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4/septiembre/Consolidado/"/>
    </mc:Choice>
  </mc:AlternateContent>
  <xr:revisionPtr revIDLastSave="32" documentId="8_{28BB7EFB-72BA-4313-AA11-8B21B50521C4}" xr6:coauthVersionLast="47" xr6:coauthVersionMax="47" xr10:uidLastSave="{78D7E2C6-D23E-4F6F-BA12-387C408A00FC}"/>
  <bookViews>
    <workbookView xWindow="28680" yWindow="-120" windowWidth="29040" windowHeight="15840" firstSheet="1" activeTab="1" xr2:uid="{00000000-000D-0000-FFFF-FFFF00000000}"/>
  </bookViews>
  <sheets>
    <sheet name="Formulada" sheetId="2" state="hidden" r:id="rId1"/>
    <sheet name="SCJ - 2024" sheetId="4" r:id="rId2"/>
    <sheet name="Hoja1" sheetId="7" r:id="rId3"/>
    <sheet name="Datos" sheetId="6" state="hidden" r:id="rId4"/>
  </sheets>
  <externalReferences>
    <externalReference r:id="rId5"/>
    <externalReference r:id="rId6"/>
  </externalReferences>
  <definedNames>
    <definedName name="_xlnm._FilterDatabase" localSheetId="0" hidden="1">Formulada!$A$5:$N$26</definedName>
    <definedName name="_xlnm._FilterDatabase" localSheetId="1" hidden="1">'SCJ - 2024'!$A$5:$N$1196</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97" i="4" l="1"/>
  <c r="N1198" i="4"/>
  <c r="N1199" i="4"/>
  <c r="N1200" i="4"/>
  <c r="N1201" i="4"/>
  <c r="N1202" i="4"/>
  <c r="N1203" i="4"/>
  <c r="N1204" i="4"/>
  <c r="N1205" i="4"/>
  <c r="N1206" i="4"/>
  <c r="N1207" i="4"/>
  <c r="N1208" i="4"/>
  <c r="N1209" i="4"/>
  <c r="N1210" i="4"/>
  <c r="N1211" i="4"/>
  <c r="N1212" i="4"/>
  <c r="N1213" i="4"/>
  <c r="N1214" i="4"/>
  <c r="N1215" i="4"/>
  <c r="N1216" i="4"/>
  <c r="N1217" i="4"/>
  <c r="N1218" i="4"/>
  <c r="N1219" i="4"/>
  <c r="N1220" i="4"/>
  <c r="N1221" i="4"/>
  <c r="N1222" i="4"/>
  <c r="N1223" i="4"/>
  <c r="N1224" i="4"/>
  <c r="N1225" i="4"/>
  <c r="N1226" i="4"/>
  <c r="N1227" i="4"/>
  <c r="N1228" i="4"/>
  <c r="N1229" i="4"/>
  <c r="N1230" i="4"/>
  <c r="N1231" i="4"/>
  <c r="N1232" i="4"/>
  <c r="N1233" i="4"/>
  <c r="N1234" i="4"/>
  <c r="N1235" i="4"/>
  <c r="N1236" i="4"/>
  <c r="N1237" i="4"/>
  <c r="N1238" i="4"/>
  <c r="N1239" i="4"/>
  <c r="N1240" i="4"/>
  <c r="N1241" i="4"/>
  <c r="N1242" i="4"/>
  <c r="N1243" i="4"/>
  <c r="N1244" i="4"/>
  <c r="N1245" i="4"/>
  <c r="N1246" i="4"/>
  <c r="N1247" i="4"/>
  <c r="N1248" i="4"/>
  <c r="N1249" i="4"/>
  <c r="N1250" i="4"/>
  <c r="N1251" i="4"/>
  <c r="N1252" i="4"/>
  <c r="N1253" i="4"/>
  <c r="N1254" i="4"/>
  <c r="N1255" i="4"/>
  <c r="N1256" i="4"/>
  <c r="N1257" i="4"/>
  <c r="N1258" i="4"/>
  <c r="N1259" i="4"/>
  <c r="N1260" i="4"/>
  <c r="N1261" i="4"/>
  <c r="N1262" i="4"/>
  <c r="N1263" i="4"/>
  <c r="N1264" i="4"/>
  <c r="N1265" i="4"/>
  <c r="N1266" i="4"/>
  <c r="N1267" i="4"/>
  <c r="N1268" i="4"/>
  <c r="N1269" i="4"/>
  <c r="N1270" i="4"/>
  <c r="N1271" i="4"/>
  <c r="N1272" i="4"/>
  <c r="N1273" i="4"/>
  <c r="N1274" i="4"/>
  <c r="N1275" i="4"/>
  <c r="N1276" i="4"/>
  <c r="N1277" i="4"/>
  <c r="N1278" i="4"/>
  <c r="N1279" i="4"/>
  <c r="N1280" i="4"/>
  <c r="N1281" i="4"/>
  <c r="N1282" i="4"/>
  <c r="N1283" i="4"/>
  <c r="N1284" i="4"/>
  <c r="N1285" i="4"/>
  <c r="N1286" i="4"/>
  <c r="N1287" i="4"/>
  <c r="N1288" i="4"/>
  <c r="N1289" i="4"/>
  <c r="N1290" i="4"/>
  <c r="N1291" i="4"/>
  <c r="N1292" i="4"/>
  <c r="N1293" i="4"/>
  <c r="N1294" i="4"/>
  <c r="N1295" i="4"/>
  <c r="N1296" i="4"/>
  <c r="N1297" i="4"/>
  <c r="N1298" i="4"/>
  <c r="N1299" i="4"/>
  <c r="N1300" i="4"/>
  <c r="N1301" i="4"/>
  <c r="N1302" i="4"/>
  <c r="N1303" i="4"/>
  <c r="N1304" i="4"/>
  <c r="N1305" i="4"/>
  <c r="N1306" i="4"/>
  <c r="N1307" i="4"/>
  <c r="N1308" i="4"/>
  <c r="N1309" i="4"/>
  <c r="N1310" i="4"/>
  <c r="N1311" i="4"/>
  <c r="N1312" i="4"/>
  <c r="N1313" i="4"/>
  <c r="N1314" i="4"/>
  <c r="N1315" i="4"/>
  <c r="N1316" i="4"/>
  <c r="N1317" i="4"/>
  <c r="N1318" i="4"/>
  <c r="N1319" i="4"/>
  <c r="N1320" i="4"/>
  <c r="N1321" i="4"/>
  <c r="N1322" i="4"/>
  <c r="N1323" i="4"/>
  <c r="N1324" i="4"/>
  <c r="N1325" i="4"/>
  <c r="N1326" i="4"/>
  <c r="N1327" i="4"/>
  <c r="N1328" i="4"/>
  <c r="N1329" i="4"/>
  <c r="N1330" i="4"/>
  <c r="N1331" i="4"/>
  <c r="N1332" i="4"/>
  <c r="N1333" i="4"/>
  <c r="N1334" i="4"/>
  <c r="N1335" i="4"/>
  <c r="N1336" i="4"/>
  <c r="N1337" i="4"/>
  <c r="N1338" i="4"/>
  <c r="N1339" i="4"/>
  <c r="N1340" i="4"/>
  <c r="N1341" i="4"/>
  <c r="N1342" i="4"/>
  <c r="N1343" i="4"/>
  <c r="N1344" i="4"/>
  <c r="N1345" i="4"/>
  <c r="N1346" i="4"/>
  <c r="N1347" i="4"/>
  <c r="N1348" i="4"/>
  <c r="N1349" i="4"/>
  <c r="N1350" i="4"/>
  <c r="N1351" i="4"/>
  <c r="N1352" i="4"/>
  <c r="N1353" i="4"/>
  <c r="N1354" i="4"/>
  <c r="N1355" i="4"/>
  <c r="N1356" i="4"/>
  <c r="N1357" i="4"/>
  <c r="N1358" i="4"/>
  <c r="N1359" i="4"/>
  <c r="N1360" i="4"/>
  <c r="N1361" i="4"/>
  <c r="N1362" i="4"/>
  <c r="N1363" i="4"/>
  <c r="N1364" i="4"/>
  <c r="N1365" i="4"/>
  <c r="N1366" i="4"/>
  <c r="N1367" i="4"/>
  <c r="N1368" i="4"/>
  <c r="N1369" i="4"/>
  <c r="N1370" i="4"/>
  <c r="N1371" i="4"/>
  <c r="N1372" i="4"/>
  <c r="N1373" i="4"/>
  <c r="N1374" i="4"/>
  <c r="N1375" i="4"/>
  <c r="N1376" i="4"/>
  <c r="N1377" i="4"/>
  <c r="N1378" i="4"/>
  <c r="N1379" i="4"/>
  <c r="N1380" i="4"/>
  <c r="N1381" i="4"/>
  <c r="N1382" i="4"/>
  <c r="N1383" i="4"/>
  <c r="N1384" i="4"/>
  <c r="N1385" i="4"/>
  <c r="N1386" i="4"/>
  <c r="N1387" i="4"/>
  <c r="N1388" i="4"/>
  <c r="N1389" i="4"/>
  <c r="N1390" i="4"/>
  <c r="N1391" i="4"/>
  <c r="N1392" i="4"/>
  <c r="N1393" i="4"/>
  <c r="N1394" i="4"/>
  <c r="N1395" i="4"/>
  <c r="N1396" i="4"/>
  <c r="N1397" i="4"/>
  <c r="N1398" i="4"/>
  <c r="N1399" i="4"/>
  <c r="N1400" i="4"/>
  <c r="N1401" i="4"/>
  <c r="N1402" i="4"/>
  <c r="N1403" i="4"/>
  <c r="N1404" i="4"/>
  <c r="N1405" i="4"/>
  <c r="N1406" i="4"/>
  <c r="N1407" i="4"/>
  <c r="N1408" i="4"/>
  <c r="N1409" i="4"/>
  <c r="N1410" i="4"/>
  <c r="N1411" i="4"/>
  <c r="N1412" i="4"/>
  <c r="N1413" i="4"/>
  <c r="N1414" i="4"/>
  <c r="N1415" i="4"/>
  <c r="N1416" i="4"/>
  <c r="N1417" i="4"/>
  <c r="N1418" i="4"/>
  <c r="N1419" i="4"/>
  <c r="N1420" i="4"/>
  <c r="N1421" i="4"/>
  <c r="N1422" i="4"/>
  <c r="N1423" i="4"/>
  <c r="N1424" i="4"/>
  <c r="N1425" i="4"/>
  <c r="N1426" i="4"/>
  <c r="N1427" i="4"/>
  <c r="N1428" i="4"/>
  <c r="N1429" i="4"/>
  <c r="N1430" i="4"/>
  <c r="N1431" i="4"/>
  <c r="N1432" i="4"/>
  <c r="N1433" i="4"/>
  <c r="N1434" i="4"/>
  <c r="N1435" i="4"/>
  <c r="N1436" i="4"/>
  <c r="N1437" i="4"/>
  <c r="N1438" i="4"/>
  <c r="N1439" i="4"/>
  <c r="N1440" i="4"/>
  <c r="N1441" i="4"/>
  <c r="N1442" i="4"/>
  <c r="N1443" i="4"/>
  <c r="N1444" i="4"/>
  <c r="N1445" i="4"/>
  <c r="N1446" i="4"/>
  <c r="N1447" i="4"/>
  <c r="N1448" i="4"/>
  <c r="N1449" i="4"/>
  <c r="N1450" i="4"/>
  <c r="N1451" i="4"/>
  <c r="N1452" i="4"/>
  <c r="N1453" i="4"/>
  <c r="N1454" i="4"/>
  <c r="N1455" i="4"/>
  <c r="N1456" i="4"/>
  <c r="N1457" i="4"/>
  <c r="N1458" i="4"/>
  <c r="N1459" i="4"/>
  <c r="N1460" i="4"/>
  <c r="N1461" i="4"/>
  <c r="N1462" i="4"/>
  <c r="N1463" i="4"/>
  <c r="N1464" i="4"/>
  <c r="N1465" i="4"/>
  <c r="N1466" i="4"/>
  <c r="N1467" i="4"/>
  <c r="N1468" i="4"/>
  <c r="N1469" i="4"/>
  <c r="N1470" i="4"/>
  <c r="N1471" i="4"/>
  <c r="N1472" i="4"/>
  <c r="N1473" i="4"/>
  <c r="N1474" i="4"/>
  <c r="N1475" i="4"/>
  <c r="N1476" i="4"/>
  <c r="N1477" i="4"/>
  <c r="N1478" i="4"/>
  <c r="N1479" i="4"/>
  <c r="N1480" i="4"/>
  <c r="N1481" i="4"/>
  <c r="N1482" i="4"/>
  <c r="N1483" i="4"/>
  <c r="N1484" i="4"/>
  <c r="N1485" i="4"/>
  <c r="N1486" i="4"/>
  <c r="N1487" i="4"/>
  <c r="N1488" i="4"/>
  <c r="N1489" i="4"/>
  <c r="N1490" i="4"/>
  <c r="N1491" i="4"/>
  <c r="N1492" i="4"/>
  <c r="N1493" i="4"/>
  <c r="N1494" i="4"/>
  <c r="N1495" i="4"/>
  <c r="N1496" i="4"/>
  <c r="N1497" i="4"/>
  <c r="N1498" i="4"/>
  <c r="N1499" i="4"/>
  <c r="N1500" i="4"/>
  <c r="N1501" i="4"/>
  <c r="N1502" i="4"/>
  <c r="N1503" i="4"/>
  <c r="N1504" i="4"/>
  <c r="N1505" i="4"/>
  <c r="N1506" i="4"/>
  <c r="N1507" i="4"/>
  <c r="N1508" i="4"/>
  <c r="N1509" i="4"/>
  <c r="N1510" i="4"/>
  <c r="N1511" i="4"/>
  <c r="N1512" i="4"/>
  <c r="N1513" i="4"/>
  <c r="N1514" i="4"/>
  <c r="N1515" i="4"/>
  <c r="N1516" i="4"/>
  <c r="N1517" i="4"/>
  <c r="N1518" i="4"/>
  <c r="N1519" i="4"/>
  <c r="N1520" i="4"/>
  <c r="N1521" i="4"/>
  <c r="N1522" i="4"/>
  <c r="N1523" i="4"/>
  <c r="N1524" i="4"/>
  <c r="N1525" i="4"/>
  <c r="N1526" i="4"/>
  <c r="N1527" i="4"/>
  <c r="N1528" i="4"/>
  <c r="N1529" i="4"/>
  <c r="N1530" i="4"/>
  <c r="N1531" i="4"/>
  <c r="N1532" i="4"/>
  <c r="N1533" i="4"/>
  <c r="N1534" i="4"/>
  <c r="N1535" i="4"/>
  <c r="N1536" i="4"/>
  <c r="N1537" i="4"/>
  <c r="N1538" i="4"/>
  <c r="N1539" i="4"/>
  <c r="N1540" i="4"/>
  <c r="N1541" i="4"/>
  <c r="N1542" i="4"/>
  <c r="N1543" i="4"/>
  <c r="N1544" i="4"/>
  <c r="N1545" i="4"/>
  <c r="N1546" i="4"/>
  <c r="N1547" i="4"/>
  <c r="N1548" i="4"/>
  <c r="N1549" i="4"/>
  <c r="N1550" i="4"/>
  <c r="N1551" i="4"/>
  <c r="N1552" i="4"/>
  <c r="N1553" i="4"/>
  <c r="N1554" i="4"/>
  <c r="N1555" i="4"/>
  <c r="N1556" i="4"/>
  <c r="N1557" i="4"/>
  <c r="N1558" i="4"/>
  <c r="N1559" i="4"/>
  <c r="N1560" i="4"/>
  <c r="N1561" i="4"/>
  <c r="N1562" i="4"/>
  <c r="N1563" i="4"/>
  <c r="N1564" i="4"/>
  <c r="N1565" i="4"/>
  <c r="N1566" i="4"/>
  <c r="N1567" i="4"/>
  <c r="N1568" i="4"/>
  <c r="N1569" i="4"/>
  <c r="N1570" i="4"/>
  <c r="N1571" i="4"/>
  <c r="N1572" i="4"/>
  <c r="N1573" i="4"/>
  <c r="N1574" i="4"/>
  <c r="N1575" i="4"/>
  <c r="N1576" i="4"/>
  <c r="N1577" i="4"/>
  <c r="N1578" i="4"/>
  <c r="N1579" i="4"/>
  <c r="N1580" i="4"/>
  <c r="N1581" i="4"/>
  <c r="N1582" i="4"/>
  <c r="N1583" i="4"/>
  <c r="N1584" i="4"/>
  <c r="N1585" i="4"/>
  <c r="N1586" i="4"/>
  <c r="N1587" i="4"/>
  <c r="N1588" i="4"/>
  <c r="N1589" i="4"/>
  <c r="N1590" i="4"/>
  <c r="N1591" i="4"/>
  <c r="N1592" i="4"/>
  <c r="N1593" i="4"/>
  <c r="N1594" i="4"/>
  <c r="N1595" i="4"/>
  <c r="N1596" i="4"/>
  <c r="N1597" i="4"/>
  <c r="N1598" i="4"/>
  <c r="N1599" i="4"/>
  <c r="N1600" i="4"/>
  <c r="N1601" i="4"/>
  <c r="N1602" i="4"/>
  <c r="N1603" i="4"/>
  <c r="N1604" i="4"/>
  <c r="N1605" i="4"/>
  <c r="N1606" i="4"/>
  <c r="N1607" i="4"/>
  <c r="N1608" i="4"/>
  <c r="N1609" i="4"/>
  <c r="N1610" i="4"/>
  <c r="N1611" i="4"/>
  <c r="N1612" i="4"/>
  <c r="N1613" i="4"/>
  <c r="N1614" i="4"/>
  <c r="N1615" i="4"/>
  <c r="N1616" i="4"/>
  <c r="N1617" i="4"/>
  <c r="N1618" i="4"/>
  <c r="N1619" i="4"/>
  <c r="N1620" i="4"/>
  <c r="N1621" i="4"/>
  <c r="N1622" i="4"/>
  <c r="N1623" i="4"/>
  <c r="N1624" i="4"/>
  <c r="N1625" i="4"/>
  <c r="N1626" i="4"/>
  <c r="N1627" i="4"/>
  <c r="N1628" i="4"/>
  <c r="N1629" i="4"/>
  <c r="N1630" i="4"/>
  <c r="N1631" i="4"/>
  <c r="N1632" i="4"/>
  <c r="N1633" i="4"/>
  <c r="N1634" i="4"/>
  <c r="N1635" i="4"/>
  <c r="N1636" i="4"/>
  <c r="N1637" i="4"/>
  <c r="N1638" i="4"/>
  <c r="N1639" i="4"/>
  <c r="N1640" i="4"/>
  <c r="N1641" i="4"/>
  <c r="N1642" i="4"/>
  <c r="N1643" i="4"/>
  <c r="N1644" i="4"/>
  <c r="N1645" i="4"/>
  <c r="B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1" i="7"/>
  <c r="N1196" i="4" l="1"/>
  <c r="N1195" i="4"/>
  <c r="N1194" i="4"/>
  <c r="N1193" i="4"/>
  <c r="N1192" i="4"/>
  <c r="N1191" i="4"/>
  <c r="N1190" i="4"/>
  <c r="N1189" i="4"/>
  <c r="N1188" i="4"/>
  <c r="N1187" i="4"/>
  <c r="N1186" i="4"/>
  <c r="N1185" i="4"/>
  <c r="N1184" i="4"/>
  <c r="N1183" i="4"/>
  <c r="N1182" i="4"/>
  <c r="N1181" i="4"/>
  <c r="N1180" i="4"/>
  <c r="N1179" i="4"/>
  <c r="N1178" i="4"/>
  <c r="N1177" i="4"/>
  <c r="N1176" i="4"/>
  <c r="N1175" i="4"/>
  <c r="N1174" i="4"/>
  <c r="N1173" i="4"/>
  <c r="N1172" i="4"/>
  <c r="N1171" i="4"/>
  <c r="N1170" i="4"/>
  <c r="N1169" i="4"/>
  <c r="N1168" i="4"/>
  <c r="N1167" i="4"/>
  <c r="N1166" i="4"/>
  <c r="N1165" i="4"/>
  <c r="N1164" i="4"/>
  <c r="N1163" i="4"/>
  <c r="N1162" i="4"/>
  <c r="N1161" i="4"/>
  <c r="N1160" i="4"/>
  <c r="N1159" i="4"/>
  <c r="N1158" i="4"/>
  <c r="N1157" i="4"/>
  <c r="N1156" i="4"/>
  <c r="N1155" i="4"/>
  <c r="N1154" i="4"/>
  <c r="N1153" i="4"/>
  <c r="N1152" i="4"/>
  <c r="N1151" i="4"/>
  <c r="N1150" i="4"/>
  <c r="N1149" i="4"/>
  <c r="N1148" i="4"/>
  <c r="N1147" i="4"/>
  <c r="N1146" i="4"/>
  <c r="N1145" i="4"/>
  <c r="N1144" i="4"/>
  <c r="N1143" i="4"/>
  <c r="N1142" i="4"/>
  <c r="N1141" i="4"/>
  <c r="N1140" i="4"/>
  <c r="N1139" i="4"/>
  <c r="N1138" i="4"/>
  <c r="N1137" i="4"/>
  <c r="N1136" i="4"/>
  <c r="N1135" i="4"/>
  <c r="N1134" i="4"/>
  <c r="N1133" i="4"/>
  <c r="N1132" i="4"/>
  <c r="N1131" i="4"/>
  <c r="N1130" i="4"/>
  <c r="N1129" i="4"/>
  <c r="N1128" i="4"/>
  <c r="N1127" i="4"/>
  <c r="N1126" i="4"/>
  <c r="N1125" i="4"/>
  <c r="N1124" i="4"/>
  <c r="N1123" i="4"/>
  <c r="N1122" i="4"/>
  <c r="N1121" i="4"/>
  <c r="N1120" i="4"/>
  <c r="N1119" i="4"/>
  <c r="N1118" i="4"/>
  <c r="N1117" i="4"/>
  <c r="N1116" i="4"/>
  <c r="N1115" i="4"/>
  <c r="N1114" i="4"/>
  <c r="N1113" i="4"/>
  <c r="N1112" i="4"/>
  <c r="N1111" i="4"/>
  <c r="N1110" i="4"/>
  <c r="N1109" i="4"/>
  <c r="N1108" i="4"/>
  <c r="N1107" i="4"/>
  <c r="N1106" i="4"/>
  <c r="N1105" i="4"/>
  <c r="N1104" i="4"/>
  <c r="N1103" i="4"/>
  <c r="N1102" i="4"/>
  <c r="N1101" i="4"/>
  <c r="N1100" i="4"/>
  <c r="N1099" i="4"/>
  <c r="N1098" i="4"/>
  <c r="N1097" i="4"/>
  <c r="N1096" i="4"/>
  <c r="N1095" i="4"/>
  <c r="N1094" i="4"/>
  <c r="N1093" i="4"/>
  <c r="N1092" i="4"/>
  <c r="N1091" i="4"/>
  <c r="N1090" i="4"/>
  <c r="N1089" i="4"/>
  <c r="N1088" i="4"/>
  <c r="N1087" i="4"/>
  <c r="N1086" i="4"/>
  <c r="N1085" i="4"/>
  <c r="N1084" i="4"/>
  <c r="N1083" i="4"/>
  <c r="N1082" i="4"/>
  <c r="N1081" i="4"/>
  <c r="N1080" i="4"/>
  <c r="N1079" i="4"/>
  <c r="N1078" i="4"/>
  <c r="N1077" i="4"/>
  <c r="N1076" i="4"/>
  <c r="N1075" i="4"/>
  <c r="N1074" i="4"/>
  <c r="N1073" i="4"/>
  <c r="N1072" i="4"/>
  <c r="N1071" i="4"/>
  <c r="N1070" i="4"/>
  <c r="N1069" i="4"/>
  <c r="N1068" i="4"/>
  <c r="N1067" i="4"/>
  <c r="N1066" i="4"/>
  <c r="N1065" i="4"/>
  <c r="N1064" i="4"/>
  <c r="N1063" i="4"/>
  <c r="N1062" i="4"/>
  <c r="N1061" i="4"/>
  <c r="N1060" i="4"/>
  <c r="N1059" i="4"/>
  <c r="N1058" i="4"/>
  <c r="N1057" i="4"/>
  <c r="N1056" i="4"/>
  <c r="N1055" i="4"/>
  <c r="N1054" i="4"/>
  <c r="N1053" i="4"/>
  <c r="N1052" i="4"/>
  <c r="N1051" i="4"/>
  <c r="N1050" i="4"/>
  <c r="N1049" i="4"/>
  <c r="N1048" i="4"/>
  <c r="N1047" i="4"/>
  <c r="N1046" i="4"/>
  <c r="N1045" i="4"/>
  <c r="N1044" i="4"/>
  <c r="N1043" i="4"/>
  <c r="N1042" i="4"/>
  <c r="N1041" i="4"/>
  <c r="N1040" i="4"/>
  <c r="N1039" i="4"/>
  <c r="N1038" i="4"/>
  <c r="N1037" i="4"/>
  <c r="N1036" i="4"/>
  <c r="N1035" i="4"/>
  <c r="N1034" i="4"/>
  <c r="N1033" i="4"/>
  <c r="N1032" i="4"/>
  <c r="N1031" i="4"/>
  <c r="N1030" i="4"/>
  <c r="N1029" i="4"/>
  <c r="N1028" i="4"/>
  <c r="N1027" i="4"/>
  <c r="N1026" i="4"/>
  <c r="N1025" i="4"/>
  <c r="N1024" i="4"/>
  <c r="N1023" i="4"/>
  <c r="N1022" i="4"/>
  <c r="N1021" i="4"/>
  <c r="N1020" i="4"/>
  <c r="N1019" i="4"/>
  <c r="N1018" i="4"/>
  <c r="N1017" i="4"/>
  <c r="N1016" i="4"/>
  <c r="N1015" i="4"/>
  <c r="N1014" i="4"/>
  <c r="N1013" i="4"/>
  <c r="N1012" i="4"/>
  <c r="N1011" i="4"/>
  <c r="N1010" i="4"/>
  <c r="N1009" i="4"/>
  <c r="N1008" i="4"/>
  <c r="N1007" i="4"/>
  <c r="N1006" i="4"/>
  <c r="N1005" i="4"/>
  <c r="N1004" i="4"/>
  <c r="N1003" i="4"/>
  <c r="N1002" i="4"/>
  <c r="N1001" i="4"/>
  <c r="N1000" i="4"/>
  <c r="N999" i="4"/>
  <c r="N998" i="4"/>
  <c r="N997" i="4"/>
  <c r="N996" i="4"/>
  <c r="N995" i="4"/>
  <c r="N994" i="4"/>
  <c r="N993" i="4"/>
  <c r="N992" i="4"/>
  <c r="N991" i="4"/>
  <c r="N990" i="4"/>
  <c r="N989" i="4"/>
  <c r="N988" i="4"/>
  <c r="N987" i="4"/>
  <c r="N986" i="4"/>
  <c r="N985" i="4"/>
  <c r="N984" i="4"/>
  <c r="N983" i="4"/>
  <c r="N982" i="4"/>
  <c r="N981" i="4"/>
  <c r="N980" i="4"/>
  <c r="N979" i="4"/>
  <c r="N978" i="4"/>
  <c r="N977" i="4"/>
  <c r="N976" i="4"/>
  <c r="N975" i="4"/>
  <c r="N974" i="4"/>
  <c r="N973" i="4"/>
  <c r="N972" i="4"/>
  <c r="N971" i="4"/>
  <c r="N970" i="4"/>
  <c r="N969" i="4"/>
  <c r="N968" i="4"/>
  <c r="N967" i="4"/>
  <c r="N966" i="4"/>
  <c r="N965" i="4"/>
  <c r="N964" i="4"/>
  <c r="N963" i="4"/>
  <c r="N962" i="4"/>
  <c r="N961" i="4"/>
  <c r="N960" i="4"/>
  <c r="N959" i="4"/>
  <c r="N958" i="4"/>
  <c r="N957" i="4"/>
  <c r="N956" i="4"/>
  <c r="N955" i="4"/>
  <c r="N954" i="4"/>
  <c r="N953" i="4"/>
  <c r="N952" i="4"/>
  <c r="N951" i="4"/>
  <c r="N950" i="4"/>
  <c r="N949" i="4"/>
  <c r="N948" i="4"/>
  <c r="N947" i="4"/>
  <c r="N946" i="4"/>
  <c r="N945" i="4"/>
  <c r="N944" i="4"/>
  <c r="N943" i="4"/>
  <c r="N942" i="4"/>
  <c r="N941" i="4"/>
  <c r="N940" i="4"/>
  <c r="N939" i="4"/>
  <c r="N938" i="4"/>
  <c r="N937" i="4"/>
  <c r="N936" i="4"/>
  <c r="N935" i="4"/>
  <c r="N934" i="4"/>
  <c r="N933" i="4"/>
  <c r="N932" i="4"/>
  <c r="N931" i="4"/>
  <c r="N930" i="4"/>
  <c r="N929" i="4"/>
  <c r="N928" i="4"/>
  <c r="N927" i="4"/>
  <c r="N926" i="4"/>
  <c r="N925" i="4"/>
  <c r="N924" i="4"/>
  <c r="N923" i="4"/>
  <c r="N922" i="4"/>
  <c r="N921" i="4"/>
  <c r="N920" i="4"/>
  <c r="N919" i="4"/>
  <c r="N918" i="4"/>
  <c r="N917" i="4"/>
  <c r="N916" i="4"/>
  <c r="N915" i="4"/>
  <c r="N914" i="4"/>
  <c r="N913" i="4"/>
  <c r="N912" i="4"/>
  <c r="N911" i="4"/>
  <c r="N910" i="4"/>
  <c r="N909" i="4"/>
  <c r="N908" i="4"/>
  <c r="N907" i="4"/>
  <c r="N906" i="4"/>
  <c r="N905" i="4"/>
  <c r="N904" i="4"/>
  <c r="N903" i="4"/>
  <c r="N902" i="4"/>
  <c r="N901" i="4"/>
  <c r="N900" i="4"/>
  <c r="N899" i="4"/>
  <c r="N898" i="4"/>
  <c r="N897" i="4"/>
  <c r="N896" i="4"/>
  <c r="N895" i="4"/>
  <c r="N894" i="4"/>
  <c r="N893" i="4"/>
  <c r="N892" i="4"/>
  <c r="N891" i="4"/>
  <c r="N890" i="4"/>
  <c r="N889" i="4"/>
  <c r="N888" i="4"/>
  <c r="N887" i="4"/>
  <c r="N886" i="4"/>
  <c r="N885" i="4"/>
  <c r="N884" i="4"/>
  <c r="N883" i="4"/>
  <c r="N882" i="4"/>
  <c r="N881" i="4"/>
  <c r="N880" i="4"/>
  <c r="N879" i="4"/>
  <c r="N878" i="4"/>
  <c r="N877" i="4"/>
  <c r="N876" i="4"/>
  <c r="N875" i="4"/>
  <c r="N874" i="4"/>
  <c r="N873" i="4"/>
  <c r="N872" i="4"/>
  <c r="N871" i="4"/>
  <c r="N870" i="4"/>
  <c r="N869" i="4"/>
  <c r="N868" i="4"/>
  <c r="N867" i="4"/>
  <c r="N866" i="4"/>
  <c r="N865" i="4"/>
  <c r="N864" i="4"/>
  <c r="N863" i="4"/>
  <c r="N862" i="4"/>
  <c r="N861" i="4"/>
  <c r="N860" i="4"/>
  <c r="N859" i="4"/>
  <c r="N858" i="4"/>
  <c r="N857" i="4"/>
  <c r="N856" i="4"/>
  <c r="N855" i="4"/>
  <c r="N854" i="4"/>
  <c r="N853" i="4"/>
  <c r="N852" i="4"/>
  <c r="N851" i="4"/>
  <c r="N850" i="4"/>
  <c r="N849" i="4"/>
  <c r="N848" i="4"/>
  <c r="N847" i="4"/>
  <c r="N846" i="4"/>
  <c r="N845" i="4"/>
  <c r="N844" i="4"/>
  <c r="N843" i="4"/>
  <c r="N842" i="4"/>
  <c r="N841" i="4"/>
  <c r="N840" i="4"/>
  <c r="N839" i="4"/>
  <c r="N838" i="4"/>
  <c r="N837" i="4"/>
  <c r="N836" i="4"/>
  <c r="N835" i="4"/>
  <c r="N834" i="4"/>
  <c r="N833" i="4"/>
  <c r="N832" i="4"/>
  <c r="N831" i="4"/>
  <c r="N830" i="4"/>
  <c r="N829" i="4"/>
  <c r="N828" i="4"/>
  <c r="N827" i="4"/>
  <c r="N826" i="4"/>
  <c r="N825" i="4"/>
  <c r="N824" i="4"/>
  <c r="N823" i="4"/>
  <c r="N822" i="4"/>
  <c r="N821" i="4"/>
  <c r="N820" i="4"/>
  <c r="N819" i="4"/>
  <c r="N818" i="4"/>
  <c r="N817" i="4"/>
  <c r="N816" i="4"/>
  <c r="N815" i="4"/>
  <c r="N814" i="4"/>
  <c r="N813" i="4"/>
  <c r="N812" i="4"/>
  <c r="N811" i="4"/>
  <c r="N810" i="4"/>
  <c r="N809" i="4"/>
  <c r="N808" i="4"/>
  <c r="N807" i="4"/>
  <c r="N806" i="4"/>
  <c r="N805" i="4"/>
  <c r="N804" i="4"/>
  <c r="N803" i="4"/>
  <c r="N802" i="4"/>
  <c r="N801" i="4"/>
  <c r="N800" i="4"/>
  <c r="N799" i="4"/>
  <c r="N798" i="4"/>
  <c r="N797" i="4"/>
  <c r="N796" i="4"/>
  <c r="N795" i="4"/>
  <c r="N794" i="4"/>
  <c r="N793" i="4"/>
  <c r="N792" i="4"/>
  <c r="N791" i="4"/>
  <c r="N790" i="4"/>
  <c r="N789" i="4"/>
  <c r="N788" i="4"/>
  <c r="N787" i="4"/>
  <c r="N786" i="4"/>
  <c r="N785" i="4"/>
  <c r="N784" i="4"/>
  <c r="N783" i="4"/>
  <c r="N782" i="4"/>
  <c r="N781" i="4"/>
  <c r="N780" i="4"/>
  <c r="N779" i="4"/>
  <c r="N778" i="4"/>
  <c r="N777" i="4"/>
  <c r="N776" i="4"/>
  <c r="N775" i="4"/>
  <c r="N774" i="4"/>
  <c r="N773" i="4"/>
  <c r="N772" i="4"/>
  <c r="N771" i="4"/>
  <c r="N770" i="4"/>
  <c r="N769" i="4"/>
  <c r="N768" i="4"/>
  <c r="N767" i="4"/>
  <c r="N766" i="4"/>
  <c r="N765" i="4"/>
  <c r="N764" i="4"/>
  <c r="N763" i="4"/>
  <c r="N762" i="4"/>
  <c r="N761" i="4"/>
  <c r="N760" i="4"/>
  <c r="N759" i="4"/>
  <c r="N758" i="4"/>
  <c r="N757" i="4"/>
  <c r="N756" i="4"/>
  <c r="N755" i="4"/>
  <c r="N754" i="4"/>
  <c r="N753" i="4"/>
  <c r="N752" i="4"/>
  <c r="N751" i="4"/>
  <c r="N750" i="4"/>
  <c r="N749" i="4"/>
  <c r="N748" i="4"/>
  <c r="N747" i="4"/>
  <c r="N746" i="4"/>
  <c r="N745" i="4"/>
  <c r="N744" i="4"/>
  <c r="N743" i="4"/>
  <c r="N742" i="4"/>
  <c r="N741" i="4"/>
  <c r="N740" i="4"/>
  <c r="N739" i="4"/>
  <c r="N738" i="4"/>
  <c r="N737" i="4"/>
  <c r="N736" i="4"/>
  <c r="N735" i="4"/>
  <c r="N734" i="4"/>
  <c r="N733" i="4"/>
  <c r="N732" i="4"/>
  <c r="N731" i="4"/>
  <c r="N730" i="4"/>
  <c r="N729" i="4"/>
  <c r="N728" i="4"/>
  <c r="N727" i="4"/>
  <c r="N726" i="4"/>
  <c r="N725" i="4"/>
  <c r="N724" i="4"/>
  <c r="N723" i="4"/>
  <c r="N722" i="4"/>
  <c r="N721" i="4"/>
  <c r="N720" i="4"/>
  <c r="N719" i="4"/>
  <c r="N718" i="4"/>
  <c r="N717" i="4"/>
  <c r="N716" i="4"/>
  <c r="N715" i="4"/>
  <c r="N714" i="4"/>
  <c r="N713" i="4"/>
  <c r="N712" i="4"/>
  <c r="N711" i="4"/>
  <c r="N710" i="4"/>
  <c r="N709" i="4"/>
  <c r="N708" i="4"/>
  <c r="N707" i="4"/>
  <c r="N706" i="4"/>
  <c r="N705" i="4"/>
  <c r="N704" i="4"/>
  <c r="N703" i="4"/>
  <c r="N702" i="4"/>
  <c r="N701" i="4"/>
  <c r="N700" i="4"/>
  <c r="N699" i="4"/>
  <c r="N698" i="4"/>
  <c r="N697" i="4"/>
  <c r="N696" i="4"/>
  <c r="N695" i="4"/>
  <c r="N694" i="4"/>
  <c r="N693" i="4"/>
  <c r="N692" i="4"/>
  <c r="N691" i="4"/>
  <c r="N690" i="4"/>
  <c r="N689" i="4"/>
  <c r="N688" i="4"/>
  <c r="N687" i="4"/>
  <c r="N686" i="4"/>
  <c r="N685" i="4"/>
  <c r="N684" i="4"/>
  <c r="N683" i="4"/>
  <c r="N682" i="4"/>
  <c r="N681" i="4"/>
  <c r="N680" i="4"/>
  <c r="N679" i="4"/>
  <c r="N678" i="4"/>
  <c r="N677" i="4"/>
  <c r="N676" i="4"/>
  <c r="N675" i="4"/>
  <c r="N674" i="4"/>
  <c r="N673" i="4"/>
  <c r="N672" i="4"/>
  <c r="N671" i="4"/>
  <c r="N670" i="4"/>
  <c r="N669" i="4"/>
  <c r="N668" i="4"/>
  <c r="N667" i="4"/>
  <c r="N666" i="4"/>
  <c r="N665" i="4"/>
  <c r="N664" i="4"/>
  <c r="N663" i="4"/>
  <c r="N662" i="4"/>
  <c r="N661" i="4"/>
  <c r="N660" i="4"/>
  <c r="N659" i="4"/>
  <c r="N658" i="4"/>
  <c r="N657" i="4"/>
  <c r="N656" i="4"/>
  <c r="N655" i="4"/>
  <c r="N654" i="4"/>
  <c r="N653" i="4"/>
  <c r="N652" i="4"/>
  <c r="N651" i="4"/>
  <c r="N650" i="4"/>
  <c r="N649" i="4"/>
  <c r="N648" i="4"/>
  <c r="N647" i="4"/>
  <c r="N646" i="4"/>
  <c r="N645" i="4"/>
  <c r="N644" i="4"/>
  <c r="N643" i="4"/>
  <c r="N642" i="4"/>
  <c r="N641" i="4"/>
  <c r="N640" i="4"/>
  <c r="N639" i="4"/>
  <c r="N638" i="4"/>
  <c r="N637" i="4"/>
  <c r="N636" i="4"/>
  <c r="N635" i="4"/>
  <c r="N634" i="4"/>
  <c r="N633" i="4"/>
  <c r="N632" i="4"/>
  <c r="N631" i="4"/>
  <c r="N630" i="4"/>
  <c r="N629" i="4"/>
  <c r="N628" i="4"/>
  <c r="N627" i="4"/>
  <c r="N626" i="4"/>
  <c r="N625" i="4"/>
  <c r="N624" i="4"/>
  <c r="N623" i="4"/>
  <c r="N622" i="4"/>
  <c r="N621" i="4"/>
  <c r="N620" i="4"/>
  <c r="N619" i="4"/>
  <c r="N618" i="4"/>
  <c r="N617" i="4"/>
  <c r="N616" i="4"/>
  <c r="N615" i="4"/>
  <c r="N614" i="4"/>
  <c r="N613" i="4"/>
  <c r="N612" i="4"/>
  <c r="N611" i="4"/>
  <c r="N610" i="4"/>
  <c r="N609" i="4"/>
  <c r="N608" i="4"/>
  <c r="N607" i="4"/>
  <c r="N606" i="4"/>
  <c r="N605" i="4"/>
  <c r="N604" i="4"/>
  <c r="N603" i="4"/>
  <c r="N602" i="4"/>
  <c r="N601" i="4"/>
  <c r="N600" i="4"/>
  <c r="N599" i="4"/>
  <c r="N598" i="4"/>
  <c r="N597" i="4"/>
  <c r="N596" i="4"/>
  <c r="N595" i="4"/>
  <c r="N594" i="4"/>
  <c r="N593" i="4"/>
  <c r="N592" i="4"/>
  <c r="N591" i="4"/>
  <c r="N590" i="4"/>
  <c r="N589" i="4"/>
  <c r="N588" i="4"/>
  <c r="N587" i="4"/>
  <c r="N586" i="4"/>
  <c r="N585" i="4"/>
  <c r="N584" i="4"/>
  <c r="N583" i="4"/>
  <c r="N582" i="4"/>
  <c r="N581" i="4"/>
  <c r="N580" i="4"/>
  <c r="N579" i="4"/>
  <c r="N578" i="4"/>
  <c r="N577" i="4"/>
  <c r="N576" i="4"/>
  <c r="N575" i="4"/>
  <c r="N574" i="4"/>
  <c r="N573" i="4"/>
  <c r="N572" i="4"/>
  <c r="N571" i="4"/>
  <c r="N570" i="4"/>
  <c r="N569" i="4"/>
  <c r="N568" i="4"/>
  <c r="N567" i="4"/>
  <c r="N566" i="4"/>
  <c r="N565" i="4"/>
  <c r="N564" i="4"/>
  <c r="N563" i="4"/>
  <c r="N562" i="4"/>
  <c r="N561" i="4"/>
  <c r="N560" i="4"/>
  <c r="N559" i="4"/>
  <c r="N558" i="4"/>
  <c r="N557" i="4"/>
  <c r="N556" i="4"/>
  <c r="N555" i="4"/>
  <c r="N554" i="4"/>
  <c r="N553" i="4"/>
  <c r="N552" i="4"/>
  <c r="N551" i="4"/>
  <c r="N550" i="4"/>
  <c r="N549" i="4"/>
  <c r="N548" i="4"/>
  <c r="N547" i="4"/>
  <c r="N546" i="4"/>
  <c r="N545" i="4"/>
  <c r="N544" i="4"/>
  <c r="N543" i="4"/>
  <c r="N542" i="4"/>
  <c r="N541" i="4"/>
  <c r="N540" i="4"/>
  <c r="N539" i="4"/>
  <c r="N538" i="4"/>
  <c r="N537" i="4"/>
  <c r="N536" i="4"/>
  <c r="N535" i="4"/>
  <c r="N534" i="4"/>
  <c r="N533" i="4"/>
  <c r="N532" i="4"/>
  <c r="N531" i="4"/>
  <c r="N530" i="4"/>
  <c r="N529" i="4"/>
  <c r="N528" i="4"/>
  <c r="N527" i="4"/>
  <c r="N526" i="4"/>
  <c r="N525" i="4"/>
  <c r="N524" i="4"/>
  <c r="N523" i="4"/>
  <c r="N522" i="4"/>
  <c r="N521" i="4"/>
  <c r="N520" i="4"/>
  <c r="N519" i="4"/>
  <c r="N518" i="4"/>
  <c r="N517" i="4"/>
  <c r="N516" i="4"/>
  <c r="N515" i="4"/>
  <c r="N514" i="4"/>
  <c r="N513" i="4"/>
  <c r="N512" i="4"/>
  <c r="N511" i="4"/>
  <c r="N510" i="4"/>
  <c r="N509" i="4"/>
  <c r="N508" i="4"/>
  <c r="N507" i="4"/>
  <c r="N506" i="4"/>
  <c r="N505" i="4"/>
  <c r="N504" i="4"/>
  <c r="N503" i="4"/>
  <c r="N502" i="4"/>
  <c r="N501" i="4"/>
  <c r="N500" i="4"/>
  <c r="N499" i="4"/>
  <c r="N498" i="4"/>
  <c r="N497" i="4"/>
  <c r="N496" i="4"/>
  <c r="N495" i="4"/>
  <c r="N494" i="4"/>
  <c r="N493" i="4"/>
  <c r="N492" i="4"/>
  <c r="N491" i="4"/>
  <c r="N490" i="4"/>
  <c r="N489" i="4"/>
  <c r="N488" i="4"/>
  <c r="N487" i="4"/>
  <c r="N486" i="4"/>
  <c r="N485" i="4"/>
  <c r="N484" i="4"/>
  <c r="N483" i="4"/>
  <c r="N482" i="4"/>
  <c r="N481" i="4"/>
  <c r="N480" i="4"/>
  <c r="N479" i="4"/>
  <c r="N478" i="4"/>
  <c r="N477" i="4"/>
  <c r="N476" i="4"/>
  <c r="N475" i="4"/>
  <c r="N474" i="4"/>
  <c r="N473" i="4"/>
  <c r="N472" i="4"/>
  <c r="N471" i="4"/>
  <c r="N470" i="4"/>
  <c r="N469" i="4"/>
  <c r="N468" i="4"/>
  <c r="N467" i="4"/>
  <c r="N466" i="4"/>
  <c r="N465" i="4"/>
  <c r="N464" i="4"/>
  <c r="N463" i="4"/>
  <c r="N462" i="4"/>
  <c r="N461" i="4"/>
  <c r="N460" i="4"/>
  <c r="N459" i="4"/>
  <c r="N458" i="4"/>
  <c r="N457" i="4"/>
  <c r="N456" i="4"/>
  <c r="N455" i="4"/>
  <c r="N454" i="4"/>
  <c r="N453" i="4"/>
  <c r="N452" i="4"/>
  <c r="N451" i="4"/>
  <c r="N450" i="4"/>
  <c r="N449" i="4"/>
  <c r="N448" i="4"/>
  <c r="N447" i="4"/>
  <c r="N446" i="4"/>
  <c r="N445" i="4"/>
  <c r="N444" i="4"/>
  <c r="N443" i="4"/>
  <c r="N442" i="4"/>
  <c r="N441" i="4"/>
  <c r="N440" i="4"/>
  <c r="N439" i="4"/>
  <c r="N438" i="4"/>
  <c r="N437" i="4"/>
  <c r="N436" i="4"/>
  <c r="N435" i="4"/>
  <c r="N434" i="4"/>
  <c r="N433" i="4"/>
  <c r="N432" i="4"/>
  <c r="N431" i="4"/>
  <c r="N430" i="4"/>
  <c r="N429" i="4"/>
  <c r="N428" i="4"/>
  <c r="N427" i="4"/>
  <c r="N426" i="4"/>
  <c r="N425" i="4"/>
  <c r="N424" i="4"/>
  <c r="N423" i="4"/>
  <c r="N422" i="4"/>
  <c r="N421" i="4"/>
  <c r="N420" i="4"/>
  <c r="N419" i="4"/>
  <c r="N418" i="4"/>
  <c r="N417" i="4"/>
  <c r="N416" i="4"/>
  <c r="N415" i="4"/>
  <c r="N414" i="4"/>
  <c r="N413" i="4"/>
  <c r="N412" i="4"/>
  <c r="N411" i="4"/>
  <c r="N410" i="4"/>
  <c r="N409" i="4"/>
  <c r="N408" i="4"/>
  <c r="N407" i="4"/>
  <c r="N406" i="4"/>
  <c r="N405" i="4"/>
  <c r="N404" i="4"/>
  <c r="N403" i="4"/>
  <c r="N402" i="4"/>
  <c r="N401" i="4"/>
  <c r="N400" i="4"/>
  <c r="N399" i="4"/>
  <c r="N398" i="4"/>
  <c r="N397" i="4"/>
  <c r="N396" i="4"/>
  <c r="N395" i="4"/>
  <c r="N394" i="4"/>
  <c r="N393" i="4"/>
  <c r="N392" i="4"/>
  <c r="N391" i="4"/>
  <c r="N390" i="4"/>
  <c r="N389" i="4"/>
  <c r="N388" i="4"/>
  <c r="N387" i="4"/>
  <c r="N386" i="4"/>
  <c r="N385" i="4"/>
  <c r="N384" i="4"/>
  <c r="N383" i="4"/>
  <c r="N382" i="4"/>
  <c r="N381" i="4"/>
  <c r="N380" i="4"/>
  <c r="N379" i="4"/>
  <c r="N378" i="4"/>
  <c r="N377" i="4"/>
  <c r="N376" i="4"/>
  <c r="N375" i="4"/>
  <c r="N374" i="4"/>
  <c r="N373" i="4"/>
  <c r="N372" i="4"/>
  <c r="N371" i="4"/>
  <c r="N370" i="4"/>
  <c r="N369" i="4"/>
  <c r="N368" i="4"/>
  <c r="N367" i="4"/>
  <c r="N366" i="4"/>
  <c r="N365" i="4"/>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l="1"/>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<sst xmlns="http://schemas.openxmlformats.org/spreadsheetml/2006/main" count="10333" uniqueCount="5763">
  <si>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</si>
  <si>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</si>
  <si>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</si>
  <si>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</si>
  <si>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</si>
  <si>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</si>
  <si>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</si>
  <si>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</si>
  <si>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</si>
  <si>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</si>
  <si>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</si>
  <si>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</si>
  <si>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</si>
  <si>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</si>
  <si>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</si>
  <si>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</si>
  <si>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</si>
  <si>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</si>
  <si>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</si>
  <si>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</si>
  <si>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</si>
  <si>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</si>
  <si>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</si>
  <si>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</si>
  <si>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</si>
  <si>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</si>
  <si>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</si>
  <si>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</si>
  <si>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SCJ-1-2024</t>
  </si>
  <si>
    <t>DIEGO FABIAN APARICIO CASTRO</t>
  </si>
  <si>
    <t>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</si>
  <si>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https://community.secop.gov.co/Public/Tendering/ContractDetailView/Index?UniqueIdentifier=CO1.PCCNTR.5750716</t>
  </si>
  <si>
    <t>CONTRATOS DEL 01 DE ENERO AL 31 DE MAYO DE 2024</t>
  </si>
  <si>
    <t>CONTRATOS DEL 01 DE ENERO AL 30 DE SEPTIEMBRE DE 2024</t>
  </si>
  <si>
    <t>SCJ-2-2024</t>
  </si>
  <si>
    <t>SCJ-3-2024</t>
  </si>
  <si>
    <t>SCJ-4-2024</t>
  </si>
  <si>
    <t>SCJ-5-2024</t>
  </si>
  <si>
    <t>SCJ-6-2024</t>
  </si>
  <si>
    <t>SCJ-7-2024</t>
  </si>
  <si>
    <t>SCJ-8-2024</t>
  </si>
  <si>
    <t>SCJ-9-2024</t>
  </si>
  <si>
    <t>SCJ-10-2024</t>
  </si>
  <si>
    <t>SCJ-11-2024</t>
  </si>
  <si>
    <t>SCJ-12-2024</t>
  </si>
  <si>
    <t>SCJ-13-2024</t>
  </si>
  <si>
    <t>SCJ-14-2024</t>
  </si>
  <si>
    <t>SCJ-15-2024</t>
  </si>
  <si>
    <t>SCJ-16-2024</t>
  </si>
  <si>
    <t>SCJ-17-2024</t>
  </si>
  <si>
    <t>SCJ-18-2024</t>
  </si>
  <si>
    <t>SCJ-19-2024</t>
  </si>
  <si>
    <t>SCJ-20-2024</t>
  </si>
  <si>
    <t>SCJ-21-2024</t>
  </si>
  <si>
    <t>SCJ-22-2024</t>
  </si>
  <si>
    <t>SCJ-23-2024</t>
  </si>
  <si>
    <t>SCJ-24-2024</t>
  </si>
  <si>
    <t>SCJ-25-2024</t>
  </si>
  <si>
    <t>SCJ-26-2024</t>
  </si>
  <si>
    <t>SCJ-27-2024</t>
  </si>
  <si>
    <t>SCJ-28-2024</t>
  </si>
  <si>
    <t>SCJ-29-2024</t>
  </si>
  <si>
    <t>SCJ-30-2024</t>
  </si>
  <si>
    <t>SCJ-31-2024</t>
  </si>
  <si>
    <t>SCJ-32-2024</t>
  </si>
  <si>
    <t>SCJ-33-2024</t>
  </si>
  <si>
    <t>SCJ-34-2024</t>
  </si>
  <si>
    <t>SCJ-35-2024</t>
  </si>
  <si>
    <t>SCJ-36-2024</t>
  </si>
  <si>
    <t>SCJ-37-2024</t>
  </si>
  <si>
    <t>SCJ-38-2024</t>
  </si>
  <si>
    <t>SCJ-40-2024</t>
  </si>
  <si>
    <t>SCJ-42-2024</t>
  </si>
  <si>
    <t>SCJ-43-2024</t>
  </si>
  <si>
    <t>SCJ-44-2024</t>
  </si>
  <si>
    <t>SCJ-45-2024</t>
  </si>
  <si>
    <t>SCJ-46-2024</t>
  </si>
  <si>
    <t>SCJ-47-2024</t>
  </si>
  <si>
    <t>SCJ-48-2024</t>
  </si>
  <si>
    <t>SCJ-49-2024</t>
  </si>
  <si>
    <t>SCJ-50-2024</t>
  </si>
  <si>
    <t>SCJ-51-2024</t>
  </si>
  <si>
    <t>SCJ-52-2024</t>
  </si>
  <si>
    <t>SCJ-53-2024</t>
  </si>
  <si>
    <t>SCJ-54-2024</t>
  </si>
  <si>
    <t>SCJ-55-2024</t>
  </si>
  <si>
    <t>SCJ-56-2024</t>
  </si>
  <si>
    <t>SCJ-57-2024</t>
  </si>
  <si>
    <t>SCJ-58-2024</t>
  </si>
  <si>
    <t>SCJ-59-2024</t>
  </si>
  <si>
    <t>SCJ-60-2024</t>
  </si>
  <si>
    <t>SCJ-61-2024</t>
  </si>
  <si>
    <t>SCJ-62-2024</t>
  </si>
  <si>
    <t>SCJ-63-2024</t>
  </si>
  <si>
    <t>SCJ-64-2024</t>
  </si>
  <si>
    <t>SCJ-65-2024</t>
  </si>
  <si>
    <t>SCJ-66-2024</t>
  </si>
  <si>
    <t>SCJ-67-2024</t>
  </si>
  <si>
    <t>SCJ-68-2024</t>
  </si>
  <si>
    <t>SCJ-69-2024</t>
  </si>
  <si>
    <t>SCJ-70-2024</t>
  </si>
  <si>
    <t>SCJ-71-2024</t>
  </si>
  <si>
    <t>SCJ-72-2024</t>
  </si>
  <si>
    <t>SCJ-73-2024</t>
  </si>
  <si>
    <t>SCJ-74-2024</t>
  </si>
  <si>
    <t>SCJ-75-2024</t>
  </si>
  <si>
    <t>SCJ-76-2024</t>
  </si>
  <si>
    <t>SCJ-77-2024</t>
  </si>
  <si>
    <t>SCJ-78-2024</t>
  </si>
  <si>
    <t>SCJ-79-2024</t>
  </si>
  <si>
    <t>SCJ-80-2024</t>
  </si>
  <si>
    <t>SCJ-81-2024</t>
  </si>
  <si>
    <t>SCJ-82-2024</t>
  </si>
  <si>
    <t>SCJ-83-2024</t>
  </si>
  <si>
    <t>SCJ-84-2024</t>
  </si>
  <si>
    <t>SCJ-85-2024</t>
  </si>
  <si>
    <t>SCJ-86-2024</t>
  </si>
  <si>
    <t>SCJ-87-2024</t>
  </si>
  <si>
    <t>SCJ-88-2024</t>
  </si>
  <si>
    <t>SCJ-89-2024</t>
  </si>
  <si>
    <t>SCJ-90-2024</t>
  </si>
  <si>
    <t>SCJ-91-2024</t>
  </si>
  <si>
    <t>SCJ-92-2024</t>
  </si>
  <si>
    <t>SCJ-93-2024</t>
  </si>
  <si>
    <t>SCJ-94-2024</t>
  </si>
  <si>
    <t>SCJ-95-2024</t>
  </si>
  <si>
    <t>SCJ-96-2024</t>
  </si>
  <si>
    <t>SCJ-97-2024</t>
  </si>
  <si>
    <t>SCJ-98-2024</t>
  </si>
  <si>
    <t>SCJ-99-2024</t>
  </si>
  <si>
    <t>SCJ-100-2024</t>
  </si>
  <si>
    <t>SCJ-101-2024</t>
  </si>
  <si>
    <t>SCJ-102-2024</t>
  </si>
  <si>
    <t>SCJ-103-2024</t>
  </si>
  <si>
    <t>SCJ-104-2024</t>
  </si>
  <si>
    <t>SCJ-105-2024</t>
  </si>
  <si>
    <t>SCJ-106-2024</t>
  </si>
  <si>
    <t>SCJ-107-2024</t>
  </si>
  <si>
    <t>SCJ-108-2024</t>
  </si>
  <si>
    <t>SCJ-109-2024</t>
  </si>
  <si>
    <t>SCJ-110-2024</t>
  </si>
  <si>
    <t>SCJ-111-2024</t>
  </si>
  <si>
    <t>SCJ-112-2024</t>
  </si>
  <si>
    <t>SCJ-113-2024</t>
  </si>
  <si>
    <t>SCJ-114-2024</t>
  </si>
  <si>
    <t>SCJ-115-2024</t>
  </si>
  <si>
    <t>SCJ-116-2024</t>
  </si>
  <si>
    <t>SCJ-117-2024</t>
  </si>
  <si>
    <t>SCJ-118-2024</t>
  </si>
  <si>
    <t>SCJ-119-2024</t>
  </si>
  <si>
    <t>SCJ-120-2024</t>
  </si>
  <si>
    <t>SCJ-121-2024</t>
  </si>
  <si>
    <t>SCJ-122-2024</t>
  </si>
  <si>
    <t>SCJ-123-2024</t>
  </si>
  <si>
    <t>SCJ-124-2024</t>
  </si>
  <si>
    <t>SCJ-125-2024</t>
  </si>
  <si>
    <t>SCJ-126-2024</t>
  </si>
  <si>
    <t>SCJ-127-2024</t>
  </si>
  <si>
    <t>SCJ-128-2024</t>
  </si>
  <si>
    <t>SCJ-129-2024</t>
  </si>
  <si>
    <t>SCJ-130-2024</t>
  </si>
  <si>
    <t>SCJ-131-2024</t>
  </si>
  <si>
    <t>SCJ-132-2024</t>
  </si>
  <si>
    <t>SCJ-133-2024</t>
  </si>
  <si>
    <t>SCJ-136-2024</t>
  </si>
  <si>
    <t>SCJ-139-2024</t>
  </si>
  <si>
    <t>SCJ-141-2024</t>
  </si>
  <si>
    <t>SCJ-143-2024</t>
  </si>
  <si>
    <t>SCJ-144-2024</t>
  </si>
  <si>
    <t>SCJ-145-2024</t>
  </si>
  <si>
    <t>SCJ-146-2024</t>
  </si>
  <si>
    <t>SCJ-147-2024</t>
  </si>
  <si>
    <t>SCJ-148-2024</t>
  </si>
  <si>
    <t>SCJ-149-2024</t>
  </si>
  <si>
    <t>SCJ-150-2024</t>
  </si>
  <si>
    <t>SCJ-151-2024</t>
  </si>
  <si>
    <t>SCJ-152-2024</t>
  </si>
  <si>
    <t>SCJ-153-2024</t>
  </si>
  <si>
    <t>SCJ-154-2024</t>
  </si>
  <si>
    <t>SCJ-155-2024</t>
  </si>
  <si>
    <t>SCJ-156-2024</t>
  </si>
  <si>
    <t>SCJ-157-2024</t>
  </si>
  <si>
    <t>SCJ-158-2024</t>
  </si>
  <si>
    <t>SCJ-159-2024</t>
  </si>
  <si>
    <t>SCJ-160-2024</t>
  </si>
  <si>
    <t>SCJ-161-2024</t>
  </si>
  <si>
    <t>SCJ-162-2024</t>
  </si>
  <si>
    <t>SCJ-163-2024</t>
  </si>
  <si>
    <t>SCJ-165-2024</t>
  </si>
  <si>
    <t>SCJ-166-2024</t>
  </si>
  <si>
    <t>SCJ-168-2024</t>
  </si>
  <si>
    <t>SCJ-169-2024</t>
  </si>
  <si>
    <t>SCJ-170-2024</t>
  </si>
  <si>
    <t>SCJ-172-2024</t>
  </si>
  <si>
    <t>SCJ-173-2024</t>
  </si>
  <si>
    <t>SCJ-174-2024</t>
  </si>
  <si>
    <t>SCJ-175-2024</t>
  </si>
  <si>
    <t>SCJ-176-2024</t>
  </si>
  <si>
    <t>SCJ-177-2024</t>
  </si>
  <si>
    <t>SCJ-178-2024</t>
  </si>
  <si>
    <t>SCJ-179-2024</t>
  </si>
  <si>
    <t>SCJ-180-2024</t>
  </si>
  <si>
    <t>SCJ-181-2024</t>
  </si>
  <si>
    <t>SCJ-182-2024</t>
  </si>
  <si>
    <t>SCJ-183-2024</t>
  </si>
  <si>
    <t>SCJ-184-2024</t>
  </si>
  <si>
    <t>SCJ-185-2024</t>
  </si>
  <si>
    <t>SCJ-188-2024</t>
  </si>
  <si>
    <t>SCJ-189-2024</t>
  </si>
  <si>
    <t>SCJ-190-2024</t>
  </si>
  <si>
    <t>SCJ-191-2024</t>
  </si>
  <si>
    <t>SCJ-192-2024</t>
  </si>
  <si>
    <t>SCJ-193-2024</t>
  </si>
  <si>
    <t>SCJ-194-2024</t>
  </si>
  <si>
    <t>SCJ-198-2024</t>
  </si>
  <si>
    <t>SCJ-199-2024</t>
  </si>
  <si>
    <t>SCJ-200-2024</t>
  </si>
  <si>
    <t>SCJ-201-2024</t>
  </si>
  <si>
    <t>SCJ-202-2024</t>
  </si>
  <si>
    <t>SCJ-203-2024</t>
  </si>
  <si>
    <t>SCJ-204-2024</t>
  </si>
  <si>
    <t>SCJ-205-2024</t>
  </si>
  <si>
    <t>SCJ-206-2024</t>
  </si>
  <si>
    <t>SCJ-207-2024</t>
  </si>
  <si>
    <t>SCJ-208-2024</t>
  </si>
  <si>
    <t>SCJ-209-2024</t>
  </si>
  <si>
    <t>SCJ-210-2024</t>
  </si>
  <si>
    <t>SCJ-211-2024</t>
  </si>
  <si>
    <t>SCJ-212-2024</t>
  </si>
  <si>
    <t>SCJ-213-2024</t>
  </si>
  <si>
    <t>SCJ-214-2024</t>
  </si>
  <si>
    <t>SCJ-216-2024</t>
  </si>
  <si>
    <t>SCJ-217-2024</t>
  </si>
  <si>
    <t>SCJ-218-2024</t>
  </si>
  <si>
    <t>SCJ-219-2024</t>
  </si>
  <si>
    <t>SCJ-220-2024</t>
  </si>
  <si>
    <t>SCJ-221-2024</t>
  </si>
  <si>
    <t>SCJ-222-2024</t>
  </si>
  <si>
    <t>SCJ-223-2024</t>
  </si>
  <si>
    <t>SCJ-224-2024</t>
  </si>
  <si>
    <t>SCJ-225-2024</t>
  </si>
  <si>
    <t>SCJ-226-2024</t>
  </si>
  <si>
    <t>SCJ-227-2024</t>
  </si>
  <si>
    <t>SCJ-228-2024</t>
  </si>
  <si>
    <t>SCJ-229-2024</t>
  </si>
  <si>
    <t>SCJ-230-2024</t>
  </si>
  <si>
    <t>SCJ-231-2024</t>
  </si>
  <si>
    <t>SCJ-232-2024</t>
  </si>
  <si>
    <t>SCJ-233-2024</t>
  </si>
  <si>
    <t>SCJ-234-2024</t>
  </si>
  <si>
    <t>SCJ-235-2024</t>
  </si>
  <si>
    <t>SCJ-236-2024</t>
  </si>
  <si>
    <t>SCJ-237-2024</t>
  </si>
  <si>
    <t>SCJ-238-2024</t>
  </si>
  <si>
    <t>SCJ-239-2024</t>
  </si>
  <si>
    <t>SCJ-240-2024</t>
  </si>
  <si>
    <t>SCJ-241-2024</t>
  </si>
  <si>
    <t>SCJ-243-2024</t>
  </si>
  <si>
    <t>SCJ-244-2024</t>
  </si>
  <si>
    <t>SCJ-245-2024</t>
  </si>
  <si>
    <t>SCJ-246-2024</t>
  </si>
  <si>
    <t>SCJ-247-2024</t>
  </si>
  <si>
    <t>SCJ-248-2024</t>
  </si>
  <si>
    <t>SCJ-249-2024</t>
  </si>
  <si>
    <t>SCJ-250-2024</t>
  </si>
  <si>
    <t>SCJ-251-2024</t>
  </si>
  <si>
    <t>SCJ-252-2024</t>
  </si>
  <si>
    <t>SCJ-253-2024</t>
  </si>
  <si>
    <t>SCJ-254-2024</t>
  </si>
  <si>
    <t>SCJ-255-2024</t>
  </si>
  <si>
    <t>SCJ-256-2024</t>
  </si>
  <si>
    <t>SCJ-258-2024</t>
  </si>
  <si>
    <t>SCJ-261-2024</t>
  </si>
  <si>
    <t>SCJ-262-2024</t>
  </si>
  <si>
    <t>SCJ-263-2024</t>
  </si>
  <si>
    <t>SCJ-264-2024</t>
  </si>
  <si>
    <t>SCJ-265-2024</t>
  </si>
  <si>
    <t>SCJ-266-2024</t>
  </si>
  <si>
    <t>SCJ-267-2024</t>
  </si>
  <si>
    <t>SCJ-268-2024</t>
  </si>
  <si>
    <t>SCJ-269-2024</t>
  </si>
  <si>
    <t>SCJ-270-2024</t>
  </si>
  <si>
    <t>SCJ-272-2024</t>
  </si>
  <si>
    <t>SCJ-273-2024</t>
  </si>
  <si>
    <t>SCJ-274-2024</t>
  </si>
  <si>
    <t>SCJ-275-2024</t>
  </si>
  <si>
    <t>SCJ-276-2024</t>
  </si>
  <si>
    <t>SCJ-278-2024</t>
  </si>
  <si>
    <t>SCJ-279-2024</t>
  </si>
  <si>
    <t>SCJ-280-2024</t>
  </si>
  <si>
    <t>SCJ-281-2024</t>
  </si>
  <si>
    <t>SCJ-282-2024</t>
  </si>
  <si>
    <t>SCJ-283-2024</t>
  </si>
  <si>
    <t>SCJ-284-2024</t>
  </si>
  <si>
    <t>SCJ-285-2024</t>
  </si>
  <si>
    <t>SCJ-286-2024</t>
  </si>
  <si>
    <t>SCJ-287-2024</t>
  </si>
  <si>
    <t>SCJ-296-2024</t>
  </si>
  <si>
    <t>SCJ-297-2024</t>
  </si>
  <si>
    <t>SCJ-298-2024</t>
  </si>
  <si>
    <t>SCJ-299-2024</t>
  </si>
  <si>
    <t>SCJ-300-2024</t>
  </si>
  <si>
    <t>SCJ-306-2024</t>
  </si>
  <si>
    <t>SCJ-308-2024</t>
  </si>
  <si>
    <t>SCJ-309-2024</t>
  </si>
  <si>
    <t>SCJ-310-2024</t>
  </si>
  <si>
    <t>SCJ-311-2024</t>
  </si>
  <si>
    <t>SCJ-312-2024</t>
  </si>
  <si>
    <t>SCJ-313-2024</t>
  </si>
  <si>
    <t>SCJ-314-2024</t>
  </si>
  <si>
    <t>SCJ-315-2024</t>
  </si>
  <si>
    <t>SCJ-316-2024</t>
  </si>
  <si>
    <t>SCJ-317-2024</t>
  </si>
  <si>
    <t>SCJ-318-2024</t>
  </si>
  <si>
    <t>SCJ-320-2024</t>
  </si>
  <si>
    <t>SCJ-321-2024</t>
  </si>
  <si>
    <t>SCJ-322-2024</t>
  </si>
  <si>
    <t>SCJ-323-2024</t>
  </si>
  <si>
    <t>SCJ-324-2024</t>
  </si>
  <si>
    <t>SCJ-325-2024</t>
  </si>
  <si>
    <t>SCJ-326-2024</t>
  </si>
  <si>
    <t>SCJ-334-2024</t>
  </si>
  <si>
    <t>SCJ-335-2024</t>
  </si>
  <si>
    <t>SCJ-336-2024</t>
  </si>
  <si>
    <t>SCJ-337-2024</t>
  </si>
  <si>
    <t>SCJ-338-2024</t>
  </si>
  <si>
    <t>SCJ-339-2024</t>
  </si>
  <si>
    <t>SCJ-340-2024</t>
  </si>
  <si>
    <t>SCJ-341-2024</t>
  </si>
  <si>
    <t>SCJ-342-2024</t>
  </si>
  <si>
    <t>SCJ-343-2024</t>
  </si>
  <si>
    <t>SCJ-344-2024</t>
  </si>
  <si>
    <t>SCJ-345-2024</t>
  </si>
  <si>
    <t>SCJ-346-2024</t>
  </si>
  <si>
    <t>SCJ-347-2024</t>
  </si>
  <si>
    <t>SCJ-348-2024</t>
  </si>
  <si>
    <t>SCJ-349-2024</t>
  </si>
  <si>
    <t>SCJ-350-2024</t>
  </si>
  <si>
    <t>SCJ-351-2024</t>
  </si>
  <si>
    <t>SCJ-352-2024</t>
  </si>
  <si>
    <t>SCJ-353-2024</t>
  </si>
  <si>
    <t>SCJ-354-2024</t>
  </si>
  <si>
    <t>SCJ-355-2024</t>
  </si>
  <si>
    <t>SCJ-356-2024</t>
  </si>
  <si>
    <t>SCJ-359-2024</t>
  </si>
  <si>
    <t>SCJ-360-2024</t>
  </si>
  <si>
    <t>SCJ-361-2024</t>
  </si>
  <si>
    <t>SCJ-362-2024</t>
  </si>
  <si>
    <t>SCJ-363-2024</t>
  </si>
  <si>
    <t>SCJ-364-2024</t>
  </si>
  <si>
    <t>SCJ-365-2024</t>
  </si>
  <si>
    <t>SCJ-366-2024</t>
  </si>
  <si>
    <t>SCJ-367-2024</t>
  </si>
  <si>
    <t>SCJ-369-2024</t>
  </si>
  <si>
    <t>SCJ-370-2024</t>
  </si>
  <si>
    <t>SCJ-373-2024</t>
  </si>
  <si>
    <t>SCJ-374-2024</t>
  </si>
  <si>
    <t>SCJ-375-2024</t>
  </si>
  <si>
    <t>SCJ-376-2024</t>
  </si>
  <si>
    <t>SCJ-379-2024</t>
  </si>
  <si>
    <t>SCJ-381-2024</t>
  </si>
  <si>
    <t>SCJ-382-2024</t>
  </si>
  <si>
    <t>SCJ-383-2024</t>
  </si>
  <si>
    <t>SCJ-384-2024</t>
  </si>
  <si>
    <t>SCJ-385-2024</t>
  </si>
  <si>
    <t>SCJ-386-2024</t>
  </si>
  <si>
    <t>SCJ-387-2024</t>
  </si>
  <si>
    <t>SCJ-388-2024</t>
  </si>
  <si>
    <t>SCJ-389-2024</t>
  </si>
  <si>
    <t>SCJ-390-2024</t>
  </si>
  <si>
    <t>SCJ-392-2024</t>
  </si>
  <si>
    <t>SCJ-393-2024</t>
  </si>
  <si>
    <t>SCJ-394-2024</t>
  </si>
  <si>
    <t>SCJ-395-2024</t>
  </si>
  <si>
    <t>SCJ-396-2024</t>
  </si>
  <si>
    <t>SCJ-397-2024</t>
  </si>
  <si>
    <t>SCJ-398-2024</t>
  </si>
  <si>
    <t>SCJ-399-2024</t>
  </si>
  <si>
    <t>SCJ-400-2024</t>
  </si>
  <si>
    <t>SCJ-401-2024</t>
  </si>
  <si>
    <t>SCJ-403-2024</t>
  </si>
  <si>
    <t>SCJ-404-2024</t>
  </si>
  <si>
    <t>SCJ-405-2024</t>
  </si>
  <si>
    <t>SCJ-406-2024</t>
  </si>
  <si>
    <t>SCJ-407-2024</t>
  </si>
  <si>
    <t>SCJ-411-2024</t>
  </si>
  <si>
    <t>SCJ-412-2024</t>
  </si>
  <si>
    <t>SCJ-413-2024</t>
  </si>
  <si>
    <t>SCJ-414-2024</t>
  </si>
  <si>
    <t>SCJ-415-2024</t>
  </si>
  <si>
    <t>SCJ-416-2024</t>
  </si>
  <si>
    <t>SCJ-417-2024</t>
  </si>
  <si>
    <t>SCJ-418-2024</t>
  </si>
  <si>
    <t>SCJ-424-2024</t>
  </si>
  <si>
    <t>SCJ-426-2024</t>
  </si>
  <si>
    <t>SCJ-427-2024</t>
  </si>
  <si>
    <t>SCJ-429-2024</t>
  </si>
  <si>
    <t>SCJ-430-2024</t>
  </si>
  <si>
    <t>SCJ-431-2024</t>
  </si>
  <si>
    <t>SCJ-432-2024</t>
  </si>
  <si>
    <t>SCJ-433-2024</t>
  </si>
  <si>
    <t>SCJ-434-2024</t>
  </si>
  <si>
    <t>SCJ-436-2024</t>
  </si>
  <si>
    <t>SCJ-437-2024</t>
  </si>
  <si>
    <t>SCJ-439-2024</t>
  </si>
  <si>
    <t>SCJ-440-2024</t>
  </si>
  <si>
    <t>SCJ-443-2024</t>
  </si>
  <si>
    <t>SCJ-444-2024</t>
  </si>
  <si>
    <t>SCJ-445-2024</t>
  </si>
  <si>
    <t>SCJ-446-2024</t>
  </si>
  <si>
    <t>SCJ-447-2024</t>
  </si>
  <si>
    <t>SCJ-450-2024</t>
  </si>
  <si>
    <t>SCJ-451-2024</t>
  </si>
  <si>
    <t>SCJ-452-2024</t>
  </si>
  <si>
    <t>SCJ-453-2024</t>
  </si>
  <si>
    <t>SCJ-454-2024</t>
  </si>
  <si>
    <t>SCJ-455-2024</t>
  </si>
  <si>
    <t>SCJ-458-2024</t>
  </si>
  <si>
    <t>SCJ-459-2024</t>
  </si>
  <si>
    <t>SCJ-460-2024</t>
  </si>
  <si>
    <t>SCJ-461-2024</t>
  </si>
  <si>
    <t>SCJ-463-2024</t>
  </si>
  <si>
    <t>SCJ-467-2024</t>
  </si>
  <si>
    <t>SCJ-478-2024</t>
  </si>
  <si>
    <t>SCJ-479-2024</t>
  </si>
  <si>
    <t>SCJ-480-2024</t>
  </si>
  <si>
    <t>SCJ-481-2024</t>
  </si>
  <si>
    <t>SCJ-482-2024</t>
  </si>
  <si>
    <t>SCJ-483-2024</t>
  </si>
  <si>
    <t>SCJ-484-2024</t>
  </si>
  <si>
    <t>SCJ-485-2024</t>
  </si>
  <si>
    <t>SCJ-486-2024</t>
  </si>
  <si>
    <t>SCJ-487-2024</t>
  </si>
  <si>
    <t>SCJ-488-2024</t>
  </si>
  <si>
    <t>SCJ-489-2024</t>
  </si>
  <si>
    <t>SCJ-491-2024</t>
  </si>
  <si>
    <t>SCJ-492-2024</t>
  </si>
  <si>
    <t>SCJ-493-2024</t>
  </si>
  <si>
    <t>SCJ-494-2024</t>
  </si>
  <si>
    <t>SCJ-495-2024</t>
  </si>
  <si>
    <t>SCJ-496-2024</t>
  </si>
  <si>
    <t>SCJ-497-2024</t>
  </si>
  <si>
    <t>SCJ-498-2024</t>
  </si>
  <si>
    <t>SCJ-499-2024</t>
  </si>
  <si>
    <t>SCJ-500-2024</t>
  </si>
  <si>
    <t>SCJ-501-2024</t>
  </si>
  <si>
    <t>SCJ-502-2024</t>
  </si>
  <si>
    <t>SCJ-503-2024</t>
  </si>
  <si>
    <t>SCJ-505-2024</t>
  </si>
  <si>
    <t>SCJ-506-2024</t>
  </si>
  <si>
    <t>SCJ-508-2024</t>
  </si>
  <si>
    <t>SCJ-509-2024</t>
  </si>
  <si>
    <t>SCJ-510-2024</t>
  </si>
  <si>
    <t>SCJ-511-2024</t>
  </si>
  <si>
    <t>SCJ-512-2024</t>
  </si>
  <si>
    <t>SCJ-515-2024</t>
  </si>
  <si>
    <t>SCJ-517-2024</t>
  </si>
  <si>
    <t>SCJ-518-2024</t>
  </si>
  <si>
    <t>SCJ-521-2024</t>
  </si>
  <si>
    <t>SCJ-522-2024</t>
  </si>
  <si>
    <t>SCJ-523-2024</t>
  </si>
  <si>
    <t>SCJ-524-2024</t>
  </si>
  <si>
    <t>SCJ-525-2024</t>
  </si>
  <si>
    <t>SCJ-526-2024</t>
  </si>
  <si>
    <t>SCJ-527-2024</t>
  </si>
  <si>
    <t>SCJ-528-2024</t>
  </si>
  <si>
    <t>SCJ-529-2024</t>
  </si>
  <si>
    <t>SCJ-530-2024</t>
  </si>
  <si>
    <t>SCJ-531-2024</t>
  </si>
  <si>
    <t>SCJ-532-2024</t>
  </si>
  <si>
    <t>SCJ-533-2024</t>
  </si>
  <si>
    <t>SCJ-534-2024</t>
  </si>
  <si>
    <t>SCJ-535-2024</t>
  </si>
  <si>
    <t>SCJ-536-2024</t>
  </si>
  <si>
    <t>SCJ-537-2024</t>
  </si>
  <si>
    <t>SCJ-538-2024</t>
  </si>
  <si>
    <t>SCJ-539-2024</t>
  </si>
  <si>
    <t>SCJ-542-2024</t>
  </si>
  <si>
    <t>SCJ-543-2024</t>
  </si>
  <si>
    <t>SCJ-544-2024</t>
  </si>
  <si>
    <t>SCJ-545-2024</t>
  </si>
  <si>
    <t>SCJ-546-2024</t>
  </si>
  <si>
    <t>SCJ-547-2024</t>
  </si>
  <si>
    <t>SCJ-548-2024</t>
  </si>
  <si>
    <t>SCJ-549-2024</t>
  </si>
  <si>
    <t>SCJ-550-2024</t>
  </si>
  <si>
    <t>SCJ-551-2024</t>
  </si>
  <si>
    <t>SCJ-552-2024</t>
  </si>
  <si>
    <t>SCJ-553-2024</t>
  </si>
  <si>
    <t>SCJ-554-2024</t>
  </si>
  <si>
    <t>SCJ-555-2024</t>
  </si>
  <si>
    <t>SCJ-556-2024</t>
  </si>
  <si>
    <t>SCJ-557-2024</t>
  </si>
  <si>
    <t>SCJ-558-2024</t>
  </si>
  <si>
    <t>SCJ-559-2024</t>
  </si>
  <si>
    <t>SCJ-560-2024</t>
  </si>
  <si>
    <t>SCJ-561-2024</t>
  </si>
  <si>
    <t>SCJ-562-2024</t>
  </si>
  <si>
    <t>SCJ-566-2024</t>
  </si>
  <si>
    <t>SCJ-567-2024</t>
  </si>
  <si>
    <t>SCJ-568-2024</t>
  </si>
  <si>
    <t>SCJ-569-2024</t>
  </si>
  <si>
    <t>SCJ-570-2024</t>
  </si>
  <si>
    <t>SCJ-571-2024</t>
  </si>
  <si>
    <t>SCJ-573-2024</t>
  </si>
  <si>
    <t>SCJ-574-2024</t>
  </si>
  <si>
    <t>SCJ-576-2024</t>
  </si>
  <si>
    <t>SCJ-577-2024</t>
  </si>
  <si>
    <t>SCJ-582-2024</t>
  </si>
  <si>
    <t>SCJ-583-2024</t>
  </si>
  <si>
    <t>SCJ-584-2024</t>
  </si>
  <si>
    <t>SCJ-586-2024</t>
  </si>
  <si>
    <t>SCJ-590-2024</t>
  </si>
  <si>
    <t>SCJ-591-2024</t>
  </si>
  <si>
    <t>SCJ-592-2024</t>
  </si>
  <si>
    <t>SCJ-593-2024</t>
  </si>
  <si>
    <t>SCJ-594-2024</t>
  </si>
  <si>
    <t>SCJ-595-2024</t>
  </si>
  <si>
    <t>SCJ-597-2024</t>
  </si>
  <si>
    <t>SCJ-598-2024</t>
  </si>
  <si>
    <t>SCJ-601-2024</t>
  </si>
  <si>
    <t>SCJ-602-2024</t>
  </si>
  <si>
    <t>SCJ-603-2024</t>
  </si>
  <si>
    <t>SCJ-604-2024</t>
  </si>
  <si>
    <t>SCJ-605-2024</t>
  </si>
  <si>
    <t>SCJ-606-2024</t>
  </si>
  <si>
    <t>SCJ-607-2024</t>
  </si>
  <si>
    <t>SCJ-608-2024</t>
  </si>
  <si>
    <t>SCJ-609-2024</t>
  </si>
  <si>
    <t>SCJ-610-2024</t>
  </si>
  <si>
    <t>SCJ-611-2024</t>
  </si>
  <si>
    <t>SCJ-612-2024</t>
  </si>
  <si>
    <t>SCJ-613-2024</t>
  </si>
  <si>
    <t>SCJ-614-2024</t>
  </si>
  <si>
    <t>SCJ-615-2024</t>
  </si>
  <si>
    <t>SCJ-616-2024</t>
  </si>
  <si>
    <t>SCJ-617-2024</t>
  </si>
  <si>
    <t>SCJ-618-2024</t>
  </si>
  <si>
    <t>SCJ-619-2024</t>
  </si>
  <si>
    <t>SCJ-620-2024</t>
  </si>
  <si>
    <t>SCJ-621-2024</t>
  </si>
  <si>
    <t>SCJ-622-2024</t>
  </si>
  <si>
    <t>SCJ-623-2024</t>
  </si>
  <si>
    <t>SCJ-624-2024</t>
  </si>
  <si>
    <t>SCJ-625-2024</t>
  </si>
  <si>
    <t>SCJ-626-2024</t>
  </si>
  <si>
    <t>SCJ-627-2024</t>
  </si>
  <si>
    <t>SCJ-628-2024</t>
  </si>
  <si>
    <t>SCJ-630-2024</t>
  </si>
  <si>
    <t>SCJ-631-2024</t>
  </si>
  <si>
    <t>SCJ-632-2024</t>
  </si>
  <si>
    <t>SCJ-633-2024</t>
  </si>
  <si>
    <t>SCJ-634-2024</t>
  </si>
  <si>
    <t>SCJ-635-2024</t>
  </si>
  <si>
    <t>SCJ-636-2024</t>
  </si>
  <si>
    <t>SCJ-637-2024</t>
  </si>
  <si>
    <t>SCJ-638-2024</t>
  </si>
  <si>
    <t>SCJ-639-2024</t>
  </si>
  <si>
    <t>SCJ-640-2024</t>
  </si>
  <si>
    <t>SCJ-651-2024</t>
  </si>
  <si>
    <t>SCJ-652-2024</t>
  </si>
  <si>
    <t>SCJ-654-2024</t>
  </si>
  <si>
    <t>SCJ-661-2024</t>
  </si>
  <si>
    <t>SCJ-662-2024</t>
  </si>
  <si>
    <t>SCJ-663-2024</t>
  </si>
  <si>
    <t>SCJ-665-2024</t>
  </si>
  <si>
    <t>SCJ-667-2024</t>
  </si>
  <si>
    <t>SCJ-668-2024</t>
  </si>
  <si>
    <t>SCJ-670-2024</t>
  </si>
  <si>
    <t>SCJ-671-2024</t>
  </si>
  <si>
    <t>SCJ-672-2024</t>
  </si>
  <si>
    <t>SCJ-680-2024</t>
  </si>
  <si>
    <t>SCJ-681-2024</t>
  </si>
  <si>
    <t>SCJ-682-2024</t>
  </si>
  <si>
    <t>SCJ-683-2024</t>
  </si>
  <si>
    <t>SCJ-687-2024</t>
  </si>
  <si>
    <t>SCJ-688-2024</t>
  </si>
  <si>
    <t>SCJ-689-2024</t>
  </si>
  <si>
    <t>SCJ-690-2024</t>
  </si>
  <si>
    <t>SCJ-691-2024</t>
  </si>
  <si>
    <t>SCJ-692-2024</t>
  </si>
  <si>
    <t>SCJ-693-2024</t>
  </si>
  <si>
    <t>SCJ-694-2024</t>
  </si>
  <si>
    <t>SCJ-695-2024</t>
  </si>
  <si>
    <t>SCJ-696-2024</t>
  </si>
  <si>
    <t>SCJ-697-2024</t>
  </si>
  <si>
    <t>SCJ-698-2024</t>
  </si>
  <si>
    <t>SCJ-699-2024</t>
  </si>
  <si>
    <t>SCJ-700-2024</t>
  </si>
  <si>
    <t>SCJ-703-2024</t>
  </si>
  <si>
    <t>SCJ-707-2024</t>
  </si>
  <si>
    <t>SCJ-730-2024</t>
  </si>
  <si>
    <t>SCJ-731-2024</t>
  </si>
  <si>
    <t>SCJ-732-2024</t>
  </si>
  <si>
    <t>SCJ-734-2024</t>
  </si>
  <si>
    <t>SCJ-735-2024</t>
  </si>
  <si>
    <t>SCJ-736-2024</t>
  </si>
  <si>
    <t>SCJ-737-2024</t>
  </si>
  <si>
    <t>SCJ-738-2024</t>
  </si>
  <si>
    <t>SCJ-739-2024</t>
  </si>
  <si>
    <t>SCJ-740-2024</t>
  </si>
  <si>
    <t>SCJ-741-2024</t>
  </si>
  <si>
    <t>SCJ-742-2024</t>
  </si>
  <si>
    <t>SCJ-743-2024</t>
  </si>
  <si>
    <t>SCJ-746-2024</t>
  </si>
  <si>
    <t>SCJ-753-2024</t>
  </si>
  <si>
    <t>SCJ-754-2024</t>
  </si>
  <si>
    <t>SCJ-756-2024</t>
  </si>
  <si>
    <t>SCJ-757-2024</t>
  </si>
  <si>
    <t>SCJ-758-2024</t>
  </si>
  <si>
    <t>SCJ-763-2024</t>
  </si>
  <si>
    <t>SCJ-764-2024</t>
  </si>
  <si>
    <t>SCJ-768-2024</t>
  </si>
  <si>
    <t>SCJ-769-2024</t>
  </si>
  <si>
    <t>SCJ-770-2024</t>
  </si>
  <si>
    <t>SCJ-773-2024</t>
  </si>
  <si>
    <t>SCJ-775-2024</t>
  </si>
  <si>
    <t>SCJ-776-2024</t>
  </si>
  <si>
    <t>SCJ-777-2024</t>
  </si>
  <si>
    <t>SCJ-778-2024</t>
  </si>
  <si>
    <t>SCJ-779-2024</t>
  </si>
  <si>
    <t>SCJ-780-2024</t>
  </si>
  <si>
    <t>SCJ-782-2024</t>
  </si>
  <si>
    <t>SCJ-786-2024</t>
  </si>
  <si>
    <t>SCJ-787-2024</t>
  </si>
  <si>
    <t>SCJ-788-2024</t>
  </si>
  <si>
    <t>SCJ-789-2024</t>
  </si>
  <si>
    <t>SCJ-790-2024</t>
  </si>
  <si>
    <t>SCJ-791-2024</t>
  </si>
  <si>
    <t>SCJ-793-2024</t>
  </si>
  <si>
    <t>SCJ-794-2024</t>
  </si>
  <si>
    <t>SCJ-795-2024</t>
  </si>
  <si>
    <t>SCJ-796-2024</t>
  </si>
  <si>
    <t>SCJ-797-2024</t>
  </si>
  <si>
    <t>SCJ-798-2024</t>
  </si>
  <si>
    <t>SCJ-799-2024</t>
  </si>
  <si>
    <t>SCJ-800-2024</t>
  </si>
  <si>
    <t>SCJ-801-2024</t>
  </si>
  <si>
    <t>SCJ-802-2024</t>
  </si>
  <si>
    <t>SCJ-803-2024</t>
  </si>
  <si>
    <t>SCJ-804-2024</t>
  </si>
  <si>
    <t>SCJ-805-2024</t>
  </si>
  <si>
    <t>SCJ-806-2024</t>
  </si>
  <si>
    <t>SCJ-807-2024</t>
  </si>
  <si>
    <t>SCJ-808-2024</t>
  </si>
  <si>
    <t>SCJ-809-2024</t>
  </si>
  <si>
    <t>SCJ-810-2024</t>
  </si>
  <si>
    <t>SCJ-811-2024</t>
  </si>
  <si>
    <t>SCJ-812-2024</t>
  </si>
  <si>
    <t>SCJ-813-2024</t>
  </si>
  <si>
    <t>SCJ-814-2024</t>
  </si>
  <si>
    <t>SCJ-815-2024</t>
  </si>
  <si>
    <t>SCJ-816-2024</t>
  </si>
  <si>
    <t>SCJ-817-2024</t>
  </si>
  <si>
    <t>SCJ-818-2024</t>
  </si>
  <si>
    <t>SCJ-819-2024</t>
  </si>
  <si>
    <t>SCJ-824-2024</t>
  </si>
  <si>
    <t>SCJ-825-2024</t>
  </si>
  <si>
    <t>SCJ-826-2024</t>
  </si>
  <si>
    <t>SCJ-827-2024</t>
  </si>
  <si>
    <t>SCJ-829-2024</t>
  </si>
  <si>
    <t>SCJ-830-2024</t>
  </si>
  <si>
    <t>SCJ-831-2024</t>
  </si>
  <si>
    <t>SCJ-832-2024</t>
  </si>
  <si>
    <t>SCJ-833-2024</t>
  </si>
  <si>
    <t>SCJ-834-2024</t>
  </si>
  <si>
    <t>SCJ-835-2024</t>
  </si>
  <si>
    <t>SCJ-836-2024</t>
  </si>
  <si>
    <t>SCJ-837-2024</t>
  </si>
  <si>
    <t>SCJ-838-2024</t>
  </si>
  <si>
    <t>SCJ-839-2024</t>
  </si>
  <si>
    <t>SCJ-840-2024</t>
  </si>
  <si>
    <t>SCJ-841-2024</t>
  </si>
  <si>
    <t>SCJ-842-2024</t>
  </si>
  <si>
    <t>SCJ-843-2024</t>
  </si>
  <si>
    <t>SCJ-844-2024</t>
  </si>
  <si>
    <t>SCJ-845-2024</t>
  </si>
  <si>
    <t>SCJ-846-2024</t>
  </si>
  <si>
    <t>SCJ-847-2024</t>
  </si>
  <si>
    <t>SCJ-848-2024</t>
  </si>
  <si>
    <t>SCJ-850-2024</t>
  </si>
  <si>
    <t>SCJ-851-2024</t>
  </si>
  <si>
    <t>SCJ-852-2024</t>
  </si>
  <si>
    <t>SCJ-855-2024</t>
  </si>
  <si>
    <t>SCJ-856-2024</t>
  </si>
  <si>
    <t>SCJ-857-2024</t>
  </si>
  <si>
    <t>SCJ-859-2024</t>
  </si>
  <si>
    <t>SCJ-860-2024</t>
  </si>
  <si>
    <t>SCJ-861-2024</t>
  </si>
  <si>
    <t>SCJ-862-2024</t>
  </si>
  <si>
    <t>SCJ-863-2024</t>
  </si>
  <si>
    <t>SCJ-864-2024</t>
  </si>
  <si>
    <t>SCJ-865-2024</t>
  </si>
  <si>
    <t>SCJ-866-2024</t>
  </si>
  <si>
    <t>SCJ-867-2024</t>
  </si>
  <si>
    <t>SCJ-868-2024</t>
  </si>
  <si>
    <t>SCJ-869-2024</t>
  </si>
  <si>
    <t>SCJ-870-2024</t>
  </si>
  <si>
    <t>SCJ-871-2024</t>
  </si>
  <si>
    <t>SCJ-872-2024</t>
  </si>
  <si>
    <t>SCJ-873-2024</t>
  </si>
  <si>
    <t>SCJ-874-2024</t>
  </si>
  <si>
    <t>SCJ-894-2024</t>
  </si>
  <si>
    <t>SCJ-895-2024</t>
  </si>
  <si>
    <t>SCJ-896-2024</t>
  </si>
  <si>
    <t>SCJ-897-2024</t>
  </si>
  <si>
    <t>SCJ-898-2024</t>
  </si>
  <si>
    <t>SCJ-899-2024</t>
  </si>
  <si>
    <t>SCJ-900-2024</t>
  </si>
  <si>
    <t>SCJ-901-2024</t>
  </si>
  <si>
    <t>SCJ-902-2024</t>
  </si>
  <si>
    <t>SCJ-903-2024</t>
  </si>
  <si>
    <t>SCJ-904-2024</t>
  </si>
  <si>
    <t>SCJ-905-2024</t>
  </si>
  <si>
    <t>SCJ-906-2024</t>
  </si>
  <si>
    <t>SCJ-907-2024</t>
  </si>
  <si>
    <t>SCJ-910-2024</t>
  </si>
  <si>
    <t>SCJ-911-2024</t>
  </si>
  <si>
    <t>SCJ-913-2024</t>
  </si>
  <si>
    <t>SCJ-914-2024</t>
  </si>
  <si>
    <t>SCJ-915-2024</t>
  </si>
  <si>
    <t>SCJ-916-2024</t>
  </si>
  <si>
    <t>SCJ-917-2024</t>
  </si>
  <si>
    <t>SCJ-918-2024</t>
  </si>
  <si>
    <t>SCJ-919-2024</t>
  </si>
  <si>
    <t>SCJ-920-2024</t>
  </si>
  <si>
    <t>SCJ-921-2024</t>
  </si>
  <si>
    <t>SCJ-922-2024</t>
  </si>
  <si>
    <t>SCJ-923-2024</t>
  </si>
  <si>
    <t>SCJ-924-2024</t>
  </si>
  <si>
    <t>SCJ-925-2024</t>
  </si>
  <si>
    <t>SCJ-926-2024</t>
  </si>
  <si>
    <t>SCJ-927-2024</t>
  </si>
  <si>
    <t>SCJ-928-2024</t>
  </si>
  <si>
    <t>SCJ-929-2024</t>
  </si>
  <si>
    <t>SCJ-930-2024</t>
  </si>
  <si>
    <t>SCJ-931-2024</t>
  </si>
  <si>
    <t>SCJ-933-2024</t>
  </si>
  <si>
    <t>SCJ-934-2024</t>
  </si>
  <si>
    <t>SCJ-935-2024</t>
  </si>
  <si>
    <t>SCJ-944-2024</t>
  </si>
  <si>
    <t>SCJ-945-2024</t>
  </si>
  <si>
    <t>SCJ-946-2024</t>
  </si>
  <si>
    <t>SCJ-947-2024</t>
  </si>
  <si>
    <t>SCJ-948-2024</t>
  </si>
  <si>
    <t>SCJ-949-2024</t>
  </si>
  <si>
    <t>SCJ-950-2024</t>
  </si>
  <si>
    <t>SCJ-952-2024</t>
  </si>
  <si>
    <t>SCJ-953-2024</t>
  </si>
  <si>
    <t>SCJ-954-2024</t>
  </si>
  <si>
    <t>SCJ-955-2024</t>
  </si>
  <si>
    <t>SCJ-957-2024</t>
  </si>
  <si>
    <t>SCJ-958-2024</t>
  </si>
  <si>
    <t>SCJ-959-2024</t>
  </si>
  <si>
    <t>SCJ-961-2024</t>
  </si>
  <si>
    <t>SCJ-962-2024</t>
  </si>
  <si>
    <t>SCJ-963-2024</t>
  </si>
  <si>
    <t>SCJ-964-2024</t>
  </si>
  <si>
    <t>SCJ-967-2024</t>
  </si>
  <si>
    <t>SCJ-968-2024</t>
  </si>
  <si>
    <t>SCJ-969-2024</t>
  </si>
  <si>
    <t>SCJ-971-2024</t>
  </si>
  <si>
    <t>SCJ-979-2024</t>
  </si>
  <si>
    <t>SCJ-981-2024</t>
  </si>
  <si>
    <t>SCJ-982-2024</t>
  </si>
  <si>
    <t>SCJ-983-2024</t>
  </si>
  <si>
    <t>SCJ-984-2024</t>
  </si>
  <si>
    <t>SCJ-993-2024</t>
  </si>
  <si>
    <t>SCJ-994-2024</t>
  </si>
  <si>
    <t>SCJ-1002-2024</t>
  </si>
  <si>
    <t>SCJ-1003-2024</t>
  </si>
  <si>
    <t>SCJ-1005-2024</t>
  </si>
  <si>
    <t>SCJ-1006-2024</t>
  </si>
  <si>
    <t>SCJ-1007-2024</t>
  </si>
  <si>
    <t>SCJ-1008-2024</t>
  </si>
  <si>
    <t>SCJ-1009-2024</t>
  </si>
  <si>
    <t>SCJ-1010-2024</t>
  </si>
  <si>
    <t>SCJ-1011-2024</t>
  </si>
  <si>
    <t>SCJ-1012-2024</t>
  </si>
  <si>
    <t>SCJ-1013-2024</t>
  </si>
  <si>
    <t>SCJ-1014-2024</t>
  </si>
  <si>
    <t>SCJ-1015-2024</t>
  </si>
  <si>
    <t>SCJ-1016-2024</t>
  </si>
  <si>
    <t>SCJ-1019-2024</t>
  </si>
  <si>
    <t>SCJ-1020-2024</t>
  </si>
  <si>
    <t>SCJ-1021-2024</t>
  </si>
  <si>
    <t>SCJ-1022-2024</t>
  </si>
  <si>
    <t>SCJ-1023-2024</t>
  </si>
  <si>
    <t>SCJ-1024-2024</t>
  </si>
  <si>
    <t>SCJ-1025-2024</t>
  </si>
  <si>
    <t>SCJ-1026-2024</t>
  </si>
  <si>
    <t>SCJ-1027-2024</t>
  </si>
  <si>
    <t>SCJ-1028-2024</t>
  </si>
  <si>
    <t>SCJ-1029-2024</t>
  </si>
  <si>
    <t>SCJ-1030-2024</t>
  </si>
  <si>
    <t>SCJ-1032-2024</t>
  </si>
  <si>
    <t>SCJ-1033-2024</t>
  </si>
  <si>
    <t>SCJ-1034-2024</t>
  </si>
  <si>
    <t>SCJ-1036-2024</t>
  </si>
  <si>
    <t>SCJ-1038-2024</t>
  </si>
  <si>
    <t>SCJ-1039-2024</t>
  </si>
  <si>
    <t>SCJ-1040-2024</t>
  </si>
  <si>
    <t>SCJ-1041-2024</t>
  </si>
  <si>
    <t>SCJ-1042-2024</t>
  </si>
  <si>
    <t>SCJ-1043-2024</t>
  </si>
  <si>
    <t>SCJ-1044-2024</t>
  </si>
  <si>
    <t>SCJ-1045-2024</t>
  </si>
  <si>
    <t>SCJ-1046-2024</t>
  </si>
  <si>
    <t>SCJ-1053-2024</t>
  </si>
  <si>
    <t>SCJ-1054-2024</t>
  </si>
  <si>
    <t>SCJ-1055-2024</t>
  </si>
  <si>
    <t>SCJ-1056-2024</t>
  </si>
  <si>
    <t>SCJ-1057-2024</t>
  </si>
  <si>
    <t>SCJ-1058-2024</t>
  </si>
  <si>
    <t>SCJ-1059-2024</t>
  </si>
  <si>
    <t>SCJ-1060-2024</t>
  </si>
  <si>
    <t>SCJ-1061-2024</t>
  </si>
  <si>
    <t>SCJ-1062-2024</t>
  </si>
  <si>
    <t>SCJ-1063-2024</t>
  </si>
  <si>
    <t>SCJ-1064-2024</t>
  </si>
  <si>
    <t>SCJ-1084-2024</t>
  </si>
  <si>
    <t>SCJ-1087-2024</t>
  </si>
  <si>
    <t>SCJ-1088-2024</t>
  </si>
  <si>
    <t>SCJ-1089-2024</t>
  </si>
  <si>
    <t>SCJ-1091-2024</t>
  </si>
  <si>
    <t>SCJ-1092-2024</t>
  </si>
  <si>
    <t>SCJ-1093-2024</t>
  </si>
  <si>
    <t>SCJ-1094-2024</t>
  </si>
  <si>
    <t>SCJ-1095-2024</t>
  </si>
  <si>
    <t>SCJ-1096-2024</t>
  </si>
  <si>
    <t>SCJ-1097-2024</t>
  </si>
  <si>
    <t>SCJ-1098-2024</t>
  </si>
  <si>
    <t>SCJ-1099-2024</t>
  </si>
  <si>
    <t>SCJ-1100-2024</t>
  </si>
  <si>
    <t>SCJ-1101-2024</t>
  </si>
  <si>
    <t>SCJ-1102-2024</t>
  </si>
  <si>
    <t>SCJ-1103-2024</t>
  </si>
  <si>
    <t>SCJ-1104-2024</t>
  </si>
  <si>
    <t>SCJ-1106-2024</t>
  </si>
  <si>
    <t>SCJ-1107-2024</t>
  </si>
  <si>
    <t>SCJ-1108-2024</t>
  </si>
  <si>
    <t>SCJ-1109-2024</t>
  </si>
  <si>
    <t>SCJ-1110-2024</t>
  </si>
  <si>
    <t>SCJ-1111-2024</t>
  </si>
  <si>
    <t>SCJ-1112-2024</t>
  </si>
  <si>
    <t>SCJ-1113-2024</t>
  </si>
  <si>
    <t>SCJ-1115-2024</t>
  </si>
  <si>
    <t>SCJ-1116-2024</t>
  </si>
  <si>
    <t>SCJ-1117-2024</t>
  </si>
  <si>
    <t>SCJ-1118-2024</t>
  </si>
  <si>
    <t>SCJ-1119-2024</t>
  </si>
  <si>
    <t>SCJ-1120-2024</t>
  </si>
  <si>
    <t>SCJ-1121-2024</t>
  </si>
  <si>
    <t>SCJ-1122-2024</t>
  </si>
  <si>
    <t>SCJ-1123-2024</t>
  </si>
  <si>
    <t>SCJ-1124-2024</t>
  </si>
  <si>
    <t>SCJ-1125-2024</t>
  </si>
  <si>
    <t>SCJ-1126-2024</t>
  </si>
  <si>
    <t>SCJ-1127-2024</t>
  </si>
  <si>
    <t>SCJ-1128-2024</t>
  </si>
  <si>
    <t>SCJ-1129-2024</t>
  </si>
  <si>
    <t>SCJ-1130-2024</t>
  </si>
  <si>
    <t>SCJ-1131-2024</t>
  </si>
  <si>
    <t>SCJ-1132-2024</t>
  </si>
  <si>
    <t>SCJ-1133-2024</t>
  </si>
  <si>
    <t>SCJ-1134-2024</t>
  </si>
  <si>
    <t>SCJ-1135-2024</t>
  </si>
  <si>
    <t>SCJ-1136-2024</t>
  </si>
  <si>
    <t>SCJ-1137-2024</t>
  </si>
  <si>
    <t>SCJ-1141-2024</t>
  </si>
  <si>
    <t>SCJ-1142-2024</t>
  </si>
  <si>
    <t>SCJ-1143-2024</t>
  </si>
  <si>
    <t>SCJ-1144-2024</t>
  </si>
  <si>
    <t>SCJ-1146-2024</t>
  </si>
  <si>
    <t>SCJ-1147-2024</t>
  </si>
  <si>
    <t>SCJ-1148-2024</t>
  </si>
  <si>
    <t>SCJ-1149-2024</t>
  </si>
  <si>
    <t>SCJ-1150-2024</t>
  </si>
  <si>
    <t>SCJ-1151-2024</t>
  </si>
  <si>
    <t>SCJ-1153-2024</t>
  </si>
  <si>
    <t>SCJ-1154-2024</t>
  </si>
  <si>
    <t>SCJ-1155-2024</t>
  </si>
  <si>
    <t>SCJ-1156-2024</t>
  </si>
  <si>
    <t>SCJ-1157-2024</t>
  </si>
  <si>
    <t>SCJ-1167-2024</t>
  </si>
  <si>
    <t>SCJ-1168-2024</t>
  </si>
  <si>
    <t>SCJ-1169-2024</t>
  </si>
  <si>
    <t>SCJ-1170-2024</t>
  </si>
  <si>
    <t>SCJ-1171-2024</t>
  </si>
  <si>
    <t>SCJ-1172-2024</t>
  </si>
  <si>
    <t>SCJ-1175-2024</t>
  </si>
  <si>
    <t>SCJ-1176-2024</t>
  </si>
  <si>
    <t>SCJ-1177-2024</t>
  </si>
  <si>
    <t>SCJ-1178-2024</t>
  </si>
  <si>
    <t>SCJ-1179-2024</t>
  </si>
  <si>
    <t>SCJ-1180-2024</t>
  </si>
  <si>
    <t>SCJ-1181-2024</t>
  </si>
  <si>
    <t>SCJ-1182-2024</t>
  </si>
  <si>
    <t>SCJ-1183-2024</t>
  </si>
  <si>
    <t>SCJ-1185-2024</t>
  </si>
  <si>
    <t>SCJ-1186-2024</t>
  </si>
  <si>
    <t>SCJ-1187-2024</t>
  </si>
  <si>
    <t>SCJ-1188-2024</t>
  </si>
  <si>
    <t>SCJ-1192-2024</t>
  </si>
  <si>
    <t>SCJ-1194-2024</t>
  </si>
  <si>
    <t>SCJ-1195-2024</t>
  </si>
  <si>
    <t>SCJ-1197-2024</t>
  </si>
  <si>
    <t>SCJ-1198-2024</t>
  </si>
  <si>
    <t>SCJ-1199-2024</t>
  </si>
  <si>
    <t>SCJ-1200-2024</t>
  </si>
  <si>
    <t>SCJ-1201-2024</t>
  </si>
  <si>
    <t>SCJ-1202-2024</t>
  </si>
  <si>
    <t>SCJ-1203-2024</t>
  </si>
  <si>
    <t>SCJ-1204-2024</t>
  </si>
  <si>
    <t>SCJ-1205-2024</t>
  </si>
  <si>
    <t>SCJ-1206-2024</t>
  </si>
  <si>
    <t>SCJ-1207-2024</t>
  </si>
  <si>
    <t>SCJ-1208-2024</t>
  </si>
  <si>
    <t>SCJ-1209-2024</t>
  </si>
  <si>
    <t>SCJ-1210-2024</t>
  </si>
  <si>
    <t>SCJ-1211-2024</t>
  </si>
  <si>
    <t>SCJ-1212-2024</t>
  </si>
  <si>
    <t>SCJ-1213-2024</t>
  </si>
  <si>
    <t>SCJ-1214-2024</t>
  </si>
  <si>
    <t>SCJ-1215-2024</t>
  </si>
  <si>
    <t>SCJ-1216-2024</t>
  </si>
  <si>
    <t>SCJ-1217-2024</t>
  </si>
  <si>
    <t>SCJ-1218-2024</t>
  </si>
  <si>
    <t>SCJ-1219-2024</t>
  </si>
  <si>
    <t>SCJ-1220-2024</t>
  </si>
  <si>
    <t>SCJ-1221-2024</t>
  </si>
  <si>
    <t>SCJ-1222-2024</t>
  </si>
  <si>
    <t>SCJ-1223-2024</t>
  </si>
  <si>
    <t>SCJ-1225-2024</t>
  </si>
  <si>
    <t>SCJ-1226-2024</t>
  </si>
  <si>
    <t>SCJ-1229-2024</t>
  </si>
  <si>
    <t>SCJ-1231-2024</t>
  </si>
  <si>
    <t>SCJ-1232-2024</t>
  </si>
  <si>
    <t>SCJ-1233-2024</t>
  </si>
  <si>
    <t>SCJ-1234-2024</t>
  </si>
  <si>
    <t>SCJ-1235-2024</t>
  </si>
  <si>
    <t>SCJ-1236-2024</t>
  </si>
  <si>
    <t>SCJ-1238-2024</t>
  </si>
  <si>
    <t>SCJ-1239-2024</t>
  </si>
  <si>
    <t>SCJ-1262-2024</t>
  </si>
  <si>
    <t>SCJ-1263-2024</t>
  </si>
  <si>
    <t>SCJ-1264-2024</t>
  </si>
  <si>
    <t>SCJ-1266-2024</t>
  </si>
  <si>
    <t>SCJ-1267-2024</t>
  </si>
  <si>
    <t>SCJ-1268-2024</t>
  </si>
  <si>
    <t>SCJ-1269-2024</t>
  </si>
  <si>
    <t>SCJ-1270-2024</t>
  </si>
  <si>
    <t>SCJ-1280-2024</t>
  </si>
  <si>
    <t>SCJ-1281-2024</t>
  </si>
  <si>
    <t>SCJ-1282-2024</t>
  </si>
  <si>
    <t>SCJ-1283-2024</t>
  </si>
  <si>
    <t>SCJ-1284-2024</t>
  </si>
  <si>
    <t>SCJ-1285-2024</t>
  </si>
  <si>
    <t>SCJ-1286-2024</t>
  </si>
  <si>
    <t>SCJ-1287-2024</t>
  </si>
  <si>
    <t>SCJ-1289-2024</t>
  </si>
  <si>
    <t>SCJ-1290-2024</t>
  </si>
  <si>
    <t>SCJ-1291-2024</t>
  </si>
  <si>
    <t>SCJ-1292-2024</t>
  </si>
  <si>
    <t>SCJ-1293-2024</t>
  </si>
  <si>
    <t>SCJ-1294-2024</t>
  </si>
  <si>
    <t>SCJ-1295-2024</t>
  </si>
  <si>
    <t>SCJ-1296-2024</t>
  </si>
  <si>
    <t>SCJ-1297-2024</t>
  </si>
  <si>
    <t>SCJ-1298-2024</t>
  </si>
  <si>
    <t>SCJ-1320-2024</t>
  </si>
  <si>
    <t>SCJ-1321-2024</t>
  </si>
  <si>
    <t>SCJ-1322-2024</t>
  </si>
  <si>
    <t>SCJ-1323-2024</t>
  </si>
  <si>
    <t>SCJ-1325-2024</t>
  </si>
  <si>
    <t>SCJ-1326-2024</t>
  </si>
  <si>
    <t>SCJ-1327-2024</t>
  </si>
  <si>
    <t>SCJ-1328-2024</t>
  </si>
  <si>
    <t>SCJ-1329-2024</t>
  </si>
  <si>
    <t>SCJ-1330-2024</t>
  </si>
  <si>
    <t>SCJ-1331-2024</t>
  </si>
  <si>
    <t>SCJ-1332-2024</t>
  </si>
  <si>
    <t>SCJ-1333-2024</t>
  </si>
  <si>
    <t>SCJ-1334-2024</t>
  </si>
  <si>
    <t>SCJ-1335-2024</t>
  </si>
  <si>
    <t>SCJ-1336-2024</t>
  </si>
  <si>
    <t>SCJ-1337-2024</t>
  </si>
  <si>
    <t>SCJ-1338-2024</t>
  </si>
  <si>
    <t>SCJ-1339-2024</t>
  </si>
  <si>
    <t>SCJ-1340-2024</t>
  </si>
  <si>
    <t>SCJ-1341-2024</t>
  </si>
  <si>
    <t>SCJ-1342-2024</t>
  </si>
  <si>
    <t>SCJ-1343-2024</t>
  </si>
  <si>
    <t>SCJ-1344-2024</t>
  </si>
  <si>
    <t>SCJ-1345-2024</t>
  </si>
  <si>
    <t>SCJ-1346-2024</t>
  </si>
  <si>
    <t>SCJ-1347-2024</t>
  </si>
  <si>
    <t>SCJ-1348-2024</t>
  </si>
  <si>
    <t>SCJ-1349-2024</t>
  </si>
  <si>
    <t>SCJ-1351-2024</t>
  </si>
  <si>
    <t>SCJ-1352-2024</t>
  </si>
  <si>
    <t>SCJ-1353-2024</t>
  </si>
  <si>
    <t>SCJ-1354-2024</t>
  </si>
  <si>
    <t>SCJ-1355-2024</t>
  </si>
  <si>
    <t>SCJ-1356-2024</t>
  </si>
  <si>
    <t>SCJ-1357-2024</t>
  </si>
  <si>
    <t>SCJ-1358-2024</t>
  </si>
  <si>
    <t>SCJ-1359-2024</t>
  </si>
  <si>
    <t>SCJ-1360-2024</t>
  </si>
  <si>
    <t>SCJ-1361-2024</t>
  </si>
  <si>
    <t>SCJ-1362-2024</t>
  </si>
  <si>
    <t>SCJ-1363-2024</t>
  </si>
  <si>
    <t>SCJ-1364-2024</t>
  </si>
  <si>
    <t>SCJ-1370-2024</t>
  </si>
  <si>
    <t>SCJ-1372-2024</t>
  </si>
  <si>
    <t>SCJ-1374-2024</t>
  </si>
  <si>
    <t>SCJ-1375-2024</t>
  </si>
  <si>
    <t>SCJ-1376-2024</t>
  </si>
  <si>
    <t>SCJ-1377-2024</t>
  </si>
  <si>
    <t>SCJ-1378-2024</t>
  </si>
  <si>
    <t>SCJ-1379-2024</t>
  </si>
  <si>
    <t>SCJ-1380-2024</t>
  </si>
  <si>
    <t>SCJ-1381-2024</t>
  </si>
  <si>
    <t>SCJ-1385-2024</t>
  </si>
  <si>
    <t>SCJ-1386-2024</t>
  </si>
  <si>
    <t>SCJ-1387-2024</t>
  </si>
  <si>
    <t>SCJ-1388-2024</t>
  </si>
  <si>
    <t>SCJ-1389-2024</t>
  </si>
  <si>
    <t>SCJ-1390-2024</t>
  </si>
  <si>
    <t>SCJ-1391-2024</t>
  </si>
  <si>
    <t>SCJ-1392-2024</t>
  </si>
  <si>
    <t>SCJ-1393-2024</t>
  </si>
  <si>
    <t>SCJ-1394-2024</t>
  </si>
  <si>
    <t>SCJ-1395-2024</t>
  </si>
  <si>
    <t>SCJ-1396-2024</t>
  </si>
  <si>
    <t>SCJ-1397-2024</t>
  </si>
  <si>
    <t>SCJ-1398-2024</t>
  </si>
  <si>
    <t>SCJ-1399-2024</t>
  </si>
  <si>
    <t>SCJ-1400-2024</t>
  </si>
  <si>
    <t>SCJ-1401-2024</t>
  </si>
  <si>
    <t>SCJ-1402-2024</t>
  </si>
  <si>
    <t>SCJ-1403-2024</t>
  </si>
  <si>
    <t>SCJ-1404-2024</t>
  </si>
  <si>
    <t>SCJ-1406-2024</t>
  </si>
  <si>
    <t>SCJ-1407-2024</t>
  </si>
  <si>
    <t>SCJ-1408-2024</t>
  </si>
  <si>
    <t>SCJ-1409-2024</t>
  </si>
  <si>
    <t>SCJ-1410-2024</t>
  </si>
  <si>
    <t>SCJ-1411-2024</t>
  </si>
  <si>
    <t>SCJ-1412-2024</t>
  </si>
  <si>
    <t>SCJ-1413-2024</t>
  </si>
  <si>
    <t>SCJ-1415-2024</t>
  </si>
  <si>
    <t>SCJ-1416-2024</t>
  </si>
  <si>
    <t>SCJ-1417-2024</t>
  </si>
  <si>
    <t>SCJ-1418-2024</t>
  </si>
  <si>
    <t>SCJ-1419-2024</t>
  </si>
  <si>
    <t>SCJ-1420-2024</t>
  </si>
  <si>
    <t>SCJ-1422-2024</t>
  </si>
  <si>
    <t>SCJ-1423-2024</t>
  </si>
  <si>
    <t>SCJ-1424-2024</t>
  </si>
  <si>
    <t>SCJ-1425-2024</t>
  </si>
  <si>
    <t>SCJ-1430-2024</t>
  </si>
  <si>
    <t>SCJ-1434-2024</t>
  </si>
  <si>
    <t>SCJ-1439-2024</t>
  </si>
  <si>
    <t>SCJ-1440-2024</t>
  </si>
  <si>
    <t>SCJ-1441-2024</t>
  </si>
  <si>
    <t>SCJ-1442-2024</t>
  </si>
  <si>
    <t>SCJ-1444-2024</t>
  </si>
  <si>
    <t>SCJ-1445-2024</t>
  </si>
  <si>
    <t>SCJ-1446-2024</t>
  </si>
  <si>
    <t>SCJ-1447-2024</t>
  </si>
  <si>
    <t>SCJ-1448-2024</t>
  </si>
  <si>
    <t>SCJ-1449-2024</t>
  </si>
  <si>
    <t>SCJ-1451-2024</t>
  </si>
  <si>
    <t>SCJ-1452-2024</t>
  </si>
  <si>
    <t>SCJ-1453-2024</t>
  </si>
  <si>
    <t>SCJ-1454-2024</t>
  </si>
  <si>
    <t>SCJ-1455-2024</t>
  </si>
  <si>
    <t>SCJ-1456-2024</t>
  </si>
  <si>
    <t>SCJ-1457-2024</t>
  </si>
  <si>
    <t>SCJ-1458-2024</t>
  </si>
  <si>
    <t>SCJ-1459-2024</t>
  </si>
  <si>
    <t>SCJ-1460-2024</t>
  </si>
  <si>
    <t>SCJ-1461-2024</t>
  </si>
  <si>
    <t>SCJ-1462-2024</t>
  </si>
  <si>
    <t>SCJ-1463-2024</t>
  </si>
  <si>
    <t>SCJ-1464-2024</t>
  </si>
  <si>
    <t>SCJ-1465-2024</t>
  </si>
  <si>
    <t>SCJ-1466-2024</t>
  </si>
  <si>
    <t>SCJ-1467-2024</t>
  </si>
  <si>
    <t>SCJ-1469-2024</t>
  </si>
  <si>
    <t>SCJ-1473-2024</t>
  </si>
  <si>
    <t>SCJ-1474-2024</t>
  </si>
  <si>
    <t>SCJ-1478-2024</t>
  </si>
  <si>
    <t>SCJ-1479-2024</t>
  </si>
  <si>
    <t>SCJ-1480-2024</t>
  </si>
  <si>
    <t>SCJ-1485-2024</t>
  </si>
  <si>
    <t>SCJ-1487-2024</t>
  </si>
  <si>
    <t>SCJ-1488-2024</t>
  </si>
  <si>
    <t>SCJ-1489-2024</t>
  </si>
  <si>
    <t>SCJ-1490-2024</t>
  </si>
  <si>
    <t>SCJ-1491-2024</t>
  </si>
  <si>
    <t>SCJ-1495-2024</t>
  </si>
  <si>
    <t>SCJ-1496-2024</t>
  </si>
  <si>
    <t>SCJ-1499-2024</t>
  </si>
  <si>
    <t>SCJ-1500-2024</t>
  </si>
  <si>
    <t>SCJ-1501-2024</t>
  </si>
  <si>
    <t>SCJ-1502-2024</t>
  </si>
  <si>
    <t>SCJ-1503-2024</t>
  </si>
  <si>
    <t>SCJ-1504-2024</t>
  </si>
  <si>
    <t>SCJ-1505-2024</t>
  </si>
  <si>
    <t>SCJ-1506-2024</t>
  </si>
  <si>
    <t>SCJ-1507-2024</t>
  </si>
  <si>
    <t>SCJ-1510-2024</t>
  </si>
  <si>
    <t>SCJ-1511-2024</t>
  </si>
  <si>
    <t>SCJ-1512-2024</t>
  </si>
  <si>
    <t>SCJ-1514-2024</t>
  </si>
  <si>
    <t>SCJ-1515-2024</t>
  </si>
  <si>
    <t>SCJ-1516-2024</t>
  </si>
  <si>
    <t>SCJ-1517-2024</t>
  </si>
  <si>
    <t>SCJ-1518-2024</t>
  </si>
  <si>
    <t>SCJ-1519-2024</t>
  </si>
  <si>
    <t>SCJ-1520-2024</t>
  </si>
  <si>
    <t>SCJ-1521-2024</t>
  </si>
  <si>
    <t>SCJ-1522-2024</t>
  </si>
  <si>
    <t>SCJ-1523-2024</t>
  </si>
  <si>
    <t>SCJ-1524-2024</t>
  </si>
  <si>
    <t>SCJ-1525-2024</t>
  </si>
  <si>
    <t>SCJ-1526-2024</t>
  </si>
  <si>
    <t>SCJ-1527-2024</t>
  </si>
  <si>
    <t>SCJ-1528-2024</t>
  </si>
  <si>
    <t>SCJ-1529-2024</t>
  </si>
  <si>
    <t>SCJ-1530-2024</t>
  </si>
  <si>
    <t>SCJ-1531-2024</t>
  </si>
  <si>
    <t>SCJ-1532-2024</t>
  </si>
  <si>
    <t>SCJ-1533-2024</t>
  </si>
  <si>
    <t>SCJ-1535-2024</t>
  </si>
  <si>
    <t>SCJ-1536-2024</t>
  </si>
  <si>
    <t>SCJ-1537-2024</t>
  </si>
  <si>
    <t>SCJ-1538-2024</t>
  </si>
  <si>
    <t>SCJ-1539-2024</t>
  </si>
  <si>
    <t>SCJ-1540-2024</t>
  </si>
  <si>
    <t>SCJ-1541-2024</t>
  </si>
  <si>
    <t>SCJ-1542-2024</t>
  </si>
  <si>
    <t>SCJ-1543-2024</t>
  </si>
  <si>
    <t>SCJ-1544-2024</t>
  </si>
  <si>
    <t>SCJ-1545-2024</t>
  </si>
  <si>
    <t>SCJ-1546-2024</t>
  </si>
  <si>
    <t>SCJ-1549-2024</t>
  </si>
  <si>
    <t>SCJ-1550-2024</t>
  </si>
  <si>
    <t>SCJ-1551-2024</t>
  </si>
  <si>
    <t>SCJ-1552-2024</t>
  </si>
  <si>
    <t>SCJ-1553-2024</t>
  </si>
  <si>
    <t>SCJ-1554-2024</t>
  </si>
  <si>
    <t>SCJ-1555-2024</t>
  </si>
  <si>
    <t>SCJ-1556-2024</t>
  </si>
  <si>
    <t>SCJ-1557-2024</t>
  </si>
  <si>
    <t>SCJ-1558-2024</t>
  </si>
  <si>
    <t>SCJ-1559-2024</t>
  </si>
  <si>
    <t>SCJ-1560-2024</t>
  </si>
  <si>
    <t>SCJ-1562-2024</t>
  </si>
  <si>
    <t>SCJ-1563-2024</t>
  </si>
  <si>
    <t>SCJ-1565-2024</t>
  </si>
  <si>
    <t>SCJ-1566-2024</t>
  </si>
  <si>
    <t>SCJ-1567-2024</t>
  </si>
  <si>
    <t>SCJ-1568-2024</t>
  </si>
  <si>
    <t>SCJ-1569-2024</t>
  </si>
  <si>
    <t>SCJ-1570-2024</t>
  </si>
  <si>
    <t>SCJ-1571-2024</t>
  </si>
  <si>
    <t>SCJ-1573-2024</t>
  </si>
  <si>
    <t>SCJ-1574-2024</t>
  </si>
  <si>
    <t>SCJ-1576-2024</t>
  </si>
  <si>
    <t>SCJ-1577-2024</t>
  </si>
  <si>
    <t>SCJ-1579-2024</t>
  </si>
  <si>
    <t>SCJ-1580-2024</t>
  </si>
  <si>
    <t>SCJ-1581-2024</t>
  </si>
  <si>
    <t>SCJ-1582-2024</t>
  </si>
  <si>
    <t>SCJ-1584-2024</t>
  </si>
  <si>
    <t>SCJ-1585-2024</t>
  </si>
  <si>
    <t>SCJ-1586-2024</t>
  </si>
  <si>
    <t>SCJ-1587-2024</t>
  </si>
  <si>
    <t>SCJ-1588-2024</t>
  </si>
  <si>
    <t>SCJ-1589-2024</t>
  </si>
  <si>
    <t>SCJ-1591-2024</t>
  </si>
  <si>
    <t>SCJ-1592-2024</t>
  </si>
  <si>
    <t>SCJ-1593-2024</t>
  </si>
  <si>
    <t>SCJ-1595-2024</t>
  </si>
  <si>
    <t>SCJ-1601-2024</t>
  </si>
  <si>
    <t>SCJ-1605-2024</t>
  </si>
  <si>
    <t>SCJ-1609-2024</t>
  </si>
  <si>
    <t>SCJ-1611-2024</t>
  </si>
  <si>
    <t>SCJ-1615-2024</t>
  </si>
  <si>
    <t>SCJ-1616-2024</t>
  </si>
  <si>
    <t>SCJ-1617-2024</t>
  </si>
  <si>
    <t>SCJ-1618-2024</t>
  </si>
  <si>
    <t>SCJ-1619-2024</t>
  </si>
  <si>
    <t>SCJ-1620-2024</t>
  </si>
  <si>
    <t>SCJ-1621-2024</t>
  </si>
  <si>
    <t>SCJ-1622-2024</t>
  </si>
  <si>
    <t>SCJ-1623-2024</t>
  </si>
  <si>
    <t>SCJ-1624-2024</t>
  </si>
  <si>
    <t>SCJ-1625-2024</t>
  </si>
  <si>
    <t>SCJ-1626-2024</t>
  </si>
  <si>
    <t>SCJ-1627-2024</t>
  </si>
  <si>
    <t>SCJ-1628-2024</t>
  </si>
  <si>
    <t>SCJ-1629-2024</t>
  </si>
  <si>
    <t>SCJ-1630-2024</t>
  </si>
  <si>
    <t>SCJ-1631-2024</t>
  </si>
  <si>
    <t>SCJ-1636-2024</t>
  </si>
  <si>
    <t>SCJ-1637-2024</t>
  </si>
  <si>
    <t>SCJ-1638-2024</t>
  </si>
  <si>
    <t>SCJ-1639-2024</t>
  </si>
  <si>
    <t>SCJ-1643-2024</t>
  </si>
  <si>
    <t>SCJ-1644-2024</t>
  </si>
  <si>
    <t>SCJ-1646-2024</t>
  </si>
  <si>
    <t>SCJ-1647-2024</t>
  </si>
  <si>
    <t>SCJ-1650-2024</t>
  </si>
  <si>
    <t>SCJ-1655-2024</t>
  </si>
  <si>
    <t>SCJ-1658-2024</t>
  </si>
  <si>
    <t>SCJ-1659-2024</t>
  </si>
  <si>
    <t>SCJ-1662-2024</t>
  </si>
  <si>
    <t>SCJ-1663-2024</t>
  </si>
  <si>
    <t>SCJ-1677-2024</t>
  </si>
  <si>
    <t>SCJ-1682-2024</t>
  </si>
  <si>
    <t>ANGELICA BIBIANA CASTRO PINTO</t>
  </si>
  <si>
    <t>LEADY NATALY BUSTAMANTE CORREDOR</t>
  </si>
  <si>
    <t>CARLOS ALBERTO TOVAR CONTRERAS</t>
  </si>
  <si>
    <t>LAURA MILENA PARRA CHAVARRO</t>
  </si>
  <si>
    <t>LUIS ALBERTO ESCOBAR MENA</t>
  </si>
  <si>
    <t>CAMILO ORLANDO BEJARANO LÓPEZ</t>
  </si>
  <si>
    <t>LUISA FERNANDA MORA GUTIÉRREZ</t>
  </si>
  <si>
    <t>MÓNICA ANDREA GONZÁLEZ OSORIO</t>
  </si>
  <si>
    <t>CLAUDIA LORENA GÓMEZ LEGUIZAMON</t>
  </si>
  <si>
    <t>LUIS ALFONSO ABELLA ABELLA</t>
  </si>
  <si>
    <t>ANDREA DEL PILAR ALEJO RUIZ</t>
  </si>
  <si>
    <t>LUIS MIGUEL CASTELLANOS BARRAGÁN</t>
  </si>
  <si>
    <t>GERMAN CAMILO VENEGAS CUESTAS</t>
  </si>
  <si>
    <t>BRIGGETTE ALEXANDRA BAUTISTA SALGADO</t>
  </si>
  <si>
    <t>XIMENA BUSTOS SANCHEZ</t>
  </si>
  <si>
    <t>ANGIE YURLEY PATARROYO</t>
  </si>
  <si>
    <t>JEHIMY ESPERANZA MÁRQUEZ BERNAL</t>
  </si>
  <si>
    <t>ANA KARINA MANTILLA PARDO</t>
  </si>
  <si>
    <t>RAISA STELLA GUZMAN LAZARO</t>
  </si>
  <si>
    <t>SANDRA LILIANA MARTÍNEZ MÉNDEZ</t>
  </si>
  <si>
    <t>OSCAR ORLANDO ORTIZ GUZMAN</t>
  </si>
  <si>
    <t>FABIO ALFONSO MANRIQUE YEPES</t>
  </si>
  <si>
    <t>ANDRES ORLANDO TORRES EUSSE</t>
  </si>
  <si>
    <t>CRISTIAN CAMILO MOLINA CAMARGO</t>
  </si>
  <si>
    <t>NESKY PASTRANA RAMOS</t>
  </si>
  <si>
    <t>EDMUNDO MERCED TONCEL ROSADO</t>
  </si>
  <si>
    <t>JUAN PABLO DELGADILLO ROBAYO</t>
  </si>
  <si>
    <t>SERGIO ANDRÉS HERNÁNDEZ BOTIA</t>
  </si>
  <si>
    <t>FRANCIS DENISSE SUAREZ BELTRAN</t>
  </si>
  <si>
    <t>KAREN LORENA GARCÍA RIVERA</t>
  </si>
  <si>
    <t>CAROL BANESSA GOMEZ GUAVITA</t>
  </si>
  <si>
    <t>XIMENA DEL PILAR MONROY MORA</t>
  </si>
  <si>
    <t>JUAN PAULO MUÑOZ JIMENEZ</t>
  </si>
  <si>
    <t>YENNI VIVIANA CADENA ENCISO</t>
  </si>
  <si>
    <t>MARIA FERNANDA PINEDA BARRERA</t>
  </si>
  <si>
    <t>ADRIANA CAROLINA MÉNDEZ GÓMEZ</t>
  </si>
  <si>
    <t>SHARON LIZETH ESCOBAR TRUJILLO</t>
  </si>
  <si>
    <t>MARIA DEL PILAR TUTA RAMOS</t>
  </si>
  <si>
    <t>DAVID ALEJANDRO MONTEJO ROA</t>
  </si>
  <si>
    <t>DAVID JOHANNY RAMOS LOSADA</t>
  </si>
  <si>
    <t>GISET JOHANA PEDRAZA MONTAÑO</t>
  </si>
  <si>
    <t>MARIO ANDRÉS BERRIO CIFUENTES</t>
  </si>
  <si>
    <t>IVAN DARIO HUERTAS GIL</t>
  </si>
  <si>
    <t>JORGE ANDRES CASTRO SANCHEZ</t>
  </si>
  <si>
    <t>MILTON FABIÁN PINZÓN</t>
  </si>
  <si>
    <t>MIGUEL ANDRES RODRIGUEZ CADENA</t>
  </si>
  <si>
    <t>SANDRA MILENA CELEITA ROA</t>
  </si>
  <si>
    <t>OSCAR ORLANDO MURCIA LOPEZ</t>
  </si>
  <si>
    <t>WILLIAM ALEJANDRO SANDOVAL GUTIERREZ</t>
  </si>
  <si>
    <t>INGRID MAYERLY MARTÍNEZ JIMÉNEZ</t>
  </si>
  <si>
    <t>JENNY MARITZA ÁLVAREZ SALGADO</t>
  </si>
  <si>
    <t>JUAN FERNANDO VACCA ABAUNZA</t>
  </si>
  <si>
    <t>LUIS CARLOS BALLESTEROS MORA</t>
  </si>
  <si>
    <t>JEYMMY ELIZETH GUEVARA CORZO</t>
  </si>
  <si>
    <t>MARÍA FERNANDA RUÍZ ALMECIGA</t>
  </si>
  <si>
    <t>ANGÉLICA MARÍA GARCÍA ZULUAGA</t>
  </si>
  <si>
    <t>JONAHATAN LUIS MUÑETON NAVARRO</t>
  </si>
  <si>
    <t>ALEXANDRA RODRÍGUEZ</t>
  </si>
  <si>
    <t>CRISTIAN JOSÉ GONZÁLEZ DÍAZ</t>
  </si>
  <si>
    <t>FLORENTINO ANDRADE ZAPATA</t>
  </si>
  <si>
    <t>JENNY CAROLINA CHISTANCHO MORENO</t>
  </si>
  <si>
    <t>NELSON MAURICIO SARMIENTO FORIGUA</t>
  </si>
  <si>
    <t>RUBY ADELA BLANCO VALDERRAMA</t>
  </si>
  <si>
    <t>ELKIN RAUL OSWALDO CASTAÑEDA DURAN</t>
  </si>
  <si>
    <t>JOSE AGUSTIN BARRERA TORRES</t>
  </si>
  <si>
    <t>NANCY CECILIA RUSINQUE MORENO</t>
  </si>
  <si>
    <t>MARIA CAMILA FIGUEROA REYES</t>
  </si>
  <si>
    <t>JOSÉ EDWIN DÍAZ NUÑEZ</t>
  </si>
  <si>
    <t>WILLY DAVID CALDERON CAMARGO</t>
  </si>
  <si>
    <t>MANUEL ANTONIO MONTES UNDA</t>
  </si>
  <si>
    <t>DEISY NATALIA VALENCIA GONZALEZ</t>
  </si>
  <si>
    <t>ADRIANA DEL PILAR MONROY CUBILLOS</t>
  </si>
  <si>
    <t>LUZ MIREYA RINCÓN PIÑEROS</t>
  </si>
  <si>
    <t>LAURA MELISA HERRERA FERNANDEZ</t>
  </si>
  <si>
    <t>NORCA LORENA JIMENEZ MEJIA</t>
  </si>
  <si>
    <t>JORGE LUIS ACEVEDO AYALA</t>
  </si>
  <si>
    <t>WILLIAM JAIR DAZA HURTADO</t>
  </si>
  <si>
    <t>MARTHA HELENA MONTILLA PEREZ</t>
  </si>
  <si>
    <t>CESAR RICARDO ALDANA MESA</t>
  </si>
  <si>
    <t>DAVID LEONARDO QUESADA SALDAÑA</t>
  </si>
  <si>
    <t>DIANA CATTERINE FERNANDEZ VARGAS</t>
  </si>
  <si>
    <t>DIANA MARCELA JIMENEZ SALAMANCA</t>
  </si>
  <si>
    <t>EDWIN EDUARDO UYABAN BELLO</t>
  </si>
  <si>
    <t>EDWIN RENE ROJAS QUINA</t>
  </si>
  <si>
    <t>HANZ CAMILO ABRIL GUEVARA</t>
  </si>
  <si>
    <t>HEINER ALEXANDER CESPEDES NIÑO</t>
  </si>
  <si>
    <t>JENNIFER PAOLA JOYA ASTROZ</t>
  </si>
  <si>
    <t>JESSICA MELANIE HERNANDEZ SASTOQUE</t>
  </si>
  <si>
    <t>JORGE DAVID REBOLLO MORALES</t>
  </si>
  <si>
    <t>EDNA JULIETTE BUITRAGO CEPEDA</t>
  </si>
  <si>
    <t>ERIC HAMER MILLAN GARZON</t>
  </si>
  <si>
    <t>HAIVER STIVEN MATEUS GUTIERREZ</t>
  </si>
  <si>
    <t>LYLLIANA MIRLE MAZO CLIMACO</t>
  </si>
  <si>
    <t>MAIRA ALEJANDRA DAZA SANCHEZ</t>
  </si>
  <si>
    <t>MICHAEL JOHAN USECHE ANGULO</t>
  </si>
  <si>
    <t>MONICA DEL SOCORRO CORTES MATHIEU</t>
  </si>
  <si>
    <t>PAULA ALEJANDRA PEDRAZA HERNANDEZ</t>
  </si>
  <si>
    <t>TATIANA KATERINE TRIGOS MANZANO</t>
  </si>
  <si>
    <t>YINA ANDREA LOAIZA UMAÑA</t>
  </si>
  <si>
    <t>DANIELA MAURY PINEDA</t>
  </si>
  <si>
    <t>DANIELA NAVAS PEREZ</t>
  </si>
  <si>
    <t>SHARA JIOVANNA BUENAÑOS LOZANO</t>
  </si>
  <si>
    <t>JASON RODRIGUEZ ABELLO</t>
  </si>
  <si>
    <t>JOHN MANUEL CRUZ GARCIA</t>
  </si>
  <si>
    <t>DIEGO ALEXANDER URAZAN FRANCO</t>
  </si>
  <si>
    <t>FERNANDO JIMÉNEZ CERÓN</t>
  </si>
  <si>
    <t>JAVIER FERNANDO GONZÁLEZ MOYA</t>
  </si>
  <si>
    <t>HECTOR ARMANDO OSPINA OSPINA</t>
  </si>
  <si>
    <t>CLAUDIA PEDRAZA LUNA</t>
  </si>
  <si>
    <t>LUCENITH PICON CONTRERAS</t>
  </si>
  <si>
    <t>PATRICIA MILEIDY PARRAGA GOMEZ</t>
  </si>
  <si>
    <t>ROGER FARIAS GUARIN</t>
  </si>
  <si>
    <t>SHAENDRIS LIFTTANI BECERRA ZAPATA</t>
  </si>
  <si>
    <t>VICTOR HUGO PAEZ ORTIZ</t>
  </si>
  <si>
    <t>YADI RODRIGUEZ ALFONSO</t>
  </si>
  <si>
    <t>JUAN CARLOS BULLA ABRIL</t>
  </si>
  <si>
    <t>MAGDA YURANY CIFUENTES</t>
  </si>
  <si>
    <t>CATALINA BERMUDEZ CIFUENTES</t>
  </si>
  <si>
    <t>LIGIA RODRIGUEZ TOVITO</t>
  </si>
  <si>
    <t>DANIEL ENRIQUE SILVA NAVAS</t>
  </si>
  <si>
    <t>EDNA YULIETH CASTRO SALGADO</t>
  </si>
  <si>
    <t>JUAN CARLOS PERICO SAENZ</t>
  </si>
  <si>
    <t>JUAN DAVID GUZMAN ORTIZ</t>
  </si>
  <si>
    <t>YIMMY ALEXANDER RODRIGUEZ AVILA</t>
  </si>
  <si>
    <t>ERIC LEONARDO ELIAS ACOSTA</t>
  </si>
  <si>
    <t>MARTHA ERIKA ILIANA JACOME HENRY</t>
  </si>
  <si>
    <t>DAVID SANTIAGO ARANGO ANZOLA</t>
  </si>
  <si>
    <t>LUIS EDUARDO MURCIA GONZALEZ</t>
  </si>
  <si>
    <t>JEISON ORLANDO RODRÍGUEZ BOHÓRQUEZ</t>
  </si>
  <si>
    <t>JULIAN ANDRÉS VASQUEZ GARCIA</t>
  </si>
  <si>
    <t>JOHN ALEXANDER SANCHEZ BEJARANO</t>
  </si>
  <si>
    <t>MIGUEL ÁNGEL NIÑO CÁRDENAS</t>
  </si>
  <si>
    <t>LEONARDO BELTRÁN MARTÍNEZ</t>
  </si>
  <si>
    <t>DORIS CASTAÑEDA NIEVES</t>
  </si>
  <si>
    <t>VIRGILIO CASTELLANOS PAEZ</t>
  </si>
  <si>
    <t>ELKIS ZAMBRANO RANGEL</t>
  </si>
  <si>
    <t>EVANGELISTA TAPIA GOMEZ</t>
  </si>
  <si>
    <t>ANGELA XIMENA BUSTOS BETANCOURT</t>
  </si>
  <si>
    <t>LAURA MARÍA BENÍTEZ RODRÍGUEZ</t>
  </si>
  <si>
    <t>MARÍA PAULA TORRES JIMÉNEZ</t>
  </si>
  <si>
    <t>MARICEL HERNANDEZ BENAVIDES</t>
  </si>
  <si>
    <t>NATHALIA ANDREA RIVAS ABADIA</t>
  </si>
  <si>
    <t>SOLEY CASTILLO LARGO</t>
  </si>
  <si>
    <t>ANDREA DEL PILAR MORENO GIL</t>
  </si>
  <si>
    <t>CLAUDIA XIMENA HORMAZA LOZANO</t>
  </si>
  <si>
    <t>ANA ISABEL ARENAS PIRAGAUTA</t>
  </si>
  <si>
    <t>GERMAN RICARDO BERNAL PINEDA</t>
  </si>
  <si>
    <t>SINDY PAOLA TUNJANO LESMES</t>
  </si>
  <si>
    <t>FERNANDO ANTONIO BERMÚDEZ MANZANARES</t>
  </si>
  <si>
    <t>JOHN ALEXANDER RAMIREZ MARTINEZ</t>
  </si>
  <si>
    <t>PATRICIA DE ARCO SAMBO TAFUR</t>
  </si>
  <si>
    <t>ISABELLA SOFIA CERCHIARO GONZALEZ</t>
  </si>
  <si>
    <t>EMILY VANESA CAÑON SALAZAR</t>
  </si>
  <si>
    <t>LUISA FERNANDA VARGAS ROJAS</t>
  </si>
  <si>
    <t>RUBY MARISOL RUEDA FORERO</t>
  </si>
  <si>
    <t>JOHN FREDDY ORTIZ NIÑO</t>
  </si>
  <si>
    <t>ANA MERCEDES ORJUELA RODRIGUEZ</t>
  </si>
  <si>
    <t>MONICA MARCELA YATE PINZON</t>
  </si>
  <si>
    <t>SICAR MAURICIO MOLINA ALVAREZ</t>
  </si>
  <si>
    <t>DIANA CAMILA MÉNDEZ RESTREPO</t>
  </si>
  <si>
    <t>SEBASTIÁN ANDRÉS HURTADO GARZÓN</t>
  </si>
  <si>
    <t>LUISA CAROLINA FIGUEROA RUEDA</t>
  </si>
  <si>
    <t>JUAN DAVID HERNÁNDEZ GONZÁLEZ</t>
  </si>
  <si>
    <t>JULIA MARIANA BENAVIDES ARIAS</t>
  </si>
  <si>
    <t>ANGIE PAOLA GARCÍA FONSECA</t>
  </si>
  <si>
    <t>CARLOS DAVID FLOREZ MORA</t>
  </si>
  <si>
    <t>PABLO DAVID ARIZA MARTINEZ</t>
  </si>
  <si>
    <t>ANDREA DEL PILAR MALDONADO RAMÍREZ</t>
  </si>
  <si>
    <t>LILIAN ROCIO ORJUELA DAZA</t>
  </si>
  <si>
    <t>OSCAR SUAREZ ARIZA</t>
  </si>
  <si>
    <t>ALEJANDRO PRIETO ARIAS</t>
  </si>
  <si>
    <t>DIEGO MAURICIO DIAZ MORALES</t>
  </si>
  <si>
    <t>ANGELA MARIA RAMIREZ JIMENEZ</t>
  </si>
  <si>
    <t>YESICA MARIA SOLORZANO FIGUEROA</t>
  </si>
  <si>
    <t>PAULA ANDREA BUITRAGO AVILA</t>
  </si>
  <si>
    <t>MARGIE DAYANNA GÓMEZ ORJUELA</t>
  </si>
  <si>
    <t>YINNA PAOLA URREGO CRUZ</t>
  </si>
  <si>
    <t>MARINO MIGUEL MORENO RHENALS</t>
  </si>
  <si>
    <t>NESTOR ALONSO ESPITIA DIAZ</t>
  </si>
  <si>
    <t>DANIEL ALEJANDRO NOREÑA RODRÍGUEZ</t>
  </si>
  <si>
    <t>VIVIANA MIREYA CARREÑO ROMERO</t>
  </si>
  <si>
    <t>JEIMY PAOLA TELLEZ SILVA</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</si>
  <si>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</si>
  <si>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</si>
  <si>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</si>
  <si>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</si>
  <si>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</si>
  <si>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</si>
  <si>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</si>
  <si>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</si>
  <si>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NICOLE DANIELA BENAVIDES ORDOÑEZ</t>
  </si>
  <si>
    <t>KAREN DAYANNA PEÑA SIERRA</t>
  </si>
  <si>
    <t>KELLY JOHANNA VELASQUEZ GUERRERO</t>
  </si>
  <si>
    <t>NELCY PATRICIA CASAS RODRIGUEZ</t>
  </si>
  <si>
    <t>ARMANDO ALFONSO LEYTON GONZALEZ</t>
  </si>
  <si>
    <t>LUISA FERNANDA SUAREZ HERNANDEZ</t>
  </si>
  <si>
    <t>SALVADOR ALEJANDRO AGUDELO SANCHEZ</t>
  </si>
  <si>
    <t>SANDRA PATRICIA MINA</t>
  </si>
  <si>
    <t>JUAN CARLOS CIFUENTES MURCIA</t>
  </si>
  <si>
    <t>KATY DELVINA RICARDO PEDROZA</t>
  </si>
  <si>
    <t>LIZETH AYALA AYALA</t>
  </si>
  <si>
    <t>MAIDY VANEZA NOGUERA BOLAÑOS</t>
  </si>
  <si>
    <t>CAROLINA FERNANDEZ BOLAÑOS</t>
  </si>
  <si>
    <t>GLORIA ESPERANZA GOMEZ VALDERRAMA</t>
  </si>
  <si>
    <t>MONICA BURGOS MAHECHA</t>
  </si>
  <si>
    <t>JOSE FRANCISCO ESCOBAR ESCORCIA</t>
  </si>
  <si>
    <t>RAFAEL GUILLERMO BLANCO BANQUEZ</t>
  </si>
  <si>
    <t>SERGIO ALEJANDRO FRANCO PARRA</t>
  </si>
  <si>
    <t>JEFFERSON DIAZ MURCIA</t>
  </si>
  <si>
    <t xml:space="preserve">ORGANIZACIÓN TERPEL SA </t>
  </si>
  <si>
    <t>HECTOR JAMES VILLAMIL SANDOBAL</t>
  </si>
  <si>
    <t>ANGI MILENA CARDENAS VASQUEZ</t>
  </si>
  <si>
    <t>DIEGO ENRIQUE RODRIGUEZ DELGADO</t>
  </si>
  <si>
    <t>JONNATHAN DAVID TRIANA BOTIA</t>
  </si>
  <si>
    <t>JUAN DAVID ALVARADO CANTOR</t>
  </si>
  <si>
    <t>FREDY OSWALDO IMBACHI RONCANCIO</t>
  </si>
  <si>
    <t>DANIEL ALEJANDRO RIOS MORENO</t>
  </si>
  <si>
    <t>RAFAEL HUMBERTO LOPEZ SAAVEDRA</t>
  </si>
  <si>
    <t>RONALD FERNANDO HERNANDEZ CURTIDOR</t>
  </si>
  <si>
    <t>YEIMI BRIGGITH FRANCO ARIZA</t>
  </si>
  <si>
    <t>AURA LUCERO ACOSTA AMEZQUITA</t>
  </si>
  <si>
    <t>MARIA ALEJANDRA LÓPEZ FAGUA</t>
  </si>
  <si>
    <t>FABIO MIGUEL FONSECA REYES</t>
  </si>
  <si>
    <t>KAREN GISELLA MURILLO VELANDIA</t>
  </si>
  <si>
    <t>CARLOS ALFONSO JAIMES SANJUAN</t>
  </si>
  <si>
    <t>RUTH ALEJANDRA GUTIERREZ CALDERON</t>
  </si>
  <si>
    <t>MARIA CAMILA ROJAS VARGAS</t>
  </si>
  <si>
    <t>JORGE ANDRES SERRANO JAIMES</t>
  </si>
  <si>
    <t>ESTEFANÍA ESTRADA VILLADA</t>
  </si>
  <si>
    <t>MARTHA CATALINA RODRIGUEZ CAICEDO</t>
  </si>
  <si>
    <t>SERVICIOS POSTALES NACIONALES S.A.S.</t>
  </si>
  <si>
    <t>PIEDAD CONSTANZA PARDO RODRÍGUEZ</t>
  </si>
  <si>
    <t>CIPRIANO ARMANDO GONZALEZ RAMIREZ</t>
  </si>
  <si>
    <t>JASBEIDY JOHANNA CHAVARRO BUSTAMANTE</t>
  </si>
  <si>
    <t>ALEX JAVIER HERNANDEZ SEVILLA</t>
  </si>
  <si>
    <t>DIEGO FERNANDO MUÑOZ MUÑOZ</t>
  </si>
  <si>
    <t>KATHERINE BOLAGAY GAITÁN</t>
  </si>
  <si>
    <t>JAIME ENRIQUE CARDENAS BARRIOS</t>
  </si>
  <si>
    <t>DIANA MARCELA BERMUDEZ CUEVAS</t>
  </si>
  <si>
    <t>HECTOR CAMILO FIGUEROA NIETO</t>
  </si>
  <si>
    <t>JESUS DAVID SUAREZ SUAREZ</t>
  </si>
  <si>
    <t>DIANA MARCELA SILVA MELO</t>
  </si>
  <si>
    <t>LILIANA MILENA PARADA PRIETO</t>
  </si>
  <si>
    <t>EDNA CAROLINA CRUZ RODRÍGUEZ</t>
  </si>
  <si>
    <t>DENYSE ASTRID FUYA BARAJAS</t>
  </si>
  <si>
    <t>RAFAEL FRANCISCO DE LA OSSA ARCHILA</t>
  </si>
  <si>
    <t>DIANA CAROLINA AREAS BORRERO</t>
  </si>
  <si>
    <t>SARA MINDA IBARRA TRIANA</t>
  </si>
  <si>
    <t>LUCY MAGNOLIA MUÑOZ URBANO</t>
  </si>
  <si>
    <t>DIEGO ARMANDO DOMINGUEZ CASAS</t>
  </si>
  <si>
    <t>HELLY YISSEDT RUEDA GARZON</t>
  </si>
  <si>
    <t>SANDRA JOHANA MARQUEZ PEREZ</t>
  </si>
  <si>
    <t>NELSON ORLANDO RODRIGUEZ RAMIREZ</t>
  </si>
  <si>
    <t>ANDREA BOCANUMENT GARZON</t>
  </si>
  <si>
    <t>FABIO LEON VARGAS</t>
  </si>
  <si>
    <t>MARCO ANTONIO GONZALEZ MALAVER</t>
  </si>
  <si>
    <t>ZULEIMA ASTRITH MANCERA SILVA</t>
  </si>
  <si>
    <t>FABIAN ANDRES ROMERO QUINTERO</t>
  </si>
  <si>
    <t>LEONARDO NARVAEZ BALLESTEROS</t>
  </si>
  <si>
    <t>CARLOS AUGUSTO GONZALEZ JARAMILLO</t>
  </si>
  <si>
    <t>JAIME FERNANDO MEDINA ROJAS</t>
  </si>
  <si>
    <t>SILVIA PATRICIA ARANGO FAJARDO</t>
  </si>
  <si>
    <t>PAOLA ANDREA PACHON JARAMILLO</t>
  </si>
  <si>
    <t>JHONATAN STEVEN LIZARAZO GUERRERO</t>
  </si>
  <si>
    <t>ALEJANDRO TALERO AGUDELO</t>
  </si>
  <si>
    <t>ELLEN VALENTINA CALDERON LAGUNA</t>
  </si>
  <si>
    <t>KAREN LIZETH MARTÍNEZ VILLAMIL</t>
  </si>
  <si>
    <t>JENNY CAROLINA CUBILLOS CARDOZO</t>
  </si>
  <si>
    <t>JHON JAIRO MURILLO CRUZ</t>
  </si>
  <si>
    <t>JULIET TATIANA CASTRO PEREZ</t>
  </si>
  <si>
    <t>EDGAR STEVEN CUESTA TORRES</t>
  </si>
  <si>
    <t>ANDREA CATERIN GOMEZ GUERRERO</t>
  </si>
  <si>
    <t>ARZALED CAPERA RODRIGUEZ</t>
  </si>
  <si>
    <t>ANYELA PAOLA PIRANEQUE RODRIGUEZ</t>
  </si>
  <si>
    <t>JESSICA DAMARYS TORRES PEREZ</t>
  </si>
  <si>
    <t>HECTOR MANUEL PAIBA PARRADO</t>
  </si>
  <si>
    <t>ANGELICA MARIA HERRERA MORENO</t>
  </si>
  <si>
    <t>JOSE ORLANDO PEDRAZA NEIRA</t>
  </si>
  <si>
    <t>CAROLINA VASQUEZ CIFUENTES</t>
  </si>
  <si>
    <t>YOLANDA BOLAÑOS BENITEZ</t>
  </si>
  <si>
    <t>LEONARDO DELGADO LASSO</t>
  </si>
  <si>
    <t>EMILE PAOLA GARCIA CIFUENTES</t>
  </si>
  <si>
    <t>JOSE ALDEMAR GARZON GONZALEZ</t>
  </si>
  <si>
    <t>ANDRES FELIPE GAVIDIA PEDRAZA</t>
  </si>
  <si>
    <t>ANDREA CAROLINA CETINA GOMEZ</t>
  </si>
  <si>
    <t>MERCEDES AMPARO GUEVARA MOLINA</t>
  </si>
  <si>
    <t>ANDRES MAURICIO HERNANDEZ BRICEÑO</t>
  </si>
  <si>
    <t>CRISTIAN FELIPE RUIZ MEJIA</t>
  </si>
  <si>
    <t>OLGA ANDREA ACOSTA PRIETO</t>
  </si>
  <si>
    <t>MARÍA TERESA PINZÓN SIERRA</t>
  </si>
  <si>
    <t>CAMILO ANDRES HERRERA ECHEVERRI</t>
  </si>
  <si>
    <t>ARTURO SUAREZ ACERO</t>
  </si>
  <si>
    <t>BLANCA JULIETH VALDES LONDOÑO</t>
  </si>
  <si>
    <t>ILBA BIVIANA CORREA PRADA</t>
  </si>
  <si>
    <t>JENNY CAROLINA VELASCO GALEANO</t>
  </si>
  <si>
    <t>OMAR ROMERO</t>
  </si>
  <si>
    <t>YOLANDA RODRIGUEZ REINA</t>
  </si>
  <si>
    <t>ELISABETH AFANADOR RODRÍGUEZ</t>
  </si>
  <si>
    <t>MILTON DARIO GARAVITO HORTUA</t>
  </si>
  <si>
    <t>CAROLINA AMAYA RODRIGUEZ</t>
  </si>
  <si>
    <t>SEBASTIAN ANDRES RAMIREZ LOPEZ</t>
  </si>
  <si>
    <t>BRAYAM STIVEN GORDILLO GAITAN</t>
  </si>
  <si>
    <t>FRANCY MILENA LOPEZ GARCIA</t>
  </si>
  <si>
    <t>MARIA OTILIA RODRIGUEZ GOMEZ</t>
  </si>
  <si>
    <t>ANGIE KATHERINE BELLO RUEDA</t>
  </si>
  <si>
    <t>DANIEL YESID CIFUENTES ROJAS</t>
  </si>
  <si>
    <t>JORGE CAMILO SALAZAR CHAPAL</t>
  </si>
  <si>
    <t>YANETH DE JESUS MENDOZA PEREZ</t>
  </si>
  <si>
    <t>PAOLA GOMEZ GIL</t>
  </si>
  <si>
    <t>JANNETH NARANJO MARTÍNEZ</t>
  </si>
  <si>
    <t>ENIT QUIÑONES</t>
  </si>
  <si>
    <t>MICHELL NICOL URREA MARTINEZ</t>
  </si>
  <si>
    <t>NORELIS CUENE CASTAÑEDA</t>
  </si>
  <si>
    <t>SANTIAGO ALFONSO CASTILLO ACOSTA</t>
  </si>
  <si>
    <t>JOSE MANUEL MENCO ROJAS</t>
  </si>
  <si>
    <t>HUGO IVAN CONTRERAS PEREZ</t>
  </si>
  <si>
    <t>BRYAN ANDRES BALLESTEROS FORY</t>
  </si>
  <si>
    <t>ANGIE LORENA MILLAN QUINTERO</t>
  </si>
  <si>
    <t>ALFRETH JOHANY SARMIENTO JIMENEZ</t>
  </si>
  <si>
    <t>MICHAEL STIVEN CALDERON CORREDOR</t>
  </si>
  <si>
    <t>LUISA FERNANDA GUTIERREZ ROJAS</t>
  </si>
  <si>
    <t>GYNNA ALEXANDRA CHAVEZ RODRIGUEZ</t>
  </si>
  <si>
    <t>JOHANN MAURICIO ROJAS PEÑA</t>
  </si>
  <si>
    <t>ANGELA CONSUELO CRUZ PINZON</t>
  </si>
  <si>
    <t>CARLOS HUMBERTO PEÑA NAVARRO</t>
  </si>
  <si>
    <t>ANA PATRICIA TRUJILLO GARCIA</t>
  </si>
  <si>
    <t>ANGGIE ZULEY VANEGAS SOLER</t>
  </si>
  <si>
    <t>MARIA JANNETH CARDENAS GUERRERO</t>
  </si>
  <si>
    <t>ARNOL ALEJANDRO ACOSTA TRUJILLO</t>
  </si>
  <si>
    <t>CLAUDIA CECILIA GUZMAN HENAO</t>
  </si>
  <si>
    <t>ADALIA ORTIZ ALFONSO</t>
  </si>
  <si>
    <t>OCTAVIO VIVEROS CALDERON</t>
  </si>
  <si>
    <t>JOHN GUSTAVO MOSQUERA</t>
  </si>
  <si>
    <t>MAGDA YUCELY RODRIGUEZ MALAGON</t>
  </si>
  <si>
    <t>JESUS ANTONIO FARIAS FONSECA</t>
  </si>
  <si>
    <t>FLOR INES CHAPARRO LUIS</t>
  </si>
  <si>
    <t>CRISTIAN ANDRES MORENO VILLA</t>
  </si>
  <si>
    <t>JHON JAIRO JIMENEZ</t>
  </si>
  <si>
    <t>CESAR AUGUSTO MORALES ACERO</t>
  </si>
  <si>
    <t>JENNY MARCELA BETANCOURT ZARATE</t>
  </si>
  <si>
    <t>NELSON MAURICIO RODRIGUEZ TORRES</t>
  </si>
  <si>
    <t>ADRIANA MARCELA CARDOZO PAEZ</t>
  </si>
  <si>
    <t>DIEGO ALEJANDRO DIAZ ZUÑIGA</t>
  </si>
  <si>
    <t>LILIANA PAOLA FRANCO MOLINA</t>
  </si>
  <si>
    <t>JOHANA CONSUELO GAMBOA CASTIBLANCO</t>
  </si>
  <si>
    <t>KARLA NAYIBE GIL VANOY</t>
  </si>
  <si>
    <t>MARINA MONTOYA PAYOME</t>
  </si>
  <si>
    <t>MARITZA TERESA CORZO ORTEGON</t>
  </si>
  <si>
    <t>JHON DAVINSON GUEVARA POVEDA</t>
  </si>
  <si>
    <t>MARTIN SANTOS ROJAS</t>
  </si>
  <si>
    <t>SANDRA OLIVOS SIERRA</t>
  </si>
  <si>
    <t>JUAN CARLOS ARRIETA TORRES</t>
  </si>
  <si>
    <t>PAULA IVONNE GRISALES ROMERO</t>
  </si>
  <si>
    <t>JOSE ITALO DE ANTONIO CASTELLANOS</t>
  </si>
  <si>
    <t>JOHNATAN SOLORZANO FIGUEROA</t>
  </si>
  <si>
    <t>INVERSIONES UFASA SAS</t>
  </si>
  <si>
    <t>JOSE ALBERTO BARANDICA LOPEZ</t>
  </si>
  <si>
    <t>MARIA ALEJANDRA ZAMBRANO HUESO</t>
  </si>
  <si>
    <t>LUIS FERNANDO LOPEZ PARRA</t>
  </si>
  <si>
    <t>SANDRA MILENA ESCOBAR BENAVIDES</t>
  </si>
  <si>
    <t>MARIA PAULA CARANTON GOMEZ</t>
  </si>
  <si>
    <t>CLAUDIA ALEJANDRA REYES GARCIA</t>
  </si>
  <si>
    <t>CLAUDIA PATRICIA BAEZ GONZALEZ</t>
  </si>
  <si>
    <t>HELLEN DAYANT SANCHEZ SOLANO</t>
  </si>
  <si>
    <t>INFORMATICA DOCUMENTAL SAS</t>
  </si>
  <si>
    <t>RODRIGO REYES DELGADO</t>
  </si>
  <si>
    <t>RAFAEL MARTIN ACOSTA</t>
  </si>
  <si>
    <t>OLGA LUCIA ALFONSO SANCHEZ</t>
  </si>
  <si>
    <t>FREDY ORLANDO JIMENEZ LADINO</t>
  </si>
  <si>
    <t>INGRID TATIANA RUBIO SUAREZ</t>
  </si>
  <si>
    <t>DIANA PAOLA AREVALO</t>
  </si>
  <si>
    <t>ANGELA CRISTINA CARVAJAL TOVAR</t>
  </si>
  <si>
    <t>EFRAIN MURILLO SILVA</t>
  </si>
  <si>
    <t>BERTHA CECILIA RUIZ CONDE</t>
  </si>
  <si>
    <t>LILIANA JUDITH MEDINA TRIANA</t>
  </si>
  <si>
    <t>NICOLAS DAVID ATEHORTUA DUARTE</t>
  </si>
  <si>
    <t>ELVIA PATRICIA GOMEZ VELASQUEZ</t>
  </si>
  <si>
    <t>LIGIA MARIELA RODRIGUEZ MORENO</t>
  </si>
  <si>
    <t>JUAN CARLOS ANGULO RIVEIRA</t>
  </si>
  <si>
    <t>FAMOC DEPANEL S.A.S</t>
  </si>
  <si>
    <t>KIWA CQR SAS</t>
  </si>
  <si>
    <t>LUIS FERNANDO RODRIGUEZ VALENCIA</t>
  </si>
  <si>
    <t>WILLIAM MAURICIO CASTAÑEDA RADA</t>
  </si>
  <si>
    <t>YANETH ALEXANDRA PINO CUESTA</t>
  </si>
  <si>
    <t>YUDI ENCARNACIÓN VALENCIA DIAZ</t>
  </si>
  <si>
    <t>YEIMI JOHANA MELO BELLO</t>
  </si>
  <si>
    <t>DIEGO FERNANDO APONTE RESTREPO</t>
  </si>
  <si>
    <t>WADAD THERESSA CLAVIJO SANCHEZ</t>
  </si>
  <si>
    <t>HECTOR ALEXANDER MARTINEZ SILVA</t>
  </si>
  <si>
    <t>ODHETTE XIMENA FAJARDO FONSECA</t>
  </si>
  <si>
    <t>JONATHAN ALEJANDRO RODRIGUEZ NIÑO</t>
  </si>
  <si>
    <t>HENRY JAVIER RODRIGUEZ PULIDO</t>
  </si>
  <si>
    <t>FRANCISCO JAVIER ORJUELA OLIVERO</t>
  </si>
  <si>
    <t>JULIETH ANDREA GARCIA DUQUE</t>
  </si>
  <si>
    <t>FABIO PRADA MOLANO</t>
  </si>
  <si>
    <t>GLADIS JAIMES BARRERA</t>
  </si>
  <si>
    <t>SERVINUTRIR SAS</t>
  </si>
  <si>
    <t>TULIO CESAR HERNANDEZ HOYOS</t>
  </si>
  <si>
    <t>ANDRES FELIPE CACERES CUEVAS</t>
  </si>
  <si>
    <t>JORGE LUIS CANALES MAYORALES</t>
  </si>
  <si>
    <t>DAIRO ALBERTO OSPINA GONZALEZ</t>
  </si>
  <si>
    <t>INGRID CARINA SUAREZ CRUZ</t>
  </si>
  <si>
    <t>ALEJANDRO LAITON</t>
  </si>
  <si>
    <t>MARIA PAULA CIFUENTES MANRIQUE</t>
  </si>
  <si>
    <t>JUAN NICOLAS FALLA FLOREZ</t>
  </si>
  <si>
    <t>REINEL ALBERTO MOLINA PAVA</t>
  </si>
  <si>
    <t>JOHANNA MILENA VASQUEZ PERDOMO</t>
  </si>
  <si>
    <t>WALTER ADELMO REYES VERGARA</t>
  </si>
  <si>
    <t>VIVIANA GONZALEZ PINZON</t>
  </si>
  <si>
    <t>LAURA ANDREA RAMIREZ OME</t>
  </si>
  <si>
    <t>SUSANA ALEJANDRA SALAZAR FERNANDEZ</t>
  </si>
  <si>
    <t>GABRIEL DELGADO FORERO</t>
  </si>
  <si>
    <t>JUAN DIEGO ALVARADO VARON</t>
  </si>
  <si>
    <t>MAYERLY JEANNETHE SERRATO RODRIGUEZ</t>
  </si>
  <si>
    <t>MAGDA BIBIANA BERNAL DE LA TORRE</t>
  </si>
  <si>
    <t>YURI MARCELA CASTRO VILLAMIL</t>
  </si>
  <si>
    <t>YOHANA DEL ROCIO SUAREZ PINEDA</t>
  </si>
  <si>
    <t>CAMILO ANDRES GAMARRA RODRIGUEZ</t>
  </si>
  <si>
    <t>GINA ALEJANDRA RODRIGUEZ MEDELLIN</t>
  </si>
  <si>
    <t>ANDREA AVILA MARTINEZ</t>
  </si>
  <si>
    <t>ALVARO IVAN ARIAS GONZALEZ</t>
  </si>
  <si>
    <t>MARIA DEL PILAR CRUZ PINZON</t>
  </si>
  <si>
    <t>JOHANNA CAROLINA DEL PILAR ESPEJO RODRIGUEZ</t>
  </si>
  <si>
    <t>SANDRA MILENA ARDILA SANTOS</t>
  </si>
  <si>
    <t>YESSICA PAOLA NOGUERA BECERRA</t>
  </si>
  <si>
    <t>MARTHA LUCIA HERNANDEZ LINARES</t>
  </si>
  <si>
    <t>BERTHA DELIA HUACA HURTADO</t>
  </si>
  <si>
    <t>ERIKA ALEJANDRA MANCERA</t>
  </si>
  <si>
    <t>ERIKA VANESA CRISTANCHO DAZA</t>
  </si>
  <si>
    <t>MARIA FERNANDA ROCHA ROCHA</t>
  </si>
  <si>
    <t>ALEXI NORVEI OSORIO RUIZ</t>
  </si>
  <si>
    <t>LAURA VANESSA RODIGUEZ CARDENAS</t>
  </si>
  <si>
    <t>MARÍA CAMILA CARO PULIDO</t>
  </si>
  <si>
    <t>SANDRA CAMILA MORENO MATIZ</t>
  </si>
  <si>
    <t>MARIA CAMILA PALACIO CADAVID</t>
  </si>
  <si>
    <t>CRISTIAN CAMILO GOMEZ DEVIA</t>
  </si>
  <si>
    <t>YULY ZULEIMA YOMAYUSA RODRIGUEZ</t>
  </si>
  <si>
    <t>CAMILO ANTONIO ROZO TOLEDO</t>
  </si>
  <si>
    <t>JENNY PAOLA PULIDO RODRIGUEZ</t>
  </si>
  <si>
    <t>JUAN PABLO FORERO TORRES</t>
  </si>
  <si>
    <t>ELIAS ABUCHAR DUQUE</t>
  </si>
  <si>
    <t>YAMILE ANDREA MENDEZ GARCIA</t>
  </si>
  <si>
    <t>MARTHA ALEJANDRA MALTES RODRÍGUEZ</t>
  </si>
  <si>
    <t>JUAN ESTEBAN CISNEROS CARRILLO</t>
  </si>
  <si>
    <t>HECTOR HUGO GOMEZ VALDERRAMA</t>
  </si>
  <si>
    <t>GLORIA ESTHER RAMOS MARREROS</t>
  </si>
  <si>
    <t>YURIETH PAOLA ROJAS MAYORGA</t>
  </si>
  <si>
    <t>JORGE ANDRES LAGOS MORENO</t>
  </si>
  <si>
    <t>LUZ ADRIANA CELIS CAMPOS</t>
  </si>
  <si>
    <t>DIEGO ALEJANDRO SILVA ZAPATA</t>
  </si>
  <si>
    <t>JIN ELVIS CASTRO VALBUENA</t>
  </si>
  <si>
    <t>JULIETH PAOLA MARTINEZ PRIETO</t>
  </si>
  <si>
    <t>GABRIELA ESPINOSA PERAZA</t>
  </si>
  <si>
    <t>KAROL ANDREA GONZALEZ MARIN</t>
  </si>
  <si>
    <t>NATALIA SOFIA TAPIA CASAS</t>
  </si>
  <si>
    <t>VERONICA CASTRO MURILLO</t>
  </si>
  <si>
    <t>MARÍA FERNANDA GÓMEZ HERNANDEZ</t>
  </si>
  <si>
    <t>MELISA PAVA ORTEGON</t>
  </si>
  <si>
    <t>SANDRA MILENA AVILA GALVIS</t>
  </si>
  <si>
    <t>ANA YANETH SUAREZ TORRES</t>
  </si>
  <si>
    <t>JORGE ALIRIO MARTINEZ LOPEZ</t>
  </si>
  <si>
    <t>MARIA YISELA CARRANZA</t>
  </si>
  <si>
    <t>WILDER ARMANDO CALENTURA ARIZA</t>
  </si>
  <si>
    <t>IRVIN OREJUELA MOSQUERA</t>
  </si>
  <si>
    <t>ANA CRISTINA VELASCO PINZON</t>
  </si>
  <si>
    <t>ENRY PAYARES NAVAS</t>
  </si>
  <si>
    <t>MARIA FERNANDA LOPEZ AVILA</t>
  </si>
  <si>
    <t>HERNAN ALFONSO RAMIREZ RODRIGUEZ</t>
  </si>
  <si>
    <t>JOSE ANDRES ALDANA MONTENEGRO</t>
  </si>
  <si>
    <t>ISABEL CRISTINA GOMEZ QUINTERO</t>
  </si>
  <si>
    <t>JEFFERSON JOSE CRUZ MEDINA</t>
  </si>
  <si>
    <t>JUAN DAVID VARGAS SILVA</t>
  </si>
  <si>
    <t>HELEN TATIANA LOPEZ GALLO</t>
  </si>
  <si>
    <t>CESAR AUGUSTO CALVO RICO</t>
  </si>
  <si>
    <t>DANNY ALEJANDRO VILLANUEVA CONDE</t>
  </si>
  <si>
    <t>MIYARLEDT BUITRAGO CAMACHO</t>
  </si>
  <si>
    <t>NIYEL ASTRID PINEDA MACHUCA</t>
  </si>
  <si>
    <t>HECTOR FABIAN CHIA ORTIZ</t>
  </si>
  <si>
    <t>ERIKA ANDREA SAN MARTIN DELGADO</t>
  </si>
  <si>
    <t>ANTHONY EDWIN CURREA VERA</t>
  </si>
  <si>
    <t>LEONARDO PALACIOS HOLGUIN</t>
  </si>
  <si>
    <t>DANIEL ENRIQUE PRIETO PINEDA</t>
  </si>
  <si>
    <t>CHANTAUL VASQUEZ AGÜERO</t>
  </si>
  <si>
    <t>LAURA NATALIA AREVALO AVILA</t>
  </si>
  <si>
    <t>YENNY LORENA AVILA CASTILLO</t>
  </si>
  <si>
    <t>JULIE VIVIANA LLORENTE VALBUENA</t>
  </si>
  <si>
    <t>HERNANDO SANTOS MAHECHA</t>
  </si>
  <si>
    <t>CANDELARIA TRUJILLO SANCHEZ</t>
  </si>
  <si>
    <t>LEIDY VIVIANA CARRANZA MOGOLLON</t>
  </si>
  <si>
    <t>ANDRÉS FELIPE SANTIAGO BEDOYA</t>
  </si>
  <si>
    <t>IVONNE ADRIANA RODRIGUEZ GONZALEZ</t>
  </si>
  <si>
    <t>KAREN LORENA VILLALBA GARCIA</t>
  </si>
  <si>
    <t>LEIDY PATRICIA ANGEL DÍAZ</t>
  </si>
  <si>
    <t>DONNYS DEVANES TORRES LOZANO</t>
  </si>
  <si>
    <t>ANGELICA MARIA ROMERO ZARTA</t>
  </si>
  <si>
    <t>ANGIE CAROLINA BARRERA TORRES</t>
  </si>
  <si>
    <t>CAMILO ANDRES CIFUENTES CAMACHO</t>
  </si>
  <si>
    <t>CRISTIAN ERLEY RAMOS GIRALDO</t>
  </si>
  <si>
    <t>DANIELA ALEJANDRA CORREDOR HERNANDEZ</t>
  </si>
  <si>
    <t>DEIDY CATERINE RODRIGUEZ MATEUS</t>
  </si>
  <si>
    <t>DIANA MARCELA RUBIO DIAZ</t>
  </si>
  <si>
    <t>LAURA MARCELA SULEZ GOMEZ</t>
  </si>
  <si>
    <t>ANDREA CATALINA MONTAÑEZ SUESCUN</t>
  </si>
  <si>
    <t>ROCIO HERRERA RUBIO</t>
  </si>
  <si>
    <t>ESTEPHANIA CARDENAS GALINDO</t>
  </si>
  <si>
    <t>GINNA GISELA CORONADO GERARDINO</t>
  </si>
  <si>
    <t>IBETH CAROLINA MOTTA ROMERO</t>
  </si>
  <si>
    <t>LUISA FERNANDA BARRETO ANGEL</t>
  </si>
  <si>
    <t>LUISA FERNANDA RANGEL CORREA</t>
  </si>
  <si>
    <t>OLGA PAOLA CASTAÑEDA PEÑA</t>
  </si>
  <si>
    <t>SOFIA XIMENA GARZON JURADO</t>
  </si>
  <si>
    <t>PAOLA LLORENA RODRIGUEZ GARZON</t>
  </si>
  <si>
    <t>ANA MARÍA MONTOYA CORREA</t>
  </si>
  <si>
    <t>YESSENIA HOYOS RAMIREZ</t>
  </si>
  <si>
    <t>ANDREA CAROLINA PINEDA NOVOA</t>
  </si>
  <si>
    <t>ANDRES OBANDO CARO</t>
  </si>
  <si>
    <t>DEISY TATIANA ALBORNOZ TORRES</t>
  </si>
  <si>
    <t>JORGE ANDRES GONZALEZ PARRA</t>
  </si>
  <si>
    <t>MARIA ALEJANDRA CASTELLANOS JOYA</t>
  </si>
  <si>
    <t>NINI JOHANA CAÑON COLLAZOS</t>
  </si>
  <si>
    <t>SONIA PILAR CARO VELASQUEZ</t>
  </si>
  <si>
    <t>TANIA MAYERLI TORO VACA</t>
  </si>
  <si>
    <t>HENNA KAROLYN GONZÁLEZ GRANADOS</t>
  </si>
  <si>
    <t>SUBRED INTEGRADA DE SERVICIOS DE SALUD CENTRO ORIENTE E.S.E</t>
  </si>
  <si>
    <t>FERNANDO CASAS PEREA</t>
  </si>
  <si>
    <t>LEADY NATALIA BEJARANO MARTIN</t>
  </si>
  <si>
    <t>TATIANA ELIZABETH PERDOMO GÓMEZ</t>
  </si>
  <si>
    <t>LINA MARCELA VARGAS DUQUE</t>
  </si>
  <si>
    <t>CLAUDIA MILENA ZAMUDIO BARRIOS</t>
  </si>
  <si>
    <t>NATALY BULLA BARRERA</t>
  </si>
  <si>
    <t>WILLIAM ANTONIO PARADA VARGAS</t>
  </si>
  <si>
    <t>WILMER RODRIGUEZ TOVAR</t>
  </si>
  <si>
    <t>PAULA JULIANA BAHAMÓN PEREZ</t>
  </si>
  <si>
    <t>NIDIA PAOLA BARACALDO CARDENAS</t>
  </si>
  <si>
    <t>ROGER EDISSON ORDOÑEZ DOTOR</t>
  </si>
  <si>
    <t>KELLY JOHANNA LOPEZ TORRES</t>
  </si>
  <si>
    <t>ANGIE FARGEY PIRAGAUTA MAESTRE</t>
  </si>
  <si>
    <t>CARMEN SOFÍA ORTEGÓN AMAYA</t>
  </si>
  <si>
    <t>KAREN JULIETH MORTIGO MORA</t>
  </si>
  <si>
    <t>RUBY ANGELICA AYALA TOSCANO</t>
  </si>
  <si>
    <t>MILTON ALEJANDRO CRUZ DUARTE</t>
  </si>
  <si>
    <t>MILENA QUINTERO PALOMINO</t>
  </si>
  <si>
    <t>JORGE ORLANDO SABOGAL TORRES</t>
  </si>
  <si>
    <t>YISNEY LORENA ARIAS GARZON</t>
  </si>
  <si>
    <t>ANGIE ALIETH DAZA SANDOVA</t>
  </si>
  <si>
    <t>DANIELA LUNA TORRES</t>
  </si>
  <si>
    <t>JAVIER ANTONIO ESPITIA GOMEZ</t>
  </si>
  <si>
    <t>LUISA FERNANDA USECHE CARDENAS</t>
  </si>
  <si>
    <t>MAGALY PEÑA VARGAS</t>
  </si>
  <si>
    <t>MARIA CRISTINA LOPEZ SANCHEZ</t>
  </si>
  <si>
    <t>MIGUEL ANGEL BASABE RODRIGUEZ</t>
  </si>
  <si>
    <t>RUBBY ESPERANZA VASQUEZ HERRERA</t>
  </si>
  <si>
    <t>RUBEN DARIO FRANCO CONTRERAS</t>
  </si>
  <si>
    <t>MARTHA LUCIA ARANGO NUÑEZ</t>
  </si>
  <si>
    <t>NELSON JAIR SANCHEZ OSPINA</t>
  </si>
  <si>
    <t>RAFAEL ARICK PEÑA FLOREZ</t>
  </si>
  <si>
    <t>GERMAN EDUARDO TORRES JIMENEZ</t>
  </si>
  <si>
    <t>LUIS MIGUEL ARCINIEGAS FLOREZ</t>
  </si>
  <si>
    <t>MAGDALENA BAUTISTA DURAN</t>
  </si>
  <si>
    <t>MARIA ALEXANDRA ORTIZ CASTAÑEDA</t>
  </si>
  <si>
    <t>MARÍA CAMILA CONTRERAS ARCINIEGAS</t>
  </si>
  <si>
    <t>MONICA MARCELA MUNAR SANTAFE</t>
  </si>
  <si>
    <t>MYRIAN MARCELA PABÓN PABÓN</t>
  </si>
  <si>
    <t>PAOLA ANDREA LEÓN PATIÑO</t>
  </si>
  <si>
    <t>PETHER ALEXANDER SANCHEZ HURTADO</t>
  </si>
  <si>
    <t>SAMUEL CARRERO GELVEZ</t>
  </si>
  <si>
    <t>LUIS FELIPE PEDRAZA TORRES</t>
  </si>
  <si>
    <t>HENRY GIOVANNY DELGADO SALAZAR</t>
  </si>
  <si>
    <t>JOHN JAIRO SARMIENTO GONZALEZ</t>
  </si>
  <si>
    <t>SOCIEDAD TEQUENDAMA S.A.</t>
  </si>
  <si>
    <t>OSCAR AGUIRRE CUERVO</t>
  </si>
  <si>
    <t>ANDREA MARÍA DEL PILAR RAMOS RUBIO</t>
  </si>
  <si>
    <t>SONIA RUIZ ORTEGA</t>
  </si>
  <si>
    <t>ANGELA MARIA AYALA CHAVEZ</t>
  </si>
  <si>
    <t>MAIRA ALEJANDRA ROMERO MANOSALVA</t>
  </si>
  <si>
    <t>ALAN FRANK TALERO PEÑUELA</t>
  </si>
  <si>
    <t>IVONNE NATALY ACERO ESPITIA</t>
  </si>
  <si>
    <t>DANIEL ALEJANDRO PINTO CAMPOS</t>
  </si>
  <si>
    <t>ANA GABRIEL RODRÍGUEZ SALAMANCA</t>
  </si>
  <si>
    <t>KAREN JULIETH GODOY QUEVEDO</t>
  </si>
  <si>
    <t>NATALY ALEJANDRA CASTILLO ARANGO</t>
  </si>
  <si>
    <t>SULMA MIREYA GUACANEME OLARTE</t>
  </si>
  <si>
    <t>CLAUDIA ANDREA GUATAQUI LÓPEZ</t>
  </si>
  <si>
    <t>ANGELA PAOLA GARCIA MARTINEZ</t>
  </si>
  <si>
    <t>FERNANDO MARQUEZ DIAZ</t>
  </si>
  <si>
    <t>CRISTIAN STEVEN SANCHEZ LEON</t>
  </si>
  <si>
    <t>RAFAEL VILLANUEVA OSPINA</t>
  </si>
  <si>
    <t>ANGELA PATRICIA ALVARADO LOZANO</t>
  </si>
  <si>
    <t>CAROL XIOMARA JIMENEZ CASTAÑEDA</t>
  </si>
  <si>
    <t>MICHEL JOHAN USECHE ANGULO</t>
  </si>
  <si>
    <t>JAVIER ARMANDO CORTES NIVIA</t>
  </si>
  <si>
    <t>KELLY JOHANA RICO HERRERA</t>
  </si>
  <si>
    <t>LIZ JEYSY LEAL SALAZAR</t>
  </si>
  <si>
    <t>XIMENA ALEXANDRA GALINDO SAAVEDRA</t>
  </si>
  <si>
    <t>RAFAEL ANTONIO DURAN MURILLO</t>
  </si>
  <si>
    <t>ADRIANA PAOLA NAVARRETE SANCHEZ</t>
  </si>
  <si>
    <t>ANA MILENA SANABRIA LEGUIZAMON</t>
  </si>
  <si>
    <t>ANDREA ISABEL MUÑOZ VASQUEZ</t>
  </si>
  <si>
    <t>CONSTANZA MILENA CERON GUZMAN</t>
  </si>
  <si>
    <t>DINCY JINETH IBAÑEZ DAZA</t>
  </si>
  <si>
    <t>JEIMMY CAROLINA QUITIAN GERENA</t>
  </si>
  <si>
    <t>VIKY YURANI ROJAS CARDENAS</t>
  </si>
  <si>
    <t>JESSICA LORENA TIQUE VILLA</t>
  </si>
  <si>
    <t>JOSE LEONARDO MARTINEZ ORTIZ</t>
  </si>
  <si>
    <t>OSCAR LUIS CARABALLO HERNANDEZ</t>
  </si>
  <si>
    <t>MARIA CAMILA MARIN MAYORGA</t>
  </si>
  <si>
    <t>OLGA TATIANA ESPINEL FERRER</t>
  </si>
  <si>
    <t>RICARDO ZAMUDIO ROZO</t>
  </si>
  <si>
    <t>ANDREA CATHERIN RIOS MALAVER</t>
  </si>
  <si>
    <t>IRENE BEJARANO VASQUEZ</t>
  </si>
  <si>
    <t>LUZ DARY NARANJO DELGADO</t>
  </si>
  <si>
    <t>GINA PAOLA FERNANDEZ RODRIGUEZ</t>
  </si>
  <si>
    <t>ANDRES FELIPE RUBIANO MORALES</t>
  </si>
  <si>
    <t>MARIA YANETH AGUIRRE VEGA</t>
  </si>
  <si>
    <t>OLGA LUCÍA MAHECHA ARANGO</t>
  </si>
  <si>
    <t>JUAN SEBASTIAN CASTRO FONSECA</t>
  </si>
  <si>
    <t>JHON EDWIN HERNANDEZ TRIANA</t>
  </si>
  <si>
    <t>KELLY JOHANNA ANGEL DEVIA</t>
  </si>
  <si>
    <t>JOSE DAVID NOVA LEÓN</t>
  </si>
  <si>
    <t>GINA MILENA BARONA HERNANDEZ</t>
  </si>
  <si>
    <t>SAIN ASDRUBAL CALDERON REYES</t>
  </si>
  <si>
    <t>LUIS DANIEL VARGAS BERNAL</t>
  </si>
  <si>
    <t>MAGDA ROCIO PÉREZ PÉREZ</t>
  </si>
  <si>
    <t>ASTRID LORENA JARAMILLO MUNEVAR</t>
  </si>
  <si>
    <t>ANGELICA FORERO GARZÓN</t>
  </si>
  <si>
    <t>BRENDA JULIETH BUSTOS RODRIGUEZ</t>
  </si>
  <si>
    <t>CLARA NEYDA BENAVIDES SANTOS</t>
  </si>
  <si>
    <t>SANDRA MARGARITA MORALES SOLORZANO</t>
  </si>
  <si>
    <t>WILLIAM ARTURO GONZALEZ MELO</t>
  </si>
  <si>
    <t>GUSTAVO ALFONSO RAMOS ISMAEL</t>
  </si>
  <si>
    <t>SANDRA PAOLA JAIMES CHONA</t>
  </si>
  <si>
    <t>STEFANY JIMENEZ MARTÍNEZ</t>
  </si>
  <si>
    <t>GERMAN ALFONSO INFANTE TORRES</t>
  </si>
  <si>
    <t>PAULA CAMILA RAMIREZ GARZÓN</t>
  </si>
  <si>
    <t>MARIA PAULA BARRETO JIMENEZ</t>
  </si>
  <si>
    <t>YOLIMA VARGAS GIRALDO</t>
  </si>
  <si>
    <t>RICARDO ALONSO HURTADO MOSQUERA</t>
  </si>
  <si>
    <t>HOOVER ALBERTO ABADIA DUARTE</t>
  </si>
  <si>
    <t>NIXON ARLEY VARGAS BLANCO</t>
  </si>
  <si>
    <t>PAULA ALEJANDRA PEDRAZA HERNÁNDEZ</t>
  </si>
  <si>
    <t>HENRY ALEXANDER MOYAN MONTENEGRO</t>
  </si>
  <si>
    <t>JENIFER PAOLA NOGUERA MELO</t>
  </si>
  <si>
    <t>HECTOR FABIO SIERRA CASTILLO</t>
  </si>
  <si>
    <t>OSCAR MIGUEL CORREDOR AMAYA</t>
  </si>
  <si>
    <t>ERIC HAMER MILLAN GARZÓN</t>
  </si>
  <si>
    <t>DAMIÁN NICOLÁS GIL GÓMEZ</t>
  </si>
  <si>
    <t>JHON FREDY MALDONADO CARVAJAL</t>
  </si>
  <si>
    <t>HEIDY MAYERLY SABOGAL MORENO</t>
  </si>
  <si>
    <t>MAURICIO MOSQUERA GOMEZ</t>
  </si>
  <si>
    <t>LEONARDO CARLOS SAAVEDRA RUIZ</t>
  </si>
  <si>
    <t>DAMIAN ENRIQUE ORTIZ ROLONG</t>
  </si>
  <si>
    <t>JUAN DAVID PINZON ROMERO</t>
  </si>
  <si>
    <t>SILVIA ALEXANDRA AGUILERA HERRRERA</t>
  </si>
  <si>
    <t>OLGA LUCIA TORRES AREVALO</t>
  </si>
  <si>
    <t>DIANA CATALINA BOLIVAR BARON</t>
  </si>
  <si>
    <t>BLANCA YANED BLANCO SANDOVAL</t>
  </si>
  <si>
    <t>BRAYAN LEANDRO VALBUENA FORERO</t>
  </si>
  <si>
    <t>INGRID JOHANNA AGUIRRE LOZANO</t>
  </si>
  <si>
    <t>KERLLY TATHYANA PALLARES MURCIA</t>
  </si>
  <si>
    <t>TERESA DE JESUS JOHANA GONZALEZ VARGAS</t>
  </si>
  <si>
    <t>MONICA LICETH AREVALO RIAÑO</t>
  </si>
  <si>
    <t>EDGAR FERNANDO RUIZ CARDOZO</t>
  </si>
  <si>
    <t>YULI KARINA CASAS FONSECA</t>
  </si>
  <si>
    <t>JHON ALEXANDER GARCIA VERGARA</t>
  </si>
  <si>
    <t>GERALDINE ALEXANDRA GARCÍA FIGUEROA</t>
  </si>
  <si>
    <t>EDWIN JOSE VERGARA MORALES</t>
  </si>
  <si>
    <t>ELIANA ESTEFANIA MEJIA VELASQUEZ</t>
  </si>
  <si>
    <t>OSCAR FERNANDO MARIÑO RODRIGUEZ</t>
  </si>
  <si>
    <t>MARIA NAYIVE DIAZ LOPEZ</t>
  </si>
  <si>
    <t>CAMPO ELIAS HURTADO ROSAS</t>
  </si>
  <si>
    <t>MARIA FERNANDA SALAMANCA SANCHEZ</t>
  </si>
  <si>
    <t>MARISOL RAMIREZ SANCHEZ</t>
  </si>
  <si>
    <t>OSCAR EDUARDO CORDERO CORDOBA</t>
  </si>
  <si>
    <t>JUAN SEBASTIAN CIENDUA RODRIGUEZ</t>
  </si>
  <si>
    <t>ELIANA SOLEY GARZON SANTOS</t>
  </si>
  <si>
    <t>JUVENAL EDUARDO MOLANO RUBIANO</t>
  </si>
  <si>
    <t>IVAN DARIO BONELL BONELL</t>
  </si>
  <si>
    <t>NICHOLLE TATIANA TORRES GIGLIOLI</t>
  </si>
  <si>
    <t>JAIME ENRIQUE SOLORZANO PESCADOR</t>
  </si>
  <si>
    <t>EMPRESA DE TELECOMUNICACIONES DE BOGOTÁ S.A. E.S.P – ETB S.A. E.S.P</t>
  </si>
  <si>
    <t>INGRID LORENA PRADA SANABRIA</t>
  </si>
  <si>
    <t>JAIME RICARDO RUBIANO MOGOLLON</t>
  </si>
  <si>
    <t>CINDY CAROLINA CASTRO GUTIERREZ</t>
  </si>
  <si>
    <t>SHIRLEY KATHERINE CALA CALA</t>
  </si>
  <si>
    <t>CARLOS JAVIER TORO JIMENEZ</t>
  </si>
  <si>
    <t>DIANA MARCELA FLECHAS RUIZ</t>
  </si>
  <si>
    <t>DIEGO ANDRES VARGAS CHALAPUD</t>
  </si>
  <si>
    <t>DIEGO FERNANDO RAMOS ECHEVERRY</t>
  </si>
  <si>
    <t>JUAN MARTIN LONDOÑO ZULUAGA</t>
  </si>
  <si>
    <t>OSCAR ALBERTO PORRAS MURCIA</t>
  </si>
  <si>
    <t>RONALD ESTEBAN VALDES MARTINEZ</t>
  </si>
  <si>
    <t>HERNANDO PRIETO GOMEZ</t>
  </si>
  <si>
    <t>NELSY VIVIANA DIAZ MONDRAGON</t>
  </si>
  <si>
    <t>MARIA CAMILA MONROY MUÑOZ</t>
  </si>
  <si>
    <t>YASIN ADDU TOLOZA ALVAREZ</t>
  </si>
  <si>
    <t>JULIAN DAVID CARDENAS VARGAS</t>
  </si>
  <si>
    <t>EDINSON LEON RUEDA CARREÑO</t>
  </si>
  <si>
    <t>RAISA VALENTINA CARVAJAL GARCÉS</t>
  </si>
  <si>
    <t>ANDREA CAROLINA LOZANO AGUIRRE</t>
  </si>
  <si>
    <t>NURY CARRILLO PACHECO</t>
  </si>
  <si>
    <t>CARLOS ANDRES RODRIGUEZ BELTRAN</t>
  </si>
  <si>
    <t>DAVID SANTIAGO CIFUENTES TUPAZ</t>
  </si>
  <si>
    <t>YURANI DANIELA SERRATO ORTIZ</t>
  </si>
  <si>
    <t>ANDERSON FELIPE GOMEZ RODRIGUEZ</t>
  </si>
  <si>
    <t>LISETH YOLIMA ACOSTA HUMANEZ</t>
  </si>
  <si>
    <t>FLOR MERIDA MOYA MORALES</t>
  </si>
  <si>
    <t>NIEVE ROCIO GONZALEZ TORRES</t>
  </si>
  <si>
    <t>CLAUDIA VIVIANA TIBOCHA PALACIOS</t>
  </si>
  <si>
    <t>JESSIKA ALEJANDRA BUITRAGO CEPEDA</t>
  </si>
  <si>
    <t>WENDY LORENA RAMIREZ GUTIERREZ</t>
  </si>
  <si>
    <t>EDISON DAVID CHARRY PIÑEROS</t>
  </si>
  <si>
    <t>ANDERSON JOHANN RODRÍGUEZ LÓPEZ</t>
  </si>
  <si>
    <t>ANA MARIA ARCE ALVAREZ</t>
  </si>
  <si>
    <t>PAOLA ANDREA APONTE VILLABON</t>
  </si>
  <si>
    <t>CAMERFIRMA COLOMBIA S.A.S</t>
  </si>
  <si>
    <t>D GERARD M G S A S</t>
  </si>
  <si>
    <t>JOHN JENRY AYALA GUIO</t>
  </si>
  <si>
    <t>EDWIN HUMBERTO BUSTACARA BETANCOURT</t>
  </si>
  <si>
    <t>JOSE LUIS REY GALEANO</t>
  </si>
  <si>
    <t>SANDRA MILENA RODRIGUEZ CORDOBA</t>
  </si>
  <si>
    <t>DERLY MARCELA LAGOS PENAGOS</t>
  </si>
  <si>
    <t>DANIEL ALEJANDRO RUEDA JIMENEZ</t>
  </si>
  <si>
    <t>FABIO NELSON ROJAS</t>
  </si>
  <si>
    <t>YILMAR ALEXIS JOYA DUITAMA</t>
  </si>
  <si>
    <t>WILLIAM FERNEY CARVAJAL PARRA</t>
  </si>
  <si>
    <t>CINDY CAROLINE JIMENEZ BERNAL</t>
  </si>
  <si>
    <t>ANA MARITZA MARTINEZ PENAGOS</t>
  </si>
  <si>
    <t>WILSON VERGARA CETINA</t>
  </si>
  <si>
    <t>LILIANA MARIBEL MESIAS GARCIA</t>
  </si>
  <si>
    <t>NURY GABRIELA ACOSTA LUGO</t>
  </si>
  <si>
    <t>CLAUDIA CONSTANZA PINILLA MORENO</t>
  </si>
  <si>
    <t>JUAN CARLOS GARCIA AYA</t>
  </si>
  <si>
    <t>MARTHA PATRICIA TOQUICA MANCERA</t>
  </si>
  <si>
    <t>MARY GUTIERREZ GARZON</t>
  </si>
  <si>
    <t>SHARON DIAZ OSUNA</t>
  </si>
  <si>
    <t>LUIS CARLOS ROJAS PABÓN</t>
  </si>
  <si>
    <t>LAURA JUSTINICO MONCALEANO</t>
  </si>
  <si>
    <t>MONICA VIVIANA BARBOSA PENAGOS</t>
  </si>
  <si>
    <t>OSCAR JAVIER RODRIGUEZ SANCHEZ</t>
  </si>
  <si>
    <t>JUAN CARLOS GÓMEZ ROA</t>
  </si>
  <si>
    <t>ALVARO JAVIER HERNANDEZ OSPINA</t>
  </si>
  <si>
    <t>MARCO ANDRES CASALLAS GUARACA</t>
  </si>
  <si>
    <t>ANGGIE SHIRLEY CONDE CLAROS</t>
  </si>
  <si>
    <t>JOHANA ANDREA MORENO LLANO</t>
  </si>
  <si>
    <t>NATALIA ANDREA PARDO ARIZA</t>
  </si>
  <si>
    <t>VICTOR JULIAN BENITEZ VILLALBA</t>
  </si>
  <si>
    <t>EVERT SILVA ALIAGA</t>
  </si>
  <si>
    <t>LUZ HERLENNY SILVA PEDRAZA</t>
  </si>
  <si>
    <t>SANDRA PAOLA LOMBANA MORENO</t>
  </si>
  <si>
    <t>JAVIER DARIO TUBERQUIA MARTINEZ</t>
  </si>
  <si>
    <t>HECTOR EDUARDO MOJICA MEDINA</t>
  </si>
  <si>
    <t>MARIA ISABEL MELENDEZ SALAMANCA</t>
  </si>
  <si>
    <t>OSCAR HERNANDO AGUILAR POSADA</t>
  </si>
  <si>
    <t>SERGIO DAVID SAAVEDRA VASQUEZ</t>
  </si>
  <si>
    <t>ALEXANDER RIAÑO BUSTOS</t>
  </si>
  <si>
    <t>NELSON YAIR ROMERO MUÑOZ</t>
  </si>
  <si>
    <t>RICARDO GALVIS SEGURA</t>
  </si>
  <si>
    <t>PAOLA ANDREA BONILLA GUTIERREZ</t>
  </si>
  <si>
    <t>YOLIMA PARRA RODRIGUEZ</t>
  </si>
  <si>
    <t>ALVARO ECHEVERRI ALFONSO</t>
  </si>
  <si>
    <t>CAMILO ANDRES ORTEGON JIMENEZ</t>
  </si>
  <si>
    <t>PAULA ANDREA MENDEZ RANGEL</t>
  </si>
  <si>
    <t>MARIA CONCEPCIÓN JAMIOY MAVISOY</t>
  </si>
  <si>
    <t>GERMAN RODRIGUEZ MORENO</t>
  </si>
  <si>
    <t>OVEIDA GONZALEZ VELANDIA</t>
  </si>
  <si>
    <t>SARA ALEJANDRA MELO PINILLA</t>
  </si>
  <si>
    <t>CARLOS ANDRES JIMENEZ HERRERA</t>
  </si>
  <si>
    <t>MARISOL RICARDO SAAVEDRA</t>
  </si>
  <si>
    <t>JOHN ALEXANDER ROA MORCOTE</t>
  </si>
  <si>
    <t>OSCAR IVAN VILLANUEVA SANCHEZ</t>
  </si>
  <si>
    <t>JOSE LUIS GARCIA ROJAS</t>
  </si>
  <si>
    <t>ANDRES FELIPE CASTELLANOS CERON</t>
  </si>
  <si>
    <t>YIMMY RESTREPO HAMBURGER</t>
  </si>
  <si>
    <t>CINDY CATALINA CONTRERAS ACERO</t>
  </si>
  <si>
    <t>DANIEL FERNANDO BETANCUR AGUDELO</t>
  </si>
  <si>
    <t>SERGIO ESTEBAN SANCHEZ QUIMBAYO</t>
  </si>
  <si>
    <t>VANESSA VIVIANA MADERO RAMIREZ</t>
  </si>
  <si>
    <t>WILMER HERNANDO ROA SANTAMARIA</t>
  </si>
  <si>
    <t>INGRITH JURANY DIAZ REALPE</t>
  </si>
  <si>
    <t>YADY RODRIGUEZ ALFONSO</t>
  </si>
  <si>
    <t>GILBERTO BACCA ROMERO</t>
  </si>
  <si>
    <t>CLAUDIA PATRICIA LÓPEZ AMORTEGUI</t>
  </si>
  <si>
    <t>NICOLE ANDREA SARMIENTO AVELLANEDA</t>
  </si>
  <si>
    <t>JAIME ALBERTO CORREDOR JOYA</t>
  </si>
  <si>
    <t>LUZ STELLA SUAREZ ALARCON</t>
  </si>
  <si>
    <t>YINA PAOLA MORENO SOTO</t>
  </si>
  <si>
    <t>LUZ MARIA AURORA JACANAMIJOY JANSASOY</t>
  </si>
  <si>
    <t>DANIEL CAMILO HERNANDEZ GARIBELLO</t>
  </si>
  <si>
    <t>OSCAR JAVIER GUTIERREZ VASQUEZ</t>
  </si>
  <si>
    <t>SULLY JOHANA SILVA TARAZONA</t>
  </si>
  <si>
    <t>JENNY TATIANA MORENO HUERTAS</t>
  </si>
  <si>
    <t>LUIS FELIPE ALARCON GARCIA</t>
  </si>
  <si>
    <t>RUTH JANNETH LOMBANA TIBAQUIRA</t>
  </si>
  <si>
    <t>WENDY TATIANA ARAQUE GOMEZ</t>
  </si>
  <si>
    <t>TAHIRY VIVIANA SARMIENTO SOLANO</t>
  </si>
  <si>
    <t>YURANY KATHERIN BUITRAGO RIOS</t>
  </si>
  <si>
    <t>HERMES MELITON NARVAEZ REMUD</t>
  </si>
  <si>
    <t>MISHELL DANIELA PEÑA RIOS</t>
  </si>
  <si>
    <t>DIANA MARITZA RUIZ DIMATE</t>
  </si>
  <si>
    <t>MONICA MARIA LIZCANO ARIAS</t>
  </si>
  <si>
    <t>CARMEN YULIETH DIAZ ALVAREZ</t>
  </si>
  <si>
    <t>YORDY DANIEL HERNANDEZ HURTADO</t>
  </si>
  <si>
    <t>HAROLD FABIAN MORALES PIÑEROS</t>
  </si>
  <si>
    <t>VIVIANA VARGAS NIÑO</t>
  </si>
  <si>
    <t>ANGIE LORENA PENAGOS BARBOSA</t>
  </si>
  <si>
    <t>AUGUSTO DANIEL CHAVEZ NAVARRETE</t>
  </si>
  <si>
    <t>NATALHIE PARRA RAMIREZ</t>
  </si>
  <si>
    <t>NESTOR ANDRES ZARATE RODRIGUEZ</t>
  </si>
  <si>
    <t>NOLBERTO OLAYA SANTOS</t>
  </si>
  <si>
    <t>ADRIANA SOLEDAD ORTIZ FORERO</t>
  </si>
  <si>
    <t>IVONNE VANESSA LOZANO OJEDA</t>
  </si>
  <si>
    <t>NESTOR JULIÁN RAMÍREZ SIERRA</t>
  </si>
  <si>
    <t>MILLER HERNAN SOTO GONZALEZ</t>
  </si>
  <si>
    <t>SANDRA PATRICIA MUÑOZ</t>
  </si>
  <si>
    <t>GISET JOHANA PEDRAZA MONTAÑO</t>
  </si>
  <si>
    <t>DIANA CORRADINE MONTEALEGRE</t>
  </si>
  <si>
    <t>ZULAY VIVIANA DIAZ DIAZ</t>
  </si>
  <si>
    <t>MARIO FERNANDO CÓRDOBA ORDOÑEZ</t>
  </si>
  <si>
    <t>JEIMMY ALEXANDRA RODRÌGUEZ BOLIVAR</t>
  </si>
  <si>
    <t>LUZ MARIA OCHOA SALINAS</t>
  </si>
  <si>
    <t>OSCAR IVAN VERA MENESES</t>
  </si>
  <si>
    <t>ANA MARIA RODRIGUEZ GARCIA</t>
  </si>
  <si>
    <t>FREDY ALEXANDER MOYANO VARGAS</t>
  </si>
  <si>
    <t>JELLY SULEYMA CUBILLOS GOMEZ</t>
  </si>
  <si>
    <t>YEAN CARLOS FERRER FERNANDEZ</t>
  </si>
  <si>
    <t>GINA LIZETH GONZALEZ MALDONADO</t>
  </si>
  <si>
    <t>NYDIA LORENA SARMIENTO FORIGUA</t>
  </si>
  <si>
    <t>MARY ANGELICA RODRIGUEZ LATORRE</t>
  </si>
  <si>
    <t>ANGELA YOHANNA GOMEZ SOLER</t>
  </si>
  <si>
    <t>SANDRA PATRICIA GARZON</t>
  </si>
  <si>
    <t>JENNY PAOLA FUENTES LEON</t>
  </si>
  <si>
    <t>MICHAEL DAVID RIVEROS CAMACHO</t>
  </si>
  <si>
    <t>ADRIANA LUCIA ALDANA SOTO</t>
  </si>
  <si>
    <t>DIEGO HERNANDO ESPINOSA CORREDOR</t>
  </si>
  <si>
    <t>JUAN DAVID FORERO VELANDIA</t>
  </si>
  <si>
    <t>JUDY ADRIANA AGUILLÓN BARON</t>
  </si>
  <si>
    <t>JENNY ANGELICA CHAVEZ CARVAJAL</t>
  </si>
  <si>
    <t>CAROLINA FORERO HERNANDEZ</t>
  </si>
  <si>
    <t>DIEGO ANDRES MORA SALGAR</t>
  </si>
  <si>
    <t>JAIME ALEXANDER REYES YEPES</t>
  </si>
  <si>
    <t>HERNAN DAVID ROSAS URREA</t>
  </si>
  <si>
    <t>ANGÉLICA PATRICIA VELÁSQUEZ PARRA</t>
  </si>
  <si>
    <t>WILLIAM FARFAN MORENO</t>
  </si>
  <si>
    <t>CLAUDIA MILENA SANCHEZ GARCIA</t>
  </si>
  <si>
    <t>MAYERLY JARA SANTOS</t>
  </si>
  <si>
    <t>OSCAR JAVIER SANDOVAL GARZON</t>
  </si>
  <si>
    <t>ANGELA PIEDAD MELO BEJARANO</t>
  </si>
  <si>
    <t>LIDA NATALIA HERRERA GOMEZ</t>
  </si>
  <si>
    <t>BRAYAN EDUARDO PEREZ RODRIGUEZ</t>
  </si>
  <si>
    <t>SONIA ROCIO WILCHEZ AFRICANO</t>
  </si>
  <si>
    <t>ALEJANDRO BENITEZ GUTIERREZm</t>
  </si>
  <si>
    <t>ALVARO FREDY BELTRÁN CIFUENTES</t>
  </si>
  <si>
    <t>HAROLD SALVADOR GAMBOA MOYA</t>
  </si>
  <si>
    <t>ERIKA PAOLA PRIMICIERO LOPEZ</t>
  </si>
  <si>
    <t>ASTRID YOLANDA RUIZ ANGEL</t>
  </si>
  <si>
    <t>YAWAR MANUEL CHICANGANA PALECHOR</t>
  </si>
  <si>
    <t>SANDRA PAOLA PEÑALOZA ROJAS</t>
  </si>
  <si>
    <t>EDWIN GEOVANNY ROJAS PASTOR</t>
  </si>
  <si>
    <t>EDUARDO BARRABES VERA</t>
  </si>
  <si>
    <t>YENNI CAROLINA DIAZ NAVARRO</t>
  </si>
  <si>
    <t>EDWIN FERNANDO RODRÌGUEZ CAIMITO</t>
  </si>
  <si>
    <t>JESSICA ALEJANDRA MONSALVE GOMEZ</t>
  </si>
  <si>
    <t>NAIFER JULIETH GOYES ARAUJO</t>
  </si>
  <si>
    <t>YOANA ALEXANDRA REYES RODRIGUEZ</t>
  </si>
  <si>
    <t>DIEGO ALBERTO GRACIA RAMIREZ</t>
  </si>
  <si>
    <t>JOSE ALEX DURAN ISMARE</t>
  </si>
  <si>
    <t>MIGUEL ANGEL CARVAJAL VARGAS</t>
  </si>
  <si>
    <t>LIZETH DANIELA LOZANO PONGUTA</t>
  </si>
  <si>
    <t>FANNY MARÍN RINCÓN</t>
  </si>
  <si>
    <t>ANDRES CAMILO VILLARRAGA FONSECA</t>
  </si>
  <si>
    <t>WILMER ORTIZ ORTIZ</t>
  </si>
  <si>
    <t>JUAN SEBASTIAN GARCIA FAYAD</t>
  </si>
  <si>
    <t>ELIZABETH TORO JIMENEZ</t>
  </si>
  <si>
    <t>CAMILO ESTEBAN VILLAMIL PEREZ</t>
  </si>
  <si>
    <t>ALIX JOHANA VELANDIA MOGOLLON</t>
  </si>
  <si>
    <t>DANNA CAMILA CHAPARRO ESPITIA</t>
  </si>
  <si>
    <t>CLAUDIA LILIANA CUERVO PEREZ</t>
  </si>
  <si>
    <t>POLIDORO ORAMAS BERMUDEZv</t>
  </si>
  <si>
    <t>BLADIMIR MAESTRE MARTÍNEZ</t>
  </si>
  <si>
    <t>RAUL EMILIANO GALAN ZUÑIGA</t>
  </si>
  <si>
    <t>OSCAR ALEJANDRO AMAYA AMAYA</t>
  </si>
  <si>
    <t>DAVID ALEXANDER CUTIVA ROA</t>
  </si>
  <si>
    <t>OLIVER BUSTAMANTE BUITRAGO</t>
  </si>
  <si>
    <t>LUIS FERNANDO LOPEZ MORALES</t>
  </si>
  <si>
    <t>MIGUEL ANGEL MUNAR MONTAÑA</t>
  </si>
  <si>
    <t>JENNY PAOLA ZAPATA ROJAS</t>
  </si>
  <si>
    <t>MAWIN PAOLA PAJOY</t>
  </si>
  <si>
    <t>MIGUEL ALEJANDRO ROJAS PUENTES</t>
  </si>
  <si>
    <t>SERGIO DAVID GUZMAN RAMIREZ</t>
  </si>
  <si>
    <t>LIST YARID SANTOYA SUAREZ</t>
  </si>
  <si>
    <t>SANTIAGO CARDENAS BAUTISTA</t>
  </si>
  <si>
    <t>LUIS GUILLERMO OYUELA RAMIREZ</t>
  </si>
  <si>
    <t>MARIA FERNANDA MENDEZ TRIANA</t>
  </si>
  <si>
    <t>ALEJANDRO CONTRERAS VELÁSQUEZ</t>
  </si>
  <si>
    <t>JENNYFER IVON RODRIGUEZ TRUJILLO</t>
  </si>
  <si>
    <t>NICOLS DAYANA LOPEZ LEON</t>
  </si>
  <si>
    <t>MARIA JUDITH RODRIGUEZ AHUMADA</t>
  </si>
  <si>
    <t>LIZETH GIOVANA RODRIGUEZ CALDERON</t>
  </si>
  <si>
    <t>LEONAR EDGARDO RUBIANO CASAS</t>
  </si>
  <si>
    <t>NEIL FERNANDO ROCHA CANDELO</t>
  </si>
  <si>
    <t>LUCYMAR CARVAJALINO PALECHOR</t>
  </si>
  <si>
    <t>MARIO ANDRÉS BERRÍO CIFUENTES</t>
  </si>
  <si>
    <t>LIZBETH DANIELA OROZCO HORTA</t>
  </si>
  <si>
    <t>EDWIN GIOVANNY CORDOBA CASTAÑEDA</t>
  </si>
  <si>
    <t>LUIS EDUARDO MORENO PULIDO</t>
  </si>
  <si>
    <t>JUAN PABLO ESTRADA SANCHEZ - ESTRATEGIA LEGAL LTDA</t>
  </si>
  <si>
    <t>DIANA CAROLINA HERNANDEZ AMADO</t>
  </si>
  <si>
    <t>JULIAN ANDRES VASQUEZ GARCIA</t>
  </si>
  <si>
    <t>NELSON ANDRÉS PARDO FIGUEROA</t>
  </si>
  <si>
    <t>DAVID LOPEZ TORO</t>
  </si>
  <si>
    <t>INGRID MAYERLY MARTÍNEZ JIMÉNEZ</t>
  </si>
  <si>
    <t>JENNY MARITZA ALVAREZ SALGADO</t>
  </si>
  <si>
    <t>KAREN ALEJANDRA OSORIO VILLARREAL</t>
  </si>
  <si>
    <t>MILSEN ANDREA PEREZ RODRIGUEZ</t>
  </si>
  <si>
    <t>OMAR ALEJANDRO VARGAS ROJAS</t>
  </si>
  <si>
    <t>OSCAR MAURICIO REYES CARRILLO</t>
  </si>
  <si>
    <t>LINA MARCELA GIRALDO AVILA</t>
  </si>
  <si>
    <t>ANGELA VANESSA GONZALEZ GONZALEZ</t>
  </si>
  <si>
    <t>ROCIO DEL PILAR GAITAN DIAZ</t>
  </si>
  <si>
    <t>GABRIEL FRANCISCO QUIJANO ROJAS</t>
  </si>
  <si>
    <t>JEFREY JAIR GOMEZ TOVAR</t>
  </si>
  <si>
    <t>PABLO SUÁREZ NAMEN</t>
  </si>
  <si>
    <t>PAULA ALEJANDRA RINCON VILLARREAL</t>
  </si>
  <si>
    <t>ELKIN ANDERSON BAUTISTA SANCHEZ</t>
  </si>
  <si>
    <t>BEATRIZ EUGENIA VIDAL DIAZ</t>
  </si>
  <si>
    <t>ANGELICA MARIA SANDOVAL MALDONADOv</t>
  </si>
  <si>
    <t>EDGAR LEONEL PAEZ PEÑA</t>
  </si>
  <si>
    <t>CLAUDIA LILIANA ROMERO CAMELO</t>
  </si>
  <si>
    <t>ANA GABRIELA RUIZ GARAVITO</t>
  </si>
  <si>
    <t>CARLOS MAURICIO DELGADO TOVAR</t>
  </si>
  <si>
    <t>YONATAN MURILLO RAMOS</t>
  </si>
  <si>
    <t>EDUARD YOBANY BENITEZ ALVAREZ</t>
  </si>
  <si>
    <t>PAULA ANDREA GONZALEZ RODRIGUEZv</t>
  </si>
  <si>
    <t>NICOLAS OCHOA MUÑOZ</t>
  </si>
  <si>
    <t>ANGELA MARIA GOMEZ GUTIERREZ</t>
  </si>
  <si>
    <t>ALEXANDRA RODRIGUEZ</t>
  </si>
  <si>
    <t>FERNANDO ALFREDO CIFUENTES GARCIA</t>
  </si>
  <si>
    <t>JHON ALESIS MOSQUERA MELCHOR</t>
  </si>
  <si>
    <t>NICOLÁS ALFONSO RICO REYES</t>
  </si>
  <si>
    <t>ANGELICA MARIA GARCIA ZULUAGA</t>
  </si>
  <si>
    <t>MARIA FERNANDA RUÍZ ALMECIGA</t>
  </si>
  <si>
    <t>XIOMARA PAOLA PEÑA HERNANDEZ</t>
  </si>
  <si>
    <t>CARMEN DORA SALAMANCA HERNANDEZ</t>
  </si>
  <si>
    <t>ZULLY JOHANNA ANGEL GUTIERREZ</t>
  </si>
  <si>
    <t>ANDRES IGNACIO AMADO AMADO</t>
  </si>
  <si>
    <t>JAVIER MAURICIO LEON FLOREZ</t>
  </si>
  <si>
    <t>JUAN CARLOS QUIÑONES ESTUPIÑAN</t>
  </si>
  <si>
    <t>ALEXANDER GARZON MOLANO</t>
  </si>
  <si>
    <t>IVAN ANDRES GARCIA AVILA</t>
  </si>
  <si>
    <t>YUDY MARCELA MOYANO VALENCIA</t>
  </si>
  <si>
    <t>PEDRO ALCIDES NAVARRETE CLAVIJO</t>
  </si>
  <si>
    <t>GERALDIN GAMBA VARGAS</t>
  </si>
  <si>
    <t>MILTON FABIAN PINZON</t>
  </si>
  <si>
    <t>ANDRES BERNARDO HANGGI VALOYES</t>
  </si>
  <si>
    <t>MARGIE DAYANNA GOMEZ ORJUELA</t>
  </si>
  <si>
    <t>GINA MARCELA PARRA MARÍN</t>
  </si>
  <si>
    <t>SERGIO GIOVANNI VERANO LEON</t>
  </si>
  <si>
    <t>MARIA LAURA HERRERA RIVERO</t>
  </si>
  <si>
    <t>EDGAR DANIEL TRUJILLO OSPINA</t>
  </si>
  <si>
    <t>JENIFFER CECILIA GONZALEZ DIAZ</t>
  </si>
  <si>
    <t>EDGAR ANDRES RODRIGUEZ MORA</t>
  </si>
  <si>
    <t>SANDRA PATRICIA PALMA CORTES</t>
  </si>
  <si>
    <t>WILSON JAVIER JIMENEZ ANZOLAx</t>
  </si>
  <si>
    <t>PAULA ANDREA MONROY SASTOQUE</t>
  </si>
  <si>
    <t>MARCO FIDEL RODRIGUEZ SOLANO</t>
  </si>
  <si>
    <t>LADY TATIANA CARRILLO CASTRILLON</t>
  </si>
  <si>
    <t>JONATHAN SNEIDER VARGAS VASQUEZ</t>
  </si>
  <si>
    <t>GABRIEL MAYORGA LOZADA</t>
  </si>
  <si>
    <t>DIANA MARCELA CASTILLO ALZATE</t>
  </si>
  <si>
    <t>SANDRA PATRICIA MONTERO ARIAS</t>
  </si>
  <si>
    <t>ANA MARIA TORRES GONZALEZ</t>
  </si>
  <si>
    <t>EMPRESA DE TELECOMUNICACIONES DE BOGOTÁ S.A. E.S.P- ETB</t>
  </si>
  <si>
    <t>OMAR ANDRES MEDINA SALAZAR</t>
  </si>
  <si>
    <t>CAMILO ANDRES GUZMAN ROMERO</t>
  </si>
  <si>
    <t>JHON JAIRO HERNÁNDEZ VELOSA</t>
  </si>
  <si>
    <t>LIESEL RAMÍREZ SALAMANCA</t>
  </si>
  <si>
    <t>ORGANIZACIÓN TOTALL PRO S.A.S</t>
  </si>
  <si>
    <t>CARLOS ANDRES PATIÑO LÓPEZ</t>
  </si>
  <si>
    <t>ASOCIACIÓN DE RECICLADORES PUERTA DE ORO BOGOTÁ</t>
  </si>
  <si>
    <t>RUTH YASBLEYDI HERNANDEZ RODRIGUEZ</t>
  </si>
  <si>
    <t>LISETH JANIRE SALINAS GALINDO</t>
  </si>
  <si>
    <t>CREANGEL LTDA</t>
  </si>
  <si>
    <t>LAURA MELISSA GARZÓN MORALES</t>
  </si>
  <si>
    <t>JENNYFER SOLANO BETANCOURT</t>
  </si>
  <si>
    <t>SERVICIOS POSTALES NACIONALES S.A.S</t>
  </si>
  <si>
    <t>GRUPO EMPRESARIAL JHS SAS</t>
  </si>
  <si>
    <t>LEYDY ROCIO MEJÍA BURBANO</t>
  </si>
  <si>
    <t>CRISTIAN FREDY VARGAS DUQUE</t>
  </si>
  <si>
    <t>DAYAN STEFANY VASQUEZ HERRERA</t>
  </si>
  <si>
    <t>LUISA FERNANDA BARRETO GIRALDO</t>
  </si>
  <si>
    <t>ALIX NAHUAL BENTHAM CALENTURA</t>
  </si>
  <si>
    <t>ADRIANA MILENA GARZÓN GONZALEZ</t>
  </si>
  <si>
    <t>JULIE MARCELA MEDINA NIÑO</t>
  </si>
  <si>
    <t>JUAN PABLO HORTUA BOTERO</t>
  </si>
  <si>
    <t>DIEGO ADALBERTO HERMOSILLA BELLO</t>
  </si>
  <si>
    <t>NELSON ENRIQUE BOHADA BAUTISTA</t>
  </si>
  <si>
    <t>KAREN BRIYID QUINCHUA PARDO</t>
  </si>
  <si>
    <t>HADITH DANIELA CUELLAR LOZANO</t>
  </si>
  <si>
    <t>MAUREEN NATALI ACOSTA PRADO</t>
  </si>
  <si>
    <t>LUIS FRANCISCO PARRA SANCHEZ</t>
  </si>
  <si>
    <t>YENNY LEONOR ARBOLEDA GONZALEZ</t>
  </si>
  <si>
    <t>FLT COMUNICACIONES SAS</t>
  </si>
  <si>
    <t>BAIRON YAIR RINCON QUINTERO</t>
  </si>
  <si>
    <t>FRANCISCO ALFORD BOJACA</t>
  </si>
  <si>
    <t>WENDY BOLENA MOLANO CARDONA</t>
  </si>
  <si>
    <t>ANGEL FERNANDO VARGAS HERNÁNDEZ</t>
  </si>
  <si>
    <t>DAMIAN CAMILO VARGAS VARGAS</t>
  </si>
  <si>
    <t>JULIO FERNANDO MESA FERRUCHO</t>
  </si>
  <si>
    <t>JULIANA URIBE SIERRA</t>
  </si>
  <si>
    <t>BRAYAN ANDREY ALBA CHAPARRO</t>
  </si>
  <si>
    <t>WENDY JOHANNA BOLAÑOS REYES</t>
  </si>
  <si>
    <t>LUIS EDUARDO SEVILLA VELANDIA</t>
  </si>
  <si>
    <t>OSCAR GILBERTO PINZÓN PÉREZ</t>
  </si>
  <si>
    <t>LUCY YARLEIDY CORREA PARRA</t>
  </si>
  <si>
    <t>PURIFICADORES Y FILTROS INTERNACIONAL S.A.S - PURIFIL INTERNACIONAL SAS</t>
  </si>
  <si>
    <t>CLAUDIA PATRICIA MONTAÑO RUIZ</t>
  </si>
  <si>
    <t>YESSICA ALEJANDRA CASTILLO CEDIEL</t>
  </si>
  <si>
    <t>LIZETH PAOLA CHINCHILLA CASTELLANOS</t>
  </si>
  <si>
    <t>YAIR ADRIAN CRUZ CLAVIJO</t>
  </si>
  <si>
    <t>IVONNE ALEXANDRA SIERRA AGUILAR</t>
  </si>
  <si>
    <t>KAREN LICETH VANESA GARCÍA ORJUELA</t>
  </si>
  <si>
    <t>LIZETH ANDREA CAÑAS FIERRO</t>
  </si>
  <si>
    <t>LUIS FELIPE DURA ISMARE</t>
  </si>
  <si>
    <t>JHOJAN EDUARDO CASTIBLANCO LEON</t>
  </si>
  <si>
    <t>GLORIA MARIBEL CUETOCUE CHÁVEZ</t>
  </si>
  <si>
    <t>LUIS JHONATAN BOSIGA UMAÑA</t>
  </si>
  <si>
    <t>HELBERT EDUARDO ACERO BARON</t>
  </si>
  <si>
    <t>LAURA DAIANA CAICEDO ZÚÑIGA</t>
  </si>
  <si>
    <t>JUAN SEBASTIAN PIÑEROS CASTELBLANCO</t>
  </si>
  <si>
    <t>JHON ARIEL ROJAS FAGUA</t>
  </si>
  <si>
    <t>LEYI ADRIANA MENDEZ GUAQUETA</t>
  </si>
  <si>
    <t>ELVER ANDRES BRAVO DIAZ</t>
  </si>
  <si>
    <t>XAVIER EMILIO TOLOZA DIAZ</t>
  </si>
  <si>
    <t>JOSÉ ABRAHAM VILLARRAGA RÍOS</t>
  </si>
  <si>
    <t>PAULA ANDREA ROMERO JIMENEZ</t>
  </si>
  <si>
    <t>JESUS ANDRES SANCHEZ SALAZAR</t>
  </si>
  <si>
    <t>ALVARO VELASQUEZ MEJIA</t>
  </si>
  <si>
    <t>LUNA DAYANA MARTINEZ LARA</t>
  </si>
  <si>
    <t>BRIAN DAVID OSPINA ARDILA</t>
  </si>
  <si>
    <t>YENY PAOLA MUÑOZ MUÑOZ</t>
  </si>
  <si>
    <t>ALEXANDRA MARÍN SANTOS</t>
  </si>
  <si>
    <t>NATALIA KATHERINE RAMIREZ TRIGOS</t>
  </si>
  <si>
    <t>EVA YAIRA SUAREZ SEPÚLVEDA</t>
  </si>
  <si>
    <t>JHONNY ALENYIS BARÓN ORJUELA</t>
  </si>
  <si>
    <t>JORGE ELIECER GAITAN SERRANO</t>
  </si>
  <si>
    <t>ROCÍO NATHALY SANTAMARIA BELTRÁN</t>
  </si>
  <si>
    <t>XIMENA ALEJANDRA ALARCÓN LÓPEZ</t>
  </si>
  <si>
    <t>PILAR ALEXANDRA CASTRO FERREIRA</t>
  </si>
  <si>
    <t>MERCEDES HERNANDEZ HUIZZI</t>
  </si>
  <si>
    <t>CAROLINA LÓPEZ CÁRDENAS</t>
  </si>
  <si>
    <t>GLORIA MARCELA GRANADOS BAUTISTA</t>
  </si>
  <si>
    <t>LEONARDO BELTRAN MARTINEZ</t>
  </si>
  <si>
    <t>SOFÍA LÓPEZ SANCHEZ</t>
  </si>
  <si>
    <t>CARDINN SAS</t>
  </si>
  <si>
    <t>Comware S.A.</t>
  </si>
  <si>
    <t>UNIÓN TEMPORAL ECOLIMPIEZA 4G</t>
  </si>
  <si>
    <t>JOHN ALEXANDER SÁNCHEZ BEJARANO</t>
  </si>
  <si>
    <t>ALIX ADRIANA SUÁREZ TAMARA</t>
  </si>
  <si>
    <t>LADY MAUREN ARDILA ARDILA</t>
  </si>
  <si>
    <t>TATIANA DIAZ DEVIVERO</t>
  </si>
  <si>
    <t>JUAN CAMILO LEÓN RODRIGUEZ</t>
  </si>
  <si>
    <t>EDWIN ALONSO BAEZ SUAREZ</t>
  </si>
  <si>
    <t>NEILY STEFANNY ROMAN CHASOY</t>
  </si>
  <si>
    <t>ROSA ALEXANDRA ATILLO GETIAL</t>
  </si>
  <si>
    <t>MARIA CAMILA QUINTERO VARGAS</t>
  </si>
  <si>
    <t>CATHERINE AMPARO GRANADOS BENAVIDES</t>
  </si>
  <si>
    <t>KAREN JULIETH HERREÑO RODRÍGUEZ</t>
  </si>
  <si>
    <t>LORENA ALEJANDRA SANCHEZ CARVAJAL</t>
  </si>
  <si>
    <t>YUDI EMILSE FIGUEROA VALENCIA</t>
  </si>
  <si>
    <t>GERMAN ARMANDO NIÑO POSADA</t>
  </si>
  <si>
    <t>BRAYAM CAMILO AMEZQUITA PÁRRAGA</t>
  </si>
  <si>
    <t>NUBIA STELLA REY ESTUPIÑAN</t>
  </si>
  <si>
    <t>JAN DICSON ABRIL RODRIGUEZ</t>
  </si>
  <si>
    <t>JOSÉ YESID HERRÁN RAMIREZ</t>
  </si>
  <si>
    <t>LUCILA VICTORIA LAZARO DE LA CRUZ</t>
  </si>
  <si>
    <t>RONALD ALBERTO HURTADO VILLAMIL</t>
  </si>
  <si>
    <t>WILSON DARIO COBOS BLANCO</t>
  </si>
  <si>
    <t>JULIÁN SANTIAGO AREVALO REYES</t>
  </si>
  <si>
    <t>DEISY JASMIN DONATO GUERRERO</t>
  </si>
  <si>
    <t>JENNIFER ALEXANDRA SANDOVAL PARDO</t>
  </si>
  <si>
    <t>ARMANDO RODAS ZULETA</t>
  </si>
  <si>
    <t>LUISA FERNANDA PINZÓN CASTRO</t>
  </si>
  <si>
    <t>JOHN ANDRES QUILAGUY RODRÍGUEZ</t>
  </si>
  <si>
    <t>LILIANA CRUZ GÓMEZ</t>
  </si>
  <si>
    <t>JHONN JAIRO RAMIREZ GONZALEZ</t>
  </si>
  <si>
    <t>LEIDY JOHANNA BONILLA CANCELADO</t>
  </si>
  <si>
    <t>LAURA CAMILA PEREZ HINESTROZA</t>
  </si>
  <si>
    <t>JESSICA LIZETH OCHOA QUINTERO</t>
  </si>
  <si>
    <t>HENRY MICHEL DAZA OSPINA</t>
  </si>
  <si>
    <t>SINDY JOHANNA PIÑEROS BELTRAN</t>
  </si>
  <si>
    <t>CARLOS ANDRES NEIRA RICO</t>
  </si>
  <si>
    <t>LILIA AMPARO MORENO BERMUDEZ</t>
  </si>
  <si>
    <t>MARTIN CASALLAS CASTAÑO</t>
  </si>
  <si>
    <t>SAMMIR ALEJANDRO ARIAS MOLINA</t>
  </si>
  <si>
    <t>JUAN SEBASTIAN CORDOBA URBANO</t>
  </si>
  <si>
    <t>JENNYFFER ACOSTA CASTILLO</t>
  </si>
  <si>
    <t>FERNANDA MILENA ROJAS BARRERA</t>
  </si>
  <si>
    <t>Javier Fernando González moya</t>
  </si>
  <si>
    <t>ANGIE PAOLA CADENA TRIANA</t>
  </si>
  <si>
    <t>JUAN CAMILO JARAMILLO MATALLANA</t>
  </si>
  <si>
    <t>JAMES HUMBERTO ROBLEDO FRANCO</t>
  </si>
  <si>
    <t>LUZ ANGÉLICA CÁRDENAS RAMÍREZ</t>
  </si>
  <si>
    <t>YENNY FARLEY VARGAS PUSCUE</t>
  </si>
  <si>
    <t>WENDY VIVIANA BOHORQUEZ MORALES</t>
  </si>
  <si>
    <t>CAMILA SERRATO RIVERA</t>
  </si>
  <si>
    <t>KATHERINE HOLGUIN BARRETO</t>
  </si>
  <si>
    <t>JENNIFER YINETH PIÑA ZARATE</t>
  </si>
  <si>
    <t>OSCAR ENRIQUE MESA CELIS</t>
  </si>
  <si>
    <t>YINA PAOLA PENAGOS CALLEJAS</t>
  </si>
  <si>
    <t>LEIDY NATALIA RAVE ALMARIO</t>
  </si>
  <si>
    <t>YESID ORLANDO CORTES SARMIENTO</t>
  </si>
  <si>
    <t>LUIS BARRIGA PINZÓN</t>
  </si>
  <si>
    <t>CARLOS ANDRES CASTAÑEDA DELGADO</t>
  </si>
  <si>
    <t>2 Selección abreviada</t>
  </si>
  <si>
    <t>4 Mínima cuantía</t>
  </si>
  <si>
    <t>8 Otra Regimen Especial</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</si>
  <si>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</si>
  <si>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</si>
  <si>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</si>
  <si>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30 Porcentaje Mínima Cuantía (4)</t>
  </si>
  <si>
    <t>13 Contratos Interadministrativos (5-8)</t>
  </si>
  <si>
    <t>7 Atípicos (8)</t>
  </si>
  <si>
    <t>38 Sin Pluralidad de Oferentes (5-8)</t>
  </si>
  <si>
    <t>PRESTAR SERVICIOS PROFESIONALES PARA APOYAR LAS GESTIONES DEL PLAN ANUAL DE ADQUISICIONES DE LA ENTIDAD, LAS ACTIVIDADES DE MIPG Y DEMÁS PLANES POR DESARROLLAR A CARGO LA SUBSECTERÍA DE GESTIÓN INSTITUCIONAL</t>
  </si>
  <si>
    <t>PRESTAR SERVICIOS PROFESIONALES ESPECIALIZADOS PARA APOYAR LAS GESTIONES FINANCIERAS Y PRESUPUESTALES A CARGO DE LA SUBSECRETARÍA DE GESTIÓN INSTITUCIONAL</t>
  </si>
  <si>
    <t>PRESTAR SERVICIOS PROFESIONALES ESPECIALIZADOS PARAR APOYAR ACTIVIDADES CORRESPONDIENTES A LA NÓMINA DE LA ENTIDAD Y EL FONDO DE VIGILANCIA Y SEGURIDAD DE BOGOTÁ D.C., HOY LIQUIDADO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</si>
  <si>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</si>
  <si>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</si>
  <si>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</si>
  <si>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</si>
  <si>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</si>
  <si>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</si>
  <si>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</si>
  <si>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</si>
  <si>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PRESTAR LOS SERVICIOS PROFESIONALES PARA LOS CUBRIMIENTOS PERIODÍSTICOS Y DISEÑO E IMPLEMENTACIÓN DE PRODUCTOS Y CONTENIDOS DE COMUNICACIÓN DE LA SECRETARÍA DISTRITAL DE SEGURIDAD, CONVIVENCIA Y JUSTICIA.</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</si>
  <si>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</si>
  <si>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PRESTAR LOS SERVICIOS PROFESIONALES JURÍDICOS ORIENTANDO LA GESTIÓN CONTRACTUAL Y ADMINISTRATIVA A CARGO DE LA DIRECCIÓN DE RECURSOS FÍSICOS Y GESTIÓN DOCUMENTAL</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</si>
  <si>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</si>
  <si>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</si>
  <si>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</si>
  <si>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</si>
  <si>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</si>
  <si>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PRESTAR SERVICIOS PROFESIONALES ESPECIALIZADOS DE MANERA INDEPENDIENTE Y AUTÓNOMA A LA OFICINA DE CONTROL INTERNO DE LA SECRETARÍA DISTRITAL DE SEGURIDAD, CONVIVENCIA Y JUSTICIA PARA EL DESARROLLO DE LAS ACTIVIDADES ESTABLECIDAS EN EL PLAN ANUAL DE AUDITORÍA.</t>
  </si>
  <si>
    <t>PRESTAR SERVICIOS DE APOYO A LA GESTIÓN EN LA DIRECCIÓN JURÍDICA Y CONTRACTUAL DE LA SECRETARÍA DE SEGURIDAD, CONVIVENCIA Y JUSTICIA, EN EL DESARROLLO Y APLICACIÓN DEL SISTEMA DE GESTIÓN DOCUMENTAL DE LA ENTIDAD.</t>
  </si>
  <si>
    <t>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</si>
  <si>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PRESTAR SUS SERVICIOS PROFESIONALES APOYANDO A LA DIRECCIÓN FINANCIERA DE LA SECRETARÍA DISTRITAL DE SEGURIDAD, CONVIVENCIA Y JUSTICIA EN LAS ACTIVIDADES DE INDOLE PRESUPUESTAL QUE REQUIERA LA ENTIDAD.</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</si>
  <si>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</si>
  <si>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</si>
  <si>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PRESTAR SERVICIOS PROFESIONALES PARA LA GESTIÓN EN LOS ACTOS ADMINISTRATIVOS SANCIONATORIOS, ACCIONES CONSTITUCIONALES Y RECLAMACIONES ADMINISTRATIVAS.</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</si>
  <si>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</si>
  <si>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PRESTAR SERVICIOS PROFESIONALES APOYANDO A LA DIRECCIÓN JURÍDICA Y CONTRACTUAL DE LA SECRETARIA DISTRITAL DE SEGURIDAD, CONVIVENCIA Y JUSTICIA EN LA SUSTANCIACIÓN DE LOS RECURSOS EN VÍA ADMINISTRATIVA.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</si>
  <si>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</si>
  <si>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</si>
  <si>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</si>
  <si>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PRESTAR SERVICIOS PROFESIONALES VERIFICANDO EL CUMPLIMIENTO DE LA EJECUCIÓN ADMINISTRATIVA Y PRESUPUESTAL DE LOS CONTRATOS ASIGNADOS POR LA DIRECCIÓN DE RECURSOS FÍSICOS Y GESTIÓN DOCUMENTAL Y DEMÁS ACTIVIDADES ADMINISTRATIVAS QUE LE SEAN ENCOMENDADAS.</t>
  </si>
  <si>
    <t>PRESTAR SUS SERVICIOS PROFESIONALES, APOYANDO A LA DIRECCIÓN JURIDICA Y CONTRACTUAL EN LA REVISIÓN DE LOS TRAMITES CONTRACTUALES EN SUS ETAPAS PRECONTRACTUALES, CONTRACTUALES Y POSCONTRACTUALES.</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</si>
  <si>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</si>
  <si>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PRESTAR SERVICIOS PROFESIONALES ASESORANDO Y APOYANDO A LA DIRECCIÓN JURÍDICA Y CONTRACTUAL DE LA SECRETARIA DISTRITAL DE SEGURIDAD, CONVIVENCIA Y JUSTICIA EN LOS PROCESOS Y TRÁMITES A SU CARGO.</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</si>
  <si>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</si>
  <si>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PRESTAR SERVICIOS DE APOYO A LA GESTIÓN AL EQUIPO DE ALMACÉN DE LA SECRETARÍA DISTRITAL DE SEGURIDAD, CONVIVENCIA Y JUSTICIA, EN LA EJECUCIÓN DE LAS ACTIVIDADES Y PLANES DE GESTIÓN DE BIENES EN BODEGA Y DEMÁS SEDES DE LA SECRETARÍA.</t>
  </si>
  <si>
    <t>PRESTAR SERVICIOS PROFESIONALES A LA DIRECCIÓN FINANCIERA DE LA SECRETARÍA DISTRITAL DE SEGURIDAD, CONVIVENCIA Y JUSTICIA APOYANDO LA LIQUIDACIÓN DE LOS COMPROMISOS ECONÓMICOS ASUMIDOS POR LA ENTIDAD</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</si>
  <si>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</si>
  <si>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PRESTAR SERVICIOS PROFESIONALES EN LA EJECUCIÓN DE ACTIVIDADES ASOCIADAS AL GRUPO DE ALMACÉN DE LA SECRETARÍA DISTRITAL DE SEGURIDAD, CONVIVENCIA Y JUSTICIA.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</si>
  <si>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t>
  </si>
  <si>
    <t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</si>
  <si>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PRESTAR SUS SERVICIOS PROFESIONALES PARA APOYAR A LA DIRECCIÓN FINANCIERA DE LA SECRETARÍA DISTRITAL DE SEGURIDAD, CONVIVENCIA Y JUSTICIA EN LA ELABORACIÓN Y REVISIÓN DE DOCUMENTOS CORRESPONDIENTES AL CICLO PRESUPUESTAL DE LA ENTIDAD.</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</si>
  <si>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</si>
  <si>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</si>
  <si>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</si>
  <si>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PRESTAR SERVICIOS PROFESIONALES A LA DIRECCIÓN FINANCIERA DE LA SECRETARÍA DISTRITAL DE SEGURIDAD, CONVIVENCIA Y JUSTICIA PARA APOYAR LA GESTIÓN DEL PLAN MENSUALIZADO DE CAJA – PAC – CONFORME A LAS OBLIGACIONES ECONÓMICAS A CARGO DE LA ENTIDAD.</t>
  </si>
  <si>
    <t>PRESTAR SERVICIOS DE APOYO A LA GESTIÓN CON EL FIN DE BRINDAR SOLUCIONES, DESDE EL PUNTO DE VISTA FINANCIERO, A LOS REQUERIMIENTOS O INCIDENCIAS QUE PRESENTEN LOS SISTEMAS PRESUPUESTALES Y CONTABLES DE LA ENTIDAD EN INTERACCIÓN CON EL SISTEMA DISTRITAL BOGDATA</t>
  </si>
  <si>
    <t>PRESTAR SERVICIOS PROFESIONALES ESPECIALIZADOS A LA DIRECCIÓN FINANCIERA DE LA SECRETARÍA DISTRITAL DE SEGURIDAD, CONVIVENCIA Y JUSTICIA PARA APOYAR LA GESTIÓN DE ACCIONES DE ÍNDOLE TRIBUTARIA Y CONTABLE PROPIAS DE LA ENTIDAD.</t>
  </si>
  <si>
    <t>PRESTAR SERVICIOS PROFESIONALES A LA DIRECCIÓN FINANCIERA DE LA SECRETARÍA DISTRITAL DE SEGURIDAD, CONVIVENCIA Y JUSTICIA APOYANDO LA GESTIÓN DE LA INFORMACIÓN CORRESPONDIENTE AL SISTEMA SIVICOF DE LA CONTRALORÍA DE BOGOTÁ D.C.</t>
  </si>
  <si>
    <t>PRESTAR SERVICIOS DE APOYO A LA GESTIÓN PARA APOYAR LA LIQUIDACIÓN DE CUENTAS DE LOS PAGOS QUE SEAN REQUERIDOS POR LAS ÁREAS DE LA ENTIDAD.</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</si>
  <si>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</si>
  <si>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</si>
  <si>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PRESTAR SUS SERVICIOS PROFESIONALES PARA APOYAR A LA DIRECCIÓN FINANCIERA EN LAS ACTIVIDADES DE ÍNDOLE FINANCIERA Y ADMINISTRATIVA, QUE PROPENDAN AL MEJORAMIENTO DE CONTINUO DEL ÁREA.</t>
  </si>
  <si>
    <t>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</si>
  <si>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</si>
  <si>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PRESTAR SERVICIOS PROFESIONALES AL DESPACHO DEL SECRETARIO DISTRITAL DE SEGURIDAD, CONVIVENCIA Y JUSTICIA BRINDANDO ACOMPAÑAMIENTO Y ASISTENCIA TÉCNICA REQUERIDA PARA LA ARTICULACIÓN DE RELACIONES DE CARACTER INTERNACIONAL.</t>
  </si>
  <si>
    <t>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</si>
  <si>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PRESTAR LOS SERVICIOS PROFESIONALES PARA REALIZAR LAS FOTOGRAFÍAS, VIDEOS Y EDICIÓN DE PRODUCTOS AUDIOVISUALES Y MULTIMEDIA QUE REQUIERA LA ENTIDAD PARA DAR A CONOCER LA GESTIÓN EN MEDIOS DE COMUNICACIÓN Y MEDIOS DIGITALES.</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</si>
  <si>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</si>
  <si>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</si>
  <si>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</si>
  <si>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</si>
  <si>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</si>
  <si>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</si>
  <si>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PRESTACIÓN DE SERVICIOS PROFESIONALES ESPECIALIZADOS APOYANDO LA ESTRUCTURACIÓN, APOYO E IMPLEMENTACIÓN DE LINEAMIENTOS DE PREVENCIÓN Y SEGURIDAD DE LA SECRETARÍA DISTRITAL DE SEGURIDAD, CONVIVENCIA Y JUSTICIA.</t>
  </si>
  <si>
    <t>PRESTAR SUS SERVICIOS PROFESIONALES EN LA DIRECCIÓN DE GESTIÓN HUMANA PARA LA IMPLEMENTACIÓN DEL PROGRAMA DEL TALENTO HUMANO "EN UNA ORGANIZACIÓN SALUDABLE", APOYANDO SU DESARROLLO COMO ENLACE CON LOS CENTROS DE TRABAJO CÁRCEL DISTRITAL, CER Y C4.</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</si>
  <si>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</si>
  <si>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SERVICIOS PROFESIONALES A LA OFICINA DE ANÁLISIS DE INFORMACIÓN Y ESTUDIOS ESTRATÉGICOS EN LA ADMINISTRACIÓN, ACTUALIZACIÓN DE INFORMACIÓN Y DOCUMENTACIÓN DE LA BODEGA DE DATOS EN EL MARCO DEL PROCESO "GESTIÓN Y ANÁLISIS DE INFORMACIÓN.</t>
  </si>
  <si>
    <t>PRESTAR SUS SERVICIOS PROFESIONALES A LA DIRECCIÓN DE GESTIÓN HUMANA PARA GESTIONAR LOS TRÁMITES RELACIONADOS CON LA NÓMINA DE LOS SERVIDORES PÚBLICOS DE LA SECRETARIA DISTRITAL DE SEGURIDAD, CONVIVENCIA Y JUSTICIA.</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</si>
  <si>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</si>
  <si>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PRESTAR SERVICIOS DE APOYO A LA GESTIÓN EN EL MARCO DEL PROCESO DE ATENCIÓN Y RELACIÓN CON LA CIUDADANÍA, QUE PERMITA LA ORIENTACIÓN REQUERIDA POR LOS USUARIOS DE LA SDSCJ A TRAVÉS DE LOS DIFERENTES CANALES DISPUESTOS.</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</si>
  <si>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</si>
  <si>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PRESTAR SERVICIOS PROFESIONALES RELACIONADOS CON EL SEGUIMIENTO Y ORIENTACIÓN DE LOS PROCESOS DE MANTENIMIENTO Y/O ADECUACIONES DE LA INFRAESTRUCTURA FÍSICA Y EQUIPAMIENTOS DE LA ENTIDAD, A CARGO DE LA DIRECCIÓN DE RECURSOS FÍSICOS Y GESTIÓN DOCUMENTAL.</t>
  </si>
  <si>
    <t>PRESTAR SERVICIOS PROFESIONALES PARA REALIZAR LA PREPRODUCCIÓN, PRODUCCIÓN Y POSTPRODUCCIÓN DE CONTENIDOS AUDIOVISUALES QUE SE REQUIERAN PARA VISIBILIZAR LA GESTIÓN Y LOS PROYECTOS ESTRATÉGICOS DE LA SECRETARIA DISTRITAL DE SEGURIDAD, CONVIVENCIA Y JUSTICIA.</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</si>
  <si>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</si>
  <si>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PRESTAR SERVICIOS PROFESIONALES PARA APOYAR EN EL ANÁLISIS Y LA CONCILIACIÓN DEL PROCESO CONTABLE DE LAS MULTAS IMPUESTAS POR INFRACCIONES AL CÓDIGO NACIONAL DE SEGURIDAD Y CONVIVENCIA CIUDADANA.</t>
  </si>
  <si>
    <t>PRESTAR SUS SERVICIOS PROFESIONALES EN EL PROCEDIMIENTO DE NÓMINA Y PLANEACIÓN, EJECUCIÓN Y SEGUIMIENTO DEL PRESUPUESTO ASIGNADO A LA DIRECCIÓN DE GESTIÓN HUMANA</t>
  </si>
  <si>
    <t>PRESTAR SERVICIOS DE APOYO A LA GESTIÓN AL EQUIPO DE ALMACÉN DE LA SECRETARÍA DISTRITAL DE SEGURIDAD, CONVIVENCIA Y JUSTICIA, EN EL DESARROLLO DE SUS ACTIVIDADES EN LA BODEGA DE BIENES Y DEMÁS SEDES DE LA SECRETARÍA</t>
  </si>
  <si>
    <t>PRESTAR SERVICIOS DE APOYO EN LAS ACTIVIDADES DE MANTENIMIENTO Y/O ADECUACIONES MENORES DE LA INFRAESTRUCTURA FÍSICA Y EQUIPAMIENTOS A CARGO DE LA DIRECCIÓN DE RECURSOS FÍSICOS Y GESTIÓN DOCUMENTAL.</t>
  </si>
  <si>
    <t>PRESTAR SERVICIOS DE APOYO PARA GARANTIZAR LA ORIENTACIÓN, ATENCIÓN Y ACCESO DE LAS PERSONAS SORDAS A LA OFERTA DE TRÁMITES Y SERVICIOS DE LA SECRETARÍA DISTRITAL DE SEGURIDAD, CONVIVENCIA Y JUSTICIA A TRAVÉS DE LOS DIFERENTES CANALES DE ATENCIÓN.</t>
  </si>
  <si>
    <t>PRESTAR SERVICIOS PROFESIONALES PARA APOYAR LAS GESTIONES DE LA CALIDAD Y CONFIABILIDAD DE LOS DATOS REPORTADOS DENTRO DE LA ATENCIÓN DE LAS PETICIONES CIUDADANAS, DESDE LOS APLICATIVOS IMPLEMENTADOS PARA TAL FIN.</t>
  </si>
  <si>
    <t>PRESTAR SERVICIOS DE APOYO A LA GESTIÓN ARCHIVÍSTICA ENCOMENDADA AL EQUIPO DE ATENCIÓN Y SERVICIO AL CIUDADANO.</t>
  </si>
  <si>
    <t>PRESTAR SERVICIOS PROFESIONALES PARA APOYAR LA GESTIÓN DE LA ESTRATEGIA INSTITUCIONAL DEL LENGUAJE CLARO, MEDICIÓN DE CALIDAD DE RESPUESTAS A LA CIUDADANÍA Y EL ACCESO DE LOS TRAMITES Y SERVICIOS DE LA SECRETARÍA DISTRITAL DE SEGURIDAD, CONVIVENCIA Y JUSTICIA.</t>
  </si>
  <si>
    <t>PRESTAR SERVICIOS PROFESIONALES AL DESPACHO DE LA SECRETARÍA DE SEGURIDAD, CONVIVENCIA Y JUSTICIA, APOYANDO EL RELACIONAMIENTO DE LA ENTIDAD ANTE EL CONCEJO DE BOGOTÁ.</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</si>
  <si>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</si>
  <si>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PRESTAR SERVICIOS PROFESIONALES ACOMPAÑANDO A LA DIRECCIÓN DE RECURSOS FÍSICOS Y GESTIÓN DOCUMENTAL EN EL SEGUIMIENTO ADMINISTRATIVO Y FINANCIERO A LA CONTRATACIÓN Y DEMÁS ACTIVIDADES ADMINISTRATIVAS QUE LE SEAN ENCOMENDADA.</t>
  </si>
  <si>
    <t>PRESTAR SUS SERVICIOS PROFESIONALES A LA SUBSECRETARÍA DE GESTIÓN INSTITUCIONAL APOYANDO LA GESTIÓN CORRESPONDIENTE A LA PLANEACIÓN, IMPLEMENTACIÓN, MEJORAMIENTO Y SEGUIMIENTO DEL PROCESO DE ATENCIÓN Y RELACIÓN CON EL CIUDADANO DE LA ENTIDAD.</t>
  </si>
  <si>
    <t>PRESTAR SERVICIOS DE APOYO A LA GESTIÓN EN EL DESARROLLO DE LAS ACTIVIDADES DE GESTIÓN DE BIENES PROPIEDAD DE LA ENTIDAD Y LAS DEMÁS ACTIVIDADES ADMINISTRATIVAS Y OPERATIVAS QUE LE SEAN ENCOMENDADAS.</t>
  </si>
  <si>
    <t>PRESTAR SERVICIOS DE APOYO TÉCNICO EN LA EJECUCIÓN DE ACTIVIDADES ASOCIADAS AL GRUPO DE ALMACÉN DE LA SECRETARÍA DISTRITAL DE SEGURIDAD, CONVIVENCIA Y JUSTICIA.</t>
  </si>
  <si>
    <t>PRESTACIÓN DE SERVICIOS PROFESIONALES ESPECIALIZADOS A LA OFICINA ASESORA DE PLANEACIÓN PARA APOYAR LA IMPLEMENTACIÓN Y EJECUCIÓN DE ESTRATEGIAS EN LOS PROCESOS DE PLANEACIÓN E INVERSIONES, FORMULACIÓN DE ANTEPROYECTO DE INVERSIÓN, ASÍ COMO LA IMPLEMENTAC</t>
  </si>
  <si>
    <t>PRESTAR SUS SERVICIOS PROFESIONALES EN LA DIRECCIÓN DE GESTIÓN HUMANA EN LA EJECUCIÓN, SEGUIMIENTO Y EVALUACIÓN DE LAS ACTIVIDADES Y REQUERIMIENTOS DEL PROGRAMA DE BIENESTAR E INCENTIVOS DE LA SDSCJ EN EL MARCO DEL PROGRAMA EN UNA ORGANIZACIÓN SALUDABLE.</t>
  </si>
  <si>
    <t>PRESTAR SUS SERVICIOS PROFESIONALES APOYANDO LAS DIFERENTES ACTIVIDADES Y EVENTOS QUE SE GENEREN DE LOS MÓDULOS DEL PROGRAMA "TALENTO HUMANO EN UNA ORGANIZACIÓN SALUDABLE PARA EL CUMPLIMIENTO DEL MÓDULO DEL SISTEMA DE INFORMACIÓN PARA LA PLANEACIÓN Y GEST</t>
  </si>
  <si>
    <t>PRESTAR SUS SERVICIOS PROFESIONALES PARA LA IMPLEMENTACIÓN, SEGUIMIENTO, MEDICIÓN Y SOSTENIBILIDAD DEL SISTEMA DE GESTIÓN DE SEGURIDAD Y SALUD EN EL TRABAJO, APLICANDO LA NORMATIVIDAD VIGENTE PARA EL SGSST</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</si>
  <si>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</si>
  <si>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</si>
  <si>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PRESTAR LOS SERVICIOS DE APOYO A LA GESTIÓN EN LA EJECUCIÓN DE ACTIVIDADES OPERATIVAS Y LOGÍSTICAS TERRITORIALES EN PROMOCIÓN DE CONVIVENCIA PACÍFICA, PREVENCIÓN Y MITIGACIÓN DE CONFLICTIVIDADES EN CUMPLIMIENTO A LAS ESTRATEGIAS, PLANES Y PROYECTOS ENTORN</t>
  </si>
  <si>
    <t>PRESTAR SERVICIOS PROFESIONALES DE ACOMPAÑAMIENTO A LOS PROCESOS DE MANTENIMIENTO Y/O ADECUACIONES FÍSICAS A CARGO DE LA DIRECCIÓN DE RECURSOS FÍSICOS Y GESTIÓN DOCUMENTAL.</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</si>
  <si>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</si>
  <si>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PRESTAR LOS SERVICIOS PROFESIONALES CON AUTONOMÍA TÉCNICA, ADMINISTRATIVA Y BAJOS SUS PROPIOS MEDIOS A LA DIRECCIÓN DE TECNOLOGÍAS Y SISTEMAS DE LA INFORMACIÓN, EN EL DESARROLLO DE NUEVAS FUNCIONALIDADES, MANTENIMIENTO Y SOPORTE DE LOS SISTEMAS DESARROLLA</t>
  </si>
  <si>
    <t xml:space="preserve">PRESTAR LOS SERVICIOS PROFESIONALES ESPECIALIZADOS CON AUTONOMÍA TÉCNICA, ADMINISTRATIVA Y BAJO SUS PROPIOS MEDIOS A LA DIRECCIÓN DE TECNOLOGÍAS Y SISTEMAS DE LA INFORMACIÓN, APOYANDO LA ESTRUCTURACIÓN, PLANIFICACIÓN, EJECUCIÓN, MONITOREO Y CIERRE DE LOS </t>
  </si>
  <si>
    <t>PRESTAR SERVICIOS COMO AUXILIAR DE ENFERMERÍA PARA APOYAR EL SEGUIMIENTO Y GESTIÓN DE LA ATENCION EN SALUD DE LAS PERSONAS PRIVADAS DE LA LIBERTAD EN EL CENTRO ESPECIAL DE RECLUSION.</t>
  </si>
  <si>
    <t>PRESTAR LOS SERVICIOS PROFESIONALES A LA DIRECCIÓN DE SEGURIDAD EN EL DESARROLLO DE CONCEPTOS, TRÁMITES JURIDICOS Y DE CONTRATACIÓN QUE SE REQUIERAN Y ADELANTEN DESDE LA DIRECCIÓN.</t>
  </si>
  <si>
    <t>PRESTAR SUS SERVICIOS PROFESIONALES PARA APOYAR LAS ACCIONES DE PROMOCIÓN, PREVENCIÓN Y/O INTERVENCIÓN DEL RIESGO PSICOSOCIAL EN EL SISTEMA DE GESTIÓN DE LA SEGURIDAD Y SALUD EN EL TRABAJO DE LA SDSCJ.</t>
  </si>
  <si>
    <t>PRESTAR SUS SERVICIOS PROFESIONALES EN EL DESARROLLO, SEGUIMIENTO Y EVALUACIÓN DE LA IMPLEMENTACIÓN DE ESTRATEGIAS PARA EL FORTALECIMIENTO ESTRATÉGICO DE LAS POLÍTICAS DE GESTIÓN HUMANA</t>
  </si>
  <si>
    <t>PRESTAR SERVICIOS TÉCNICOS A LA DIRECCIÓN DE RECURSOS FÍSICOS Y GESTIÓN DOCUMENTAL EN EL DESARROLLO DE ACTIVIDADES DE LOS PROYECTOS ESTRATÉGICOS DEL PROCESO DE GESTIÓN DOCUMENTAL DE LA SECRETARÍA DISTRITAL DE SEGURIDAD, CONVIVENCIA Y JUSTICIA.</t>
  </si>
  <si>
    <t>PRESTAR LOS SERVICIOS PROFESIONALES CON AUTONOMÍA TÉCNICA, ADMINISTRATIVA Y BAJOS SUS PROPIOS MEDIOS A LA DIRECCIÓN DE TECNOLOGÍAS Y SISTEMAS DE LA INFORMACIÓN, APOYANDO LA ADMINISTRACIÓN, OPERACIÓN, MANTENIMIENTO Y SOPORTE DE LOS COMPONENTES DE LA PLATAF</t>
  </si>
  <si>
    <t>PRESTAR SERVICIOS PROFESIONALES REALIZANDO EL SEGUIMIENTO DE LOS PROCESOS DE MEJORAS FÍSICAS Y MANTENIMIENTO DE LAS REDES SECAS (ELÉCTRICAS Y DE DATOS) DE LAS SEDES A CARGO DE LA SECRETARÍA DISTRITAL DE SEGURIDAD, CONVIVENCIA Y JUSTICIA.</t>
  </si>
  <si>
    <t>PRESTAR SERVICIOS PROFESIONALES A LA SUBSECRETARÍA DE ACCESO A LA JUSTICIA PARA APOYAR LA GESTIÓN, DESARROLLO Y CUMPLIMIENTO DE LOS PLANES DE ACCION, FUNCIONES Y PROYECTOS A CARGO.</t>
  </si>
  <si>
    <t>PRESTAR LOS SERVICIOS PROFESIONALES CON AUTONOMÍA TÉCNICA, ADMINISTRATIVA Y BAJOS SUS PROPIOS MEDIOS EN LA DIRECCIÓN DE TECNOLOGÍAS Y SISTEMAS DE LA INFORMACIÓN APOYANDO LA ADMINISTRACIÓN, OPERACIÓN, MANTENIMIENTO Y SOPORTE DE LOS MÓDULOS DE TERCEROS, INV</t>
  </si>
  <si>
    <t>PRESTAR LOS SERVICIOS PROFESIONALES ESPECIALIZADOS CON AUTONOMÍA TÉCNICA, ADMINISTRATIVA Y BAJOS SUS PROPIOS MEDIOS A LA DIRECCIÓN DE TECNOLOGÍAS Y SISTEMAS DE LA INFORMACIÓN APOYANDO LA ADMINISTRACIÓN, OPERACIÓN, MANTENIMIENTO Y SOPORTE DEL SISTEMA DE IN</t>
  </si>
  <si>
    <t>PRESTAR SUS SERVICIOS PROFESIONALES PARA APOYAR EN LA PLANEACIÓN, EJECUCIÓN Y EVALUACIÓN DE LAS DIFERENTES ACTIVIDADES DESARROLLADAS BAJO EL MÓDULO DE BIENESTAR, INCENTIVOS, ESTÍMULOS Y RECONOCIMIENTOS, SECRETARIA EN FAMILIA, HÁBITOS SALUDABLES Y SECRETAR</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</si>
  <si>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</si>
  <si>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PRESTAR LOS SERVICIOS PROFESIONALES DE APOYO A LA SUBSECRETARÍA DE SEGURIDAD Y CONVIVENCIA EN LA ARTICULACIÓN DE ACCIONES ADMINISTRATIVAS, OPERATIVAS Y LOGÍSTICAS DE RELACIONAMIENTO INTERNO Y EXTERNO EN LA EJECUCIÓN DE PLANES DE ACCIÓN DE LOS EQUIPOS TERR</t>
  </si>
  <si>
    <t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t>
  </si>
  <si>
    <t>PRESTAR SERVICIOS DE APOYO A LA GESTIÓN DE CORRESPONDENCIA Y ARCHIVO A CARGO DE LA DIRECCIÓN DE RECURSOS FÍSICOS Y GESTIÓN DOCUMENTAL.V</t>
  </si>
  <si>
    <t>PRESTAR LOS SERVICIOS PROFESIONALES ESPECIALIZADOS CON AUTONOMÍA TÉCNICA, ADMINISTRATIVA Y BAJOS SUS PROPIOS MEDIOS A LA DIRECCIÓN DE TECNOLOGÍAS Y SISTEMAS DE LA INFORMACIÓN APOYANDO LA ADMINISTRACIÓN, OPERACIÓN, MANTENIMIENTO Y SOPORTE SOBRE LA RED LAN,</t>
  </si>
  <si>
    <t>PRESTAR LOS SERVICIOS PROFESIONALES ESPECIALIZADOS CON AUTONOMÍA TÉCNICA, ADMINISTRATIVA Y BAJOS SUS PROPIOS MEDIOS A LA DIRECCIÓN DE TECNOLOGÍAS Y SISTEMAS DE LA INFORMACIÓN APOYANDO LA ADMINISTRACIÓN, OPERACIÓN, MANTENIMIENTO Y SOPORTE DE LOS COMPONENTE</t>
  </si>
  <si>
    <t>PRESTAR SERVICIOS PROFESIONALES A LA SUBSECRETARIA DE ACCESO A LA JUSTICA APOYANDO LO RELATIVO CON POLÍTICA CRIMINAL, PENITENCIARIA, CARCELARIA Y ATENCIÓN A LAS PERSONAS PRIVADAS DE LA LIBERTAD, EN EL MARCO DE LAS COMPETENCIAS DEL DISTRITO CAPITAL</t>
  </si>
  <si>
    <t>PRESTAR SUS SERVICIOS PROFESIONALES PARA EL FORTALECIMIENTO DEL PROCESO DE GESTIÓN HUMANA EN LAS DIFERENTES ACTIVIDADES DESARROLLADAS EN EL MARCO DEL PROGRAMA DE TALENTO HUMANO EN UNA ORGANIZACIÓN SALUDABLE.</t>
  </si>
  <si>
    <t>PRESTAR SUS SERVICIOS PROFESIONALES A LA DIRECCIÓN DE GESTIÓN HUMANA PARA GESTIONAR LOS DIFERENTES TRÁMITES REQUERIDOS EN EL GRUPO DE NÓMINA DE LA SECRETARÍA DISTRITAL DE SEGURIDAD, CONVIVENCIA Y JUSTICIA.</t>
  </si>
  <si>
    <t>PRESTAR LOS SERVICIOS PROFESIONALES CON AUTONOMÍA TÉCNICA, ADMINISTRATIVA Y BAJOS SUS PROPIOS MEDIOS A LA DIRECCIÓN DE TECNOLOGÍAS Y SISTEMAS DE LA INFORMACIÓN, APOYANDO LA IMPLEMENTACIÓN DEL SISTEMA DE GESTIÓN DE SEGURIDAD DE LA INFORMACIÓN – SGSI AL INT</t>
  </si>
  <si>
    <t>PRESTAR LOS SERVICIOS PROFESIONALES CON AUTONOMÍA TÉCNICA, ADMINISTRATIVA Y BAJOS SUS PROPIOS MEDIOS A LA DIRECCIÓN DE TECNOLOGÍAS Y SISTEMAS DE LA INFORMACIÓN, APOYANDO LA FORMULACION Y DEFINICION DE PLANES DE GESTIÓN DE LA DEPENDENCIA Y EN SU IMPLEMENTA</t>
  </si>
  <si>
    <t>PRESTAR LOS SERVICIOS PROFESIONALES A LA SUBSECRETARÍA DE SEGURIDAD Y CONVIVENCIA ESTRUCTURANDO, MONITOREANDO Y REALIZANDO EL SEGUIMIENTO A LOS PLANES TERRITORIALES A CARGO DE LA DEPENDENCIA Y DEL SEGUIMIENTO EN LAS LOCALIDADES EN EL MARCO DE LA IMPLEMENT</t>
  </si>
  <si>
    <t>PRESTAR SERVICIOS PROFESIONALES ESPECIALIZADOS A LA SUBSECRETARÍA DE SEGURIDAD Y CONVIVENCIA EN TEMAS PLANEACIÓN ESTRATÉGICA, FINANCIERA, PRESUPUESTAL Y OPERATIVA PARA GARANTIZAR EL CUMPLIMIENTO DE LAS METAS E INDICADORES A CARGO DE LA DEPENDENCIA.</t>
  </si>
  <si>
    <t>PRESTAR SERVICIOS DE APOYO A LA GESTIÓN DE LAS PETICIONES CIUDADANAS Y DE LA OPERACIÓN DE CANALES, EN EL MARCO DE LA IMPLEMENTACIÓN DE LA POLITICA PÚBLICA DISTRITAL DE SERVICIO A LA CIUDADANIA.</t>
  </si>
  <si>
    <t>PRESTAR SUS SERVICIOS PROFESIONALES PARA APOYAR JURÍDICAMENTE EN LOS DIFERENTES TRÁMITES QUE SE REQUIERAN EN EL MARCO DEL MÓDULO DEL SISTEMA DE INFORMACIÓN PARA LA PLANEACIÓN Y GESTIÓN DEL EMPLEO DE LA DIRECCIÓN DE GESTIÓN HUMANA</t>
  </si>
  <si>
    <t>PRESTAR SERVICIOS PROFESIONALES EN EL PROCESO DE AVALÚO, REINTEGRO Y DESTINO FINAL DE LOS BIENES MUEBLES E INMUEBLES DE LA SECRETARÍA DISTRITAL DE SEGURIDAD CONVIVENCIA Y JUSTICIA.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</si>
  <si>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</si>
  <si>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PRESTAR LOS SERVICIOS PROFESIONALES CON AUTONOMÍA TÉCNICA, ADMINISTRATIVA Y BAJOS SUS PROPIOS MEDIOS A LA DIRECCIÓN DE TECNOLOGÍAS Y SISTEMAS DE LA INFORMACIÓN, COMO ANALISTA DE LAS SOLUCIONES TECNOLÓGICAS DE LA SECRETARÍA DE SEGURIDAD, CONVIVENCIA Y JUST</t>
  </si>
  <si>
    <t>PRESTAR LOS SERVICIOS PROFESIONALES ESPECIALIZADOS CON AUTONOMÍA TÉCNICA, ADMINISTRATIVA Y BAJOS SUS PROPIOS MEDIOS A LA DIRECCIÓN DE TECNOLOGÍAS Y SISTEMAS DE LA INFORMACIÓN, APOYANDO LA PLANIFICACIÓN, SEGUIMIENTO Y EJECUCIÓN DE LAS ACTIVIDADES RELACIONA</t>
  </si>
  <si>
    <t xml:space="preserve"> PRESTAR LOS SERVICIOS DE APOYO A LA GESTIÓN EN LA EJECUCIÓN DE ACTIVIDADES OPERATIVAS Y LOGÍSTICAS TERRITORIALES EN PROMOCIÓN DE CONVIVENCIA PACÍFICA, PREVENCIÓN Y MITIGACIÓN DE CONFLICTIVIDADES EN CUMPLIMIENTO A LAS ESTRATEGIAS, PLANES Y PROYECTOS ENTOR</t>
  </si>
  <si>
    <t>PRESTAR SERVICIOS PROFESIONALES PARA APOYAR LOS DIFERENTES TRAMITES JURÍDICOS, PROCESOS DE GESTIÓN CONTRACTUAL Y ATENCIÓN A REQUERIMIENTOS QUE SE ADELANTEN EN LA OFICINA ASESORA DE PLANEACIÓN DE LA SECRETARÍA DISTRITAL DE SEGURIDAD, CONVIVENCIA Y JUSTICIA</t>
  </si>
  <si>
    <t>PRESTAR SUS SERVICIOS PROFESIONALES EJECUTANDO ACTIVIDADES DEL SISTEMA DE GESTIÓN DE SEGURIDAD Y SALUD EN EL TRABAJO (SG-SST) EN LA SECRETARÍA DISTRITAL DE SEGURIDAD CONVIVENCIA Y JUSTICIA.</t>
  </si>
  <si>
    <t>PRESTAR LOS SERVICIOS PROFESIONALES CON AUTONOMÍA TÉCNICA, ADMINISTRATIVA Y BAJOS SUS PROPIOS MEDIOS A LA DIRECCIÓN DE TECNOLOGÍAS Y SISTEMAS DE LA INFORMACIÓN, EN EL DESARROLLO DE NUEVAS FUNCIONALIDADES, MANTENIMIENTO Y SOPORTE DE LAS SOLUCIONES TECNOLOG</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</si>
  <si>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</si>
  <si>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PRESTAR SERVICIOS PROFESIONALES ESPECIALIZADOS A LA OFICINA ASESORA DE PLANEACIÓN DE LA SECRETARIA DE SEGURIDAD, CONVIVENCIA Y JUSTICIA PARA APOYAR EN LOS TEMAS RELACIONADOS CON PLANEACIÓN URBANA Y ORDENAMIENTO TERRITORIAL DEL SECTOR Y SUS EQUIPAMIENTOS.</t>
  </si>
  <si>
    <t>PRESTAR LOS SERVICIOS PROFESIONALES A LA SUBSECRETARÍA DE SEGURIDAD Y CONVIVENCIA PARA LA CONSOLIDACIÓN, ORGANIZACION DE DATOS E INFORMACIÓN QUE SIRVAN DE INSUMO PARA LA ELABORACIÓN DE REPORTES, INFORMES, ANÁLISIS DE ALERTAS TEMPRANAS Y SECTOR POBLACIONAL</t>
  </si>
  <si>
    <t>PRESTAR LOS SERVICIOS PROFESIONALES CON AUTONOMÍA TÉCNICA, ADMINISTRATIVA Y BAJOS SUS PROPIOS MEDIOS A LA DIRECCIÓN DE TECNOLOGÍAS Y SISTEMAS DE LA INFORMACIÓN, APOYANDO LA ADMINISTRACIÓN, OPERACIÓN, MANTENIMIENTO Y SOPORTE DE LOS SERVIDORES WINDOWS SERVE</t>
  </si>
  <si>
    <t>PRESTAR LOS SERVICIOS PROFESIONALES CON AUTONOMÍA TÉCNICA, ADMINISTRATIVA Y BAJOS SUS PROPIOS MEDIOS A LA DIRECCIÓN DE TECNOLOGÍAS Y SISTEMAS DE LA INFORMACIÓN APOYANDO LA ADMINISTRACIÓN, OPERACIÓN, MANTENIMIENTO Y SOPORTE DEL MÓDULO FINANCIERO Y DE CONTR</t>
  </si>
  <si>
    <t>PRESTAR SERVICIOS PROFESIONALES A LA SUBSECRETARÍA DE ACCESO A LA JUSTICIA PARA APOYAR LOS PROCESOS DE ATENCIÓN ENMARCADOS EN LA RUTA DE EMPLEABILIDAD PARA LA POBLACIÓN VINCULADA AL PROGRAMA CASA LIBERTAD BOGOTA</t>
  </si>
  <si>
    <t>SUMINISTRO DE COMBUSTIBLE PARA EL PARQUE AUTOMOTOR PROPIEDAD Y AL SERVICIO DE LA SECRETARIA DISTRITAL DE SEGURIDAD CONVIVENCIA Y JUSTICIA DE BOGOTÁ D.C</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</si>
  <si>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</si>
  <si>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SERVICIOS PROFESIONALES A LA SUBSECRETARÍA DE ACCESO A LA JUSTICIA PARA APOYAR LOS PROCESOS DE ATENCIÓN, ENMARCADOS EN LA DIMENSIÓN FAMILIAR, DE LA POBLACIÓN VINCULADA AL PROGRAMA CASA LIBERTAD BOGOTÁ.</t>
  </si>
  <si>
    <t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</si>
  <si>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</si>
  <si>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LOS SERVICIOS DE APOYO A LA GESTIÓN CON AUTONOMÍA TÉCNICA, ADMINISTRATIVA Y BAJOS SUS PROPIOS MEDIOS A LA DIRECCIÓN DE TECNOLOGÍAS Y SISTEMAS DE LA INFORMACIÓN, CON EL SOPORTE EN SITIO DE LA INFRAESTRUCTURA TECNOLÓGICA EN LAS SEDES DE LA SECRETARÍ</t>
  </si>
  <si>
    <t>PRESTAR SERVICIOS PROFESIONALES A LA DIRECCIÓN DE RESPONSABILIDAD PENAL ADOLESCENTE EN LA FACILITACIÓN DE PROCESOS RESTAURATIVOS Y HERMENÉUTICOS EN EL PROGRAMA DISTRITAL DE JUSTICIA JUVENIL RESTAURATIVA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</si>
  <si>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</si>
  <si>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</si>
  <si>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</si>
  <si>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PRESTAR SERVICIOS PROFESIONALES A LA DIRECCIÓN DE RECURSOS FÍSICOS Y GESTIÓN DOCUMENTAL APOYANDO LA ESTRUCTURACIÓN E IMPLEMENTACIÓN DEL SISTEMA DE GESTIÓN DE DOCUMENTOS ELECTRÓNICOS DE ARCHIVO - SGDEA DE LA SECRETARÍA DISTRITAL DE SEGURIDAD, CONVIVENCIA Y</t>
  </si>
  <si>
    <t xml:space="preserve">PRESTAR SERVICIOS PROFESIONALES A LA OFICINA DE ANÁLISIS DE INFORMACIÓN Y
ESTUDIOS ESTRATÉGICOS PARA APOYAR EL ACOPIO DE INFORMACIÓN EN CAMPO, EL ANÁLISIS Y LA GENERACIÓN DE INSUMOS PARA LA GENERACIÓN DE DOCUMENTOS RELACIONADOS CON SEGURIDAD, CONVIVENCIA </t>
  </si>
  <si>
    <t xml:space="preserve">PRESTAR SERVICIOS PROFESIONALES A LA DIRECCIÓN DE RESPONSABILIDAD PENAL ADOLESCENTE EN LA IMPLEMENTACIÓN DE LA ESTRATEGIA DE REINTEGRO FAMILIAR Y ATENCIÓN EN EL EGRESO Y EN LA PLANEACIÓN DEL CENTRO DE JUSTICIA RESTAURATIVA CAMPO VERDE DESDE EL ENFOQUE DE </t>
  </si>
  <si>
    <t>PRESTAR SERVICIOS PROFESIONALES A LA DIRECCIÓN DE RESPONSABILIDAD PENAL
ADOLESCENTE PARA FORTALECER DESDE LA PERSPECTIVA DE LA PEDAGOGÍA, EL BORDADO Y LOS TEJIDOS, LOS PROCESOS DE ATENCIÓN DEL PROGRAMA PARA LA ATENCIÓN Y PREVENCIÓN DE LA AGRESIÓN SEXUAL P</t>
  </si>
  <si>
    <t>PRESTAR LOS SERVICIOS PROFESIONALES A LA SUBSECRETARÍA DE SEGURIDAD Y CONVIVENCIA EN EL DISEÑO, ELABORACIÓN Y CONSOLIDACIÓN DE INFORMES QUE REFLEJEN FENÓMENOS DELICTIVOS Y DE MERCADOS CRIMINALES CON INCIDENCIA EN LA JURISDICCIÓN DEL DISTRITO CAPITAL QUE S</t>
  </si>
  <si>
    <t>PRESTAR SERVICIOS PROFESIONALES QUE CONTRIBUYAN EN LOS PROCESOS DE GESTIÓN Y SEGUIMIENTO DURANTE LA PLANEACIÓN Y EJECUCIÓN DE LOS CONTRATOS DE PRESTACIÓN DE SERVICIOS A CARGO DE LA DIRECCIÓN DE RESPONSABILIDAD PENAL ADOLESCENTE, ASÍ COMO APOYAR EN ACCIONE</t>
  </si>
  <si>
    <t>CONTRATAR LA PRESTACIÓN DEL SERVICIO DE MENSAJERÍA EXPRESA Y CORREO ELECTRÓNICO CERTIFICADO, EN LA DISTRIBUCIÓN POSTAL GENERADA POR LA SECRETARIA DISTRITAL DE SEGURIDAD, CONVIVENCIA Y JUSTICIA Y LAS SEDES A SU CARGO.</t>
  </si>
  <si>
    <t>PRESTAR SUS SERVICIOS PROFESIONALES PARA APOYAR EL FORTALECIMIENTO ESTRATÉGICO DEL PROCESO DE GESTIÓN HUMANA EN EL MARCO DEL PROGRAMA DE TALENTO HUMANO EN UNA ORGANIZACIÓN SALUDABLE.</t>
  </si>
  <si>
    <t>PRESTAR SUS SERVICIOS PROFESIONALES APOYANDO EL DESARROLLO DE LAS ACTIVIDADES PARA EL CUMPLIMIENTO DE LOS MÓDULOS DE BIENESTAR, INCENTIVOS, ESTÍMULOS Y RECONOCIMIENTOS, SECRETARIA EN FAMILIA, HÁBITOS SALUDABLES Y SECRETARIA SOSTENIBLE DEL PROGRAMA DE TALE</t>
  </si>
  <si>
    <t>PRESTAR SUS SERVICIOS TÉCNICOS DE APOYO A LA GESTIÓN PARA DESARROLLAR LAS ACTIVIDADES DEFINIDAS EN EL PROCESO DE GESTIÓN DOCUMENTAL A CARGO DE LA DIRECCIÓN DE GESTIÓN HUMANA.</t>
  </si>
  <si>
    <t>PRESTAR SERVICIOS PROFESIONALES A LA OFICINA DE ANÁLISIS DE INFORMACIÓN Y ESTUDIOS ESTRATÉGICOS PARA APOYAR EL ACOPIO, EL PROCESAMIENTO DE DATOS CUANTITATIVOS Y GENERACIÓN DE DOCUMENTOS EN MATERIA DE SEGURIDAD, CONVIVENCIA Y JUSTICIA.</t>
  </si>
  <si>
    <t>PRESTAR SERVICIOS PROFESIONALES ESPECIALIZADOS DE MANERA INDEPENDIENTE Y AUTÓNOMA A LA OFICINA DE CONTROL INTERNO DE LA SECRETARÍA DISTRITAL DE SEGURIDAD, CONVIVENCIA Y JUSTICIA PARA EL DESARROLLO DE LAS ACTIVIDADES ESTABLECIDAS EN EL PLAN ANUAL DE AUDITO</t>
  </si>
  <si>
    <t>PRESTAR LOS SERVICIOS PROFESIONALES CON AUTONOMÍA TÉCNICA, ADMINISTRATIVA Y BAJOS SUS PROPIOS MEDIOS A LA DIRECCIÓN DE TECNOLOGÍAS Y SISTEMAS DE LA INFORMACIÓN, EN EL APOYO A LA SUPERVISIÓN DE LOS CONTRATOS DE BIENES Y SERVICIOS EN MATERIA DE INFRAESTRUCT</t>
  </si>
  <si>
    <t>PRESTAR LOS SERVICIOS PROFESIONALES A LA SUBSECRETARIA DE SEGURIDAD Y CONVIVENCIA APOYANDO ACCIONES DE PARTICIPACIÓN COMUNITARIA CON REDES DISTRITALES DE CUIDADO, MEDIANTE LA ESTRATEGIA DE FORTALECIMIENTO A GRUPOS CIUDADANOS COMPROMETIDOS CON LA SEGURIDAD</t>
  </si>
  <si>
    <t>PRESTAR SERVICIOS PROFESIONALES A LA DIRECCIÓN DE RESPONSABILIDAD PENAL ADOLESCENTE PARA APOYAR LOS PROCESOS CONTRACTUALES, DE GESTIÓN DOCUMENTAL Y DE FUNCIONAMIENTO OPERATIVO Y LOGÍSTICO DE LAS SEDES DEL PROGRAMA DISTRITAL DE JUSTICIA JUVENIL RESTAURATIV</t>
  </si>
  <si>
    <t>PRESTAR SERVICIOS PROFESIONALES A LA DIRECCIÓN DE RESPONSABILIDAD PENAL ADOLESCENTE DESDE LA PERSPECTIVA DEL MURALISMO Y LAS ARTES PLÁSTICAS EN EL PROGRAMA DISTRITAL DE JUSTICIA JUVENIL RESTAURATIVA</t>
  </si>
  <si>
    <t>PRESTAR SERVICIOS PROFESIONALES DE PEDAGOGIA AL PROGRAMA DISTRITAL DE JUSTICIA JUVENIL RESTAURATIVA DE LA DIRECCIÓN DE RESPONSABILIDAD PENAL ADOLESCENTE, CON EL PROPÓSITO DE VALORAR, ORIENTAR Y HACER SEGUIMIENTO A VÍCTIMAS, OFENSORES, FAMILIAS Y REDES COM</t>
  </si>
  <si>
    <t>PRESTAR SERVICIOS PROFESIONALES PARA APOYAR FUNCIONALMENTE EL MANTENIMIENTO EVOLUTIVO Y PERFECTIVO DEL SISTEMA DE INFORMACIÓN SIRPA Y SU TABLERO DE CONTROL, ASÍ COMO LA GESTIÓN Y CONSOLIDACIÓN DE INFORMES Y REPORTES DE LOS PROCESOS A CARGO DE LA DIRECCIÓN</t>
  </si>
  <si>
    <t>PRESTAR SERVICIOS PROFESIONALES A LA DIRECCIÓN DE RESPONSABILIDAD PENAL ADOLESCENTE CON EL PROPÓSITO DE GARANTIZAR LA ARTICULACIÓN QUE FAVOREZCA LOS PROCESOS DE LA ESTRATEGIA DE REINTEGRO FAMILIAR Y ATENCIÓN EN EL EGRESO DESDE UN ENFOQUE PEDAGÓGICO Y REST</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</si>
  <si>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</si>
  <si>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</si>
  <si>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</si>
  <si>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</si>
  <si>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</si>
  <si>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</si>
  <si>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</si>
  <si>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PRESTAR SERVICIOS PROFESIONALES COMO INGENIERO DE SISTEMAS VIGILANDO LA CORRECTA OPERACIÓN DE LA CONEXIÓN DE LA RED WAN Y LA RED LOCAL Y EL CORRECTO FUNCIONAMIENTO DEL SOFTWARE Y HARDWARE DE LA CÁRCEL DISTRITAL DE VARONES Y ANEXO DE MUJERES.</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</si>
  <si>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</si>
  <si>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</si>
  <si>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PRESTAR SERVICIOS PROFESIONALES AL DESPACHO DEL SECRETARIO DISTRITAL DE SEGURIDAD, CONVIVENCIA Y JUSTICIA, EN LA GESTIÓN, REVISIÓN, ANÁLISIS Y APOYO EN MATERIA CONTRACTUAL Y POSTCONTRACTUAL DE LA ENTIDAD.</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</si>
  <si>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</si>
  <si>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SERVICIOS PROFESIONALES A LA DIRECCIÓN JURÍDICA Y CONTRACTUAL EN LA LEGALIZACIÓN DE LOS TRÁMITES CONTRACTUALES A CARGO DE LA MISMA.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</si>
  <si>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</si>
  <si>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</si>
  <si>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</si>
  <si>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</si>
  <si>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</si>
  <si>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PRESTAR LOS SERVICIOS PROFESIONALES PARA APOYAR EL CUBRIMIENTO DE LAS ACTIVIDADES DE LA ENTIDAD Y LOS CONTENIDOS DE LOS DIFERENTES PRODUCTOS DE COMUNICACIÓN QUE PERMITAN DAR A CONOCER LA GESTIÓN DE LA SECRETARÍA.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</si>
  <si>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</si>
  <si>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</si>
  <si>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PRESTAR SERVICIOS PROFESIONALES EN EL ÁREA ATENCIÓN INTEGRAL APOYANDO EL SEGUIMIENTO Y VERIFICACIÓN DE LAS ACTIVIDADES DE LOS TALLERES DENTRO DEL PROCESO DE REDENCIÓN DE PENA DE LAS PERSONAS PRIVADAS DE LA LIBERTAD DE LA CÁRCEL DISTRITAL DE VARONES Y ANEXO DE MUJERES</t>
  </si>
  <si>
    <t>PRESTAR SERVICIOS DE APOYO A LA GESTIÓN EN LA ARTICULACIÓN Y GESTIÓN DE LOS ASUNTOS ADMINISTRATIVOS DE LA CARCEL DISTRITAL DE VARONES Y ANEXO DE MUJERES CON LA DIRECCION DE GESTIÓN HUMANA.</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</si>
  <si>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</si>
  <si>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</si>
  <si>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PRESTAR SERVICIOS PROFESIONALES PARA ARTICULAR LAS ACCIONES DE GESTIÓN REQUERIDAS EN LA OPERACIÓN DE LAS RUTAS DE PRESELECCIÓN DE LOS PROGRAMAS Y ESTRATEGIAS A CARGO DE LA DIRECCIÓN DE RESPONSABILIDAD PENAL ADOLESCENTE.</t>
  </si>
  <si>
    <t>PRESTAR SERVICIOS COMO AUXILIAR DE ENFERMERÍA PARA APOYAR CON EL SEGUIMIENTO Y CONTROL DEL ESTADO DE SALUD DE LOS PPL, Y LOS DIFERENTES PROCEDIMIENTOS MÉDICOS Y ODONTOLÓGICOS.</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</si>
  <si>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</si>
  <si>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</si>
  <si>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PRESTAR LOS SERVICIOS DE APOYO A LA GESTIÓN EN TODAS LAS ACTIVIDADES DEL TALLER PIGA DIRIGIDO A LAS PERSONAS PRIVADAS DE LIBERTAD DE LA CÁRCEL DISTRITAL DE VARONES Y ANEXO DE MUJERES.</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</si>
  <si>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</si>
  <si>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PRESTAR LOS SERVICIOS PROFESIONALES A LA DIRECCIÓN DE SEGURIDAD EN LA PLANEACION, DESARROLLO Y SEGUIMIENTO DE ACCIONES DE CONTROL DEL DELITO EN LO QUE RESPECTA A FENÓMENOS, ORGANIZACIONES, MERCADOS CRIMINALES Y ESTRUCTURACIÓN DE INTERVENCIONES EN EL TERRITORIO.</t>
  </si>
  <si>
    <t>PRESTAR SERVICIOS DE APOYO A LA GESTIÓN DE DIRECCIÓN DE RECURSOS FÍSICOS Y GESTIÓN DOCUMENTAL EN EL DESARROLLO DE ACTIVIDADES DE LOS PROYECTOS ESTRATÉGICOS DEL PROCESO DE GESTIÓN DOCUMENTAL DE LA SECRETARÍA DISTRITAL DE SEGURIDAD, CONVIVENCIA Y JUSTICIA.</t>
  </si>
  <si>
    <t>PRESTAR SERVICIOS PROFESIONALES ESPECIALIZADOS PARA APOYAR EN LA GESTIÓN DE LOS PROGRAMAS Y FORTALECIMIENTO TÉCNICO DE LOS PROYECTOS A CARGO DE LA SUBSECRETARIA DE ACCESO A LA JUSTICIA.</t>
  </si>
  <si>
    <t>PRESTAR SERVICIOS DE APOYO A LA GESTIÓN EN LA IMPLEMENTACIÓN DE ACTIVIDADES DE OCUPACIÓN DEL TIEMPO LIBRE PARA GENERACIÓN DE APTITUDES EN LAS PERSONAS PRIVADAS DE LA LIBERTAD QUE SE ENCUENTRAN EN LA CÁRCEL DISTRITAL DE VARONES Y ANEXO DE MUJERES</t>
  </si>
  <si>
    <t>PRESTAR SERVICIOS PROFESIONALES A LA DIRECCIÓN DE RESPONSABILIDAD PENAL ADOLESCENTE PARA LLEVAR A CABO ACCIONES EN LA PLANEACIÓN, GESTIÓN Y SEGUIMIENTO EN LOS TEMAS FINANCIEROS Y ADMINISTRATIVOS QUE LE SEAN ASIGNADOS.</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</si>
  <si>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</si>
  <si>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t>
  </si>
  <si>
    <t>ARRENDAMIENTO DEL INMUEBLE PARA BODEGA DE BIENES DE LA SECRETARÍA DISTRITAL DE SEGURIDAD, CONVIVENCIA Y JUSTICIA.</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</si>
  <si>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</si>
  <si>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PRESTAR SERVICIOS PROFESIONALES A LA SUBSECRETARÍA DE ACCESO APOYANDO LAS ACTIVIDADES DE DESARROLLO Y ESPARCIMIENTO CON ENFOQUE RESTAURATIVO DE LAS PERSONAS PRIVADAS DE LA LIBERTAD EN CENTROS DE DETENCIÓN TRANSITORIA.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</si>
  <si>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</si>
  <si>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</si>
  <si>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</si>
  <si>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</si>
  <si>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PRESTAR LOS SERVICIOS PROFESIONALES A LA DIRECCIÓN DE SEGURIDAD EN LA GESTIÓN TERRITORIAL, APOYANDO Y BRINDANDO ACOMPAÑAMIENTO A LAS ACCIONES E INTERVENCIONES REALIZADAS DESDE EL ENFOQUE DE CONTROL DEL DELITO.</t>
  </si>
  <si>
    <t>PRESTAR SERVICIOS PROFESIONALES A LA DIRECCIÓN DE RECURSOS FÍSICOS Y GESTIÓN DOCUMENTAL PARA APOYAR EL DESARROLLO E IMPLEMENTACIÓN DEL INSTRUMENTO ARCHIVÍSTICO SISTEMA INTEGRADO DE CONSERVACIÓN - SIC Y LOS PROGRAMAS QUE LO COMPONEN.</t>
  </si>
  <si>
    <t>PRESTAR EL SERVICIO DE AUDITORÍA DE SEGUIMIENTO (SEGUNDO AÑO) PARA EL MANTENIMIENTO DE LA CERTIFICACIÓN EN ISO 45001:2018 SISTEMAS DE GESTIÓN DE LA SEGURIDAD Y SALUD EN EL TRABAJO.</t>
  </si>
  <si>
    <t>PRESTAR SERVICIOS PROFESIONALES BRINDANDO ATENCIÓN PSICOSOCIAL A LA POBLACIÓN PRIVADA DE LA LIBERTAD DE LA CÁRCEL DISTRITAL DE VARONES Y ANEXO DE MUJERES, DE ORDEN INDIVIDUAL, GRUPAL Y FAMILIAR PARA EL FORTALECIMIENTO DE SU PROYECTO DE VIDA.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</si>
  <si>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</si>
  <si>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PRESTAR EL SERVICIO DE ALIMENTACIÓN PREPARADA EN SITIO BAJO LA MODALIDAD DE RACIÓN DIARIA CON DESTINO A TODAS LAS PERSONAS PRIVADAS DE LA LIBERTAD QUE SE ENCUENTRAN EN LA CÁRCEL DISTRITAL DE VARONES Y ANEXO DE MUJERES DE BOGOTÁ D.C.</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</si>
  <si>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</si>
  <si>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</si>
  <si>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PRESTAR SERVICIOS PROFESIONALES EN EL AREA ADMINISTRATIVA PARA LLEVAR A CABO ACTIVIDADES DE VERIFICACIÓN, SEGUIMIENTO Y CONTROL RELACIONADAS CON INGRESO Y SALIDAS DE ELEMENTOS Y BIENES ACARGO DE LA CÁRCEL DISTRITAL DE VARONES Y ANEXO DE MUJERES.</t>
  </si>
  <si>
    <t>PRESTAR LOS SERVICIOS PROFESIONALES EN DERECHO PARA LA SUSTANCIACIÓN DE LAS HOJAS DE VIDA DE CONFORMIDAD CON EL PROCEDIMIENTO DISCIPLINARIO DE LA PERSONA PRIVADA DE LA LIBERTAD.</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</si>
  <si>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</si>
  <si>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PRESTAR SERVICIOS PROFESIONALES A LA SECRETARÍA DE SEGURIDAD, CONVIVENCIA Y JUSTICIA, EN EL ACOMPAÑAMIENTO Y GESTIÓN DE LAS ACTIVIDADES PROPIAS DE LA ENTIDAD ANTE EL CONCEJO DE BOGOTÁ, EL CONGRESO DE LA REPÚBLICA Y DEMÁS ENTES GUBERNAMENTALES.</t>
  </si>
  <si>
    <t>PRESTAR SERVICIOS PROFESIONALES DE APOYO A LA GESTIÓN EN LA OFICINA ASESORA DE COMUNICACIONES PARA LA REALIZACIÓN Y/O EDICIÓN DE LOS CONTENIDOS AUDIOVISUALES QUE SE REQUIEREN EN LA SECRETARÍA DISTRITAL DE SEGURIDAD, CONVIVENCIA Y JUSTICIA.</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</si>
  <si>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</si>
  <si>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PRESTAR SERVICIOS PROFESIONALES A LA SUBSECRETARÍA DE ACCESO A LA JUSTICIA PARA GESTIONAR Y ARTICULAR ACCIONES CON ENTIDADES QUE PROMUEVEN EL ACCESO A LA JUSTICIA EN LA CIUDAD DE BOGOTÁ.</t>
  </si>
  <si>
    <t>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</si>
  <si>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PRESTAR SERVICIOS PROFESIONALES A LA SUBSECRETARÍA DE ACCESO A LA JUSTICIA PARA APOYAR EL DISEÑO, IMPLEMENTACIÓN Y SEGUIMIENTO DE LAS ESTRATEGIAS ASOCIADAS AL PROGRAMA CASA LIBERTAD BOGOTA</t>
  </si>
  <si>
    <t>PRESTAR SERVICIOS PROFESIONALES A LA DIRECCIÓN DE RESPONSABILIDAD PENAL ADOLESCENTE PARA LA IMPLEMENTACIÓN DE LA ESTRATEGIA DE REINTEGRO FAMILIAR Y ATENCIÓN EN EL EGRESO DESDE EL ÁREA DE TRABAJO SOCIAL.</t>
  </si>
  <si>
    <t>PRESTAR SERVICIOS PROFESIONALES PARA APOYAR EL SEGUIMIENTO, DESARROLLO Y CONTROL DE LOS TEMAS JURÍDICOS Y ADMINISTRATIVOS DE LA SUBSECRETARIA DE ACCESO A LA JUSTICIA Y DE LAS DIRECCIONES Y DEPENDENCIAS A CARGO DE ESTA SUBSECRETARIA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</si>
  <si>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</si>
  <si>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PRESTAR SUS SERVICIOS PROFESIONALES ESPECIALIZADOS APOYANDO JURÍDICAMENTE EN EL ESTUDIO Y TRÁMITE DE LOS PROCESOS DE CONTRATACIÓN EN SUS DIFERENTES ETAPAS, ASÍ COMO EL SEGUIMIENTO DE LOS INFORMES CONTRACTUALES Y RESPUESTAS A LOS DIFERENTES ENTES DE CONTROL.</t>
  </si>
  <si>
    <t>PRESTAR SERVICIOS PROFESIONALES APOYANDO LAS ACCIONES DE ARTICULACIÓN, SEGUIMIENTO Y ORGANIZACIÓN REQUERIDAS PARA EL DESARROLLO Y FUNCIONAMIENTO DE LAS DIFERENTES LÍNEAS DE ATENCIÓN DEL PROGRAMA DISTRITAL DE JUSTICIA JUVENIL RESTAURATIVA.</t>
  </si>
  <si>
    <t>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t>
  </si>
  <si>
    <t>PRESTAR LOS SERVICIOS PROFESIONALES A LA DIRECCIÓN DE SEGURIDAD PARA EL APOYO EN EL ABORDAJE DE ESTRATEGIAS, PROGRAMAS Y PROYECTOS EN MATERIA DE CIBERDELITO Y CIBERSEGURIDAD.</t>
  </si>
  <si>
    <t>PRESTAR SERVICIOS PROFESIONALES COMO PSICÓLOGO (A) PARA LA IMPLEMENTACIÓN Y APLICACIÓN DEL MODELO DE ATENCIÓN A LA POBLACIÓN PRIVADA DE LA LIBERTAD DE ACUERDO CON EL ENFOQUE DE JUSTICIA RESTAURATIVA EN EL CENTRO ESPECIAL DE RECLUSIÓN.</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</si>
  <si>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</si>
  <si>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</si>
  <si>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PRESTAR SERVICIOS DE APOYO A LA GESTIÓN A TRAVES DE LA APLICACIÓN DE LOS PROCESOS ARCHIVÍSTICOS DE LAS HOJAS DE VIDA DE LAS PERSONAS PRIVADAS DE LA LIBERTAD DE LA CÁRCEL DISTRITAL DE VARONES Y ANEXO DE MUJERES</t>
  </si>
  <si>
    <t>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</si>
  <si>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PROFESIONALES A LA DIRECCIÓN DE RESPONSABILIDAD PENAL ADOLESCENTE PARA LA IMPLEMENTACIÓN DE LA ESTRATEGIA DE REINTEGRO FAMILIAR Y ATENCIÓN EN EL EGRESO DESDE EL ÁREA DE TRABAJO SOCIAL</t>
  </si>
  <si>
    <t>PRESTAR LOS SERVICIOS DE APOYO A LA GESTIÓN ADMINISTRATIVA Y OPERATIVA QUE SE REQUIERAN EN LOS PROCESOS LOGÍSTICOS DE DINAMIZADORES Y GESTORES A CARGO DE LA SUBSECRETARIA DE SEGURIDAD Y CONVIVENCIA.</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</si>
  <si>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</si>
  <si>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PRESTAR SERVICIOS PROFESIONALES A LA DIRECCIÓN DE SEGURIDAD PARA APOYAR LA COORDINACIÓN Y DINAMIZACION DE LAS ACCIONES CONJUNTAS CON LA FUERZA PUBLICA EN CLAVE DE CONTROL DEL DELITO.</t>
  </si>
  <si>
    <t>PRESTAR SERVICIOS PROFESIONALES COADYUVANDO EN LAS ACTIVIDADES FINANCIERAS Y ADMINISTRATIVAS QUE SE REQUIERAN EN LOS PROYECTOS Y PROGRAMAS A CARGO DE LA SUBSECRETARIA DE ACCESO A LA JUSTICIA.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</si>
  <si>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</si>
  <si>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APOYO A LA OFICINA ASESORA DE COMUNICACIONES EN LA ELABORACIÓN DE CONTENIDOS MULTIMEDIA Y EN EL CUBRIMIENTO DE LAS REDES SOCIALES NECESARIAS PARA DAR A CONOCER LA GESTIÓN DE LA SECRETARÍA DISTRITAL DE SEGURIDAD, CONVIVENCIA Y JUSTICIA.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</si>
  <si>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</si>
  <si>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</si>
  <si>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</si>
  <si>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PRESTACIÓN DE SERVICIOS PROFESIONALES PARA APOYAR LA IMPLEMENTACIÓN DE LA POLÍTICA PÚBLICA DE SEGURIDAD, ASÍ COMO LA FORMULACIÓN Y SEGUIMIENTO A ESTRATEGIAS, PROGRAMAS Y DEMÁS POLÍTICAS Y PLANES DE LA OFICINA ASESORA DE PLANEACIÓN DE LA SDSCJ.</t>
  </si>
  <si>
    <t>PRESTAR SERVICIOS PROFESIONALES A LA DIRECCIÓN DE RESPONSABILIDAD PENAL ADOLESCENTE DESDE EL ENFOQUE DE LA PSICOLOGÍA EN LA ESTRATEGIA DE REINTEGRO FAMILIAR Y ATENCIÓN EN EL EGRESO Y LAS DEMÁS ESTRATEGIAS DE LA DIRECCIÓN</t>
  </si>
  <si>
    <t>PRESTAR SERVICIOS PROFESIONALES A LA DIRECCIÓN DE RESPONSABILIDAD PENAL ADOLESCENTE DESDE EL ENFOQUE PEDAGÓGICO PARA LA IMPLEMENTACIÓN DE LA ESTRATEGIA DE REINTEGRO FAMILIAR Y ATENCIÓN EN EL EGRESO.</t>
  </si>
  <si>
    <t>PRESTAR SERVICIOS PROFESIONALES EN LA OFICINA ASESORA DE PLANEACIÓN APOYANDO LA IMPLEMENTACIÓN Y SEGUIMIENTO DEL MODELO INTEGRADO DE PLANEACIÓN Y GESTIÓN-MIPG, LA POLÍTICA DE CONTROL INTERNO Y POLÍTICA DE ADMINISTRACIÓN DE RIESGOS.</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</si>
  <si>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</si>
  <si>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PRESTAR SERVICIOS PROFESIONALES PARA CONSOLIDAR Y APLICAR LAS RUTAS DE PRESELECCIÓN PARA EL INGRESO DE LOS JÓVENES A LOS PROGRAMAS Y ESTRATEGIAS DE LA DIRECCIÓN DE RESPONSABILIDAD PENAL ADOLESCENTE.</t>
  </si>
  <si>
    <t>PRESTAR SERVICIOS PROFESIONALES ESPECIALIZADOS EN LOS ASUNTOS ECONÓMICOS Y FINANCIEROS EN LAS DIFERENTES ETAPAS CONTRACTUALES, EN ATENCIÓN A LAS NECESIDADES DE ADQUISICIÓN DE BIENES Y SERVICIOS QUE REQUIERE LA CÁRCEL DISTRITAL DE VARONES Y ANEXO DE MUJERES.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</si>
  <si>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</si>
  <si>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PRESTAR SERVICIOS PROFESIONALES A LA OFICINA DE ANÁLISIS DE INFORMACIÓN Y</t>
  </si>
  <si>
    <t>PRESTAR SUS SERVICIOS PROFESIONALES PARA LA FORMULACIÓN, EJECUCIÓN Y EVALUACIÓN DEL SISTEMA DE VIGILANCIA EPIDEMIOLÓGICA DE FACTORES DE RIESGO PSICOSOCIAL Y DEL SISTEMA DE GESTIÓN DE SEGURIDAD Y SALUD EN EL TRABAJO SG-SST</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</si>
  <si>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</si>
  <si>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PRESTAR SERVICIOS PROFESIONALES APOYANDO LA ELABORACIÓN, SEGUIMIENTO Y CONTROL DE LOS DIFERENTES DOCUMENTOS DE LOS PROCESOS DE SELECCIÓN EN TODAS LAS ETAPAS CONTRACTUALES EN LA CÁRCEL DISTRITAL DE VARONES Y ANEXO DE MUJERES</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</si>
  <si>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</si>
  <si>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PROFESIONALES A LA DIRECCIÓN DE RESPONSABILIDAD PENAL ADOLESCENTE DESDE EL ENFOQUE DE LA PSICOLOGÍA EN LA ESTRATEGIA DE REINTEGRO FAMILIAR Y ATENCIÓN EN EL EGRESO Y LAS DEMÁS ESTRATEGIAS DE LA DIRECCIÓN.</t>
  </si>
  <si>
    <t>PRESTAR SERVICIOS PROFESIONALES A LA SUBSECRETARÍA DE ACCESO A LA JUSTICIA, PARA APOYAR EN LA GESTIÓN, ELABORACION Y REVISION DOCUMENTOS PRECONTRACTUALES, CONTRACTUALES Y POSTCONTRACTUALES QUE SEAN REQUERIDOS EN CUMPLIMIENTO DE LOS OBJETIVOS MISIONAL.</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</si>
  <si>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</si>
  <si>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</si>
  <si>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</si>
  <si>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</si>
  <si>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</si>
  <si>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</si>
  <si>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</si>
  <si>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</si>
  <si>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PRESTAR SERVICIOS PROFESIONALES EN LA DIRECCIÓN DE ACCESO A LA JUSTICIA, PARA APOYAR DESDE EL COMPONENTE JURÍDICO LOS PROCESOS CONTRACTUALES QUE REQUIERA LA DEPENDENCIA, EN SUS ETAPAS PRECONTRACTUAL, CONTRACTUAL Y POSTCONTRACTUAL.</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</si>
  <si>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</si>
  <si>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</si>
  <si>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</si>
  <si>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</si>
  <si>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</si>
  <si>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PRESTAR SERVICIOS DE APOYO EN EL ACOMPAÑAMIENTO ADMINISTRATIVO, A LA EJECUCIÓN DEL CONTRATO DE SUMINISTRO DE ALIMENTOS A LAS PERSONAS PRIVADAS DE LA LIBERTAD GARANTIZANDO SU GESTIÓN EN EL CENTRO ESPECIAL DE RECLUSIÓN</t>
  </si>
  <si>
    <t>PRESTAR SERVICIOS PROFESIONALES GENERANDO ACOMPAÑAMIENTO Y CONTROL A LOS PROCEDIMIENTOS Y ACTIVIDADES RELACIONADAS A LA ATENCIÓN INTEGRAL QUE SE PRESTA A LAS PERSONAS PRIVADAS DE LA LIBERTAD DE LA CÁRCEL DISTRITAL DE VARONES Y ANEXO DE MUJERES DE BOGOTÁ</t>
  </si>
  <si>
    <t>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</si>
  <si>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</si>
  <si>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</si>
  <si>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</si>
  <si>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PRESTAR SERVICIOS DE APOYO A LA GESTIÓN AL ÁREA DE ATENCIÓN INTEGRAL PARA EL DESARROLLO DE LAS ACTIVIDADES ADMINISTRATIVAS PROGRAMAS Y TALLERES A LAS PERSONAS PRIVADAS DE LA LIBERTAD EN LA CÁRCEL DISTRITAL DE VARONES Y ANEXO DE MUJERES.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</si>
  <si>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</si>
  <si>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PRESTAR SERVICIOS PROFESIONALES PARA APOYAR EL MANEJO DEL APLICATIVO SICAPITAL Y EL MODULO SISCO EN PROCESO DE PAGOS, ASÍ COMO TAMBIEN, LAS MODIFICACIONES Y/O LIQUIDACIÓNES CONTRACTUALES DE LA CÁRCEL DISTRITAL DE VARONES Y ANEXO DE MUJERES.</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</si>
  <si>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</si>
  <si>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PRESTAR SERVICIOS PROFESIONALES PARA APOYAR JURIDICAMENTE A LA DIRECCION, EN MATERIA DE CONTRATACIÓN EN SUS ETAPAS PRECONTRACTUALES, CONTRACTUALES Y POSCONTRACTUALES, DE LOS PROCESOS ADELANTADOS POR LA CÁRCEL DISTRITAL DE VARONES Y ANEXO DE MUJERES.</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</si>
  <si>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</si>
  <si>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</si>
  <si>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</si>
  <si>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CONTRATAR LA PRESTACIÓN DE SERVICIOS DE ALOJAMIENTO Y ALIMENTACIÓN PARA EL DESARROLLO DEL PRIMER ENCUENTRO ESTRATÉGICO DEL SERVICIO DE INVESTIGACIÓN CRIMINAL CON ÉNFASIS EN LA CIUDAD DE BOGOTÁ D.C.</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</si>
  <si>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</si>
  <si>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PRESTAR SERVICIOS PROFESIONALES PARA APOYAR A LA SUBSECRETARÍA DE ACCESO A LA JUSTICIA EN LOS TEMAS JURIDICOS Y CONTRACTUALES QUE LE SEAN ASIGNADOS.</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</si>
  <si>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</si>
  <si>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</si>
  <si>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</si>
  <si>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t>
  </si>
  <si>
    <t>PRESTAR SERVICIOS PROFESIONALES PARA APOYAR EN LA GESTIÓN DE ASUNTOS JURÍDICOS, INCLUYENDO ETAPAS PRECONTRACTUALES, CONTRACTUALES Y POSTCONTRACTUALES, BAJO LA RESPONSABILIDAD DE LA SUBSECRETARÍA DE SEGURIDAD Y CONVIVENCIA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</si>
  <si>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</si>
  <si>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PRESTAR LOS SERVICIOS PROFESIONALES A LA OFICINA ASESORA DE PLANEACIÓN PARA APOYAR LA IMPLEMENTACIÓN Y SEGUIMIENTO DEL MODELO INTEGRADO DE PLANEACIÓN Y GESTIÓN - MIPG, ASÍ COMO SEGUIMIENTO A PLANES ESTRATÉGICOS.</t>
  </si>
  <si>
    <t>PRESTAR SERVICIOS PROFESIONALES PARA APOYAR EN LA GESTIÓN DE ASUNTOS JURÍDICOS, INCLUYENDO ETAPAS PRECONTRACTUALES, CONTRACTUALES Y POSTCONTRACTUALES, BAJO LA RESPONSABILIDAD DE LA SUBSECRETARÍA DE SEGURIDAD Y CONVIVENCIA.</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</si>
  <si>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</si>
  <si>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PRESTAR SERVICIOS DE APOYO A LA GESTIÓN EN LOS CENTROS DE TRASLADO POR PROTECCIÓN DE LA DIRECCIÓN DE ACCESO A LA JUSTICIA, COADYUVANDO EN LAS ACTIVIDADES ASISTENCIALES Y ADMINISTRATIVAS QUE SE REQUIERAN.</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</si>
  <si>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</si>
  <si>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PRESTAR SERVICIOS PROFESIONALES EN PSICOLOGÍA, PARA APOYAR A LA DIRECCIÓN DEACCESO A LA JUSTICIA EN LA ATENCIÓN Y MONITOREO A LOS CASOS DE LAS PERSONAS QUE INGRESEN A LOS CENTROS DE TRASLADO DE PROTECCIÓN (CTP) DEL DISTRITO.</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</si>
  <si>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</si>
  <si>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</si>
  <si>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PRESTAR SERVICIOS PROFESIONALES EN PSICOLOGÍA, PARA APOYAR A LA DIRECCIÓN DE ACCESO A LA JUSTICIA EN LA ATENCIÓN Y MONITOREO A LOS CASOS DE LAS PERSONAS QUE INGRESEN A LOS CENTROS DE TRASLADO DE PROTECCIÓN (CTP) DEL DISTRITO.</t>
  </si>
  <si>
    <t>PRESTAR SERVICIOS PROFESIONALES A LA DIRECCIÓN DE ACCESO A LA JUSTICIA, PARA LA EJECUCIÓN DE ACTIVIDADES RELACIONADAS CON LA APLICACIÓN DEL MEDIO POLICIAL DE TRASLADO POR PROTECCIÓN EN LOS CTP Y EL SEGUIMIENTO CORRESPONDIENTE.</t>
  </si>
  <si>
    <t>PRESTAR SERVICIOS PROFESIONALES A LA DIRECCIÓN DE SEGURIDAD APOYANDO ADMINISTRATIVAMENTE EN LO QUE SE REQUIERA PARA EL CUMPLIMIETO DE OBJETIVOS Y METAS TRAZADAS PARA LA DEPENDENCIA.</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</si>
  <si>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</si>
  <si>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</si>
  <si>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PRESTAR SERVICIOS PROFESIONALES EN PSICOLOGÍA, PARA APOYAR A LA DIRECCIÓN DE ACCESO A LA JUSTICIA EN LA ATENCIÓN Y MONITOREO A LOS CASOS DE LAS PERSONAS QUE INGRESEN A LOS CENTROS DE TRASLADO DE PROTECCIÓN (CTP) DEL DISTRITO.”</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</si>
  <si>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</si>
  <si>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PRESTAR LOS SERVICIOS PROFESIONALES A LA DIRECCIÓN DE PREVENCION EN EL DESARROLLO DE CONCEPTOS, TRÁMITES JURIDICOS Y DE CONTRATACIÓN QUE SE REQUIERAN Y ADELANTEN DESDE LA DIRECCIÓN</t>
  </si>
  <si>
    <t>PRESTAR LOS SERVICIOS PROFESIONALES A LA SUBSECRETARIA DE SEGURIDAD Y CONVIVENCIA EN LA GESTIÓN DE LOS PROYECTOS DE INVERSIÓN EN ASUNTOS RELACIONADOS CON LA PLANEACIÓN FINANCIERA, LA GESTIÓN PRESUPUESTAL, EL SEGUIMIENTO Y REPORTE DE EJECUCIÓN</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</si>
  <si>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</si>
  <si>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PRESTAR SERVICIOS PROFESIONALES COMO ABOGADO COLABORANDO EN TODO LO RELACIONADO CON LOS REQUERIMIENTOS Y/O NECESIDADES JUDICIALES, NOTARIALES Y ADMINISTRATIVAS, DE LAS PERSONAS PRIVADAS DE LA LIBERTAD DE LA CÁRCEL DISTRITAL DE VARONES Y ANEXO DE MUJERES</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</si>
  <si>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</si>
  <si>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</si>
  <si>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</si>
  <si>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</si>
  <si>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PRESTAR LOS SERVICIOS DE APOYO A LA GESTIÓN EN EL DESARROLLO AL TALLER DE ALIMENTOS DIRIGIDO A LAS PERSONAS PRIVADAS DE LIBERTAD DE LA CÁRCEL DISTRITAL DE VARONES Y ANEXO DE MUJERES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</si>
  <si>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</si>
  <si>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</si>
  <si>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</si>
  <si>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</si>
  <si>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</si>
  <si>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</si>
  <si>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</si>
  <si>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</si>
  <si>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PRESTAR SERVICIOS PROFESIONALES A LA DIRECCIÓN DE RESPONSABILIDAD PENAL ADOLESCENTE PARA FORTALECER DESDE LA PERSPECTIVA DE LA PEDAGOGÍA, LA ESCRITURA CREATIVA Y LA NARRACIÓN ORAL EL PROGRAMA DISTRITAL DE JUSTICIA JUVENIL RESTAURATIVA</t>
  </si>
  <si>
    <t>PRESTAR SUS SERVICIOS PROFESIONALES EN PSICOLOGÍA CON EL FIN DE APOYAR EN LA ELABORACIÓN, ESTRUCTURACIÓN EN IMPLEMENTACIÓN DE LA ESTRATEGIA EN SALUD MENTAL Y CONSUMO DE DROGAS PARA LAS PERSONAS PRIVADAS DE LA LIBERTAD EN EL CENTRO ESPECIAL DE RECLUSIÓN CER</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</si>
  <si>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</si>
  <si>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PRESTAR SERVICIOS PROFESIONALES ESPECIALIZADOS APOYANDO EN LA PLANEACION Y LOGISTICA DE DIFERENTES ACTIVIDADES EN MATERIA DE SEGURIDAD Y OPERACIÓN DEL CUERPO DE CUSTODIA Y VIGILANCIA DE LA CÁRCEL DISTRITAL DE VARONES Y ANEXO DE MUJERES</t>
  </si>
  <si>
    <t>PRESTAR SERVICIOS DE APOYO A LA GESTIÓN CON LAS ACTIVIDADES ENCAMINIADAS AL ENTRENAMIENTO DEPORTIVO Y EL FORTALECIMIENTO DEL RESPETO Y LA SANA CONVIVENCIA CON LAS PERSONAS PRIVADAS DE LA LIBERTAD DE LA CÁRCEL DISTRITAL DE VARONES Y ANEXO DE MUJERES</t>
  </si>
  <si>
    <t>PRESTAR SERVICIOS DE APOYO A LA GESTIÓN EN LA FORMACION DEL TALLER DE PANADERIA Y REPOSTERIA IMPARTIDO A LAS PERSONAS PRIVADAS DE LA LIBERTAD DESIGNADAS POR LA JETEE PARA EL PROCESO DE REDENCIÓN DE PENAS EN LA CÁRCEL DISTRITAL DE VARONES Y ANEXO DE MUJERES</t>
  </si>
  <si>
    <t>PRESTAR LOS SERVICIOS DE APOYO A LA GESTIÓN EN ATENCIÓN INTEGRAL, PARA LLEVAR A CABO ACTIVIDADES ADMINISTRATIVAS EN EL SERVICIO DE SALUD DIRIGIDO A LAS PERSONAS PRIVADAS DE LA LIBERTAD DE LA CÁRCEL DISTRITAL DE VARONES Y ANEXO DE MUJERES</t>
  </si>
  <si>
    <t>PRESTAR SERVICIOS PROFESIONALES APOYANDO LAS ACTIVIDADES INDIVIDUALES Y GRUPALES MEDIANTE EL ACOMPAÑAMIENTO A LAS PERSONAS PRIVADAS DE LA LIBERTAD GENERANDO CONEXIONES CON SU ENTORNO PROTECTOR Y DIFERENTES ENTIDADES DE ORDEN NACIONAL Y TERRITORIAL</t>
  </si>
  <si>
    <t>PRESTAR SERVICIOS PROFESIONALES A LA DIRECCIÓN DE RESPONSABILIDAD PENAL ADOLESCENTE PARA APOYAR DESDE LA PERSPECTIVA DE LAS ARTES VISUALES Y LAS ARTES PLÁSTICAS EN EL PROGRAMA DISTRITAL DE JUSTICIA JUVENIL RESTAURATIVA</t>
  </si>
  <si>
    <t>PRESTAR SERVICIOS PROFESIONALES EN DERECHO BRINDANDO APOYO JURÍDICO EN EL COMITÉ DE DERECHOS HUMANOS Y CUERPOS COLEGIADOS DEL ESTABLECIMIENTO CÁRCELARIO</t>
  </si>
  <si>
    <t>PRESTAR SERVICIOS PROFESIONALES PARA CONSOLIDAR Y APLICAR LAS RUTAS DE PRESELECCIÓN PARA EL INGRESO DE LOS JÓVENES A LOS PROGRAMAS Y ESTRATEGIAS DE LA DIRECCIÓN DE RESPONSABILIDAD PENAL ADOLESCENTE</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</si>
  <si>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</si>
  <si>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</si>
  <si>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</si>
  <si>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</si>
  <si>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</si>
  <si>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</si>
  <si>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PRESTAR LOS SERVICIOS PROFESIONALES PARA EL DISEÑO E IMPLEMENTACIÓN DE NUEVOS PRODUCTOS DE COMUNICACIÓN Y APOYAR EL CUBRIMIENTO DE LAS ACTIVIDADES DE LA ENTIDAD Y DESARROLLO DE LOS CONTENIDOS QUE PERMITAN DAR A CONOCER LA GESTIÓN DE LA SECRETARÍA</t>
  </si>
  <si>
    <t>PRESTAR SERVICIOS PROFESIONALES A LA DIRECCIÓN DE RESPONSABILIDAD PENAL ADOLESCENTE PARA APOYAR LA IMPLEMENTACIÓN DE ESTRATEGIAS DE COMUNICACIÓN, MARKETING Y PUBLICIDAD DIGITAL DE LOS TALLERES DE FORMACIÓN TÉCNICA</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</si>
  <si>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</si>
  <si>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</si>
  <si>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</si>
  <si>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PRESTAR SERVICIOS PROFESIONALES ESPECIALIZADOS A LA SUBSERCRETARIA DE GESTIÓN INSTITUCIONAL APOYANDO LA COORDINACIÓN DEL PROCESO DE ATENCIÓN Y RELACIÓN CON EL CIUDADANO EN LA SECRETARÍA DISTRITAL DE SEGURIDAD, CONVIVENCIA Y JUSTICIA</t>
  </si>
  <si>
    <t>PRESTAR LOS SERVICIOS DE APOYO A LA GESTIÓN A LA DIRECCIÓN DE SEGURIDAD EN EL CONTROL DEL DELITO FRENTE A FENÓMENTOS Y MERCADOS CRIMINALES INCIDIENDO EN LA IDENTIFICACIÓN, CARACTERIZACIÓN Y DESARROLLO DE INTERVENCIONES EN EL TERRITORIO</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</si>
  <si>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</si>
  <si>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</si>
  <si>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PRESTAR LOS SERVICIOS PROFESIONALES A LA SUBSECRETARIA DE SEGURIDAD Y CONVIVENCIA DIRECCIÓN DE SEGURIDAD PARA ANALIZAR LA EXISTENCIA DE FENOMENOS ORGANIZACIONES Y MERCADOS CRIMINALES, ASI COMO PARA EL DESARROLLO DE INTERVENCIONES EN EL TERRITORIO</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</si>
  <si>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</si>
  <si>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</si>
  <si>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PRESTAR SERVICIOS PROFESIONALES PARA REALIZAR LA PREPRODUCCIÓN, PRODUCCIÓN Y POSTPRODUCCIÓN DE CONTENIDOS AUDIOVISUALES QUE SE REQUIERAN PARA VISIBILIZAR LA GESTIÓN Y LOS PROYECTOS ESTRATÉGICOS DE LA SECRETARIA DISTRITAL DE SEGURIDAD, CONVIVENCIA Y JUSTICIA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</si>
  <si>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</si>
  <si>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ADQUISICIÓN DE CERTIFICADOS PARA FIRMA DIGITAL QUE PERMITAN LA GESTIÓN DE PAGOS DE LA ENTIDAD Y LA PRESENTACIÓN DE CUENTA ANTE LA CONTRALORÍA DE BOGOTÁ D.C., EN EL SISTEMA SIVICOF</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</si>
  <si>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</si>
  <si>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</si>
  <si>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</si>
  <si>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</si>
  <si>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</si>
  <si>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</si>
  <si>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</si>
  <si>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PRESTAR SERVICIOS DE APOYO A LA GESTIÓN EN EL ACOMPAÑAMIENTO TÉCNICO PARA LA REALIZACIÓN DE LAS AUDIENCIAS VIRTUALES DE FAMILIARES Y DE ABOGADOS A LAS PERSONAS PRIVADAS DE LA LIBERTAD EN LA CÁRCEL DISTRITAL DE VARONES Y ANEXO DE MUJERES</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</si>
  <si>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</si>
  <si>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</si>
  <si>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PRESTAR SERVICIOS PROFESIONALES PARA APOYAR A LA DIRECCION DE LA CARCEL DISTRITAL, EN RESPUESTAS Y SEGUIMIENTO A LOS LINEAMIENTOS CONCERNIENTES AL MODELO INTEGRADO DE PLANEACION Y GESTIÓN – MIPG</t>
  </si>
  <si>
    <t>PRESTAR LOS SERVICIOS PROFESIONALES PARA LA FORMULACIÓN, VALIDACIÓN, IMPLEMENTACIÓN Y SEGUIMIENTO DE ACCIONES QUE CONTRIBUYAN A LA PROTECCIÓN DE LA INFRAESTRUCTURA VITAL DE LA CIUDAD FRENTE A AMENAZAS EN CLAVE DE SEGURIDAD CIUDADANA Y SEGURIDAD PÚBLICA</t>
  </si>
  <si>
    <t>PRESTAR SERVICIOS PROFESIONALES AL CENTRO ESPECIAL DE RECLUSIÓN CON EL FIN DE ACOMPAÑAR LOS PROCESOS DE ATENCIÓN INTEGRAL A LOS PRIVADOS DE LA LIBERTAD EN EL CENTRO ESPECIAL DE RECLUSIÓN GENERANDO CONEXIONES CON SU ENTORNO PROTECTOR Y REDES DE APOYO</t>
  </si>
  <si>
    <t>PRESTAR SERVICIOS DE APOYO A LA GESTION EN LA IMPLEMENTACION DE ACTIVIDADES DE OCUPACION DEL TIEMPO LIBRE PARA GENERACION DE APTITUDES EN LAS PERSONAS PRIVADAS DE LA LIBERTAD QUE SE ENCUENTRAN EN EL CENTRO ESPECIAL DE RECLUSION</t>
  </si>
  <si>
    <t>PRESTAR SERVICIOS PROFESIONALES A LA DIRECCIÓN DE RESPONSABILIDAD PENAL ADOLESCENTE EN LOS ASUNTOS JURÍDICOS Y CONTRACTUALES QUE LE SEAN ASIGNADOS</t>
  </si>
  <si>
    <t>PRESTAR SUS SERVICIOS PROFESIONALES A LA DIRECCIÓN DE GESTIÓN HUMANA PARA APOYAR EN LA GESTIÓN DE NOVEDADES Y TRÁMITES RELACIONADOS CON LA NÓMINA DE LOS SERVIDORES PÚBLICOS DE LA SECRETARIA DISTRITAL DE SEGURIDAD, CONVIVENCIA Y JUSTICIA</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</si>
  <si>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</si>
  <si>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</si>
  <si>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</si>
  <si>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</si>
  <si>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</si>
  <si>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</si>
  <si>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</si>
  <si>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</si>
  <si>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</si>
  <si>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PRESTAR LOS SERVICIOS DE APOYO A LA GESTIÓN A LA DIRECCIÓN DE SEGURIDAD EN ELCONTROL DEL DELITO FRENTE A FENÓMENTOS Y MERCADOS CRIMINALES INCIDIENDO ENLA IDENTIFICACIÓN, CARACTERIZACIÓN Y DESARROLLO DE INTERVENCIONES EN EL TERRITORIO</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</si>
  <si>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</si>
  <si>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</si>
  <si>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</si>
  <si>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</si>
  <si>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</si>
  <si>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PRESTAR SERVICIOS PROFESIONALES A LA DIRECCIÓN DE RESPONSABILIDAD PENAL ADOLESCENTE COMO INSTRUCTOR(A) DEL TALLER DE MANTENIMIENTO DE BICICLETAS PARA LA POBLACIÓN VINCULADA A LAS ESTRATEGIAS DE LA DIRECCIÓN</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</si>
  <si>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</si>
  <si>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PRESTAR SERVICIOS DE APOYO A LA SUBSECRETARÍA DE ACCESO A LA JUSTICIA PARA APOYAR LA EJECUCIÓN DE ACCIONES RELACIONADAS CON LA ATENCIÓN DE LOS GRUPOS FAMILIARES DE LOS USUARIOS DE CASA LIBERTAD</t>
  </si>
  <si>
    <t>PRESTAR SERVICIOS DE APOYO A LA GESTIÓN A LA DIRECCIÓN DE ACCESO A LA JUSTICIA, EN LA RECEPCIÓN Y SALIDA DE USUARIOS QUE INGRESEN Y SE PRESENTEN EN LOS CENTROS DE TRASLADO POR PROTECCIÓN (CTP) DEL DISTRITO.</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</si>
  <si>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</si>
  <si>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</si>
  <si>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</si>
  <si>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PRESTAR SERVICIOS PROFESIONALES EN LA ATENCIÓN JURÍDICA A LAS PERSONAS PRIVADAS DE LA LIBERTAD QUE SE ENCUENTRAN EN EL CENTRO ESPECIAL DE RECLUSIÓN, EN EL MARCO DE LOS LÍNEAMIENTOS Y PROCEDIMIENTOS DEL ÁREA JURÍDICA DEL CER.</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</si>
  <si>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</si>
  <si>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</si>
  <si>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</si>
  <si>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</si>
  <si>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PRESTAR SERVICIOS PROFESIONALES PARA REALIZAR ACOMPAÑAMIENTO DESDE SU DISCIPLINA DE MANERA INDIVIDUAL Y GRUPAL A LAS PERSONAS PRIVADAS DE LA LIBERTAD EN LA CARCEL DISTRITAL DE VARONES Y ANEXO DE MUJERES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</si>
  <si>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</si>
  <si>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</si>
  <si>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PRESTAR SERVICIOS PROFESIONALES A LA DIRECCIÓN DE RESPONSABILIDAD PENAL ADOLESCENTE DESDE LA PERSPECTIVA RESTAURATIVA Y DE LAS ARTES MUSICALES EN LA ESTRATEGIA DE REINTEGRO FAMILIAR Y ATENCIÓN EN EL EGRESO Y LOS DEMAS PROGRAMAS Y ESTRATEGIAS DE LA DIRECCIÓN</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</si>
  <si>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</si>
  <si>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PRESTAR SERVICIOS DE APOYO A LA GESTIÓN A LA DIRECCIÓN DE RESPONSABILIDAD PENAL ADOLESCENTE PARA LA IMPLEMENTACIÓN DE LA ESTRATEGIA DE REINTEGRO FAMILIAR Y ATENCIÓN EN EL EGRESO DESDE EL ENFOQUE CORPORAL Y DE DANZA</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</si>
  <si>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</si>
  <si>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</si>
  <si>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PRESTAR LOS SERVICIOS PROFESIONALES PARA APOYAR A LA DIRECCIÒN DE SEGURIDAD EN LA GESTIÓN, ELABORACIÓN Y CONSOLIDACIÓN DE LAS RESPUESTAS A LAS SOLICITUDES Y/O REQUERIMIENTOS DE INFORMACIÓN ALLEGADOS A LA DEPENDENCIA</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</si>
  <si>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</si>
  <si>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PRESTAR SERVICIOS DE APOYO A LA GESTIÓN A LA OFICINA ASESORA DE PLANEACIÓN DE LA SECRETARÍA DISTRITAL DE SEGURIDAD, CONVIVENCIA Y JUSTICIA, EN LA GESTIÓN DOCUMENTAL, SEGUIMIENTO A REQUERIMIENTOS ASIGNADOS A LA OFICINA</t>
  </si>
  <si>
    <t>PRESTAR SERVICIOS PROFESIONALES A LA SUBSECRETARÍA DE ACCESO A LA JUSTICIA PARA GESTIONAR Y ARTICULAR ACCIONES CON ENTIDADES QUE PROMUEVEN EL ACCESO A LA JUSTICIA EN LA CIUDAD DE BOGOTÁ</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</si>
  <si>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</si>
  <si>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</si>
  <si>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</si>
  <si>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</si>
  <si>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PRESTAR LOS SERVICIOS DE APOYO A LA GESTIÓN EN LA CÁRCEL DISTRITAL DE VARONES Y ANEXO DE MUJERES LLEVANDO A CABO ACTIVIDADES CONCERNIENTES A LA RECEPCIÓN Y TRAMITE DE CORRESPONDENCIA DANDO CUMPLIMIENTO A LA NORMATIVIDAD Y LINEAMIENTOS ESTABLECIDOS</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</si>
  <si>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</si>
  <si>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PRESTAR SERVICIOS DE APOYO A LA GESTIÓN A LA DIRECCIÓN DE ACCESO A LA JUSTICIA, EN LA RECEPCIÓN Y SALIDA DE USUARIOS QUE INGRESEN Y SE PRESENTEN EN LOS CENTROS DE TRASLADO POR PROTECCIÓN (CTP) DEL DISTRITO</t>
  </si>
  <si>
    <t>PRESTAR SERVICIOS PROFESIONALES A LA DIRECCIÓN DE ACCESO A LA JUSTICIA, PARA APOYAR LOS ASUNTOS JURÍDICOS Y LEGALES QUE REQUIERA LA DEPENDENCIA EN EL MARCO DE SUS COMPETENCIAS Y FUNCIONES, Y CON RELACION AL SISTEMA DISTRITAL DE JUSTICIA</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</si>
  <si>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</si>
  <si>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</si>
  <si>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</si>
  <si>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</si>
  <si>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</si>
  <si>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</si>
  <si>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</si>
  <si>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</si>
  <si>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</si>
  <si>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PRESTAR SERVICIOS PROFESIONALES EN LA PLANIFICACIÓN Y EJECUCIÓN DE LAS ACTIVIDADES ASOCIADAS AL PROCESO DE ALMACÉN A CARGO DE LA DIRECCIÓN DE RECURSOS FÍSICOS Y GESTIÓN DOCUMENTAL</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</si>
  <si>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</si>
  <si>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</si>
  <si>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</si>
  <si>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</si>
  <si>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</si>
  <si>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PRESTAR SERVICIOS PROFESIONALES A LA DIRECCIÓN DE RESPONSABILIDAD PENAL ADOLESCENTE DESDE EL ENFOQUE PEDAGÓGICO PARA LA IMPLEMENTACIÓN DE LA ESTRATEGIA DE REINTEGRO FAMILIAR Y ATENCIÓN EN EL EGRESO</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</si>
  <si>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</si>
  <si>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</si>
  <si>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</si>
  <si>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PRESTAR SERVICIOS PROFESIONALES A LA SCJ DESDE LA SUBSECRETARÍA DE ACCESO PARA APOYAR EN LAS ACTIVIDADES DE PROMOCIÓN Y PREVENCIÓN EN EL MANEJO ADECUADO DE LAS ESTRATEGIAS DE OCUPACION DEL TIEMPO LIBRE DIRIGIDO A LAS PERSONAS PRIVADAS DE LA LIBERTAD</t>
  </si>
  <si>
    <t>PRESTAR SERVICIOS DE APOYO A LA GESTIÓN EN LAS DIFERENTES ACTIVIDADES Y TALLERES CONTRIBUYENDO OPERATIVA Y LOGISTICAMENTE EN LO REQUERIDO POR ATENCIÓN INTEGRAL DE LA CÁRCEL DISTRITAL DE VARONES Y ANEXO DE MUJERES.</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</si>
  <si>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</si>
  <si>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PRESTAR SERVICIOS A LA DIRECCIÓN DE RESPONSABILIDAD PENAL ADOLESCENTE PARA FACILITAR LOS PROCESOS RESTAURATIVOS DE LA ESTRATEGIA DE REINTEGRO FAMILIAR Y ATENCIÓN EN EL EGRESO Y APOYAR EN LA CREACIÓN GRÁFICA Y AUDIOVISUAL JUNTO A LOS JÓVENES VINCULADOS</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</si>
  <si>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</si>
  <si>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PRESTAR SERVICIOS PROFESIONALES A LA DIRECCIÓN DE RESPONSABILIDAD PENAL ADOLESCENTE DESDE EL ENFOQUE DE LA DANZA Y LA EXPRESIÓN CORPORAL EN LA ESTRATEGIA DE REINTEGRO FAMILIAR Y ATENCIÓN EN EL EGRESO Y LAS DEMÁS ESTRATEGIAS DE LA DIRECCIÓN</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</si>
  <si>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</si>
  <si>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PRESTAR SERVICIOS DE APOYO A LA GESTIÓN A LA DIRECCIÓN DE RESPONSABILIDAD PENAL ADOLESCENTE EN LA IMPLEMENTACIÓN DE LA ESTRATEGIA DE REINTEGRO FAMILIAR Y ATENCIÓN EN EL EGRESO EN ACCIONES DESDE EL ENFOQUE ARTÍSTICO</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</si>
  <si>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</si>
  <si>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</si>
  <si>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</si>
  <si>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</si>
  <si>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</si>
  <si>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</si>
  <si>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</si>
  <si>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</si>
  <si>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PRESTAR SERVICIOS PROFESIONALES PARA APOYAR EN LA GESTIÓN DE ASUNTOS JURÍDICOS Y CONTRACTUALES DE LA SUBSECRETARÍA DE SEGURIDAD Y CONVIVENCIA PARA DAR CUMPLIMIENTO A LOS OBJETIVOS DE LOS PROYECTOS DE INVERSION A CARGO DE LA DEPENDENCIA</t>
  </si>
  <si>
    <t>PRESTAR SERVICIOS DE APOYO A LA GESTIÓN A LA DIRECCIÓN DE RESPONSABILIDAD PENAL ADOLESCENTE EN GESTIONES ADMINISTRATIVAS Y DE ORGANIZACIÓN DE INFORMACIÓN EN EL MARCO DEL PROGRAMA DISTRITAL DE JUSTICIA JUVENIL RESTAURATIVA (PDJJR)</t>
  </si>
  <si>
    <t>PRESTAR LOS SERVICIOS DE APOYO A LA GESTIÓN A LA DIRECCIÓN DE SEGURIDAD EN EL CONTROL DEL DELITO FRENTE A FENÓMENTOS Y MERCADOS CRIMINALES INCIDIENDO EN LA IDENTIFICACIÓN, CARACTERIZACIÓN Y DESARROLLO DE INTERVENCIONES EN EL TERRITORIO.</t>
  </si>
  <si>
    <t>PRESTAR LOS SERVICIOS PROFESIONALES, A LA SUBSECRETARÍA DE SEGURIDAD Y CONVIVENCIA, PARA LA ELABORACIÓN, PROYECCIÓN Y TRÁMITE DE RESPUESTAS A REQUERIMIENTOS JURÍDICOS RELACIONADOS CON LOS PROYECTOS DE INVERSIÓN A CARGO DE LA DEPENDENCIA.</t>
  </si>
  <si>
    <t>PRESTAR SERVICIOS PROFESIONALES A LA DIRECCIÓN DE RESPONSABILIDAD PENAL ADOLESCENTE PARA APOYAR DESDE LA PEDAGOGÍA, DIFERENCIAL Y EL ENFOQUE RESTAURATIVO LA ESTRUCTURACIÓN DE LOS TALLERES DE FORMACIÓN TÉCNICA.</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</si>
  <si>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</si>
  <si>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</si>
  <si>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</si>
  <si>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</si>
  <si>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PRESTAR SERVICIOS DE APOYO A LA GESTIÓN EN EL ÁREA DE ATENCIÓN INTEGRAL DE LA CÁRCEL DISTRITAL GESTIONANDO Y ACOMPAÑANDO TODAS LAS RESPUESTAS A LOS DIFERENTES REQUERIMIENTOS DEL ÁREA Y APOYANDO EL FUNCIONAMIENTO DEL SISTEMA VISITOR DE LA CÁRCEL DISTRITAL</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</si>
  <si>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</si>
  <si>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PRESTAR SERVICIOS DE APOYO A LA GESTIÓN REALIZANDO ACTIVIDADES OPERATIVAS Y LOGÍSTICAS EN LO CONCERNIENTE A RECIBO, ORGANIZACIÓN Y ENTREGA DE ELEMENTOS DEL ALMACEN DE LA CÁRCEL DISTRITAL DE VARONES Y ANEXO DE MUJERES.</t>
  </si>
  <si>
    <t>PRESTAR SERVICIOS DE APOYO A LA GESTIÓN A LA DIRECCIÓN DE RESPONSABILIDAD PENAL ADOLESCENTE EN GESTIONES ADMINISTRATIVAS, OPERATIVAS Y DE ORGANIZACIÓN DE INFORMACIÓN EN EL MARCO DE LA ESTRATEGIA DE REINTEGRO FAMILIAR Y ATENCIÓN EN EL EGRESO.</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</si>
  <si>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</si>
  <si>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</si>
  <si>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PRESTAR SERVICIOS PROFESIONALES A LA DIRECCIÓN DE SEGURIDAD PARA APOYAR EN LA GESTIÓN ADMINISTRATIVA DE LA DEPENDENCIA PARA EL CUMPLIMIENTO DE LAS ESTRATEGIAS QUE SE DESARROLLEN EN MATERIA DE CONTROL DEL DELITO</t>
  </si>
  <si>
    <t>PRESTAR SERVICIOS PROFESIONALES A LA SUBSECRETARIA DE ACCESO A LA JUSTICIA EN LA GESTIÓN ADMINISTRATIVA QUE PERMITA LA CONSECUSION DE TEMAS PRECONTRACTUALES, CONTRACTUALES Y POSTCONTRACTUALES</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</si>
  <si>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</si>
  <si>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PRESTAR SERVICIOS PROFESIONALES A LA DIRECCIÓN DE RECURSOS FÍSICOS Y GESTIÓN DOCUMENTAL PARA APOYAR LA ESTRUCTURACIÓN, SOCIALIZACIÓN E IMPLEMENTACIÓN DE LOS PROYECTOS ESTRATÉGICOS DEL PLAN INSTITUCIONAL DE ARCHIVOS - PINAR, PROGRAMA DE GESTIÓN DOCUMENTAL.</t>
  </si>
  <si>
    <t>PRESTAR SERVICIOS PROFESIONALES A LA SUBSECRETARÍA DE SEGURIDAD Y CONVIVENCIA RELACIONADOS CON EL ACOMPAÑAMIENTO A ESPACIOS TERRITORIALES Y DOCUMENTACIÓN DE LAS ACTIVIDADES QUE DESARROLLAN LAS DIRECCIONES DE SEGURIDAD Y PREVENCIÓN Y CULTURA CIUDADANA</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</si>
  <si>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</si>
  <si>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</si>
  <si>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</si>
  <si>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</si>
  <si>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</si>
  <si>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</si>
  <si>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</si>
  <si>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</si>
  <si>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</si>
  <si>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PRESTAR SERVICIOS DE APOYO A LA GESTIÓN EN EL DESARROLLO DE ACTIVIDADES DE LOS PROYECTOS ESTRATÉGICOS DEL PROCESO DE GESTIÓN DOCUMENTAL DE LA SECRETARÍA DISTRITAL DE SEGURIDAD, CONVIVENCIA Y JUSTICIA</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</si>
  <si>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</si>
  <si>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</si>
  <si>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</si>
  <si>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</si>
  <si>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PRESTAR LOS SERVICIOS DE APOYO A LA GESTIÓN A LA DIRECCIÓN DE SEGURIDAD PARA IMPLEMENTAR MEDIDAS QUE CONTROLEN FENÓMENOS Y MERCADOS CRIMINALES, CON ÉNFASIS EN LA REALIZACIÓN DE ACCIONES EN EL TERRITORIO</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</si>
  <si>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</si>
  <si>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PRESTAR SERVICIOS PROFESIONALES PARA APOYAR LA GESTIÓN FINANCIERA Y DE PLANEACIÓN, A TRAVES DE LA GESTION DE HERRAMIENTAS QUE PERMITAN LA TOMA DE DECISIONES DE LA GERENCIA DE LOS PROYECTOS DE INVERSIÓN A CARGO DE LA SUBSECRETARIA DE ACCESO A LA JUSTICIA</t>
  </si>
  <si>
    <t>PRESTAR LOS SERVICIOS PROFESIONALES PARA APOYAR EL DISEÑO E IMPLEMENTACIÓN DE PRODUCTOS ESTRATÉGICOS Y DIVULGACIÓN DE LOS PROYECTOS DE ACCESO A LA JUSTICIA, ENTRE OTROS QUE LIDERA LA SECRETARIA DISTRITAL DE SEGURIDAD, CONVIVENCIA Y JUSTICIA</t>
  </si>
  <si>
    <t>PRESTAR SERVICIOS DE APOYO A LA SUBSECRETARIA DE ACCESO A LA JUSTICIA PARA LA EJECUCIÓN DE ACTIVIDADES ASISTENCIALES Y DE APOYO TRANSVERSALES EN LA IMPLEMENTACIÓN DEL PROGRAMA CASA LIBERTAD BOGOTÁ</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</si>
  <si>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</si>
  <si>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PRESTAR SERVICIOS PROFESIONALES A LA SUBSECRETARÍA DE ACCESO A LA JUSTICIA PARA LA ORIENTACIÓN, VALORACIÓN Y SEGUIMIENTO DE LOS USUARIOS QUE SE VINCULAN AL PROGRAMA CASA LIBERTAD BOGOTÁ</t>
  </si>
  <si>
    <t>PRESTAR SERVICIOS PROFESIONALES A LA DIRECCIÓN DE RESPONSABILIDAD PENAL ADOLESCENTE PARA APOYAR EN LAS GESTIONES ADMINISTRATIVAS Y FINANCIERAS QUE LE SEAN ASIGNADAS</t>
  </si>
  <si>
    <t>PRESTAR SERVICIOS PROFESIONALES A LA SUBSECRETARIA DE ACCESO A LA JUSTICIA PARA APOYAR LAS ACTIVIDADES DE PLANEACIÓN Y MONITOREO DE ACCIONES TENDIENTES AL MEJORAMIENTO DEL PROGRAMA CASA LIBERTAD DE BOGOTÁ</t>
  </si>
  <si>
    <t>PRESTAR SERVICIOS DE APOYO A LA GESTIÓN PARA EL DESARROLLO DE ACTIVIDADES ADMINISTRATIVAS Y OPERATIVAS DE LO REQUERIDO PARA LAS PERSONAS PRIVADAS DE LA LIBERTAD DEL GRUPO DE ATENCIÓN INTEGRAL EN EL CENTRO ESPECIAL DE RECLUSIÓN</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</si>
  <si>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</si>
  <si>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PRESTAR SERVICIOS DE APOYO A LA GESTIÓN A LA DIRECCIÓN DE ACCESO A LA JUSTICIA EN LA EJECUCIÓN Y DESARROLLO DE ACCIONES PREVENTIVO-PEDAGÓGICAS EN EL MARCO DEL MODELO PREVENTIVO PEDAGÓGICO DE LOS CENTROS DE TRASLADO POR PROTECCIÓN (CTP) DEL DISTRITO</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</si>
  <si>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</si>
  <si>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PRESTAR SERVICIOS PROFESIONALES A LA DIRECCIÓN DE RESPONSABILIDAD PENAL ADOLESCENTE PARA APOYAR LA ELABORACIÓN Y GESTIÓN DE DOCUMENTOS Y/O ASUNTOS JURÍDICOS Y ADMINISTRATIVOS QUE SE REQUIERAN</t>
  </si>
  <si>
    <t>PRESTAR SERVICIOS PROFESIONALES PARA ACOMPAÑAR, GESTIONAR Y REALIZAR SEGUIMIENTO EN MATERIA DE INFRAESTRUCTURA DE LOS EQUIPAMIENTOS A CARGO SUBSECRETARIA DE ACCESO A LA JUSTICIA</t>
  </si>
  <si>
    <t>PRESTAR SERVICIOS DE APOYO A LA SUBSECRETARÍA DE ACCESO A LA JUSTICIA PARA APOYAR LA EJECUCIÓN DE ESTRATEGIAS COMUNITARIAS Y PROCESOS TERRITORIALES PARA USUARIOS DEL PROGRAMA CASA LIBERTAD BOGOTÁ</t>
  </si>
  <si>
    <t>SOLUCION TECNOLÓGICA INTEGRAL INTEROPERABLE CON EL C4, PARA LOS GRUPOS CIUDADANOS EN PRO DEL FORTALECIMIENTO DE LA CONVIVENCIA Y LA SEGURIDAD CIUDADANA</t>
  </si>
  <si>
    <t>PRESTAR SERVICIOS PROFESIONALES A LA SUBSECRETARÍA DE ACCESO A LA JUSTICIA PARA APOYAR LA ELABORACIÓN DE ACCIONES ENFOCADAS EN ACOMPAÑAR LOS PROCESOS DE INTEGRACIÓN COMUNITARIA DE LA POBLACIÓN USUARIA DEL PROGRAMA CASA LIBERTAD</t>
  </si>
  <si>
    <t>PRESTAR SERVICIOS PROFESIONALES A LA SUBSECRETARÍA DE ACCESO A LA JUSTICIA PARA APOYAR LA ELABORACION, EJECUCIÓN Y SEGUIMIENTO DE ESTRATEGIAS DE AUTOEMPLEO Y EMPRENDIMIENTO A LA POBLACIÓN POSPENADA DEL PROGRAMA CASA LIBERTAD BOGOTÁ</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</si>
  <si>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</si>
  <si>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</si>
  <si>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</si>
  <si>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PRESTAR SERVICIOS PROFESIONALES ESPECIALIZADOS PARA APOYAR LAS GESTIONES ADMINISTRATIVAS A CARGO DE LA SUBSECRETARÍA DE GESTIÓN INSTITUCIONAL.</t>
  </si>
  <si>
    <t>REALIZAR LA GESTIÓN INTEGRAL DE LOS RESIDUOS SÓLIDOS APROVECHABLES DE CARÁCTER NO PELIGROSO, GENERADOS EN LAS SEDES DE LA SECRETARIA DISTRITAL DE SEGURIDAD, CONVIVENCIA Y JUSTICIA O EN LOS LUGARES QUE POR NECESIDAD DEL SERVICIO SEA REQUERIDO, DESDE SU RECOLECCIÓN, TRANSPORTE, ALMACENAMIENTO, APROVECHAMIENTO Y DISPOSICIÓN FINAL.</t>
  </si>
  <si>
    <t>PRESTAR SERVICIOS PROFESIONALES PARA APOYAR LA GESTIÓN CORRESPONDIENTE A LA ALIMENTACIÓN DE INFORMACIÓN DE SOLICITUDES PRESUPUESTALES EN EL SISTEMA BOGDATA Y SICAPITAL QUE SEAN REQUERIDAS A LA DIRECCIÓN FINANCIERA.</t>
  </si>
  <si>
    <t>PRESTAR SERVICIOS PROFESIONALES A LA DIRECCIÓN FINANCIERA DE LA SECRETARÍA DISTRITAL DE SEGURIDAD, CONVIVENCIA Y JUSTICIA PARA APOYAR LA GESTIÓN DE INFORMACIÓN CORRESPONDIENTES AL CICLO CONTABLE DE LA ENTIDAD.</t>
  </si>
  <si>
    <t>RENOVAR LA LICENCIA DE USO Y SOPORTE DE LA SOLUCIÓN DE BÚSQUEDA DE INFORMACIÓN PARA SEIS (6) FUENTES DE DATOS, INCLUYENDO LA REALIZACIÓN DE LA TRANSFERENCIA DE CONOCIMIENTO, PARA LA SECRETARIA DISTRITAL DE SEGURIDAD, CONVIVENCIA Y JUSTICIA.</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</si>
  <si>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</si>
  <si>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PRESTAR EL SERVICIO DE TRANSPORTE TERRESTRE ESPECIAL QUE GARANTICE EL CUMPLIMIENTO DE LOS OBJETIVOS MISIONALES DE LA SECRETARÍA DISTRITAL DE SEGURIDAD, CONVIVENCIA Y JUSTICIA</t>
  </si>
  <si>
    <t>PRESTAR SERVICIOS PROFESIONALES A LA OFICINA DE ANÁLISIS DE INFORMACIÓN Y ESTUDIOS ESTRATÉGICOS PARA APOYAR LOS PROCESOS ADMINISTRATIVOS Y FINANCIEROS DE LAS ACTIVIDADES PROGRAMADAS EN LA OAIEE.</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</si>
  <si>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</si>
  <si>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</si>
  <si>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</si>
  <si>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PRESTAR SERVICIOS PROFESIONALES A LA SUBSECRETARÍA DE ACCESO A LA JUSTICIA PARA APOYAR EL DISEÑO E IMPLEMENTACIÓN DE ESTRATEGIAS DE ATENCIÓN PSICOSOCIAL ASOCIADAS A LA DIMENSIÓN INDIVIDUAL DEL PROGRAMA CASA LIBERTAD BOGOTÁ.</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</si>
  <si>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</si>
  <si>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</si>
  <si>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PRESTAR LOS SERVICIOS PROFESIONALES A LA DIRECCIÓN DE PREVENCIÓN Y CULTURA CIUDADANA PARA EL SEGUIMIENTO ADMINISTRATIVO Y OPERATIVO DE LAS ACCIONES QUE SE DESARROLLAN EN EL PLAN DE PARTICIPACIÓN Y CORRESPONSABILIDAD CIUDADANA EN LAS LOCALIDADES DEL DISTRITO</t>
  </si>
  <si>
    <t>PRESTAR LOS SERVICIOS PROFESIONALES A LA SUBSECRETARIA DE SEGURIDAD Y CONVIVENCIA EN LA PROYECCIÓN, GESTIÓN, ARTICULACIÓN Y SEGUIMIENTO DE LOS DIFERENTES TRÁMITES FINANCIEROS Y ADMINISTRATIVOS, A CARGO DE LA DIRECCIÓN DE PREVENCIÓN Y CULTURA CIUDADANA.</t>
  </si>
  <si>
    <t>PRESTAR SUS SERVICIOS PROFESIONALES EN LA DIRECCIÓN COMO ENLACE EN PROCESOS TALES COMO NÓMINA, BIENESTAR, CAPACITACIÓN Y NOVEDADES ADMINISTRATIVAS EN LOS CENTROS DE TRABAJO C4.</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</si>
  <si>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</si>
  <si>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PRESTAR LOS SERVICIOS PROFESIONALES PARA REALIZAR LAS FOTOGRAFIAS, VIDEOS Y EDICIÓN DE PRODUCTOS AUDIOVISUALES Y MULTIMEDIA QUE REQUIERA LA ENTIDAD PARA DAR A CONOCER LA GESTIÓN EN MEDIOS DE COMUNICACIÓN Y MEDIOS DIGITALES.</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</si>
  <si>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</si>
  <si>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</si>
  <si>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PRESTAR SERVICIOS PROFESIONALES PARA ACOMPAÑAR, GESTIONAR Y REALIZAR SEGUIMIENTO EN MATERIA DE INFRAESTRUCTURA DE LOS EQUIPAMIENTOS A CARGO SUBSECRETARIA DE ACCESO A LA JUSTICIA.</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</si>
  <si>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</si>
  <si>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</si>
  <si>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</si>
  <si>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</si>
  <si>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PRESTAR SERVICIOS PROFESIONALES ESPECIALIZADOS PARA EL APOYO A LA COORDINACIÓN DE LAS ACTIVIDADES DE LA COMPETENCIA DE LA SUBSECRETARÍA DE GESTIÓN INSTITUCIONAL EN MATERIA DE COBRO PERSUASIVO.</t>
  </si>
  <si>
    <t>PRESTAR SERVICIOS PROFESIONALES ESPECIALIZADOS PARA APOYO AL SEGUIMIENTO A LA GESTIÓN DE PERSUASIVA DE LAS MULTAS POR INFRACCIONES AL CÓDIGO NACIONAL DE SEGURIDAD Y CONVIVENCIA CIUDADANA</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</si>
  <si>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</si>
  <si>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</si>
  <si>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PRESTAR LOS SERVICIOS DE APOYO A LA GESTIÓN DE LA SUBSECRETARÍA DE SEGURIDAD
Y CONVIVENCIA COMO PROMOTOR/A COMUNITARIO/A PARA LA PROMOCIÓN DE LA PARTICIPACIÓN CIUDADANA Y EL FORTALECIMIENTO DE GRUPOS CIUDADANOS A TRAVES DE ACTIVIDADES DE PREVENCIÓN Y CULT</t>
  </si>
  <si>
    <t xml:space="preserve">PRESTAR LOS SERVICIOS DE APOYO A LA GESTIÓN DE LA SECRETARÍA DE SEGURIDAD, CONVIVENCIA Y JUSTICIA, POR MEDIO DE LA EJECUCIÓN DE ACTIVIDADES OPERATIVAS Y LOGÍSTICAS, A NIVEL TERRITORIAL, PARA LA PROMOCIÓN DE LA CONVIVENCIA PACÍFICA, LA PREVENCIÓN Y MANEJO </t>
  </si>
  <si>
    <t>PRESTAR LOS SERVICIOS DE APOYO A LA GESTIÓN DE LA SUBSECRETARÍA DE SEGURIDAD Y CONVIVENCIA COMO PROMOTOR/A COMUNITARIO/A PARA LA PROMOCIÓN DE LA PARTICIPACIÓN CIUDADANA Y EL FORTALECIMIENTO DE GRUPOS CIUDADANOS A TRAVES DE ACTIVIDADES DE PREVENCIÓN Y CULT</t>
  </si>
  <si>
    <t>ALQUILER, INSTALACIÓN Y MANTENIMIENTO DE PURIFICADORES DISPENSADORES DE AGUA FRÍA Y CALIENTE, SEGÚN ESPECIFICACIONES TÉCNICAS PARA LAS SEDES A CARGO DE LA SECRETARÍA DISTRITAL DE SEGURIDAD, CONVIVENCIA Y JUSTICIA.</t>
  </si>
  <si>
    <t>PRESTAR LOS SERVICIOS PROFESIONALES APOYANDO LA RECEPCIÓN Y TRÁMITE DE DENUNCIAS EN LAS UNIDADES DE FISCALÍA DE VIOLENCIA INTRAFAMILIAR Y DELITOS SEXUALES EN LAS CASAS DE JUSTICIA PRIORIZADAS, EN EL MARCO DE LA IMPLEMENTACIÓN DE LA ESTRATEGIA RUTA INTEGRA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</si>
  <si>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</si>
  <si>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</si>
  <si>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PRESTAR SERVICIOS DE APOYO A LA GESTIÓN PARA LA EJECUCIÓN DE LAS ACTIVIDADES DE COBRO PERSUASIVO MULTAS POR INFRACCIONES AL CÓDIGO NACIONAL DE SEGURIDAD Y CONVIVENCIA CIUDADANA.</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</si>
  <si>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</si>
  <si>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</si>
  <si>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t>
  </si>
  <si>
    <t>PRESTAR LOS SERVICIOS PROFESIONALES A LA SUBSECRETARIA DE SEGURIDAD Y CONVIVENCIA PARA APOYAR LA CONSOLIDACION DE DOCUMENTOS TECNICOS RELACIONADOS CON EL DESARROLLO DE LAS METAS DEL PLAN INTEGRAL DE SEGURIDAD, CONVIVENCIA Y JUSTICIA -PISCJ.</t>
  </si>
  <si>
    <t>PRESTAR LOS SERVICIOS DE APOYO A LA GESTIÓN CON AUTONOMÍA TÉCNICA, ADMINISTRATIVA Y BAJOS SUS PROPIOS MEDIOS A LA DIRECCIÓN DE TECNOLOGÍAS Y SISTEMAS DE LA INFORMACIÓN, PARA LA GESTIÓN DE LOS CANALES DE ATENCIÓN Y DEMÁS ACTIVIDADES REQUERIDAS PARA LA OPER</t>
  </si>
  <si>
    <t>PRESTAR SERVICIOS PROFESIONALES PARA APOYAR LAS ACTIVIDADES TERRITORIALES QUE SE ADELANTEN EN EL MARCO DEL SISTEMA DISTRITAL DE JUSTICIA Y ORIENTAR E INFORMAR DE MANERA INTEGRAL, CON UN ENFOQUE DIFERENCIAL Y DE DERECHOS, A LOS USUARIOS QUE ACUDEN A TRAVÉS</t>
  </si>
  <si>
    <t>PRESTAR LOS SERVICIOS DE APOYO A LA GESTIÓN EN LA EJECUCIÓN DE ACTIVIDADES
OPERATIVAS Y LOGÍSTICAS TERRITORIALES EN PROMOCIÓN DE CONVIVENCIA PACÍFICA, PREVENCIÓN Y MITIGACIÓN DE CONFLICTIVIDADES EN CUMPLIMIENTO A LAS ESTRATEGIAS, PLANES Y PROYECTOS ENTORN</t>
  </si>
  <si>
    <t>ADQUISICIÓN DE LA DOTACIÓN DE VESTIDO DE LABOR PARA LOS EMPLEADOS PÚBLICOS DE LA SECRETARIA DISTRITAL DE SEGURIDAD, CONVIVENCIA Y JUSTICIA QUE TENGAN UNA REMUNERACIÓN O ASIGNACIÓN BÁSICA MENSUAL HASTA DE DOS (2) SALARIOS MÍNIMOS LEGALES VIGENTES PARA LA V</t>
  </si>
  <si>
    <t>SERVICIOS DE PLATAFORMA, INFRAESTRUCTURA,ANALYTICS CLOUD Y SERVICIOS CONEXOS DE ORACLE COMO SERVICIO BAJO EL MODELO DE CRÉDITOS UNIVERSALES</t>
  </si>
  <si>
    <t>PRESTACIÓN INTEGRAL DEL SERVICIO DE ASEO Y CAFETERÍA CON SOPORTE DE EQUIPOS Y SUMINISTRO DE INSUMOS PARA LA SECRETARÍA DISTRITAL DE SEGURIDAD, CONVIVENCIA Y JUSTICIA</t>
  </si>
  <si>
    <t>15444-PRESTAR SUS SERVICIOS PROFESIONALES EN LA VERIFICACIÓN DEL PROCESO DE NOMINA Y SEGUIMIENTO AL PRESUPUESTO DE GASTOS DE PERSONAL DE LA SECRETARIA DISTRITAL DE SEGURIDAD, CONVIVENCIA Y JUSTICIA</t>
  </si>
  <si>
    <t>PRESTAR SUS SERVICIOS PROFESIONALES EN LA IMPLEMENTACIÓN Y SEGUIMIENTO DE LAS POLITICAS PÚBLICAS TRANSVERSALES A CARGO DE LA DIRECCIÓN DE GESTION HUMANA.</t>
  </si>
  <si>
    <t>PRESTAR SERVICIOS PROFESIONALES EN ACTIVIDADES CULTURALES DE LECTURA Y ESCRITURA A TRAVÉS DE TALLERES LITERARIOS, DIRIGIDOS A LAS PERSONAS PRIVADAS DE LA LIBERTAD INCLUYENDO LAS ACCIONES VALIDAS PARA REDENCIÓN DE PENA.</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</si>
  <si>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</si>
  <si>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15315 - PRESTAR SERVICIOS PROFESIONALES EN LA DIRECCIÓN DE ACCESO A LA JUSTICIA, PARA APOYAR LA IMPLEMENTACIÓN Y EL SEGUIMIENTO AL FUNCIONAMIENTO DE LAS APLICACIONES, HERRAMIENTAS TECNOLÓGICAS Y TÉCNICAS, ASÍ COMO EL SEGUIMIENTO AL ADECUADO FUNCIONAMIENTO</t>
  </si>
  <si>
    <t>15200- PRESTAR SERVICIOS DE APOYO A LA GESTIÓN A LA DIRECCIÓN DE RESPONSABILIDAD PENAL ADOLESCENTE COMO INSTRUCTOR(A) DEL TALLER DE CONFECCIÓN DE CALZADO PARA LAS PERSONAS VINCULADAS A LA ESTRATEGIA DE REINTEGRO FAMILIAR Y ATENCIÓN EN EL EGRESO.</t>
  </si>
  <si>
    <t>15394 - PRESTAR LOS SERVICIOS PROFESIONALES A LA DIRECCIÓN DE SEGURIDAD EN EL DESARROLLO DE ACCIONES DE CONTROL EN EL TERRITORIO PARA AFECTAR EL FUNCIONAMIENTO DE ORGANIZACIONES Y MERCADOS, ASI COMO APOYAR LA ELABORACIÓN DE DOCUMENTOS TÉCNICOS Y DEMÁS TRA</t>
  </si>
  <si>
    <t>15370 - PRESTAR LOS SERVICIOS DE APOYO A LA GESTIÓN DE LA DIRECCIÓN DE SEGURIDAD EN LA PROMOCIÓN DE LA CONVIVENCIA PACÍFICA, PREVENCIÓN Y DISMINUCIÓN DE CONFLICTIVIDADES EN EL MARCO DE LOS PLANES DE INTERVENCIÓN SECTORIALES DE LA COMUNIDAD INDÍGENA MUISCA</t>
  </si>
  <si>
    <t xml:space="preserve">15465-PRESTAR LOS SERVICIOS PROFESIONALES A LA OFICINA ASESORA DE PLANEACIÓN PARA APOYAR LAS ACTIVIDADES RELACIONADAS CON LA PROGRAMACIÓN Y SEGUIMIENTO DE LOS RECURSOS PROGRAMADOS POR LA ENTIDAD, ASÍ COMO APOYAR LA OPTIMIZACIÓN DE PROCESOS DE PLANEACIÓN, </t>
  </si>
  <si>
    <t>15247 - PRESTAR LOS SERVICIOS DE APOYO EN LA IDENTIFICACIÓN, CARACTERIZACIÓN Y FUNCIONAMIENTO DE ORGANIZACIONES CRIMINALES Y DELINCUENCIALES QUE PUEDAN TENER INCIDENCIA Y RECURRENCIAS EN EL DESARROLLO DE ACCIONAR DELICITIVO EN LA JURISDICCIÓN DEL DISTRITO</t>
  </si>
  <si>
    <t>15454-PRESTAR SERVICIOS PROFESIONALES DE APOYO A LA GESTIÓN DE LA ENTIDAD EN LA OFICINA ASESORA DE COMUNICACIONES PARA LA REALIZACIÓN Y/O EDICIÓN DE LOS CONTENIDOS AUDIOVISUALES QUE SE REQUIEREN EN LA SECRETARÍA DISTRITAL DE SEGURIDAD, CONVIVENCIA Y JUSTI</t>
  </si>
  <si>
    <t>15772 - PRESTAR LOS SERVICIOS DE APOYO A LA GESTIÓN CON AUTONOMÍA TÉCNICA, ADMINISTRATIVA Y BAJOS SUS PROPIOS MEDIOS A LA DIRECCIÓN DE TECNOLOGÍAS Y SISTEMAS DE LA INFORMACIÓN, PARA BRINDAR EL SOPORTE EN SITIO Y DEMÁS ACTIVIDADES REQUERIDAS PARA LA OPERAC</t>
  </si>
  <si>
    <t>15413-PRESTAR SUS SERVICIOS PROFESIONALES EN LA DIRECCIÓN DE GESTIÓN HUMANA PARA DESARROLLAR LAS ACTIVIDADES DE IMPLEMENTACIÓN, INTERVENCIÓN Y SEGUIMIENTO DE LOS FACTORES PSICOSOCIALES DEL PROGRAMA DE TALENTO HUMANO EN UNA ORGANIZACIÓN SALUDABLE DE LA SEC</t>
  </si>
  <si>
    <t>15445-PRESTAR SUS SERVICIOS PROFESIONALES PARA REALIZAR LA PLANEACIÓN, IMPLEMENTACIÓN, GESTIÓN Y SEGUIMIENTO DEL SISTEMA DE GESTIÓN DE SEGURIDAD Y SALUD EN EL TRABAJO EN CUMPLIMIENTO DEL MÓDULO DE SEGURIDAD Y SALUD EN EL TRABAJO DE LA DIRECCIÓN.</t>
  </si>
  <si>
    <t xml:space="preserve">15342 - PRESTAR SERVICIOS PROFESIONALES PARA APOYAR LAS ACTIVIDADES TERRITORIALES QUE SE ADELANTEN EN EL MARCO DEL SISTEMA DISTRITAL DE JUSTICIA Y ORIENTAR E INFORMAR DE MANERA INTEGRAL, CON UN ENFOQUE DIFERENCIAL Y DE DERECHOS, A LOS USUARIOS QUE ACUDEN </t>
  </si>
  <si>
    <t>15452- 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</si>
  <si>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</si>
  <si>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</si>
  <si>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</si>
  <si>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</si>
  <si>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15087 -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</si>
  <si>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15269-PRESTAR SUS SERVICIOS PROFESIONALES PARA EL DESARROLLO DE ACTIVIDADES FÍSICAS Y HÁBITOS SALUDABLES EN EL MARCO DEL PROGRAMA DE TALENTO HUMANO EN UNA ORGANIZACIÓN SALUDABLE A CARGO DE LA DIRECCIÓN</t>
  </si>
  <si>
    <t>15366 -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</si>
  <si>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15337 -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</si>
  <si>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15215 - 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</si>
  <si>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15726-PRESTAR SERVICIOS PROFESIONALES PARA APOYAR LA IMPLEMENTACIÓN Y EJECUCIÓN DE PROYECTOS Y ESTRATEGIAS EN TEMAS ADMINISTRATIVOS Y LINEAMIENTOS OPERATIVOS EN LA SUBSECRETARIA DE SEGURIDAD Y CONVIVENCIA, ARTICULANDO CON LAS DIRECCIONES QUE LA INTEGRAN</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</si>
  <si>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</si>
  <si>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15083 -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</si>
  <si>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</si>
  <si>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15400 - PRESTAR SUS SERVICIOS PROFESIONALES A LA DIRECCIÓN DE GESTIÓN HUMANA APOYANDO LAS ACTIVIDADES QUE SE GENEREN EN EL MARCO DEL MÓDULO DE SEGURIDAD Y SALUD EN EL TRABAJO EN LAS DEPENDENCIAS CARCEL DISTRITAL Y CER</t>
  </si>
  <si>
    <t>15815- PRESTAR SERVICIOS PROFESIONALES APOYANDO LAS ACTIVIDADES REQUERIDAS EN EL SEGUIMIENTO, ACOMPAÑAMIENTO, GESTIÓN Y CUMPLIMIENTO DE PLANES, PROGRAMAS Y PROYECTOS A CARGO DE LA SUBSECRETARIA DE ACCESO A LA JUSTICIA.</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</si>
  <si>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</si>
  <si>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</si>
  <si>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15080-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</si>
  <si>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15089 -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</si>
  <si>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15395 - PRESTAR LOS SERVICIOS PROFESIONALES PARA PARTICIPACIÓN EN ESPACIOS INTERINSTITUCIONALES EN LOS QUE SE DEMANDE LA PRESENCIA DE LA DIRECCIÓN, CON EL FIN DE ARTICULAR ACCIONES EN CLAVE DE PREVENCIÓN Y CONTROL DEL DELITO.</t>
  </si>
  <si>
    <t>15807 - PRESTAR SERVICIOS PROFESIONALES A LA DIRECCIÓN DE RESPONSABILIDAD PENAL ADOLESCENTE PARA LA GESTIÓN DE LA INFORMACIÓN, ANÁLISIS CUANTITATIVO Y CUALITATIVO DE LOS DATOS EN DESARROLLO DEL PROGRAMA DISTRITAL DE JUSTICIA JUVENIL RESTAURATIVA</t>
  </si>
  <si>
    <t>15062-PRESTAR SUS SERVICIOS TÉCNICOS DE APOYO A LA GESTIÓN EN LA CONSERVACIÓN, CLASIFICACIÓN, ORGANIZACIÓN Y MANTENIMIENTO CORRECTO Y ADECUADO DEL ARCHIVO A CARGO DE LA DIRECCIÓN DE GESTIÓN HUMANA.</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</si>
  <si>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</si>
  <si>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15751 - 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</si>
  <si>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15308-PRESTAR SERVICIOS PROFESIONALES APOYANDO LA FORMULACIÓN, EJECUCIÓN Y SEGUIMIENTO AL PLAN INSTITUCIONAL DE GESTIÓN AMBIENTAL DE LA SECRETARÍA DISTRITAL DE SEGURIDAD, CONVIVENCIA Y JUSTICIA.</t>
  </si>
  <si>
    <t>PRESTAR SUS SERVICIOS DE APOYO A LA GESTIÓN PARA ADELANTAR LAS ACCIONES DEFINIDAS POR EL PROCESO DE GESTIÓN DOCUMENTAL DE LA DIRECCIÓN DE GESTIÓN HUMANA.</t>
  </si>
  <si>
    <t>ARRENDAMIENTO DE LOS INMUEBLES UBICADO EN LA CIUDAD DE BOGOTÁ D.C, EN LA CIUDADELA LUIS CARLOS SARMIENTO ANGULO - AVENIDA CALLE 26 NO. 57 — 41 - TORRE 7, PISOS 6, 13,14, 16 Y LOCAL 103”</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</si>
  <si>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</si>
  <si>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PRESTAR SERVICIOS PROFESIONALES ACOMPAÑANDO LA GESTIÓN FINANCIERA Y ECONÓMICA CORRESPONDIENTE A LOS PROCESOS DE CONTRATACIÓN DE BIENES Y SERVICIOS A CARGO DE LA DIRECCIÓN DE RECURSOS FÍSICOS Y GESTIÓN DOCUMENTAL.</t>
  </si>
  <si>
    <t>PRESTAR SERVICIOS DE APOYO A LA GESTIÓN EN EL DESARROLLO DE LAS ACTIVIDADES A CARGO DEL EQUIPO DE ALMACÉN DE LA SECRETARÍA DISTRITAL DE SEGURIDAD, CONVIVENCIA Y JUSTICIA</t>
  </si>
  <si>
    <t>PRESTAR SERVICIOS PROFESIONALES A LA SUBSECRETARÍA DE ACCESO A LA JUSTICIA CON EL FIN DE PROMOVER ESPACIOS, ACTIVIDADES Y TALLERES CON ENFOQUE LITERARIO A DESARROLLARSE EN LOS DISTINTOS EQUIPAMIENTOS A SU CARGO.</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</si>
  <si>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</si>
  <si>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t>
  </si>
  <si>
    <t>15414-PRESTAR SUS SERVICIOS PROFESIONALES EN LA DIRECCIÓN COMO ENLACE EN PROCESOS TALES COMO NÓMINA, BIENESTAR, CAPACITACIÓN Y NOVEDADES ADMINISTRATIVAS EN LOS CENTROS DE TRABAJO CÁRCEL DISTRITAL Y CER.</t>
  </si>
  <si>
    <t>15506-PRESTAR SERVICIOS PROFESIONALES A LA OFICINA DE ANÁLISIS DE INFORMACIÓN Y ESTUDIOS ESTRATÉGICOS EN EL APOYO DE LA ADMINISTRACIÓN, GESTIÓN DE INFORMACIÓN Y DOCUMENTACIÓN DE LA BODEGA DE DATOS ASOCIADA AL PROCESO GESTIÓN Y ANÁLISIS DE INFORMACIÓN.</t>
  </si>
  <si>
    <t>Prorrogas en Días</t>
  </si>
  <si>
    <t>https://community.secop.gov.co/Public/Tendering/ContractDetailView/Index?UniqueIdentifier=CO1.PCCNTR.5754231</t>
  </si>
  <si>
    <t>https://community.secop.gov.co/Public/Tendering/ContractDetailView/Index?UniqueIdentifier=CO1.PCCNTR.5754308</t>
  </si>
  <si>
    <t>https://community.secop.gov.co/Public/Tendering/ContractDetailView/Index?UniqueIdentifier=CO1.PCCNTR.5761352</t>
  </si>
  <si>
    <t>https://community.secop.gov.co/Public/Tendering/ContractDetailView/Index?UniqueIdentifier=CO1.PCCNTR.5773953</t>
  </si>
  <si>
    <t>https://community.secop.gov.co/Public/Tendering/ContractDetailView/Index?UniqueIdentifier=CO1.PCCNTR.5791127</t>
  </si>
  <si>
    <t>https://community.secop.gov.co/Public/Tendering/ContractDetailView/Index?UniqueIdentifier=CO1.PCCNTR.5813036</t>
  </si>
  <si>
    <t>https://community.secop.gov.co/Public/Tendering/ContractDetailView/Index?UniqueIdentifier=CO1.PCCNTR.5814626</t>
  </si>
  <si>
    <t>https://community.secop.gov.co/Public/Tendering/ContractDetailView/Index?UniqueIdentifier=CO1.PCCNTR.5819703</t>
  </si>
  <si>
    <t>https://community.secop.gov.co/Public/Tendering/ContractDetailView/Index?UniqueIdentifier=CO1.PCCNTR.5822996</t>
  </si>
  <si>
    <t>https://community.secop.gov.co/Public/Tendering/ContractDetailView/Index?UniqueIdentifier=CO1.PCCNTR.5824564</t>
  </si>
  <si>
    <t>https://community.secop.gov.co/Public/Tendering/ContractDetailView/Index?UniqueIdentifier=CO1.PCCNTR.5822421</t>
  </si>
  <si>
    <t>https://community.secop.gov.co/Public/Tendering/ContractDetailView/Index?UniqueIdentifier=CO1.PCCNTR.5826527</t>
  </si>
  <si>
    <t>https://community.secop.gov.co/Public/Tendering/ContractDetailView/Index?UniqueIdentifier=CO1.PCCNTR.5824948</t>
  </si>
  <si>
    <t>https://community.secop.gov.co/Public/Tendering/ContractDetailView/Index?UniqueIdentifier=CO1.PCCNTR.5827843</t>
  </si>
  <si>
    <t>https://community.secop.gov.co/Public/Tendering/ContractDetailView/Index?UniqueIdentifier=CO1.PCCNTR.5836008</t>
  </si>
  <si>
    <t>https://community.secop.gov.co/Public/Tendering/ContractDetailView/Index?UniqueIdentifier=CO1.PCCNTR.5827696</t>
  </si>
  <si>
    <t>https://community.secop.gov.co/Public/Tendering/ContractDetailView/Index?UniqueIdentifier=CO1.PCCNTR.5837574</t>
  </si>
  <si>
    <t>https://community.secop.gov.co/Public/Tendering/ContractDetailView/Index?UniqueIdentifier=CO1.PCCNTR.5837921</t>
  </si>
  <si>
    <t>https://community.secop.gov.co/Public/Tendering/ContractDetailView/Index?UniqueIdentifier=CO1.PCCNTR.5846163</t>
  </si>
  <si>
    <t>https://community.secop.gov.co/Public/Tendering/ContractDetailView/Index?UniqueIdentifier=CO1.PCCNTR.5864399</t>
  </si>
  <si>
    <t>https://community.secop.gov.co/Public/Tendering/ContractDetailView/Index?UniqueIdentifier=CO1.PCCNTR.5868374</t>
  </si>
  <si>
    <t>https://community.secop.gov.co/Public/Tendering/ContractDetailView/Index?UniqueIdentifier=CO1.PCCNTR.5868508</t>
  </si>
  <si>
    <t>https://community.secop.gov.co/Public/Tendering/ContractDetailView/Index?UniqueIdentifier=CO1.PCCNTR.5869514</t>
  </si>
  <si>
    <t>https://community.secop.gov.co/Public/Tendering/ContractDetailView/Index?UniqueIdentifier=CO1.PCCNTR.5877282</t>
  </si>
  <si>
    <t>https://community.secop.gov.co/Public/Tendering/ContractDetailView/Index?UniqueIdentifier=CO1.PCCNTR.5877136</t>
  </si>
  <si>
    <t>https://community.secop.gov.co/Public/Tendering/ContractDetailView/Index?UniqueIdentifier=CO1.PCCNTR.5876895</t>
  </si>
  <si>
    <t>https://community.secop.gov.co/Public/Tendering/ContractDetailView/Index?UniqueIdentifier=CO1.PCCNTR.5877540</t>
  </si>
  <si>
    <t>https://community.secop.gov.co/Public/Tendering/ContractDetailView/Index?UniqueIdentifier=CO1.PCCNTR.5880977</t>
  </si>
  <si>
    <t>https://community.secop.gov.co/Public/Tendering/ContractDetailView/Index?UniqueIdentifier=CO1.PCCNTR.5880960</t>
  </si>
  <si>
    <t>https://community.secop.gov.co/Public/Tendering/ContractDetailView/Index?UniqueIdentifier=CO1.PCCNTR.5887795</t>
  </si>
  <si>
    <t>https://community.secop.gov.co/Public/Tendering/ContractDetailView/Index?UniqueIdentifier=CO1.PCCNTR.5887951</t>
  </si>
  <si>
    <t>https://community.secop.gov.co/Public/Tendering/ContractDetailView/Index?UniqueIdentifier=CO1.PCCNTR.5888204</t>
  </si>
  <si>
    <t>https://community.secop.gov.co/Public/Tendering/ContractDetailView/Index?UniqueIdentifier=CO1.PCCNTR.5902324</t>
  </si>
  <si>
    <t>https://community.secop.gov.co/Public/Tendering/ContractDetailView/Index?UniqueIdentifier=CO1.PCCNTR.5898271</t>
  </si>
  <si>
    <t>https://community.secop.gov.co/Public/Tendering/ContractDetailView/Index?UniqueIdentifier=CO1.PCCNTR.5900335</t>
  </si>
  <si>
    <t>https://community.secop.gov.co/Public/Tendering/ContractDetailView/Index?UniqueIdentifier=CO1.PCCNTR.5902318</t>
  </si>
  <si>
    <t>https://community.secop.gov.co/Public/Tendering/ContractDetailView/Index?UniqueIdentifier=CO1.PCCNTR.5902423</t>
  </si>
  <si>
    <t>https://community.secop.gov.co/Public/Tendering/ContractDetailView/Index?UniqueIdentifier=CO1.PCCNTR.5907985</t>
  </si>
  <si>
    <t>https://community.secop.gov.co/Public/Tendering/ContractDetailView/Index?UniqueIdentifier=CO1.PCCNTR.5916960</t>
  </si>
  <si>
    <t>https://community.secop.gov.co/Public/Tendering/ContractDetailView/Index?UniqueIdentifier=CO1.PCCNTR.5923931</t>
  </si>
  <si>
    <t>https://community.secop.gov.co/Public/Tendering/ContractDetailView/Index?UniqueIdentifier=CO1.PCCNTR.5924441</t>
  </si>
  <si>
    <t>https://community.secop.gov.co/Public/Tendering/ContractDetailView/Index?UniqueIdentifier=CO1.PCCNTR.5925020</t>
  </si>
  <si>
    <t>https://community.secop.gov.co/Public/Tendering/ContractDetailView/Index?UniqueIdentifier=CO1.PCCNTR.5935248</t>
  </si>
  <si>
    <t>https://community.secop.gov.co/Public/Tendering/ContractDetailView/Index?UniqueIdentifier=CO1.PCCNTR.5914734</t>
  </si>
  <si>
    <t>https://community.secop.gov.co/Public/Tendering/ContractDetailView/Index?UniqueIdentifier=CO1.PCCNTR.5924960</t>
  </si>
  <si>
    <t>https://community.secop.gov.co/Public/Tendering/ContractDetailView/Index?UniqueIdentifier=CO1.PCCNTR.5914754</t>
  </si>
  <si>
    <t>https://community.secop.gov.co/Public/Tendering/ContractDetailView/Index?UniqueIdentifier=CO1.PCCNTR.5925035</t>
  </si>
  <si>
    <t>https://community.secop.gov.co/Public/Tendering/ContractDetailView/Index?UniqueIdentifier=CO1.PCCNTR.5915116</t>
  </si>
  <si>
    <t>https://community.secop.gov.co/Public/Tendering/ContractDetailView/Index?UniqueIdentifier=CO1.PCCNTR.5928584</t>
  </si>
  <si>
    <t>https://community.secop.gov.co/Public/Tendering/ContractDetailView/Index?UniqueIdentifier=CO1.PCCNTR.5924477</t>
  </si>
  <si>
    <t>https://community.secop.gov.co/Public/Tendering/ContractDetailView/Index?UniqueIdentifier=CO1.PCCNTR.5924646</t>
  </si>
  <si>
    <t>https://community.secop.gov.co/Public/Tendering/ContractDetailView/Index?UniqueIdentifier=CO1.PCCNTR.5916777</t>
  </si>
  <si>
    <t>https://community.secop.gov.co/Public/Tendering/ContractDetailView/Index?UniqueIdentifier=CO1.PCCNTR.5924196</t>
  </si>
  <si>
    <t>https://community.secop.gov.co/Public/Tendering/ContractDetailView/Index?UniqueIdentifier=CO1.PCCNTR.5924694</t>
  </si>
  <si>
    <t>https://community.secop.gov.co/Public/Tendering/ContractDetailView/Index?UniqueIdentifier=CO1.PCCNTR.5924941</t>
  </si>
  <si>
    <t>https://community.secop.gov.co/Public/Tendering/ContractDetailView/Index?UniqueIdentifier=CO1.PCCNTR.5931463</t>
  </si>
  <si>
    <t>https://community.secop.gov.co/Public/Tendering/ContractDetailView/Index?UniqueIdentifier=CO1.PCCNTR.5917341</t>
  </si>
  <si>
    <t>https://community.secop.gov.co/Public/Tendering/ContractDetailView/Index?UniqueIdentifier=CO1.PCCNTR.5929228</t>
  </si>
  <si>
    <t>https://community.secop.gov.co/Public/Tendering/ContractDetailView/Index?UniqueIdentifier=CO1.PCCNTR.5916597</t>
  </si>
  <si>
    <t>https://community.secop.gov.co/Public/Tendering/ContractDetailView/Index?UniqueIdentifier=CO1.PCCNTR.5919643</t>
  </si>
  <si>
    <t>https://community.secop.gov.co/Public/Tendering/ContractDetailView/Index?UniqueIdentifier=CO1.PCCNTR.5922912</t>
  </si>
  <si>
    <t>https://community.secop.gov.co/Public/Tendering/ContractDetailView/Index?UniqueIdentifier=CO1.PCCNTR.5920327</t>
  </si>
  <si>
    <t>https://community.secop.gov.co/Public/Tendering/ContractDetailView/Index?UniqueIdentifier=CO1.PCCNTR.5924028</t>
  </si>
  <si>
    <t>https://community.secop.gov.co/Public/Tendering/ContractDetailView/Index?UniqueIdentifier=CO1.PCCNTR.5922917</t>
  </si>
  <si>
    <t>https://community.secop.gov.co/Public/Tendering/ContractDetailView/Index?UniqueIdentifier=CO1.PCCNTR.5920604</t>
  </si>
  <si>
    <t>https://community.secop.gov.co/Public/Tendering/ContractDetailView/Index?UniqueIdentifier=CO1.PCCNTR.5921558</t>
  </si>
  <si>
    <t>https://community.secop.gov.co/Public/Tendering/ContractDetailView/Index?UniqueIdentifier=CO1.PCCNTR.5923108</t>
  </si>
  <si>
    <t>https://community.secop.gov.co/Public/Tendering/ContractDetailView/Index?UniqueIdentifier=CO1.PCCNTR.5922929</t>
  </si>
  <si>
    <t>https://community.secop.gov.co/Public/Tendering/ContractDetailView/Index?UniqueIdentifier=CO1.PCCNTR.5922527</t>
  </si>
  <si>
    <t>https://community.secop.gov.co/Public/Tendering/ContractDetailView/Index?UniqueIdentifier=CO1.PCCNTR.5921911</t>
  </si>
  <si>
    <t>https://community.secop.gov.co/Public/Tendering/ContractDetailView/Index?UniqueIdentifier=CO1.PCCNTR.5923551</t>
  </si>
  <si>
    <t>https://community.secop.gov.co/Public/Tendering/ContractDetailView/Index?UniqueIdentifier=CO1.PCCNTR.5930842</t>
  </si>
  <si>
    <t>https://community.secop.gov.co/Public/Tendering/ContractDetailView/Index?UniqueIdentifier=CO1.PCCNTR.5923662</t>
  </si>
  <si>
    <t>https://community.secop.gov.co/Public/Tendering/ContractDetailView/Index?UniqueIdentifier=CO1.PCCNTR.5925341</t>
  </si>
  <si>
    <t>https://community.secop.gov.co/Public/Tendering/ContractDetailView/Index?UniqueIdentifier=CO1.PCCNTR.5924772</t>
  </si>
  <si>
    <t>https://community.secop.gov.co/Public/Tendering/ContractDetailView/Index?UniqueIdentifier=CO1.PCCNTR.5929201</t>
  </si>
  <si>
    <t>https://community.secop.gov.co/Public/Tendering/ContractDetailView/Index?UniqueIdentifier=CO1.PCCNTR.5929374</t>
  </si>
  <si>
    <t>https://community.secop.gov.co/Public/Tendering/ContractDetailView/Index?UniqueIdentifier=CO1.PCCNTR.5929653</t>
  </si>
  <si>
    <t>https://community.secop.gov.co/Public/Tendering/ContractDetailView/Index?UniqueIdentifier=CO1.PCCNTR.5928736</t>
  </si>
  <si>
    <t>https://community.secop.gov.co/Public/Tendering/ContractDetailView/Index?UniqueIdentifier=CO1.PCCNTR.5928558</t>
  </si>
  <si>
    <t>https://community.secop.gov.co/Public/Tendering/ContractDetailView/Index?UniqueIdentifier=CO1.PCCNTR.5930297</t>
  </si>
  <si>
    <t>https://community.secop.gov.co/Public/Tendering/ContractDetailView/Index?UniqueIdentifier=CO1.PCCNTR.5930531</t>
  </si>
  <si>
    <t>https://community.secop.gov.co/Public/Tendering/ContractDetailView/Index?UniqueIdentifier=CO1.PCCNTR.5930539</t>
  </si>
  <si>
    <t>https://community.secop.gov.co/Public/Tendering/ContractDetailView/Index?UniqueIdentifier=CO1.PCCNTR.5930187</t>
  </si>
  <si>
    <t>https://community.secop.gov.co/Public/Tendering/ContractDetailView/Index?UniqueIdentifier=CO1.PCCNTR.5930716</t>
  </si>
  <si>
    <t>https://community.secop.gov.co/Public/Tendering/ContractDetailView/Index?UniqueIdentifier=CO1.PCCNTR.5930904</t>
  </si>
  <si>
    <t>https://community.secop.gov.co/Public/Tendering/ContractDetailView/Index?UniqueIdentifier=CO1.PCCNTR.5930812</t>
  </si>
  <si>
    <t>https://community.secop.gov.co/Public/Tendering/ContractDetailView/Index?UniqueIdentifier=CO1.PCCNTR.5930563</t>
  </si>
  <si>
    <t>https://community.secop.gov.co/Public/Tendering/ContractDetailView/Index?UniqueIdentifier=CO1.PCCNTR.5930051</t>
  </si>
  <si>
    <t>https://community.secop.gov.co/Public/Tendering/ContractDetailView/Index?UniqueIdentifier=CO1.PCCNTR.5930612</t>
  </si>
  <si>
    <t>https://community.secop.gov.co/Public/Tendering/ContractDetailView/Index?UniqueIdentifier=CO1.PCCNTR.5931402</t>
  </si>
  <si>
    <t>https://community.secop.gov.co/Public/Tendering/ContractDetailView/Index?UniqueIdentifier=CO1.PCCNTR.5930391</t>
  </si>
  <si>
    <t>https://community.secop.gov.co/Public/Tendering/ContractDetailView/Index?UniqueIdentifier=CO1.PCCNTR.5930877</t>
  </si>
  <si>
    <t>https://community.secop.gov.co/Public/Tendering/ContractDetailView/Index?UniqueIdentifier=CO1.PCCNTR.5931473</t>
  </si>
  <si>
    <t>https://community.secop.gov.co/Public/Tendering/ContractDetailView/Index?UniqueIdentifier=CO1.PCCNTR.5931502</t>
  </si>
  <si>
    <t>https://community.secop.gov.co/Public/Tendering/ContractDetailView/Index?UniqueIdentifier=CO1.PCCNTR.5931370</t>
  </si>
  <si>
    <t>https://community.secop.gov.co/Public/Tendering/ContractDetailView/Index?UniqueIdentifier=CO1.PCCNTR.5930807</t>
  </si>
  <si>
    <t>https://community.secop.gov.co/Public/Tendering/ContractDetailView/Index?UniqueIdentifier=CO1.PCCNTR.5931745</t>
  </si>
  <si>
    <t>https://community.secop.gov.co/Public/Tendering/ContractDetailView/Index?UniqueIdentifier=CO1.PCCNTR.5931705</t>
  </si>
  <si>
    <t>https://community.secop.gov.co/Public/Tendering/ContractDetailView/Index?UniqueIdentifier=CO1.PCCNTR.5931766</t>
  </si>
  <si>
    <t>https://community.secop.gov.co/Public/Tendering/ContractDetailView/Index?UniqueIdentifier=CO1.PCCNTR.5931936</t>
  </si>
  <si>
    <t>https://community.secop.gov.co/Public/Tendering/ContractDetailView/Index?UniqueIdentifier=CO1.PCCNTR.5932749</t>
  </si>
  <si>
    <t>https://community.secop.gov.co/Public/Tendering/ContractDetailView/Index?UniqueIdentifier=CO1.PCCNTR.5931131</t>
  </si>
  <si>
    <t>https://community.secop.gov.co/Public/Tendering/ContractDetailView/Index?UniqueIdentifier=CO1.PCCNTR.5931811</t>
  </si>
  <si>
    <t>https://community.secop.gov.co/Public/Tendering/ContractDetailView/Index?UniqueIdentifier=CO1.PCCNTR.5932801</t>
  </si>
  <si>
    <t>https://community.secop.gov.co/Public/Tendering/ContractDetailView/Index?UniqueIdentifier=CO1.PCCNTR.5935008</t>
  </si>
  <si>
    <t>https://community.secop.gov.co/Public/Tendering/ContractDetailView/Index?UniqueIdentifier=CO1.PCCNTR.5936622</t>
  </si>
  <si>
    <t>https://community.secop.gov.co/Public/Tendering/ContractDetailView/Index?UniqueIdentifier=CO1.PCCNTR.5938879</t>
  </si>
  <si>
    <t>https://community.secop.gov.co/Public/Tendering/ContractDetailView/Index?UniqueIdentifier=CO1.PCCNTR.5938912</t>
  </si>
  <si>
    <t>https://community.secop.gov.co/Public/Tendering/ContractDetailView/Index?UniqueIdentifier=CO1.PCCNTR.5938936</t>
  </si>
  <si>
    <t>https://community.secop.gov.co/Public/Tendering/ContractDetailView/Index?UniqueIdentifier=CO1.PCCNTR.5939003</t>
  </si>
  <si>
    <t>https://community.secop.gov.co/Public/Tendering/ContractDetailView/Index?UniqueIdentifier=CO1.PCCNTR.5939013</t>
  </si>
  <si>
    <t>https://community.secop.gov.co/Public/Tendering/ContractDetailView/Index?UniqueIdentifier=CO1.PCCNTR.5938986</t>
  </si>
  <si>
    <t>https://community.secop.gov.co/Public/Tendering/ContractDetailView/Index?UniqueIdentifier=CO1.PCCNTR.5939111</t>
  </si>
  <si>
    <t>https://community.secop.gov.co/Public/Tendering/ContractDetailView/Index?UniqueIdentifier=CO1.PCCNTR.5938800</t>
  </si>
  <si>
    <t>https://community.secop.gov.co/Public/Tendering/ContractDetailView/Index?UniqueIdentifier=CO1.PCCNTR.5938745</t>
  </si>
  <si>
    <t>https://community.secop.gov.co/Public/Tendering/ContractDetailView/Index?UniqueIdentifier=CO1.PCCNTR.5938463</t>
  </si>
  <si>
    <t>https://community.secop.gov.co/Public/Tendering/ContractDetailView/Index?UniqueIdentifier=CO1.PCCNTR.5937542</t>
  </si>
  <si>
    <t>https://community.secop.gov.co/Public/Tendering/ContractDetailView/Index?UniqueIdentifier=CO1.PCCNTR.5960383</t>
  </si>
  <si>
    <t>https://community.secop.gov.co/Public/Tendering/ContractDetailView/Index?UniqueIdentifier=CO1.PCCNTR.5939630</t>
  </si>
  <si>
    <t>https://community.secop.gov.co/Public/Tendering/ContractDetailView/Index?UniqueIdentifier=CO1.PCCNTR.5939341</t>
  </si>
  <si>
    <t>https://community.secop.gov.co/Public/Tendering/ContractDetailView/Index?UniqueIdentifier=CO1.PCCNTR.5939454</t>
  </si>
  <si>
    <t>https://community.secop.gov.co/Public/Tendering/ContractDetailView/Index?UniqueIdentifier=CO1.PCCNTR.5939435</t>
  </si>
  <si>
    <t>https://community.secop.gov.co/Public/Tendering/ContractDetailView/Index?UniqueIdentifier=CO1.PCCNTR.5939280</t>
  </si>
  <si>
    <t>https://community.secop.gov.co/Public/Tendering/ContractDetailView/Index?UniqueIdentifier=CO1.PCCNTR.5942830</t>
  </si>
  <si>
    <t>https://community.secop.gov.co/Public/Tendering/ContractDetailView/Index?UniqueIdentifier=CO1.PCCNTR.5943924</t>
  </si>
  <si>
    <t>https://community.secop.gov.co/Public/Tendering/ContractDetailView/Index?UniqueIdentifier=CO1.PCCNTR.5950370</t>
  </si>
  <si>
    <t>https://community.secop.gov.co/Public/Tendering/ContractDetailView/Index?UniqueIdentifier=CO1.PCCNTR.5943915</t>
  </si>
  <si>
    <t>https://community.secop.gov.co/Public/Tendering/ContractDetailView/Index?UniqueIdentifier=CO1.PCCNTR.5946570</t>
  </si>
  <si>
    <t>https://community.secop.gov.co/Public/Tendering/ContractDetailView/Index?UniqueIdentifier=CO1.PCCNTR.5944019</t>
  </si>
  <si>
    <t>https://community.secop.gov.co/Public/Tendering/ContractDetailView/Index?UniqueIdentifier=CO1.PCCNTR.5945910</t>
  </si>
  <si>
    <t>https://community.secop.gov.co/Public/Tendering/ContractDetailView/Index?UniqueIdentifier=CO1.PCCNTR.5952700</t>
  </si>
  <si>
    <t>https://community.secop.gov.co/Public/Tendering/ContractDetailView/Index?UniqueIdentifier=CO1.PCCNTR.5957644</t>
  </si>
  <si>
    <t>https://community.secop.gov.co/Public/Tendering/ContractDetailView/Index?UniqueIdentifier=CO1.PCCNTR.5958916</t>
  </si>
  <si>
    <t>https://community.secop.gov.co/Public/Tendering/ContractDetailView/Index?UniqueIdentifier=CO1.PCCNTR.5957649</t>
  </si>
  <si>
    <t>https://community.secop.gov.co/Public/Tendering/ContractDetailView/Index?UniqueIdentifier=CO1.PCCNTR.5960540</t>
  </si>
  <si>
    <t>https://community.secop.gov.co/Public/Tendering/ContractDetailView/Index?UniqueIdentifier=CO1.PCCNTR.5960523</t>
  </si>
  <si>
    <t>https://community.secop.gov.co/Public/Tendering/ContractDetailView/Index?UniqueIdentifier=CO1.PCCNTR.5959526</t>
  </si>
  <si>
    <t>https://community.secop.gov.co/Public/Tendering/ContractDetailView/Index?UniqueIdentifier=CO1.PCCNTR.5959550</t>
  </si>
  <si>
    <t>https://community.secop.gov.co/Public/Tendering/ContractDetailView/Index?UniqueIdentifier=CO1.PCCNTR.5959746</t>
  </si>
  <si>
    <t>https://community.secop.gov.co/Public/Tendering/ContractDetailView/Index?UniqueIdentifier=CO1.PCCNTR.5959956</t>
  </si>
  <si>
    <t>https://community.secop.gov.co/Public/Tendering/ContractDetailView/Index?UniqueIdentifier=CO1.PCCNTR.5968466</t>
  </si>
  <si>
    <t>https://community.secop.gov.co/Public/Tendering/ContractDetailView/Index?UniqueIdentifier=CO1.PCCNTR.5960486</t>
  </si>
  <si>
    <t>https://community.secop.gov.co/Public/Tendering/ContractDetailView/Index?UniqueIdentifier=CO1.PCCNTR.5962025</t>
  </si>
  <si>
    <t>https://community.secop.gov.co/Public/Tendering/ContractDetailView/Index?UniqueIdentifier=CO1.PCCNTR.5961588</t>
  </si>
  <si>
    <t>https://community.secop.gov.co/Public/Tendering/ContractDetailView/Index?UniqueIdentifier=CO1.PCCNTR.5970173</t>
  </si>
  <si>
    <t>https://community.secop.gov.co/Public/Tendering/ContractDetailView/Index?UniqueIdentifier=CO1.PCCNTR.5970351</t>
  </si>
  <si>
    <t>https://community.secop.gov.co/Public/Tendering/ContractDetailView/Index?UniqueIdentifier=CO1.PCCNTR.5971525</t>
  </si>
  <si>
    <t>https://community.secop.gov.co/Public/Tendering/ContractDetailView/Index?UniqueIdentifier=CO1.PCCNTR.5970098</t>
  </si>
  <si>
    <t>https://community.secop.gov.co/Public/Tendering/ContractDetailView/Index?UniqueIdentifier=CO1.PCCNTR.5970413</t>
  </si>
  <si>
    <t>https://community.secop.gov.co/Public/Tendering/ContractDetailView/Index?UniqueIdentifier=CO1.PCCNTR.5970342</t>
  </si>
  <si>
    <t>https://community.secop.gov.co/Public/Tendering/ContractDetailView/Index?UniqueIdentifier=CO1.PCCNTR.5971527</t>
  </si>
  <si>
    <t>https://community.secop.gov.co/Public/Tendering/ContractDetailView/Index?UniqueIdentifier=CO1.PCCNTR.5976832</t>
  </si>
  <si>
    <t>https://community.secop.gov.co/Public/Tendering/ContractDetailView/Index?UniqueIdentifier=CO1.PCCNTR.5974979</t>
  </si>
  <si>
    <t>https://community.secop.gov.co/Public/Tendering/ContractDetailView/Index?UniqueIdentifier=CO1.PCCNTR.5975106</t>
  </si>
  <si>
    <t>https://community.secop.gov.co/Public/Tendering/ContractDetailView/Index?UniqueIdentifier=CO1.PCCNTR.5976741</t>
  </si>
  <si>
    <t>https://community.secop.gov.co/Public/Tendering/ContractDetailView/Index?UniqueIdentifier=CO1.PCCNTR.5982160</t>
  </si>
  <si>
    <t>https://community.secop.gov.co/Public/Tendering/ContractDetailView/Index?UniqueIdentifier=CO1.PCCNTR.5979909</t>
  </si>
  <si>
    <t>https://community.secop.gov.co/Public/Tendering/ContractDetailView/Index?UniqueIdentifier=CO1.PCCNTR.5974912</t>
  </si>
  <si>
    <t>https://community.secop.gov.co/Public/Tendering/ContractDetailView/Index?UniqueIdentifier=CO1.PCCNTR.5981716</t>
  </si>
  <si>
    <t>https://community.secop.gov.co/Public/Tendering/ContractDetailView/Index?UniqueIdentifier=CO1.PCCNTR.5982688</t>
  </si>
  <si>
    <t>https://community.secop.gov.co/Public/Tendering/ContractDetailView/Index?UniqueIdentifier=CO1.PCCNTR.5979684</t>
  </si>
  <si>
    <t>https://community.secop.gov.co/Public/Tendering/ContractDetailView/Index?UniqueIdentifier=CO1.PCCNTR.5982505</t>
  </si>
  <si>
    <t>https://community.secop.gov.co/Public/Tendering/ContractDetailView/Index?UniqueIdentifier=CO1.PCCNTR.5981799</t>
  </si>
  <si>
    <t>https://community.secop.gov.co/Public/Tendering/ContractDetailView/Index?UniqueIdentifier=CO1.PCCNTR.5983753</t>
  </si>
  <si>
    <t>https://community.secop.gov.co/Public/Tendering/ContractDetailView/Index?UniqueIdentifier=CO1.PCCNTR.5984151</t>
  </si>
  <si>
    <t>https://community.secop.gov.co/Public/Tendering/ContractDetailView/Index?UniqueIdentifier=CO1.PCCNTR.5985314</t>
  </si>
  <si>
    <t>https://community.secop.gov.co/Public/Tendering/ContractDetailView/Index?UniqueIdentifier=CO1.PCCNTR.5984646</t>
  </si>
  <si>
    <t>https://community.secop.gov.co/Public/Tendering/ContractDetailView/Index?UniqueIdentifier=CO1.PCCNTR.5986074</t>
  </si>
  <si>
    <t>https://community.secop.gov.co/Public/Tendering/ContractDetailView/Index?UniqueIdentifier=CO1.PCCNTR.5986194</t>
  </si>
  <si>
    <t>https://community.secop.gov.co/Public/Tendering/ContractDetailView/Index?UniqueIdentifier=CO1.PCCNTR.5988579</t>
  </si>
  <si>
    <t>https://community.secop.gov.co/Public/Tendering/ContractDetailView/Index?UniqueIdentifier=CO1.PCCNTR.5988596</t>
  </si>
  <si>
    <t>https://community.secop.gov.co/Public/Tendering/ContractDetailView/Index?UniqueIdentifier=CO1.PCCNTR.5990654</t>
  </si>
  <si>
    <t>https://community.secop.gov.co/Public/Tendering/ContractDetailView/Index?UniqueIdentifier=CO1.PCCNTR.5990969</t>
  </si>
  <si>
    <t>https://community.secop.gov.co/Public/Tendering/ContractDetailView/Index?UniqueIdentifier=CO1.PCCNTR.5990834</t>
  </si>
  <si>
    <t>https://community.secop.gov.co/Public/Tendering/ContractDetailView/Index?UniqueIdentifier=CO1.PCCNTR.5997756</t>
  </si>
  <si>
    <t>https://community.secop.gov.co/Public/Tendering/ContractDetailView/Index?UniqueIdentifier=CO1.PCCNTR.5991938</t>
  </si>
  <si>
    <t>https://community.secop.gov.co/Public/Tendering/ContractDetailView/Index?UniqueIdentifier=CO1.PCCNTR.5992035</t>
  </si>
  <si>
    <t>https://community.secop.gov.co/Public/Tendering/ContractDetailView/Index?UniqueIdentifier=CO1.PCCNTR.5991955</t>
  </si>
  <si>
    <t>https://community.secop.gov.co/Public/Tendering/ContractDetailView/Index?UniqueIdentifier=CO1.PCCNTR.5992271</t>
  </si>
  <si>
    <t>https://community.secop.gov.co/Public/Tendering/ContractDetailView/Index?UniqueIdentifier=CO1.PCCNTR.5998308</t>
  </si>
  <si>
    <t>https://community.secop.gov.co/Public/Tendering/ContractDetailView/Index?UniqueIdentifier=CO1.PCCNTR.5998413</t>
  </si>
  <si>
    <t>https://community.secop.gov.co/Public/Tendering/ContractDetailView/Index?UniqueIdentifier=CO1.PCCNTR.6006606</t>
  </si>
  <si>
    <t>https://community.secop.gov.co/Public/Tendering/ContractDetailView/Index?UniqueIdentifier=CO1.PCCNTR.6009361</t>
  </si>
  <si>
    <t>https://community.secop.gov.co/Public/Tendering/ContractDetailView/Index?UniqueIdentifier=CO1.PCCNTR.6006153</t>
  </si>
  <si>
    <t>https://community.secop.gov.co/Public/Tendering/ContractDetailView/Index?UniqueIdentifier=CO1.PCCNTR.6006463</t>
  </si>
  <si>
    <t>https://community.secop.gov.co/Public/Tendering/ContractDetailView/Index?UniqueIdentifier=CO1.PCCNTR.5998244</t>
  </si>
  <si>
    <t>https://community.secop.gov.co/Public/Tendering/ContractDetailView/Index?UniqueIdentifier=CO1.PCCNTR.5999459</t>
  </si>
  <si>
    <t>https://community.secop.gov.co/Public/Tendering/ContractDetailView/Index?UniqueIdentifier=CO1.PCCNTR.5998518</t>
  </si>
  <si>
    <t>https://community.secop.gov.co/Public/Tendering/ContractDetailView/Index?UniqueIdentifier=CO1.PCCNTR.5998929</t>
  </si>
  <si>
    <t>https://community.secop.gov.co/Public/Tendering/ContractDetailView/Index?UniqueIdentifier=CO1.PCCNTR.6005172</t>
  </si>
  <si>
    <t>https://community.secop.gov.co/Public/Tendering/ContractDetailView/Index?UniqueIdentifier=CO1.PCCNTR.6007185</t>
  </si>
  <si>
    <t>https://community.secop.gov.co/Public/Tendering/ContractDetailView/Index?UniqueIdentifier=CO1.PCCNTR.6007270</t>
  </si>
  <si>
    <t>https://community.secop.gov.co/Public/Tendering/ContractDetailView/Index?UniqueIdentifier=CO1.PCCNTR.6007272</t>
  </si>
  <si>
    <t>https://community.secop.gov.co/Public/Tendering/ContractDetailView/Index?UniqueIdentifier=CO1.PCCNTR.6007041</t>
  </si>
  <si>
    <t>https://community.secop.gov.co/Public/Tendering/ContractDetailView/Index?UniqueIdentifier=CO1.PCCNTR.6009041</t>
  </si>
  <si>
    <t>https://community.secop.gov.co/Public/Tendering/ContractDetailView/Index?UniqueIdentifier=CO1.PCCNTR.6013360</t>
  </si>
  <si>
    <t>https://community.secop.gov.co/Public/Tendering/ContractDetailView/Index?UniqueIdentifier=CO1.PCCNTR.6016134</t>
  </si>
  <si>
    <t>https://community.secop.gov.co/Public/Tendering/ContractDetailView/Index?UniqueIdentifier=CO1.PCCNTR.6019309</t>
  </si>
  <si>
    <t>https://community.secop.gov.co/Public/Tendering/ContractDetailView/Index?UniqueIdentifier=CO1.PCCNTR.6018363</t>
  </si>
  <si>
    <t>https://community.secop.gov.co/Public/Tendering/ContractDetailView/Index?UniqueIdentifier=CO1.PCCNTR.6017446</t>
  </si>
  <si>
    <t>https://community.secop.gov.co/Public/Tendering/ContractDetailView/Index?UniqueIdentifier=CO1.PCCNTR.6019215</t>
  </si>
  <si>
    <t>https://community.secop.gov.co/Public/Tendering/ContractDetailView/Index?UniqueIdentifier=CO1.PCCNTR.6017787</t>
  </si>
  <si>
    <t>https://community.secop.gov.co/Public/Tendering/ContractDetailView/Index?UniqueIdentifier=CO1.PCCNTR.6017989</t>
  </si>
  <si>
    <t>https://community.secop.gov.co/Public/Tendering/ContractDetailView/Index?UniqueIdentifier=CO1.PCCNTR.6028722</t>
  </si>
  <si>
    <t>https://community.secop.gov.co/Public/Tendering/ContractDetailView/Index?UniqueIdentifier=CO1.PCCNTR.6018762</t>
  </si>
  <si>
    <t>https://community.secop.gov.co/Public/Tendering/ContractDetailView/Index?UniqueIdentifier=CO1.PCCNTR.6018775</t>
  </si>
  <si>
    <t>https://community.secop.gov.co/Public/Tendering/ContractDetailView/Index?UniqueIdentifier=CO1.PCCNTR.6019103</t>
  </si>
  <si>
    <t>https://community.secop.gov.co/Public/Tendering/ContractDetailView/Index?UniqueIdentifier=CO1.PCCNTR.6018884</t>
  </si>
  <si>
    <t>https://www.colombiacompra.gov.co/tienda-virtual-del-estado-colombiano/ordenes-compra/125139</t>
  </si>
  <si>
    <t>https://community.secop.gov.co/Public/Tendering/ContractDetailView/Index?UniqueIdentifier=CO1.PCCNTR.6019554</t>
  </si>
  <si>
    <t>https://community.secop.gov.co/Public/Tendering/ContractDetailView/Index?UniqueIdentifier=CO1.PCCNTR.6020848</t>
  </si>
  <si>
    <t>https://community.secop.gov.co/Public/Tendering/ContractDetailView/Index?UniqueIdentifier=CO1.PCCNTR.6019208</t>
  </si>
  <si>
    <t>https://community.secop.gov.co/Public/Tendering/ContractDetailView/Index?UniqueIdentifier=CO1.PCCNTR.6019210</t>
  </si>
  <si>
    <t>https://community.secop.gov.co/Public/Tendering/ContractDetailView/Index?UniqueIdentifier=CO1.PCCNTR.6032411</t>
  </si>
  <si>
    <t>https://community.secop.gov.co/Public/Tendering/ContractDetailView/Index?UniqueIdentifier=CO1.PCCNTR.6018976</t>
  </si>
  <si>
    <t>https://community.secop.gov.co/Public/Tendering/ContractDetailView/Index?UniqueIdentifier=CO1.PCCNTR.6023527</t>
  </si>
  <si>
    <t>https://community.secop.gov.co/Public/Tendering/ContractDetailView/Index?UniqueIdentifier=CO1.PCCNTR.6020456</t>
  </si>
  <si>
    <t>https://community.secop.gov.co/Public/Tendering/ContractDetailView/Index?UniqueIdentifier=CO1.PCCNTR.6020091</t>
  </si>
  <si>
    <t>https://community.secop.gov.co/Public/Tendering/ContractDetailView/Index?UniqueIdentifier=CO1.PCCNTR.6019883</t>
  </si>
  <si>
    <t>https://community.secop.gov.co/Public/Tendering/ContractDetailView/Index?UniqueIdentifier=CO1.PCCNTR.6026110</t>
  </si>
  <si>
    <t>https://community.secop.gov.co/Public/Tendering/ContractDetailView/Index?UniqueIdentifier=CO1.PCCNTR.6020415</t>
  </si>
  <si>
    <t>https://community.secop.gov.co/Public/Tendering/ContractDetailView/Index?UniqueIdentifier=CO1.PCCNTR.6020078</t>
  </si>
  <si>
    <t>https://community.secop.gov.co/Public/Tendering/ContractDetailView/Index?UniqueIdentifier=CO1.PCCNTR.6026127</t>
  </si>
  <si>
    <t>https://community.secop.gov.co/Public/Tendering/ContractDetailView/Index?UniqueIdentifier=CO1.PCCNTR.6026092</t>
  </si>
  <si>
    <t>https://community.secop.gov.co/Public/Tendering/ContractDetailView/Index?UniqueIdentifier=CO1.PCCNTR.6026059</t>
  </si>
  <si>
    <t>https://community.secop.gov.co/Public/Tendering/ContractDetailView/Index?UniqueIdentifier=CO1.PCCNTR.6033748</t>
  </si>
  <si>
    <t>https://community.secop.gov.co/Public/Tendering/ContractDetailView/Index?UniqueIdentifier=CO1.PCCNTR.6018897</t>
  </si>
  <si>
    <t>https://community.secop.gov.co/Public/Tendering/ContractDetailView/Index?UniqueIdentifier=CO1.PCCNTR.6032433</t>
  </si>
  <si>
    <t>https://community.secop.gov.co/Public/Tendering/ContractDetailView/Index?UniqueIdentifier=CO1.PCCNTR.6027241</t>
  </si>
  <si>
    <t>https://community.secop.gov.co/Public/Tendering/ContractDetailView/Index?UniqueIdentifier=CO1.PCCNTR.6032749</t>
  </si>
  <si>
    <t>https://community.secop.gov.co/Public/Tendering/ContractDetailView/Index?UniqueIdentifier=CO1.PCCNTR.6032290</t>
  </si>
  <si>
    <t>https://community.secop.gov.co/Public/Tendering/ContractDetailView/Index?UniqueIdentifier=CO1.PCCNTR.6032929</t>
  </si>
  <si>
    <t>https://community.secop.gov.co/Public/Tendering/ContractDetailView/Index?UniqueIdentifier=CO1.PCCNTR.6035664</t>
  </si>
  <si>
    <t>https://community.secop.gov.co/Public/Tendering/ContractDetailView/Index?UniqueIdentifier=CO1.PCCNTR.6045101</t>
  </si>
  <si>
    <t>https://community.secop.gov.co/Public/Tendering/ContractDetailView/Index?UniqueIdentifier=CO1.PCCNTR.6042127</t>
  </si>
  <si>
    <t>https://community.secop.gov.co/Public/Tendering/ContractDetailView/Index?UniqueIdentifier=CO1.PCCNTR.6043511</t>
  </si>
  <si>
    <t>https://community.secop.gov.co/Public/Tendering/ContractDetailView/Index?UniqueIdentifier=CO1.PCCNTR.6055305</t>
  </si>
  <si>
    <t>https://community.secop.gov.co/Public/Tendering/ContractDetailView/Index?UniqueIdentifier=CO1.PCCNTR.6051096</t>
  </si>
  <si>
    <t>https://community.secop.gov.co/Public/Tendering/ContractDetailView/Index?UniqueIdentifier=CO1.PCCNTR.6051311</t>
  </si>
  <si>
    <t>https://community.secop.gov.co/Public/Tendering/ContractDetailView/Index?UniqueIdentifier=CO1.PCCNTR.6053818</t>
  </si>
  <si>
    <t>https://community.secop.gov.co/Public/Tendering/ContractDetailView/Index?UniqueIdentifier=CO1.PCCNTR.6051102</t>
  </si>
  <si>
    <t>https://community.secop.gov.co/Public/Tendering/ContractDetailView/Index?UniqueIdentifier=CO1.PCCNTR.6050843</t>
  </si>
  <si>
    <t>https://community.secop.gov.co/Public/Tendering/ContractDetailView/Index?UniqueIdentifier=CO1.PCCNTR.6051113</t>
  </si>
  <si>
    <t>https://community.secop.gov.co/Public/Tendering/ContractDetailView/Index?UniqueIdentifier=CO1.PCCNTR.6055327</t>
  </si>
  <si>
    <t>https://community.secop.gov.co/Public/Tendering/ContractDetailView/Index?UniqueIdentifier=CO1.PCCNTR.6055348</t>
  </si>
  <si>
    <t>https://community.secop.gov.co/Public/Tendering/ContractDetailView/Index?UniqueIdentifier=CO1.PCCNTR.6057041</t>
  </si>
  <si>
    <t>https://community.secop.gov.co/Public/Tendering/ContractDetailView/Index?UniqueIdentifier=CO1.PCCNTR.6057825</t>
  </si>
  <si>
    <t>https://community.secop.gov.co/Public/Tendering/ContractDetailView/Index?UniqueIdentifier=CO1.PCCNTR.6069908</t>
  </si>
  <si>
    <t>https://community.secop.gov.co/Public/Tendering/ContractDetailView/Index?UniqueIdentifier=CO1.PCCNTR.6069815</t>
  </si>
  <si>
    <t>https://community.secop.gov.co/Public/Tendering/ContractDetailView/Index?UniqueIdentifier=CO1.PCCNTR.6069479</t>
  </si>
  <si>
    <t>https://community.secop.gov.co/Public/Tendering/ContractDetailView/Index?UniqueIdentifier=CO1.PCCNTR.6069288</t>
  </si>
  <si>
    <t>https://community.secop.gov.co/Public/Tendering/ContractDetailView/Index?UniqueIdentifier=CO1.PCCNTR.6069499</t>
  </si>
  <si>
    <t>https://community.secop.gov.co/Public/Tendering/ContractDetailView/Index?UniqueIdentifier=CO1.PCCNTR.6069806</t>
  </si>
  <si>
    <t>https://community.secop.gov.co/Public/Tendering/ContractDetailView/Index?UniqueIdentifier=CO1.PCCNTR.6069167</t>
  </si>
  <si>
    <t>https://community.secop.gov.co/Public/Tendering/ContractDetailView/Index?UniqueIdentifier=CO1.PCCNTR.6062875</t>
  </si>
  <si>
    <t>https://community.secop.gov.co/Public/Tendering/ContractDetailView/Index?UniqueIdentifier=CO1.PCCNTR.6111094</t>
  </si>
  <si>
    <t>https://community.secop.gov.co/Public/Tendering/ContractDetailView/Index?UniqueIdentifier=CO1.PCCNTR.6067771</t>
  </si>
  <si>
    <t>https://community.secop.gov.co/Public/Tendering/ContractDetailView/Index?UniqueIdentifier=CO1.PCCNTR.6065640</t>
  </si>
  <si>
    <t>https://community.secop.gov.co/Public/Tendering/ContractDetailView/Index?UniqueIdentifier=CO1.PCCNTR.6067847</t>
  </si>
  <si>
    <t>https://community.secop.gov.co/Public/Tendering/ContractDetailView/Index?UniqueIdentifier=CO1.PCCNTR.6069033</t>
  </si>
  <si>
    <t>https://community.secop.gov.co/Public/Tendering/ContractDetailView/Index?UniqueIdentifier=CO1.PCCNTR.6068887</t>
  </si>
  <si>
    <t>https://community.secop.gov.co/Public/Tendering/ContractDetailView/Index?UniqueIdentifier=CO1.PCCNTR.6069988</t>
  </si>
  <si>
    <t>https://community.secop.gov.co/Public/Tendering/ContractDetailView/Index?UniqueIdentifier=CO1.PCCNTR.6064610</t>
  </si>
  <si>
    <t>https://community.secop.gov.co/Public/Tendering/ContractDetailView/Index?UniqueIdentifier=CO1.PCCNTR.6064813</t>
  </si>
  <si>
    <t>https://community.secop.gov.co/Public/Tendering/ContractDetailView/Index?UniqueIdentifier=CO1.PCCNTR.6084151</t>
  </si>
  <si>
    <t>https://community.secop.gov.co/Public/Tendering/ContractDetailView/Index?UniqueIdentifier=CO1.PCCNTR.6084050</t>
  </si>
  <si>
    <t>https://community.secop.gov.co/Public/Tendering/ContractDetailView/Index?UniqueIdentifier=CO1.PCCNTR.6084150</t>
  </si>
  <si>
    <t>https://community.secop.gov.co/Public/Tendering/ContractDetailView/Index?UniqueIdentifier=CO1.PCCNTR.6096334</t>
  </si>
  <si>
    <t>https://community.secop.gov.co/Public/Tendering/ContractDetailView/Index?UniqueIdentifier=CO1.PCCNTR.6095905</t>
  </si>
  <si>
    <t>https://community.secop.gov.co/Public/Tendering/ContractDetailView/Index?UniqueIdentifier=CO1.PCCNTR.6103426</t>
  </si>
  <si>
    <t>https://community.secop.gov.co/Public/Tendering/ContractDetailView/Index?UniqueIdentifier=CO1.PCCNTR.6096070</t>
  </si>
  <si>
    <t>https://community.secop.gov.co/Public/Tendering/ContractDetailView/Index?UniqueIdentifier=CO1.PCCNTR.6103607</t>
  </si>
  <si>
    <t>https://community.secop.gov.co/Public/Tendering/ContractDetailView/Index?UniqueIdentifier=CO1.PCCNTR.6123194</t>
  </si>
  <si>
    <t>https://community.secop.gov.co/Public/Tendering/ContractDetailView/Index?UniqueIdentifier=CO1.PCCNTR.6096496</t>
  </si>
  <si>
    <t>https://community.secop.gov.co/Public/Tendering/ContractDetailView/Index?UniqueIdentifier=CO1.PCCNTR.6096026</t>
  </si>
  <si>
    <t>https://community.secop.gov.co/Public/Tendering/ContractDetailView/Index?UniqueIdentifier=CO1.PCCNTR.6102996</t>
  </si>
  <si>
    <t>https://community.secop.gov.co/Public/Tendering/ContractDetailView/Index?UniqueIdentifier=CO1.PCCNTR.6103580</t>
  </si>
  <si>
    <t>https://community.secop.gov.co/Public/Tendering/ContractDetailView/Index?UniqueIdentifier=CO1.PCCNTR.6103353</t>
  </si>
  <si>
    <t>https://community.secop.gov.co/Public/Tendering/ContractDetailView/Index?UniqueIdentifier=CO1.PCCNTR.6103420</t>
  </si>
  <si>
    <t>https://community.secop.gov.co/Public/Tendering/ContractDetailView/Index?UniqueIdentifier=CO1.PCCNTR.6121568</t>
  </si>
  <si>
    <t>https://community.secop.gov.co/Public/Tendering/ContractDetailView/Index?UniqueIdentifier=CO1.PCCNTR.6103590</t>
  </si>
  <si>
    <t>https://community.secop.gov.co/Public/Tendering/ContractDetailView/Index?UniqueIdentifier=CO1.PCCNTR.6098332</t>
  </si>
  <si>
    <t>https://community.secop.gov.co/Public/Tendering/ContractDetailView/Index?UniqueIdentifier=CO1.PCCNTR.6102762</t>
  </si>
  <si>
    <t>https://community.secop.gov.co/Public/Tendering/ContractDetailView/Index?UniqueIdentifier=CO1.PCCNTR.6103146</t>
  </si>
  <si>
    <t>https://community.secop.gov.co/Public/Tendering/ContractDetailView/Index?UniqueIdentifier=CO1.PCCNTR.6089992</t>
  </si>
  <si>
    <t>https://community.secop.gov.co/Public/Tendering/ContractDetailView/Index?UniqueIdentifier=CO1.PCCNTR.6103166</t>
  </si>
  <si>
    <t>https://community.secop.gov.co/Public/Tendering/ContractDetailView/Index?UniqueIdentifier=CO1.PCCNTR.6111256</t>
  </si>
  <si>
    <t>https://community.secop.gov.co/Public/Tendering/ContractDetailView/Index?UniqueIdentifier=CO1.PCCNTR.6118337</t>
  </si>
  <si>
    <t>https://community.secop.gov.co/Public/Tendering/ContractDetailView/Index?UniqueIdentifier=CO1.PCCNTR.6118275</t>
  </si>
  <si>
    <t>https://community.secop.gov.co/Public/Tendering/ContractDetailView/Index?UniqueIdentifier=CO1.PCCNTR.6121933</t>
  </si>
  <si>
    <t>https://community.secop.gov.co/Public/Tendering/ContractDetailView/Index?UniqueIdentifier=CO1.PCCNTR.6117953</t>
  </si>
  <si>
    <t>https://community.secop.gov.co/Public/Tendering/ContractDetailView/Index?UniqueIdentifier=CO1.PCCNTR.6118072</t>
  </si>
  <si>
    <t>https://community.secop.gov.co/Public/Tendering/ContractDetailView/Index?UniqueIdentifier=CO1.PCCNTR.6122192</t>
  </si>
  <si>
    <t>https://community.secop.gov.co/Public/Tendering/ContractDetailView/Index?UniqueIdentifier=CO1.PCCNTR.6118042</t>
  </si>
  <si>
    <t>https://community.secop.gov.co/Public/Tendering/ContractDetailView/Index?UniqueIdentifier=CO1.PCCNTR.6119682</t>
  </si>
  <si>
    <t>https://community.secop.gov.co/Public/Tendering/ContractDetailView/Index?UniqueIdentifier=CO1.PCCNTR.6118027</t>
  </si>
  <si>
    <t>https://community.secop.gov.co/Public/Tendering/ContractDetailView/Index?UniqueIdentifier=CO1.PCCNTR.6122191</t>
  </si>
  <si>
    <t>https://community.secop.gov.co/Public/Tendering/ContractDetailView/Index?UniqueIdentifier=CO1.PCCNTR.6124331</t>
  </si>
  <si>
    <t>https://community.secop.gov.co/Public/Tendering/ContractDetailView/Index?UniqueIdentifier=CO1.PCCNTR.6124421</t>
  </si>
  <si>
    <t>https://community.secop.gov.co/Public/Tendering/ContractDetailView/Index?UniqueIdentifier=CO1.PCCNTR.6118701</t>
  </si>
  <si>
    <t>https://community.secop.gov.co/Public/Tendering/ContractDetailView/Index?UniqueIdentifier=CO1.PCCNTR.6122601</t>
  </si>
  <si>
    <t>https://community.secop.gov.co/Public/Tendering/ContractDetailView/Index?UniqueIdentifier=CO1.PCCNTR.6117793</t>
  </si>
  <si>
    <t>https://community.secop.gov.co/Public/Tendering/ContractDetailView/Index?UniqueIdentifier=CO1.PCCNTR.6123340</t>
  </si>
  <si>
    <t>https://community.secop.gov.co/Public/Tendering/ContractDetailView/Index?UniqueIdentifier=CO1.PCCNTR.6122222</t>
  </si>
  <si>
    <t>https://community.secop.gov.co/Public/Tendering/ContractDetailView/Index?UniqueIdentifier=CO1.PCCNTR.6123337</t>
  </si>
  <si>
    <t>https://community.secop.gov.co/Public/Tendering/ContractDetailView/Index?UniqueIdentifier=CO1.PCCNTR.6123436</t>
  </si>
  <si>
    <t>https://community.secop.gov.co/Public/Tendering/ContractDetailView/Index?UniqueIdentifier=CO1.PCCNTR.6124427</t>
  </si>
  <si>
    <t>https://community.secop.gov.co/Public/Tendering/ContractDetailView/Index?UniqueIdentifier=CO1.PCCNTR.6122524</t>
  </si>
  <si>
    <t>https://community.secop.gov.co/Public/Tendering/ContractDetailView/Index?UniqueIdentifier=CO1.PCCNTR.6119963</t>
  </si>
  <si>
    <t>https://community.secop.gov.co/Public/Tendering/ContractDetailView/Index?UniqueIdentifier=CO1.PCCNTR.6122197</t>
  </si>
  <si>
    <t>https://community.secop.gov.co/Public/Tendering/ContractDetailView/Index?UniqueIdentifier=CO1.PCCNTR.6122377</t>
  </si>
  <si>
    <t>https://community.secop.gov.co/Public/Tendering/ContractDetailView/Index?UniqueIdentifier=CO1.PCCNTR.6125635</t>
  </si>
  <si>
    <t>https://community.secop.gov.co/Public/Tendering/ContractDetailView/Index?UniqueIdentifier=CO1.PCCNTR.6130185</t>
  </si>
  <si>
    <t>https://community.secop.gov.co/Public/Tendering/ContractDetailView/Index?UniqueIdentifier=CO1.PCCNTR.6123325</t>
  </si>
  <si>
    <t>https://community.secop.gov.co/Public/Tendering/ContractDetailView/Index?UniqueIdentifier=CO1.PCCNTR.6125672</t>
  </si>
  <si>
    <t>https://community.secop.gov.co/Public/Tendering/ContractDetailView/Index?UniqueIdentifier=CO1.PCCNTR.6123073</t>
  </si>
  <si>
    <t>https://community.secop.gov.co/Public/Tendering/ContractDetailView/Index?UniqueIdentifier=CO1.PCCNTR.6123440</t>
  </si>
  <si>
    <t>https://community.secop.gov.co/Public/Tendering/ContractDetailView/Index?UniqueIdentifier=CO1.PCCNTR.6123545</t>
  </si>
  <si>
    <t>https://community.secop.gov.co/Public/Tendering/ContractDetailView/Index?UniqueIdentifier=CO1.PCCNTR.6126103</t>
  </si>
  <si>
    <t>https://community.secop.gov.co/Public/Tendering/ContractDetailView/Index?UniqueIdentifier=CO1.PCCNTR.6123355</t>
  </si>
  <si>
    <t>https://community.secop.gov.co/Public/Tendering/ContractDetailView/Index?UniqueIdentifier=CO1.PCCNTR.6123458</t>
  </si>
  <si>
    <t>https://community.secop.gov.co/Public/Tendering/ContractDetailView/Index?UniqueIdentifier=CO1.PCCNTR.6123575</t>
  </si>
  <si>
    <t>https://community.secop.gov.co/Public/Tendering/ContractDetailView/Index?UniqueIdentifier=CO1.PCCNTR.6124046</t>
  </si>
  <si>
    <t>https://community.secop.gov.co/Public/Tendering/ContractDetailView/Index?UniqueIdentifier=CO1.PCCNTR.6124407</t>
  </si>
  <si>
    <t>https://community.secop.gov.co/Public/Tendering/ContractDetailView/Index?UniqueIdentifier=CO1.PCCNTR.6124059</t>
  </si>
  <si>
    <t>https://community.secop.gov.co/Public/Tendering/ContractDetailView/Index?UniqueIdentifier=CO1.PCCNTR.6125651</t>
  </si>
  <si>
    <t>https://community.secop.gov.co/Public/Tendering/ContractDetailView/Index?UniqueIdentifier=CO1.PCCNTR.6147724</t>
  </si>
  <si>
    <t>https://community.secop.gov.co/Public/Tendering/ContractDetailView/Index?UniqueIdentifier=CO1.PCCNTR.6124080</t>
  </si>
  <si>
    <t>https://community.secop.gov.co/Public/Tendering/ContractDetailView/Index?UniqueIdentifier=CO1.PCCNTR.6124805</t>
  </si>
  <si>
    <t>https://community.secop.gov.co/Public/Tendering/ContractDetailView/Index?UniqueIdentifier=CO1.PCCNTR.6124654</t>
  </si>
  <si>
    <t>https://community.secop.gov.co/Public/Tendering/ContractDetailView/Index?UniqueIdentifier=CO1.PCCNTR.6125113</t>
  </si>
  <si>
    <t>https://community.secop.gov.co/Public/Tendering/ContractDetailView/Index?UniqueIdentifier=CO1.PCCNTR.6125033</t>
  </si>
  <si>
    <t>https://community.secop.gov.co/Public/Tendering/ContractDetailView/Index?UniqueIdentifier=CO1.PCCNTR.6124683</t>
  </si>
  <si>
    <t>https://community.secop.gov.co/Public/Tendering/ContractDetailView/Index?UniqueIdentifier=CO1.PCCNTR.6125136</t>
  </si>
  <si>
    <t>https://community.secop.gov.co/Public/Tendering/ContractDetailView/Index?UniqueIdentifier=CO1.PCCNTR.6125147</t>
  </si>
  <si>
    <t>https://community.secop.gov.co/Public/Tendering/ContractDetailView/Index?UniqueIdentifier=CO1.PCCNTR.6129965</t>
  </si>
  <si>
    <t>https://community.secop.gov.co/Public/Tendering/ContractDetailView/Index?UniqueIdentifier=CO1.PCCNTR.6125603</t>
  </si>
  <si>
    <t>https://community.secop.gov.co/Public/Tendering/ContractDetailView/Index?UniqueIdentifier=CO1.PCCNTR.6127256</t>
  </si>
  <si>
    <t>https://community.secop.gov.co/Public/Tendering/ContractDetailView/Index?UniqueIdentifier=CO1.PCCNTR.6124436</t>
  </si>
  <si>
    <t>https://community.secop.gov.co/Public/Tendering/ContractDetailView/Index?UniqueIdentifier=CO1.PCCNTR.6125602</t>
  </si>
  <si>
    <t>https://community.secop.gov.co/Public/Tendering/ContractDetailView/Index?UniqueIdentifier=CO1.PCCNTR.6125351</t>
  </si>
  <si>
    <t>https://community.secop.gov.co/Public/Tendering/ContractDetailView/Index?UniqueIdentifier=CO1.PCCNTR.6125000</t>
  </si>
  <si>
    <t>https://community.secop.gov.co/Public/Tendering/ContractDetailView/Index?UniqueIdentifier=CO1.PCCNTR.6127247</t>
  </si>
  <si>
    <t>https://community.secop.gov.co/Public/Tendering/ContractDetailView/Index?UniqueIdentifier=CO1.PCCNTR.6126986</t>
  </si>
  <si>
    <t>https://community.secop.gov.co/Public/Tendering/ContractDetailView/Index?UniqueIdentifier=CO1.PCCNTR.6125542</t>
  </si>
  <si>
    <t>https://community.secop.gov.co/Public/Tendering/ContractDetailView/Index?UniqueIdentifier=CO1.PCCNTR.6125200</t>
  </si>
  <si>
    <t>https://community.secop.gov.co/Public/Tendering/ContractDetailView/Index?UniqueIdentifier=CO1.PCCNTR.6125858</t>
  </si>
  <si>
    <t>https://community.secop.gov.co/Public/Tendering/ContractDetailView/Index?UniqueIdentifier=CO1.PCCNTR.6126215</t>
  </si>
  <si>
    <t>https://community.secop.gov.co/Public/Tendering/ContractDetailView/Index?UniqueIdentifier=CO1.PCCNTR.6126236</t>
  </si>
  <si>
    <t>https://community.secop.gov.co/Public/Tendering/ContractDetailView/Index?UniqueIdentifier=CO1.PCCNTR.6126145</t>
  </si>
  <si>
    <t>https://community.secop.gov.co/Public/Tendering/ContractDetailView/Index?UniqueIdentifier=CO1.PCCNTR.6131744</t>
  </si>
  <si>
    <t>https://community.secop.gov.co/Public/Tendering/ContractDetailView/Index?UniqueIdentifier=CO1.PCCNTR.6131542</t>
  </si>
  <si>
    <t>https://community.secop.gov.co/Public/Tendering/ContractDetailView/Index?UniqueIdentifier=CO1.PCCNTR.6129974</t>
  </si>
  <si>
    <t>https://community.secop.gov.co/Public/Tendering/ContractDetailView/Index?UniqueIdentifier=CO1.PCCNTR.6130239</t>
  </si>
  <si>
    <t>https://community.secop.gov.co/Public/Tendering/ContractDetailView/Index?UniqueIdentifier=CO1.PCCNTR.6131483</t>
  </si>
  <si>
    <t>https://community.secop.gov.co/Public/Tendering/ContractDetailView/Index?UniqueIdentifier=CO1.PCCNTR.6130236</t>
  </si>
  <si>
    <t>https://community.secop.gov.co/Public/Tendering/ContractDetailView/Index?UniqueIdentifier=CO1.PCCNTR.6132265</t>
  </si>
  <si>
    <t>https://community.secop.gov.co/Public/Tendering/ContractDetailView/Index?UniqueIdentifier=CO1.PCCNTR.6132681</t>
  </si>
  <si>
    <t>https://community.secop.gov.co/Public/Tendering/ContractDetailView/Index?UniqueIdentifier=CO1.PCCNTR.6133821</t>
  </si>
  <si>
    <t>https://community.secop.gov.co/Public/Tendering/ContractDetailView/Index?UniqueIdentifier=CO1.PCCNTR.6135026</t>
  </si>
  <si>
    <t>https://community.secop.gov.co/Public/Tendering/ContractDetailView/Index?UniqueIdentifier=CO1.PCCNTR.6135123</t>
  </si>
  <si>
    <t>https://community.secop.gov.co/Public/Tendering/ContractDetailView/Index?UniqueIdentifier=CO1.PCCNTR.6135328</t>
  </si>
  <si>
    <t>https://community.secop.gov.co/Public/Tendering/ContractDetailView/Index?UniqueIdentifier=CO1.PCCNTR.6135115</t>
  </si>
  <si>
    <t>https://community.secop.gov.co/Public/Tendering/ContractDetailView/Index?UniqueIdentifier=CO1.PCCNTR.6136743</t>
  </si>
  <si>
    <t>https://community.secop.gov.co/Public/Tendering/ContractDetailView/Index?UniqueIdentifier=CO1.PCCNTR.6136860</t>
  </si>
  <si>
    <t>https://community.secop.gov.co/Public/Tendering/ContractDetailView/Index?UniqueIdentifier=CO1.PCCNTR.6136236</t>
  </si>
  <si>
    <t>https://community.secop.gov.co/Public/Tendering/ContractDetailView/Index?UniqueIdentifier=CO1.PCCNTR.6136721</t>
  </si>
  <si>
    <t>https://community.secop.gov.co/Public/Tendering/ContractDetailView/Index?UniqueIdentifier=CO1.PCCNTR.6138948</t>
  </si>
  <si>
    <t>https://community.secop.gov.co/Public/Tendering/ContractDetailView/Index?UniqueIdentifier=CO1.PCCNTR.6136638</t>
  </si>
  <si>
    <t>https://community.secop.gov.co/Public/Tendering/ContractDetailView/Index?UniqueIdentifier=CO1.PCCNTR.6136801</t>
  </si>
  <si>
    <t>https://community.secop.gov.co/Public/Tendering/ContractDetailView/Index?UniqueIdentifier=CO1.PCCNTR.6136556</t>
  </si>
  <si>
    <t>https://community.secop.gov.co/Public/Tendering/ContractDetailView/Index?UniqueIdentifier=CO1.PCCNTR.6136524</t>
  </si>
  <si>
    <t>https://community.secop.gov.co/Public/Tendering/ContractDetailView/Index?UniqueIdentifier=CO1.PCCNTR.6135157</t>
  </si>
  <si>
    <t>https://community.secop.gov.co/Public/Tendering/ContractDetailView/Index?UniqueIdentifier=CO1.PCCNTR.6136716</t>
  </si>
  <si>
    <t>https://community.secop.gov.co/Public/Tendering/ContractDetailView/Index?UniqueIdentifier=CO1.PCCNTR.6136542</t>
  </si>
  <si>
    <t>https://community.secop.gov.co/Public/Tendering/ContractDetailView/Index?UniqueIdentifier=CO1.PCCNTR.6135130</t>
  </si>
  <si>
    <t>https://community.secop.gov.co/Public/Tendering/ContractDetailView/Index?UniqueIdentifier=CO1.PCCNTR.6137864</t>
  </si>
  <si>
    <t>https://community.secop.gov.co/Public/Tendering/ContractDetailView/Index?UniqueIdentifier=CO1.PCCNTR.6138030</t>
  </si>
  <si>
    <t>https://community.secop.gov.co/Public/Tendering/ContractDetailView/Index?UniqueIdentifier=CO1.PCCNTR.6137020</t>
  </si>
  <si>
    <t>https://community.secop.gov.co/Public/Tendering/ContractDetailView/Index?UniqueIdentifier=CO1.PCCNTR.6137622</t>
  </si>
  <si>
    <t>https://community.secop.gov.co/Public/Tendering/ContractDetailView/Index?UniqueIdentifier=CO1.PCCNTR.6139242</t>
  </si>
  <si>
    <t>https://community.secop.gov.co/Public/Tendering/ContractDetailView/Index?UniqueIdentifier=CO1.PCCNTR.6140471</t>
  </si>
  <si>
    <t>https://community.secop.gov.co/Public/Tendering/ContractDetailView/Index?UniqueIdentifier=CO1.PCCNTR.6141027</t>
  </si>
  <si>
    <t>https://community.secop.gov.co/Public/Tendering/ContractDetailView/Index?UniqueIdentifier=CO1.PCCNTR.6140235</t>
  </si>
  <si>
    <t>https://community.secop.gov.co/Public/Tendering/ContractDetailView/Index?UniqueIdentifier=CO1.PCCNTR.6140297</t>
  </si>
  <si>
    <t>https://community.secop.gov.co/Public/Tendering/ContractDetailView/Index?UniqueIdentifier=CO1.PCCNTR.6141050</t>
  </si>
  <si>
    <t>https://community.secop.gov.co/Public/Tendering/ContractDetailView/Index?UniqueIdentifier=CO1.PCCNTR.6141058</t>
  </si>
  <si>
    <t>https://community.secop.gov.co/Public/Tendering/ContractDetailView/Index?UniqueIdentifier=CO1.PCCNTR.6147112</t>
  </si>
  <si>
    <t>https://community.secop.gov.co/Public/Tendering/ContractDetailView/Index?UniqueIdentifier=CO1.PCCNTR.6148526</t>
  </si>
  <si>
    <t>https://community.secop.gov.co/Public/Tendering/ContractDetailView/Index?UniqueIdentifier=CO1.PCCNTR.6148533</t>
  </si>
  <si>
    <t>https://community.secop.gov.co/Public/Tendering/ContractDetailView/Index?UniqueIdentifier=CO1.PCCNTR.6148429</t>
  </si>
  <si>
    <t>https://community.secop.gov.co/Public/Tendering/ContractDetailView/Index?UniqueIdentifier=CO1.PCCNTR.6148579</t>
  </si>
  <si>
    <t>https://community.secop.gov.co/Public/Tendering/ContractDetailView/Index?UniqueIdentifier=CO1.PCCNTR.6148559</t>
  </si>
  <si>
    <t>https://community.secop.gov.co/Public/Tendering/ContractDetailView/Index?UniqueIdentifier=CO1.PCCNTR.6148572</t>
  </si>
  <si>
    <t>https://community.secop.gov.co/Public/Tendering/ContractDetailView/Index?UniqueIdentifier=CO1.PCCNTR.6149020</t>
  </si>
  <si>
    <t>https://community.secop.gov.co/Public/Tendering/ContractDetailView/Index?UniqueIdentifier=CO1.PCCNTR.6140809</t>
  </si>
  <si>
    <t>https://community.secop.gov.co/Public/Tendering/ContractDetailView/Index?UniqueIdentifier=CO1.PCCNTR.6149406</t>
  </si>
  <si>
    <t>https://community.secop.gov.co/Public/Tendering/ContractDetailView/Index?UniqueIdentifier=CO1.PCCNTR.6149326</t>
  </si>
  <si>
    <t>https://community.secop.gov.co/Public/Tendering/ContractDetailView/Index?UniqueIdentifier=CO1.PCCNTR.6148863</t>
  </si>
  <si>
    <t>https://community.secop.gov.co/Public/Tendering/ContractDetailView/Index?UniqueIdentifier=CO1.PCCNTR.6149306</t>
  </si>
  <si>
    <t>https://community.secop.gov.co/Public/Tendering/ContractDetailView/Index?UniqueIdentifier=CO1.PCCNTR.6151640</t>
  </si>
  <si>
    <t>https://community.secop.gov.co/Public/Tendering/ContractDetailView/Index?UniqueIdentifier=CO1.PCCNTR.6151851</t>
  </si>
  <si>
    <t>https://community.secop.gov.co/Public/Tendering/ContractDetailView/Index?UniqueIdentifier=CO1.PCCNTR.6151942</t>
  </si>
  <si>
    <t>https://community.secop.gov.co/Public/Tendering/ContractDetailView/Index?UniqueIdentifier=CO1.PCCNTR.6151735</t>
  </si>
  <si>
    <t>https://community.secop.gov.co/Public/Tendering/ContractDetailView/Index?UniqueIdentifier=CO1.PCCNTR.6151659</t>
  </si>
  <si>
    <t>https://community.secop.gov.co/Public/Tendering/ContractDetailView/Index?UniqueIdentifier=CO1.PCCNTR.6152040</t>
  </si>
  <si>
    <t>https://community.secop.gov.co/Public/Tendering/ContractDetailView/Index?UniqueIdentifier=CO1.PCCNTR.6151956</t>
  </si>
  <si>
    <t>https://community.secop.gov.co/Public/Tendering/ContractDetailView/Index?UniqueIdentifier=CO1.PCCNTR.6151742</t>
  </si>
  <si>
    <t>https://community.secop.gov.co/Public/Tendering/ContractDetailView/Index?UniqueIdentifier=CO1.PCCNTR.6151960</t>
  </si>
  <si>
    <t>https://community.secop.gov.co/Public/Tendering/ContractDetailView/Index?UniqueIdentifier=CO1.PCCNTR.6151745</t>
  </si>
  <si>
    <t>https://community.secop.gov.co/Public/Tendering/ContractDetailView/Index?UniqueIdentifier=CO1.PCCNTR.6151865</t>
  </si>
  <si>
    <t>https://community.secop.gov.co/Public/Tendering/ContractDetailView/Index?UniqueIdentifier=CO1.PCCNTR.6151753</t>
  </si>
  <si>
    <t>https://community.secop.gov.co/Public/Tendering/ContractDetailView/Index?UniqueIdentifier=CO1.PCCNTR.6151676</t>
  </si>
  <si>
    <t>https://community.secop.gov.co/Public/Tendering/ContractDetailView/Index?UniqueIdentifier=CO1.PCCNTR.6151754</t>
  </si>
  <si>
    <t>https://community.secop.gov.co/Public/Tendering/ContractDetailView/Index?UniqueIdentifier=CO1.PCCNTR.6152037</t>
  </si>
  <si>
    <t>https://community.secop.gov.co/Public/Tendering/ContractDetailView/Index?UniqueIdentifier=CO1.PCCNTR.6151868</t>
  </si>
  <si>
    <t>https://community.secop.gov.co/Public/Tendering/ContractDetailView/Index?UniqueIdentifier=CO1.PCCNTR.6151748</t>
  </si>
  <si>
    <t>https://community.secop.gov.co/Public/Tendering/ContractDetailView/Index?UniqueIdentifier=CO1.PCCNTR.6151683</t>
  </si>
  <si>
    <t>https://community.secop.gov.co/Public/Tendering/ContractDetailView/Index?UniqueIdentifier=CO1.PCCNTR.6151667</t>
  </si>
  <si>
    <t>https://community.secop.gov.co/Public/Tendering/ContractDetailView/Index?UniqueIdentifier=CO1.PCCNTR.6151704</t>
  </si>
  <si>
    <t>https://community.secop.gov.co/Public/Tendering/ContractDetailView/Index?UniqueIdentifier=CO1.PCCNTR.6151687</t>
  </si>
  <si>
    <t>https://community.secop.gov.co/Public/Tendering/ContractDetailView/Index?UniqueIdentifier=CO1.PCCNTR.6151766</t>
  </si>
  <si>
    <t>https://community.secop.gov.co/Public/Tendering/ContractDetailView/Index?UniqueIdentifier=CO1.PCCNTR.6152208</t>
  </si>
  <si>
    <t>https://community.secop.gov.co/Public/Tendering/ContractDetailView/Index?UniqueIdentifier=CO1.PCCNTR.6161069</t>
  </si>
  <si>
    <t>https://community.secop.gov.co/Public/Tendering/ContractDetailView/Index?UniqueIdentifier=CO1.PCCNTR.6159268</t>
  </si>
  <si>
    <t>https://community.secop.gov.co/Public/Tendering/ContractDetailView/Index?UniqueIdentifier=CO1.PCCNTR.6159669</t>
  </si>
  <si>
    <t>https://community.secop.gov.co/Public/Tendering/ContractDetailView/Index?UniqueIdentifier=CO1.PCCNTR.6159559</t>
  </si>
  <si>
    <t>https://community.secop.gov.co/Public/Tendering/ContractDetailView/Index?UniqueIdentifier=CO1.PCCNTR.6159814</t>
  </si>
  <si>
    <t>https://community.secop.gov.co/Public/Tendering/ContractDetailView/Index?UniqueIdentifier=CO1.PCCNTR.6163548</t>
  </si>
  <si>
    <t>https://community.secop.gov.co/Public/Tendering/ContractDetailView/Index?UniqueIdentifier=CO1.PCCNTR.6164069</t>
  </si>
  <si>
    <t>https://community.secop.gov.co/Public/Tendering/ContractDetailView/Index?UniqueIdentifier=CO1.PCCNTR.6163733</t>
  </si>
  <si>
    <t>https://community.secop.gov.co/Public/Tendering/ContractDetailView/Index?UniqueIdentifier=CO1.PCCNTR.6163731</t>
  </si>
  <si>
    <t>https://community.secop.gov.co/Public/Tendering/ContractDetailView/Index?UniqueIdentifier=CO1.PCCNTR.6163590</t>
  </si>
  <si>
    <t>https://community.secop.gov.co/Public/Tendering/ContractDetailView/Index?UniqueIdentifier=CO1.PCCNTR.6163991</t>
  </si>
  <si>
    <t>https://community.secop.gov.co/Public/Tendering/ContractDetailView/Index?UniqueIdentifier=CO1.PCCNTR.6163871</t>
  </si>
  <si>
    <t>https://community.secop.gov.co/Public/Tendering/ContractDetailView/Index?UniqueIdentifier=CO1.PCCNTR.6164082</t>
  </si>
  <si>
    <t>https://community.secop.gov.co/Public/Tendering/ContractDetailView/Index?UniqueIdentifier=CO1.PCCNTR.6163773</t>
  </si>
  <si>
    <t>https://community.secop.gov.co/Public/Tendering/ContractDetailView/Index?UniqueIdentifier=CO1.PCCNTR.6163771</t>
  </si>
  <si>
    <t>https://community.secop.gov.co/Public/Tendering/ContractDetailView/Index?UniqueIdentifier=CO1.PCCNTR.6164061</t>
  </si>
  <si>
    <t>https://community.secop.gov.co/Public/Tendering/ContractDetailView/Index?UniqueIdentifier=CO1.PCCNTR.6179050</t>
  </si>
  <si>
    <t>https://community.secop.gov.co/Public/Tendering/ContractDetailView/Index?UniqueIdentifier=CO1.PCCNTR.6165306</t>
  </si>
  <si>
    <t>https://community.secop.gov.co/Public/Tendering/ContractDetailView/Index?UniqueIdentifier=CO1.PCCNTR.6165260</t>
  </si>
  <si>
    <t>https://community.secop.gov.co/Public/Tendering/ContractDetailView/Index?UniqueIdentifier=CO1.PCCNTR.6172619</t>
  </si>
  <si>
    <t>https://community.secop.gov.co/Public/Tendering/ContractDetailView/Index?UniqueIdentifier=CO1.PCCNTR.6171633</t>
  </si>
  <si>
    <t>https://community.secop.gov.co/Public/Tendering/ContractDetailView/Index?UniqueIdentifier=CO1.PCCNTR.6168374</t>
  </si>
  <si>
    <t>https://community.secop.gov.co/Public/Tendering/ContractDetailView/Index?UniqueIdentifier=CO1.PCCNTR.6168855</t>
  </si>
  <si>
    <t>https://community.secop.gov.co/Public/Tendering/ContractDetailView/Index?UniqueIdentifier=CO1.PCCNTR.6172336</t>
  </si>
  <si>
    <t>https://community.secop.gov.co/Public/Tendering/ContractDetailView/Index?UniqueIdentifier=CO1.PCCNTR.6178396</t>
  </si>
  <si>
    <t>https://community.secop.gov.co/Public/Tendering/ContractDetailView/Index?UniqueIdentifier=CO1.PCCNTR.6171628</t>
  </si>
  <si>
    <t>https://community.secop.gov.co/Public/Tendering/ContractDetailView/Index?UniqueIdentifier=CO1.PCCNTR.6171828</t>
  </si>
  <si>
    <t>https://community.secop.gov.co/Public/Tendering/ContractDetailView/Index?UniqueIdentifier=CO1.PCCNTR.6172521</t>
  </si>
  <si>
    <t>https://community.secop.gov.co/Public/Tendering/ContractDetailView/Index?UniqueIdentifier=CO1.PCCNTR.6171626</t>
  </si>
  <si>
    <t>https://community.secop.gov.co/Public/Tendering/ContractDetailView/Index?UniqueIdentifier=CO1.PCCNTR.6173155</t>
  </si>
  <si>
    <t>https://community.secop.gov.co/Public/Tendering/ContractDetailView/Index?UniqueIdentifier=CO1.PCCNTR.6173466</t>
  </si>
  <si>
    <t>https://community.secop.gov.co/Public/Tendering/ContractDetailView/Index?UniqueIdentifier=CO1.PCCNTR.6173152</t>
  </si>
  <si>
    <t>https://community.secop.gov.co/Public/Tendering/ContractDetailView/Index?UniqueIdentifier=CO1.PCCNTR.6177193</t>
  </si>
  <si>
    <t>https://community.secop.gov.co/Public/Tendering/ContractDetailView/Index?UniqueIdentifier=CO1.PCCNTR.6177230</t>
  </si>
  <si>
    <t>https://community.secop.gov.co/Public/Tendering/ContractDetailView/Index?UniqueIdentifier=CO1.PCCNTR.6173222</t>
  </si>
  <si>
    <t>https://community.secop.gov.co/Public/Tendering/ContractDetailView/Index?UniqueIdentifier=CO1.PCCNTR.6177433</t>
  </si>
  <si>
    <t>https://community.secop.gov.co/Public/Tendering/ContractDetailView/Index?UniqueIdentifier=CO1.PCCNTR.6205142</t>
  </si>
  <si>
    <t>https://community.secop.gov.co/Public/Tendering/ContractDetailView/Index?UniqueIdentifier=CO1.PCCNTR.6205247</t>
  </si>
  <si>
    <t>https://community.secop.gov.co/Public/Tendering/ContractDetailView/Index?UniqueIdentifier=CO1.PCCNTR.6174606</t>
  </si>
  <si>
    <t>https://community.secop.gov.co/Public/Tendering/ContractDetailView/Index?UniqueIdentifier=CO1.PCCNTR.6174311</t>
  </si>
  <si>
    <t>https://community.secop.gov.co/Public/Tendering/ContractDetailView/Index?UniqueIdentifier=CO1.PCCNTR.6177587</t>
  </si>
  <si>
    <t>https://community.secop.gov.co/Public/Tendering/ContractDetailView/Index?UniqueIdentifier=CO1.PCCNTR.6178544</t>
  </si>
  <si>
    <t>https://community.secop.gov.co/Public/Tendering/ContractDetailView/Index?UniqueIdentifier=CO1.PCCNTR.6179414</t>
  </si>
  <si>
    <t>https://community.secop.gov.co/Public/Tendering/ContractDetailView/Index?UniqueIdentifier=CO1.PCCNTR.6186121</t>
  </si>
  <si>
    <t>https://community.secop.gov.co/Public/Tendering/ContractDetailView/Index?UniqueIdentifier=CO1.PCCNTR.6179330</t>
  </si>
  <si>
    <t>https://community.secop.gov.co/Public/Tendering/ContractDetailView/Index?UniqueIdentifier=CO1.PCCNTR.6191648</t>
  </si>
  <si>
    <t>https://community.secop.gov.co/Public/Tendering/ContractDetailView/Index?UniqueIdentifier=CO1.PCCNTR.6190142</t>
  </si>
  <si>
    <t>https://community.secop.gov.co/Public/Tendering/ContractDetailView/Index?UniqueIdentifier=CO1.PCCNTR.6189175</t>
  </si>
  <si>
    <t>https://community.secop.gov.co/Public/Tendering/ContractDetailView/Index?UniqueIdentifier=CO1.PCCNTR.6180353</t>
  </si>
  <si>
    <t>https://community.secop.gov.co/Public/Tendering/ContractDetailView/Index?UniqueIdentifier=CO1.PCCNTR.6180150</t>
  </si>
  <si>
    <t>https://community.secop.gov.co/Public/Tendering/ContractDetailView/Index?UniqueIdentifier=CO1.PCCNTR.6190946</t>
  </si>
  <si>
    <t>https://community.secop.gov.co/Public/Tendering/ContractDetailView/Index?UniqueIdentifier=CO1.PCCNTR.6190973</t>
  </si>
  <si>
    <t>https://community.secop.gov.co/Public/Tendering/ContractDetailView/Index?UniqueIdentifier=CO1.PCCNTR.6190880</t>
  </si>
  <si>
    <t>https://community.secop.gov.co/Public/Tendering/ContractDetailView/Index?UniqueIdentifier=CO1.PCCNTR.6190967</t>
  </si>
  <si>
    <t>https://community.secop.gov.co/Public/Tendering/ContractDetailView/Index?UniqueIdentifier=CO1.PCCNTR.6194785</t>
  </si>
  <si>
    <t>https://community.secop.gov.co/Public/Tendering/ContractDetailView/Index?UniqueIdentifier=CO1.PCCNTR.6195434</t>
  </si>
  <si>
    <t>https://community.secop.gov.co/Public/Tendering/ContractDetailView/Index?UniqueIdentifier=CO1.PCCNTR.6201253</t>
  </si>
  <si>
    <t>https://community.secop.gov.co/Public/Tendering/ContractDetailView/Index?UniqueIdentifier=CO1.PCCNTR.6195438</t>
  </si>
  <si>
    <t>https://community.secop.gov.co/Public/Tendering/ContractDetailView/Index?UniqueIdentifier=CO1.PCCNTR.6212832</t>
  </si>
  <si>
    <t>https://community.secop.gov.co/Public/Tendering/ContractDetailView/Index?UniqueIdentifier=CO1.PCCNTR.6195449</t>
  </si>
  <si>
    <t>https://community.secop.gov.co/Public/Tendering/ContractDetailView/Index?UniqueIdentifier=CO1.PCCNTR.6191471</t>
  </si>
  <si>
    <t>https://community.secop.gov.co/Public/Tendering/ContractDetailView/Index?UniqueIdentifier=CO1.PCCNTR.6194666</t>
  </si>
  <si>
    <t>https://community.secop.gov.co/Public/Tendering/ContractDetailView/Index?UniqueIdentifier=CO1.PCCNTR.6198337</t>
  </si>
  <si>
    <t>https://community.secop.gov.co/Public/Tendering/ContractDetailView/Index?UniqueIdentifier=CO1.PCCNTR.6201268</t>
  </si>
  <si>
    <t>https://community.secop.gov.co/Public/Tendering/ContractDetailView/Index?UniqueIdentifier=CO1.PCCNTR.6200582</t>
  </si>
  <si>
    <t>https://community.secop.gov.co/Public/Tendering/ContractDetailView/Index?UniqueIdentifier=CO1.PCCNTR.6196491</t>
  </si>
  <si>
    <t>https://community.secop.gov.co/Public/Tendering/ContractDetailView/Index?UniqueIdentifier=CO1.PCCNTR.6205598</t>
  </si>
  <si>
    <t>https://community.secop.gov.co/Public/Tendering/ContractDetailView/Index?UniqueIdentifier=CO1.PCCNTR.6205435</t>
  </si>
  <si>
    <t>https://community.secop.gov.co/Public/Tendering/ContractDetailView/Index?UniqueIdentifier=CO1.PCCNTR.6205521</t>
  </si>
  <si>
    <t>https://community.secop.gov.co/Public/Tendering/ContractDetailView/Index?UniqueIdentifier=CO1.PCCNTR.6205131</t>
  </si>
  <si>
    <t>https://community.secop.gov.co/Public/Tendering/ContractDetailView/Index?UniqueIdentifier=CO1.PCCNTR.6206850</t>
  </si>
  <si>
    <t>https://community.secop.gov.co/Public/Tendering/ContractDetailView/Index?UniqueIdentifier=CO1.PCCNTR.6206043</t>
  </si>
  <si>
    <t>https://community.secop.gov.co/Public/Tendering/ContractDetailView/Index?UniqueIdentifier=CO1.PCCNTR.6206039</t>
  </si>
  <si>
    <t>https://community.secop.gov.co/Public/Tendering/ContractDetailView/Index?UniqueIdentifier=CO1.PCCNTR.6206215</t>
  </si>
  <si>
    <t>https://community.secop.gov.co/Public/Tendering/ContractDetailView/Index?UniqueIdentifier=CO1.PCCNTR.6206056</t>
  </si>
  <si>
    <t>https://community.secop.gov.co/Public/Tendering/ContractDetailView/Index?UniqueIdentifier=CO1.PCCNTR.6206230</t>
  </si>
  <si>
    <t>https://community.secop.gov.co/Public/Tendering/ContractDetailView/Index?UniqueIdentifier=CO1.PCCNTR.6206111</t>
  </si>
  <si>
    <t>https://community.secop.gov.co/Public/Tendering/ContractDetailView/Index?UniqueIdentifier=CO1.PCCNTR.6206119</t>
  </si>
  <si>
    <t>https://community.secop.gov.co/Public/Tendering/ContractDetailView/Index?UniqueIdentifier=CO1.PCCNTR.6224868</t>
  </si>
  <si>
    <t>https://community.secop.gov.co/Public/Tendering/ContractDetailView/Index?UniqueIdentifier=CO1.PCCNTR.6208061</t>
  </si>
  <si>
    <t>https://community.secop.gov.co/Public/Tendering/ContractDetailView/Index?UniqueIdentifier=CO1.PCCNTR.6205259</t>
  </si>
  <si>
    <t>https://community.secop.gov.co/Public/Tendering/ContractDetailView/Index?UniqueIdentifier=CO1.PCCNTR.6206614</t>
  </si>
  <si>
    <t>https://community.secop.gov.co/Public/Tendering/ContractDetailView/Index?UniqueIdentifier=CO1.PCCNTR.6206626</t>
  </si>
  <si>
    <t>https://community.secop.gov.co/Public/Tendering/ContractDetailView/Index?UniqueIdentifier=CO1.PCCNTR.6206618</t>
  </si>
  <si>
    <t>https://community.secop.gov.co/Public/Tendering/ContractDetailView/Index?UniqueIdentifier=CO1.PCCNTR.6206507</t>
  </si>
  <si>
    <t>https://community.secop.gov.co/Public/Tendering/ContractDetailView/Index?UniqueIdentifier=CO1.PCCNTR.6206342</t>
  </si>
  <si>
    <t>https://community.secop.gov.co/Public/Tendering/ContractDetailView/Index?UniqueIdentifier=CO1.PCCNTR.6206352</t>
  </si>
  <si>
    <t>https://community.secop.gov.co/Public/Tendering/ContractDetailView/Index?UniqueIdentifier=CO1.PCCNTR.6206629</t>
  </si>
  <si>
    <t>https://community.secop.gov.co/Public/Tendering/ContractDetailView/Index?UniqueIdentifier=CO1.PCCNTR.6206637</t>
  </si>
  <si>
    <t>https://community.secop.gov.co/Public/Tendering/ContractDetailView/Index?UniqueIdentifier=CO1.PCCNTR.6212238</t>
  </si>
  <si>
    <t>https://community.secop.gov.co/Public/Tendering/ContractDetailView/Index?UniqueIdentifier=CO1.PCCNTR.6213116</t>
  </si>
  <si>
    <t>https://community.secop.gov.co/Public/Tendering/ContractDetailView/Index?UniqueIdentifier=CO1.PCCNTR.6212169</t>
  </si>
  <si>
    <t>https://community.secop.gov.co/Public/Tendering/ContractDetailView/Index?UniqueIdentifier=CO1.PCCNTR.6212179</t>
  </si>
  <si>
    <t>https://community.secop.gov.co/Public/Tendering/ContractDetailView/Index?UniqueIdentifier=CO1.PCCNTR.6212128</t>
  </si>
  <si>
    <t>https://community.secop.gov.co/Public/Tendering/ContractDetailView/Index?UniqueIdentifier=CO1.PCCNTR.6212118</t>
  </si>
  <si>
    <t>https://community.secop.gov.co/Public/Tendering/ContractDetailView/Index?UniqueIdentifier=CO1.PCCNTR.6212555</t>
  </si>
  <si>
    <t>https://community.secop.gov.co/Public/Tendering/ContractDetailView/Index?UniqueIdentifier=CO1.PCCNTR.6212045</t>
  </si>
  <si>
    <t>https://community.secop.gov.co/Public/Tendering/ContractDetailView/Index?UniqueIdentifier=CO1.PCCNTR.6212244</t>
  </si>
  <si>
    <t>https://community.secop.gov.co/Public/Tendering/ContractDetailView/Index?UniqueIdentifier=CO1.PCCNTR.6212144</t>
  </si>
  <si>
    <t>https://community.secop.gov.co/Public/Tendering/ContractDetailView/Index?UniqueIdentifier=CO1.PCCNTR.6211935</t>
  </si>
  <si>
    <t>https://community.secop.gov.co/Public/Tendering/ContractDetailView/Index?UniqueIdentifier=CO1.PCCNTR.6209567</t>
  </si>
  <si>
    <t>https://community.secop.gov.co/Public/Tendering/ContractDetailView/Index?UniqueIdentifier=CO1.PCCNTR.6222096</t>
  </si>
  <si>
    <t>https://community.secop.gov.co/Public/Tendering/ContractDetailView/Index?UniqueIdentifier=CO1.PCCNTR.6214155</t>
  </si>
  <si>
    <t>https://community.secop.gov.co/Public/Tendering/ContractDetailView/Index?UniqueIdentifier=CO1.PCCNTR.6213855</t>
  </si>
  <si>
    <t>https://community.secop.gov.co/Public/Tendering/ContractDetailView/Index?UniqueIdentifier=CO1.PCCNTR.6218486</t>
  </si>
  <si>
    <t>https://community.secop.gov.co/Public/Tendering/ContractDetailView/Index?UniqueIdentifier=CO1.PCCNTR.6230650</t>
  </si>
  <si>
    <t>https://community.secop.gov.co/Public/Tendering/ContractDetailView/Index?UniqueIdentifier=CO1.PCCNTR.6218921</t>
  </si>
  <si>
    <t>https://community.secop.gov.co/Public/Tendering/ContractDetailView/Index?UniqueIdentifier=CO1.PCCNTR.6218756</t>
  </si>
  <si>
    <t>https://community.secop.gov.co/Public/Tendering/ContractDetailView/Index?UniqueIdentifier=CO1.PCCNTR.6219034</t>
  </si>
  <si>
    <t>https://community.secop.gov.co/Public/Tendering/ContractDetailView/Index?UniqueIdentifier=CO1.PCCNTR.6218659</t>
  </si>
  <si>
    <t>https://community.secop.gov.co/Public/Tendering/ContractDetailView/Index?UniqueIdentifier=CO1.PCCNTR.6219066</t>
  </si>
  <si>
    <t>https://community.secop.gov.co/Public/Tendering/ContractDetailView/Index?UniqueIdentifier=CO1.PCCNTR.6218895</t>
  </si>
  <si>
    <t>https://community.secop.gov.co/Public/Tendering/ContractDetailView/Index?UniqueIdentifier=CO1.PCCNTR.6219110</t>
  </si>
  <si>
    <t>https://community.secop.gov.co/Public/Tendering/ContractDetailView/Index?UniqueIdentifier=CO1.PCCNTR.6226310</t>
  </si>
  <si>
    <t>https://community.secop.gov.co/Public/Tendering/ContractDetailView/Index?UniqueIdentifier=CO1.PCCNTR.6226316</t>
  </si>
  <si>
    <t>https://community.secop.gov.co/Public/Tendering/ContractDetailView/Index?UniqueIdentifier=CO1.PCCNTR.6226517</t>
  </si>
  <si>
    <t>https://community.secop.gov.co/Public/Tendering/ContractDetailView/Index?UniqueIdentifier=CO1.PCCNTR.6226416</t>
  </si>
  <si>
    <t>https://community.secop.gov.co/Public/Tendering/ContractDetailView/Index?UniqueIdentifier=CO1.PCCNTR.6227463</t>
  </si>
  <si>
    <t>https://community.secop.gov.co/Public/Tendering/ContractDetailView/Index?UniqueIdentifier=CO1.PCCNTR.6227587</t>
  </si>
  <si>
    <t>https://community.secop.gov.co/Public/Tendering/ContractDetailView/Index?UniqueIdentifier=CO1.PCCNTR.6223896</t>
  </si>
  <si>
    <t>https://community.secop.gov.co/Public/Tendering/ContractDetailView/Index?UniqueIdentifier=CO1.PCCNTR.6227691</t>
  </si>
  <si>
    <t>https://community.secop.gov.co/Public/Tendering/ContractDetailView/Index?UniqueIdentifier=CO1.PCCNTR.6227793</t>
  </si>
  <si>
    <t>https://community.secop.gov.co/Public/Tendering/ContractDetailView/Index?UniqueIdentifier=CO1.PCCNTR.6228549</t>
  </si>
  <si>
    <t>https://community.secop.gov.co/Public/Tendering/ContractDetailView/Index?UniqueIdentifier=CO1.PCCNTR.6227789</t>
  </si>
  <si>
    <t>https://community.secop.gov.co/Public/Tendering/ContractDetailView/Index?UniqueIdentifier=CO1.PCCNTR.6228052</t>
  </si>
  <si>
    <t>https://community.secop.gov.co/Public/Tendering/ContractDetailView/Index?UniqueIdentifier=CO1.PCCNTR.6227900</t>
  </si>
  <si>
    <t>https://community.secop.gov.co/Public/Tendering/ContractDetailView/Index?UniqueIdentifier=CO1.PCCNTR.6228108</t>
  </si>
  <si>
    <t>https://community.secop.gov.co/Public/Tendering/ContractDetailView/Index?UniqueIdentifier=CO1.PCCNTR.6228171</t>
  </si>
  <si>
    <t>https://community.secop.gov.co/Public/Tendering/ContractDetailView/Index?UniqueIdentifier=CO1.PCCNTR.6227889</t>
  </si>
  <si>
    <t>https://community.secop.gov.co/Public/Tendering/ContractDetailView/Index?UniqueIdentifier=CO1.PCCNTR.6227939</t>
  </si>
  <si>
    <t>https://community.secop.gov.co/Public/Tendering/ContractDetailView/Index?UniqueIdentifier=CO1.PCCNTR.6227879</t>
  </si>
  <si>
    <t>https://community.secop.gov.co/Public/Tendering/ContractDetailView/Index?UniqueIdentifier=CO1.PCCNTR.6231431</t>
  </si>
  <si>
    <t>https://community.secop.gov.co/Public/Tendering/ContractDetailView/Index?UniqueIdentifier=CO1.PCCNTR.6232890</t>
  </si>
  <si>
    <t>https://community.secop.gov.co/Public/Tendering/ContractDetailView/Index?UniqueIdentifier=CO1.PCCNTR.6248839</t>
  </si>
  <si>
    <t>https://community.secop.gov.co/Public/Tendering/ContractDetailView/Index?UniqueIdentifier=CO1.PCCNTR.6248015</t>
  </si>
  <si>
    <t>https://community.secop.gov.co/Public/Tendering/ContractDetailView/Index?UniqueIdentifier=CO1.PCCNTR.6248012</t>
  </si>
  <si>
    <t>https://community.secop.gov.co/Public/Tendering/ContractDetailView/Index?UniqueIdentifier=CO1.PCCNTR.6247849</t>
  </si>
  <si>
    <t>https://community.secop.gov.co/Public/Tendering/ContractDetailView/Index?UniqueIdentifier=CO1.PCCNTR.6248003</t>
  </si>
  <si>
    <t>https://community.secop.gov.co/Public/Tendering/ContractDetailView/Index?UniqueIdentifier=CO1.PCCNTR.6247852</t>
  </si>
  <si>
    <t>https://community.secop.gov.co/Public/Tendering/ContractDetailView/Index?UniqueIdentifier=CO1.PCCNTR.6247269</t>
  </si>
  <si>
    <t>https://community.secop.gov.co/Public/Tendering/ContractDetailView/Index?UniqueIdentifier=CO1.PCCNTR.6247843</t>
  </si>
  <si>
    <t>https://community.secop.gov.co/Public/Tendering/ContractDetailView/Index?UniqueIdentifier=CO1.PCCNTR.6247267</t>
  </si>
  <si>
    <t>https://community.secop.gov.co/Public/Tendering/ContractDetailView/Index?UniqueIdentifier=CO1.PCCNTR.6248753</t>
  </si>
  <si>
    <t>https://community.secop.gov.co/Public/Tendering/ContractDetailView/Index?UniqueIdentifier=CO1.PCCNTR.6249055</t>
  </si>
  <si>
    <t>https://community.secop.gov.co/Public/Tendering/ContractDetailView/Index?UniqueIdentifier=CO1.PCCNTR.6248668</t>
  </si>
  <si>
    <t>https://community.secop.gov.co/Public/Tendering/ContractDetailView/Index?UniqueIdentifier=CO1.PCCNTR.6250088</t>
  </si>
  <si>
    <t>https://community.secop.gov.co/Public/Tendering/ContractDetailView/Index?UniqueIdentifier=CO1.PCCNTR.6248405</t>
  </si>
  <si>
    <t>https://community.secop.gov.co/Public/Tendering/ContractDetailView/Index?UniqueIdentifier=CO1.PCCNTR.6250625</t>
  </si>
  <si>
    <t>https://community.secop.gov.co/Public/Tendering/ContractDetailView/Index?UniqueIdentifier=CO1.PCCNTR.6253847</t>
  </si>
  <si>
    <t>https://community.secop.gov.co/Public/Tendering/ContractDetailView/Index?UniqueIdentifier=CO1.PCCNTR.6254882</t>
  </si>
  <si>
    <t>https://community.secop.gov.co/Public/Tendering/ContractDetailView/Index?UniqueIdentifier=CO1.PCCNTR.6308670</t>
  </si>
  <si>
    <t>https://community.secop.gov.co/Public/Tendering/ContractDetailView/Index?UniqueIdentifier=CO1.PCCNTR.6259943</t>
  </si>
  <si>
    <t>https://community.secop.gov.co/Public/Tendering/ContractDetailView/Index?UniqueIdentifier=CO1.PCCNTR.6260226</t>
  </si>
  <si>
    <t>https://community.secop.gov.co/Public/Tendering/ContractDetailView/Index?UniqueIdentifier=CO1.PCCNTR.6260512</t>
  </si>
  <si>
    <t>https://community.secop.gov.co/Public/Tendering/ContractDetailView/Index?UniqueIdentifier=CO1.PCCNTR.6272003</t>
  </si>
  <si>
    <t>https://community.secop.gov.co/Public/Tendering/ContractDetailView/Index?UniqueIdentifier=CO1.PCCNTR.6267869</t>
  </si>
  <si>
    <t>https://community.secop.gov.co/Public/Tendering/ContractDetailView/Index?UniqueIdentifier=CO1.PCCNTR.6273536</t>
  </si>
  <si>
    <t>https://community.secop.gov.co/Public/Tendering/ContractDetailView/Index?UniqueIdentifier=CO1.PCCNTR.6271901</t>
  </si>
  <si>
    <t>https://community.secop.gov.co/Public/Tendering/ContractDetailView/Index?UniqueIdentifier=CO1.PCCNTR.6272407</t>
  </si>
  <si>
    <t>https://community.secop.gov.co/Public/Tendering/ContractDetailView/Index?UniqueIdentifier=CO1.PCCNTR.6271682</t>
  </si>
  <si>
    <t>https://community.secop.gov.co/Public/Tendering/ContractDetailView/Index?UniqueIdentifier=CO1.PCCNTR.6281018</t>
  </si>
  <si>
    <t>https://community.secop.gov.co/Public/Tendering/ContractDetailView/Index?UniqueIdentifier=CO1.PCCNTR.6273539</t>
  </si>
  <si>
    <t>https://community.secop.gov.co/Public/Tendering/ContractDetailView/Index?UniqueIdentifier=CO1.PCCNTR.6273438</t>
  </si>
  <si>
    <t>https://community.secop.gov.co/Public/Tendering/ContractDetailView/Index?UniqueIdentifier=CO1.PCCNTR.6271684</t>
  </si>
  <si>
    <t>https://community.secop.gov.co/Public/Tendering/ContractDetailView/Index?UniqueIdentifier=CO1.PCCNTR.6272327</t>
  </si>
  <si>
    <t>https://community.secop.gov.co/Public/Tendering/ContractDetailView/Index?UniqueIdentifier=CO1.PCCNTR.6273078</t>
  </si>
  <si>
    <t>https://community.secop.gov.co/Public/Tendering/ContractDetailView/Index?UniqueIdentifier=CO1.PCCNTR.6273622</t>
  </si>
  <si>
    <t>https://community.secop.gov.co/Public/Tendering/ContractDetailView/Index?UniqueIdentifier=CO1.PCCNTR.6273478</t>
  </si>
  <si>
    <t>https://community.secop.gov.co/Public/Tendering/ContractDetailView/Index?UniqueIdentifier=CO1.PCCNTR.6273633</t>
  </si>
  <si>
    <t>https://community.secop.gov.co/Public/Tendering/ContractDetailView/Index?UniqueIdentifier=CO1.PCCNTR.6281702</t>
  </si>
  <si>
    <t>https://community.secop.gov.co/Public/Tendering/ContractDetailView/Index?UniqueIdentifier=CO1.PCCNTR.6273638</t>
  </si>
  <si>
    <t>https://community.secop.gov.co/Public/Tendering/ContractDetailView/Index?UniqueIdentifier=CO1.PCCNTR.6273642</t>
  </si>
  <si>
    <t>https://community.secop.gov.co/Public/Tendering/ContractDetailView/Index?UniqueIdentifier=CO1.PCCNTR.6309553</t>
  </si>
  <si>
    <t>https://community.secop.gov.co/Public/Tendering/ContractDetailView/Index?UniqueIdentifier=CO1.PCCNTR.6309736</t>
  </si>
  <si>
    <t>https://community.secop.gov.co/Public/Tendering/ContractDetailView/Index?UniqueIdentifier=CO1.PCCNTR.6309578</t>
  </si>
  <si>
    <t>https://community.secop.gov.co/Public/Tendering/ContractDetailView/Index?UniqueIdentifier=CO1.PCCNTR.6273510</t>
  </si>
  <si>
    <t>https://community.secop.gov.co/Public/Tendering/ContractDetailView/Index?UniqueIdentifier=CO1.PCCNTR.6277824</t>
  </si>
  <si>
    <t>https://community.secop.gov.co/Public/Tendering/ContractDetailView/Index?UniqueIdentifier=CO1.PCCNTR.6278023</t>
  </si>
  <si>
    <t>https://community.secop.gov.co/Public/Tendering/ContractDetailView/Index?UniqueIdentifier=CO1.PCCNTR.6277937</t>
  </si>
  <si>
    <t>https://community.secop.gov.co/Public/Tendering/ContractDetailView/Index?UniqueIdentifier=CO1.PCCNTR.6277942</t>
  </si>
  <si>
    <t>https://community.secop.gov.co/Public/Tendering/ContractDetailView/Index?UniqueIdentifier=CO1.PCCNTR.6277830</t>
  </si>
  <si>
    <t>https://community.secop.gov.co/Public/Tendering/ContractDetailView/Index?UniqueIdentifier=CO1.PCCNTR.6277828</t>
  </si>
  <si>
    <t>https://community.secop.gov.co/Public/Tendering/ContractDetailView/Index?UniqueIdentifier=CO1.PCCNTR.6273575</t>
  </si>
  <si>
    <t>https://community.secop.gov.co/Public/Tendering/ContractDetailView/Index?UniqueIdentifier=CO1.PCCNTR.6277826</t>
  </si>
  <si>
    <t>https://community.secop.gov.co/Public/Tendering/ContractDetailView/Index?UniqueIdentifier=CO1.PCCNTR.6277941</t>
  </si>
  <si>
    <t>https://community.secop.gov.co/Public/Tendering/ContractDetailView/Index?UniqueIdentifier=CO1.PCCNTR.6273740</t>
  </si>
  <si>
    <t>https://community.secop.gov.co/Public/Tendering/ContractDetailView/Index?UniqueIdentifier=CO1.PCCNTR.6278025</t>
  </si>
  <si>
    <t>https://community.secop.gov.co/Public/Tendering/ContractDetailView/Index?UniqueIdentifier=CO1.PCCNTR.6278028</t>
  </si>
  <si>
    <t>https://community.secop.gov.co/Public/Tendering/ContractDetailView/Index?UniqueIdentifier=CO1.PCCNTR.6277829</t>
  </si>
  <si>
    <t>https://community.secop.gov.co/Public/Tendering/ContractDetailView/Index?UniqueIdentifier=CO1.PCCNTR.6309541</t>
  </si>
  <si>
    <t>https://community.secop.gov.co/Public/Tendering/ContractDetailView/Index?UniqueIdentifier=CO1.PCCNTR.6275573</t>
  </si>
  <si>
    <t>https://community.secop.gov.co/Public/Tendering/ContractDetailView/Index?UniqueIdentifier=CO1.PCCNTR.6274410</t>
  </si>
  <si>
    <t>https://community.secop.gov.co/Public/Tendering/ContractDetailView/Index?UniqueIdentifier=CO1.PCCNTR.6281575</t>
  </si>
  <si>
    <t>https://community.secop.gov.co/Public/Tendering/ContractDetailView/Index?UniqueIdentifier=CO1.PCCNTR.6281108</t>
  </si>
  <si>
    <t>https://community.secop.gov.co/Public/Tendering/ContractDetailView/Index?UniqueIdentifier=CO1.PCCNTR.6274759</t>
  </si>
  <si>
    <t>https://community.secop.gov.co/Public/Tendering/ContractDetailView/Index?UniqueIdentifier=CO1.PCCNTR.6274977</t>
  </si>
  <si>
    <t>https://community.secop.gov.co/Public/Tendering/ContractDetailView/Index?UniqueIdentifier=CO1.PCCNTR.6276273</t>
  </si>
  <si>
    <t>https://community.secop.gov.co/Public/Tendering/ContractDetailView/Index?UniqueIdentifier=CO1.PCCNTR.6276225</t>
  </si>
  <si>
    <t>https://community.secop.gov.co/Public/Tendering/ContractDetailView/Index?UniqueIdentifier=CO1.PCCNTR.6281449</t>
  </si>
  <si>
    <t>https://community.secop.gov.co/Public/Tendering/ContractDetailView/Index?UniqueIdentifier=CO1.PCCNTR.6281263</t>
  </si>
  <si>
    <t>https://community.secop.gov.co/Public/Tendering/ContractDetailView/Index?UniqueIdentifier=CO1.PCCNTR.6281157</t>
  </si>
  <si>
    <t>https://community.secop.gov.co/Public/Tendering/ContractDetailView/Index?UniqueIdentifier=CO1.PCCNTR.6281180</t>
  </si>
  <si>
    <t>https://community.secop.gov.co/Public/Tendering/ContractDetailView/Index?UniqueIdentifier=CO1.PCCNTR.6281151</t>
  </si>
  <si>
    <t>https://community.secop.gov.co/Public/Tendering/ContractDetailView/Index?UniqueIdentifier=CO1.PCCNTR.6281412</t>
  </si>
  <si>
    <t>https://community.secop.gov.co/Public/Tendering/ContractDetailView/Index?UniqueIdentifier=CO1.PCCNTR.6281142</t>
  </si>
  <si>
    <t>https://community.secop.gov.co/Public/Tendering/ContractDetailView/Index?UniqueIdentifier=CO1.PCCNTR.6279998</t>
  </si>
  <si>
    <t>https://community.secop.gov.co/Public/Tendering/ContractDetailView/Index?UniqueIdentifier=CO1.PCCNTR.6279493</t>
  </si>
  <si>
    <t>https://community.secop.gov.co/Public/Tendering/ContractDetailView/Index?UniqueIdentifier=CO1.PCCNTR.6280990</t>
  </si>
  <si>
    <t>https://community.secop.gov.co/Public/Tendering/ContractDetailView/Index?UniqueIdentifier=CO1.PCCNTR.6281228</t>
  </si>
  <si>
    <t>https://community.secop.gov.co/Public/Tendering/ContractDetailView/Index?UniqueIdentifier=CO1.PCCNTR.6281216</t>
  </si>
  <si>
    <t>https://community.secop.gov.co/Public/Tendering/ContractDetailView/Index?UniqueIdentifier=CO1.PCCNTR.6269745</t>
  </si>
  <si>
    <t>https://community.secop.gov.co/Public/Tendering/ContractDetailView/Index?UniqueIdentifier=CO1.PCCNTR.6280786</t>
  </si>
  <si>
    <t>https://community.secop.gov.co/Public/Tendering/ContractDetailView/Index?UniqueIdentifier=CO1.PCCNTR.6281176</t>
  </si>
  <si>
    <t>https://community.secop.gov.co/Public/Tendering/ContractDetailView/Index?UniqueIdentifier=CO1.PCCNTR.6282715</t>
  </si>
  <si>
    <t>https://community.secop.gov.co/Public/Tendering/ContractDetailView/Index?UniqueIdentifier=CO1.PCCNTR.6281557</t>
  </si>
  <si>
    <t>https://community.secop.gov.co/Public/Tendering/ContractDetailView/Index?UniqueIdentifier=CO1.PCCNTR.6287232</t>
  </si>
  <si>
    <t>https://community.secop.gov.co/Public/Tendering/ContractDetailView/Index?UniqueIdentifier=CO1.PCCNTR.6280967</t>
  </si>
  <si>
    <t>https://community.secop.gov.co/Public/Tendering/ContractDetailView/Index?UniqueIdentifier=CO1.PCCNTR.6280992</t>
  </si>
  <si>
    <t>https://community.secop.gov.co/Public/Tendering/ContractDetailView/Index?UniqueIdentifier=</t>
  </si>
  <si>
    <t>https://community.secop.gov.co/Public/Tendering/ContractDetailView/Index?UniqueIdentifier=CO1.PCCNTR.6281158</t>
  </si>
  <si>
    <t>https://community.secop.gov.co/Public/Tendering/ContractDetailView/Index?UniqueIdentifier=CO1.PCCNTR.6281188</t>
  </si>
  <si>
    <t>https://community.secop.gov.co/Public/Tendering/ContractDetailView/Index?UniqueIdentifier=CO1.PCCNTR.6281193</t>
  </si>
  <si>
    <t>https://community.secop.gov.co/Public/Tendering/ContractDetailView/Index?UniqueIdentifier=CO1.PCCNTR.6317489</t>
  </si>
  <si>
    <t>https://community.secop.gov.co/Public/Tendering/ContractDetailView/Index?UniqueIdentifier=CO1.PCCNTR.6284697</t>
  </si>
  <si>
    <t>https://community.secop.gov.co/Public/Tendering/ContractDetailView/Index?UniqueIdentifier=CO1.PCCNTR.6283841</t>
  </si>
  <si>
    <t>https://community.secop.gov.co/Public/Tendering/ContractDetailView/Index?UniqueIdentifier=CO1.PCCNTR.6286085</t>
  </si>
  <si>
    <t>https://community.secop.gov.co/Public/Tendering/ContractDetailView/Index?UniqueIdentifier=CO1.PCCNTR.6286593</t>
  </si>
  <si>
    <t>https://community.secop.gov.co/Public/Tendering/ContractDetailView/Index?UniqueIdentifier=CO1.PCCNTR.6285300</t>
  </si>
  <si>
    <t>https://community.secop.gov.co/Public/Tendering/ContractDetailView/Index?UniqueIdentifier=CO1.PCCNTR.6285730</t>
  </si>
  <si>
    <t>https://community.secop.gov.co/Public/Tendering/ContractDetailView/Index?UniqueIdentifier=CO1.PCCNTR.6286189</t>
  </si>
  <si>
    <t>https://community.secop.gov.co/Public/Tendering/ContractDetailView/Index?UniqueIdentifier=CO1.PCCNTR.6286281</t>
  </si>
  <si>
    <t>https://community.secop.gov.co/Public/Tendering/ContractDetailView/Index?UniqueIdentifier=CO1.PCCNTR.6285393</t>
  </si>
  <si>
    <t>https://community.secop.gov.co/Public/Tendering/ContractDetailView/Index?UniqueIdentifier=CO1.PCCNTR.6286787</t>
  </si>
  <si>
    <t>https://community.secop.gov.co/Public/Tendering/ContractDetailView/Index?UniqueIdentifier=CO1.PCCNTR.6287160</t>
  </si>
  <si>
    <t>https://community.secop.gov.co/Public/Tendering/ContractDetailView/Index?UniqueIdentifier=CO1.PCCNTR.6286316</t>
  </si>
  <si>
    <t>https://community.secop.gov.co/Public/Tendering/ContractDetailView/Index?UniqueIdentifier=CO1.PCCNTR.6287326</t>
  </si>
  <si>
    <t>https://community.secop.gov.co/Public/Tendering/ContractDetailView/Index?UniqueIdentifier=CO1.PCCNTR.6299513</t>
  </si>
  <si>
    <t>https://community.secop.gov.co/Public/Tendering/ContractDetailView/Index?UniqueIdentifier=CO1.PCCNTR.6286641</t>
  </si>
  <si>
    <t>https://community.secop.gov.co/Public/Tendering/ContractDetailView/Index?UniqueIdentifier=CO1.PCCNTR.6287421</t>
  </si>
  <si>
    <t>https://community.secop.gov.co/Public/Tendering/ContractDetailView/Index?UniqueIdentifier=CO1.PCCNTR.6287612</t>
  </si>
  <si>
    <t>https://community.secop.gov.co/Public/Tendering/ContractDetailView/Index?UniqueIdentifier=CO1.PCCNTR.6293638</t>
  </si>
  <si>
    <t>https://community.secop.gov.co/Public/Tendering/ContractDetailView/Index?UniqueIdentifier=CO1.PCCNTR.6299149</t>
  </si>
  <si>
    <t>https://community.secop.gov.co/Public/Tendering/ContractDetailView/Index?UniqueIdentifier=CO1.PCCNTR.6298855</t>
  </si>
  <si>
    <t>https://community.secop.gov.co/Public/Tendering/ContractDetailView/Index?UniqueIdentifier=CO1.PCCNTR.6299107</t>
  </si>
  <si>
    <t>https://community.secop.gov.co/Public/Tendering/ContractDetailView/Index?UniqueIdentifier=CO1.PCCNTR.6299324</t>
  </si>
  <si>
    <t>https://community.secop.gov.co/Public/Tendering/ContractDetailView/Index?UniqueIdentifier=CO1.PCCNTR.6299867</t>
  </si>
  <si>
    <t>https://community.secop.gov.co/Public/Tendering/ContractDetailView/Index?UniqueIdentifier=CO1.PCCNTR.6302805</t>
  </si>
  <si>
    <t>https://community.secop.gov.co/Public/Tendering/ContractDetailView/Index?UniqueIdentifier=CO1.PCCNTR.6303107</t>
  </si>
  <si>
    <t>https://community.secop.gov.co/Public/Tendering/ContractDetailView/Index?UniqueIdentifier=CO1.PCCNTR.6296648</t>
  </si>
  <si>
    <t>https://community.secop.gov.co/Public/Tendering/ContractDetailView/Index?UniqueIdentifier=CO1.PCCNTR.6307744</t>
  </si>
  <si>
    <t>https://community.secop.gov.co/Public/Tendering/ContractDetailView/Index?UniqueIdentifier=CO1.PCCNTR.6296058</t>
  </si>
  <si>
    <t>https://community.secop.gov.co/Public/Tendering/ContractDetailView/Index?UniqueIdentifier=CO1.PCCNTR.6301604</t>
  </si>
  <si>
    <t>https://community.secop.gov.co/Public/Tendering/ContractDetailView/Index?UniqueIdentifier=CO1.PCCNTR.6297361</t>
  </si>
  <si>
    <t>https://community.secop.gov.co/Public/Tendering/ContractDetailView/Index?UniqueIdentifier=CO1.PCCNTR.6308208</t>
  </si>
  <si>
    <t>https://community.secop.gov.co/Public/Tendering/ContractDetailView/Index?UniqueIdentifier=CO1.PCCNTR.6298875</t>
  </si>
  <si>
    <t>https://community.secop.gov.co/Public/Tendering/ContractDetailView/Index?UniqueIdentifier=CO1.PCCNTR.6299226</t>
  </si>
  <si>
    <t>https://community.secop.gov.co/Public/Tendering/ContractDetailView/Index?UniqueIdentifier=CO1.PCCNTR.6300641</t>
  </si>
  <si>
    <t>https://community.secop.gov.co/Public/Tendering/ContractDetailView/Index?UniqueIdentifier=CO1.PCCNTR.6300885</t>
  </si>
  <si>
    <t>https://community.secop.gov.co/Public/Tendering/ContractDetailView/Index?UniqueIdentifier=CO1.PCCNTR.6300693</t>
  </si>
  <si>
    <t>https://community.secop.gov.co/Public/Tendering/ContractDetailView/Index?UniqueIdentifier=CO1.PCCNTR.6301003</t>
  </si>
  <si>
    <t>https://community.secop.gov.co/Public/Tendering/ContractDetailView/Index?UniqueIdentifier=CO1.PCCNTR.6301015</t>
  </si>
  <si>
    <t>https://community.secop.gov.co/Public/Tendering/ContractDetailView/Index?UniqueIdentifier=CO1.PCCNTR.6304824</t>
  </si>
  <si>
    <t>https://community.secop.gov.co/Public/Tendering/ContractDetailView/Index?UniqueIdentifier=CO1.PCCNTR.6299213</t>
  </si>
  <si>
    <t>https://community.secop.gov.co/Public/Tendering/ContractDetailView/Index?UniqueIdentifier=CO1.PCCNTR.6299514</t>
  </si>
  <si>
    <t>https://community.secop.gov.co/Public/Tendering/ContractDetailView/Index?UniqueIdentifier=CO1.PCCNTR.6299511</t>
  </si>
  <si>
    <t>https://community.secop.gov.co/Public/Tendering/ContractDetailView/Index?UniqueIdentifier=CO1.PCCNTR.6298882</t>
  </si>
  <si>
    <t>https://community.secop.gov.co/Public/Tendering/ContractDetailView/Index?UniqueIdentifier=CO1.PCCNTR.6299525</t>
  </si>
  <si>
    <t>https://community.secop.gov.co/Public/Tendering/ContractDetailView/Index?UniqueIdentifier=CO1.PCCNTR.6300861</t>
  </si>
  <si>
    <t>https://community.secop.gov.co/Public/Tendering/ContractDetailView/Index?UniqueIdentifier=CO1.PCCNTR.6298876</t>
  </si>
  <si>
    <t>https://community.secop.gov.co/Public/Tendering/ContractDetailView/Index?UniqueIdentifier=CO1.PCCNTR.6301128</t>
  </si>
  <si>
    <t>https://community.secop.gov.co/Public/Tendering/ContractDetailView/Index?UniqueIdentifier=CO1.PCCNTR.6299328</t>
  </si>
  <si>
    <t>https://community.secop.gov.co/Public/Tendering/ContractDetailView/Index?UniqueIdentifier=CO1.PCCNTR.6308201</t>
  </si>
  <si>
    <t>https://community.secop.gov.co/Public/Tendering/ContractDetailView/Index?UniqueIdentifier=CO1.PCCNTR.6303208</t>
  </si>
  <si>
    <t>https://community.secop.gov.co/Public/Tendering/ContractDetailView/Index?UniqueIdentifier=CO1.PCCNTR.6300468</t>
  </si>
  <si>
    <t>https://community.secop.gov.co/Public/Tendering/ContractDetailView/Index?UniqueIdentifier=CO1.PCCNTR.6303217</t>
  </si>
  <si>
    <t>https://community.secop.gov.co/Public/Tendering/ContractDetailView/Index?UniqueIdentifier=CO1.PCCNTR.6303020</t>
  </si>
  <si>
    <t>https://community.secop.gov.co/Public/Tendering/ContractDetailView/Index?UniqueIdentifier=CO1.PCCNTR.6303117</t>
  </si>
  <si>
    <t>https://community.secop.gov.co/Public/Tendering/ContractDetailView/Index?UniqueIdentifier=CO1.PCCNTR.6303290</t>
  </si>
  <si>
    <t>https://community.secop.gov.co/Public/Tendering/ContractDetailView/Index?UniqueIdentifier=CO1.PCCNTR.6306403</t>
  </si>
  <si>
    <t>https://community.secop.gov.co/Public/Tendering/ContractDetailView/Index?UniqueIdentifier=CO1.PCCNTR.6304844</t>
  </si>
  <si>
    <t>https://community.secop.gov.co/Public/Tendering/ContractDetailView/Index?UniqueIdentifier=CO1.PCCNTR.6309089</t>
  </si>
  <si>
    <t>https://community.secop.gov.co/Public/Tendering/ContractDetailView/Index?UniqueIdentifier=CO1.PCCNTR.6309654</t>
  </si>
  <si>
    <t>https://community.secop.gov.co/Public/Tendering/ContractDetailView/Index?UniqueIdentifier=CO1.PCCNTR.6304295</t>
  </si>
  <si>
    <t>https://community.secop.gov.co/Public/Tendering/ContractDetailView/Index?UniqueIdentifier=CO1.PCCNTR.6305758</t>
  </si>
  <si>
    <t>https://community.secop.gov.co/Public/Tendering/ContractDetailView/Index?UniqueIdentifier=CO1.PCCNTR.6309749</t>
  </si>
  <si>
    <t>https://community.secop.gov.co/Public/Tendering/ContractDetailView/Index?UniqueIdentifier=CO1.PCCNTR.6310247</t>
  </si>
  <si>
    <t>https://community.secop.gov.co/Public/Tendering/ContractDetailView/Index?UniqueIdentifier=CO1.PCCNTR.6309598</t>
  </si>
  <si>
    <t>https://community.secop.gov.co/Public/Tendering/ContractDetailView/Index?UniqueIdentifier=CO1.PCCNTR.6306026</t>
  </si>
  <si>
    <t>https://community.secop.gov.co/Public/Tendering/ContractDetailView/Index?UniqueIdentifier=CO1.PCCNTR.6306106</t>
  </si>
  <si>
    <t>https://community.secop.gov.co/Public/Tendering/ContractDetailView/Index?UniqueIdentifier=CO1.PCCNTR.6305957</t>
  </si>
  <si>
    <t>https://community.secop.gov.co/Public/Tendering/ContractDetailView/Index?UniqueIdentifier=CO1.PCCNTR.6308521</t>
  </si>
  <si>
    <t>https://community.secop.gov.co/Public/Tendering/ContractDetailView/Index?UniqueIdentifier=CO1.PCCNTR.6307257</t>
  </si>
  <si>
    <t>https://community.secop.gov.co/Public/Tendering/ContractDetailView/Index?UniqueIdentifier=CO1.PCCNTR.6307449</t>
  </si>
  <si>
    <t>https://community.secop.gov.co/Public/Tendering/ContractDetailView/Index?UniqueIdentifier=CO1.PCCNTR.6331163</t>
  </si>
  <si>
    <t>https://community.secop.gov.co/Public/Tendering/ContractDetailView/Index?UniqueIdentifier=CO1.PCCNTR.6311337</t>
  </si>
  <si>
    <t>https://community.secop.gov.co/Public/Tendering/ContractDetailView/Index?UniqueIdentifier=CO1.PCCNTR.6314698</t>
  </si>
  <si>
    <t>https://community.secop.gov.co/Public/Tendering/ContractDetailView/Index?UniqueIdentifier=CO1.PCCNTR.6316769</t>
  </si>
  <si>
    <t>https://community.secop.gov.co/Public/Tendering/ContractDetailView/Index?UniqueIdentifier=CO1.PCCNTR.6317304</t>
  </si>
  <si>
    <t>https://community.secop.gov.co/Public/Tendering/ContractDetailView/Index?UniqueIdentifier=CO1.PCCNTR.6317511</t>
  </si>
  <si>
    <t>https://community.secop.gov.co/Public/Tendering/ContractDetailView/Index?UniqueIdentifier=CO1.PCCNTR.6316261</t>
  </si>
  <si>
    <t>https://community.secop.gov.co/Public/Tendering/ContractDetailView/Index?UniqueIdentifier=CO1.PCCNTR.6325420</t>
  </si>
  <si>
    <t>https://community.secop.gov.co/Public/Tendering/ContractDetailView/Index?UniqueIdentifier=CO1.PCCNTR.6340925</t>
  </si>
  <si>
    <t>https://community.secop.gov.co/Public/Tendering/ContractDetailView/Index?UniqueIdentifier=CO1.PCCNTR.6332905</t>
  </si>
  <si>
    <t>https://community.secop.gov.co/Public/Tendering/ContractDetailView/Index?UniqueIdentifier=CO1.PCCNTR.6325581</t>
  </si>
  <si>
    <t>https://community.secop.gov.co/Public/Tendering/ContractDetailView/Index?UniqueIdentifier=CO1.PCCNTR.6325817</t>
  </si>
  <si>
    <t>https://community.secop.gov.co/Public/Tendering/ContractDetailView/Index?UniqueIdentifier=CO1.PCCNTR.6335007</t>
  </si>
  <si>
    <t>https://community.secop.gov.co/Public/Tendering/ContractDetailView/Index?UniqueIdentifier=CO1.PCCNTR.6328388</t>
  </si>
  <si>
    <t>https://community.secop.gov.co/Public/Tendering/ContractDetailView/Index?UniqueIdentifier=CO1.PCCNTR.6334165</t>
  </si>
  <si>
    <t>https://community.secop.gov.co/Public/Tendering/ContractDetailView/Index?UniqueIdentifier=CO1.PCCNTR.6338410</t>
  </si>
  <si>
    <t>https://community.secop.gov.co/Public/Tendering/ContractDetailView/Index?UniqueIdentifier=CO1.PCCNTR.6338412</t>
  </si>
  <si>
    <t>https://community.secop.gov.co/Public/Tendering/ContractDetailView/Index?UniqueIdentifier=CO1.PCCNTR.6328615</t>
  </si>
  <si>
    <t>https://community.secop.gov.co/Public/Tendering/ContractDetailView/Index?UniqueIdentifier=CO1.PCCNTR.6331612</t>
  </si>
  <si>
    <t>https://community.secop.gov.co/Public/Tendering/ContractDetailView/Index?UniqueIdentifier=CO1.PCCNTR.6331054</t>
  </si>
  <si>
    <t>https://community.secop.gov.co/Public/Tendering/ContractDetailView/Index?UniqueIdentifier=CO1.PCCNTR.6331422</t>
  </si>
  <si>
    <t>https://community.secop.gov.co/Public/Tendering/ContractDetailView/Index?UniqueIdentifier=CO1.PCCNTR.6329216</t>
  </si>
  <si>
    <t>https://community.secop.gov.co/Public/Tendering/ContractDetailView/Index?UniqueIdentifier=CO1.PCCNTR.6329229</t>
  </si>
  <si>
    <t>https://community.secop.gov.co/Public/Tendering/ContractDetailView/Index?UniqueIdentifier=CO1.PCCNTR.6329235</t>
  </si>
  <si>
    <t>https://community.secop.gov.co/Public/Tendering/ContractDetailView/Index?UniqueIdentifier=CO1.PCCNTR.6329682</t>
  </si>
  <si>
    <t>https://community.secop.gov.co/Public/Tendering/ContractDetailView/Index?UniqueIdentifier=CO1.PCCNTR.6339067</t>
  </si>
  <si>
    <t>https://community.secop.gov.co/Public/Tendering/ContractDetailView/Index?UniqueIdentifier=CO1.PCCNTR.6335662</t>
  </si>
  <si>
    <t>https://community.secop.gov.co/Public/Tendering/ContractDetailView/Index?UniqueIdentifier=CO1.PCCNTR.6336101</t>
  </si>
  <si>
    <t>https://community.secop.gov.co/Public/Tendering/ContractDetailView/Index?UniqueIdentifier=CO1.PCCNTR.6335796</t>
  </si>
  <si>
    <t>https://community.secop.gov.co/Public/Tendering/ContractDetailView/Index?UniqueIdentifier=CO1.PCCNTR.6336304</t>
  </si>
  <si>
    <t>https://community.secop.gov.co/Public/Tendering/ContractDetailView/Index?UniqueIdentifier=CO1.PCCNTR.6338702</t>
  </si>
  <si>
    <t>https://community.secop.gov.co/Public/Tendering/ContractDetailView/Index?UniqueIdentifier=CO1.PCCNTR.6336119</t>
  </si>
  <si>
    <t>https://community.secop.gov.co/Public/Tendering/ContractDetailView/Index?UniqueIdentifier=CO1.PCCNTR.6335013</t>
  </si>
  <si>
    <t>https://community.secop.gov.co/Public/Tendering/ContractDetailView/Index?UniqueIdentifier=CO1.PCCNTR.6334879</t>
  </si>
  <si>
    <t>https://community.secop.gov.co/Public/Tendering/ContractDetailView/Index?UniqueIdentifier=CO1.PCCNTR.6335896</t>
  </si>
  <si>
    <t>https://community.secop.gov.co/Public/Tendering/ContractDetailView/Index?UniqueIdentifier=CO1.PCCNTR.6339126</t>
  </si>
  <si>
    <t>https://community.secop.gov.co/Public/Tendering/ContractDetailView/Index?UniqueIdentifier=CO1.PCCNTR.6340090</t>
  </si>
  <si>
    <t>https://community.secop.gov.co/Public/Tendering/ContractDetailView/Index?UniqueIdentifier=CO1.PCCNTR.6340660</t>
  </si>
  <si>
    <t>https://community.secop.gov.co/Public/Tendering/ContractDetailView/Index?UniqueIdentifier=CO1.PCCNTR.6339041</t>
  </si>
  <si>
    <t>https://community.secop.gov.co/Public/Tendering/ContractDetailView/Index?UniqueIdentifier=CO1.PCCNTR.6340717</t>
  </si>
  <si>
    <t>https://community.secop.gov.co/Public/Tendering/ContractDetailView/Index?UniqueIdentifier=CO1.PCCNTR.6336562</t>
  </si>
  <si>
    <t>https://community.secop.gov.co/Public/Tendering/ContractDetailView/Index?UniqueIdentifier=CO1.PCCNTR.6335004</t>
  </si>
  <si>
    <t>https://community.secop.gov.co/Public/Tendering/ContractDetailView/Index?UniqueIdentifier=CO1.PCCNTR.6335002</t>
  </si>
  <si>
    <t>https://community.secop.gov.co/Public/Tendering/ContractDetailView/Index?UniqueIdentifier=CO1.PCCNTR.6334928</t>
  </si>
  <si>
    <t>https://community.secop.gov.co/Public/Tendering/ContractDetailView/Index?UniqueIdentifier=CO1.PCCNTR.6335106</t>
  </si>
  <si>
    <t>https://community.secop.gov.co/Public/Tendering/ContractDetailView/Index?UniqueIdentifier=CO1.PCCNTR.6336126</t>
  </si>
  <si>
    <t>https://community.secop.gov.co/Public/Tendering/ContractDetailView/Index?UniqueIdentifier=CO1.PCCNTR.6336139</t>
  </si>
  <si>
    <t>https://community.secop.gov.co/Public/Tendering/ContractDetailView/Index?UniqueIdentifier=CO1.PCCNTR.6336256</t>
  </si>
  <si>
    <t>https://community.secop.gov.co/Public/Tendering/ContractDetailView/Index?UniqueIdentifier=CO1.PCCNTR.6339350</t>
  </si>
  <si>
    <t>https://community.secop.gov.co/Public/Tendering/ContractDetailView/Index?UniqueIdentifier=CO1.PCCNTR.6341419</t>
  </si>
  <si>
    <t>https://community.secop.gov.co/Public/Tendering/ContractDetailView/Index?UniqueIdentifier=CO1.PCCNTR.6340896</t>
  </si>
  <si>
    <t>https://community.secop.gov.co/Public/Tendering/ContractDetailView/Index?UniqueIdentifier=CO1.PCCNTR.6340912</t>
  </si>
  <si>
    <t>https://community.secop.gov.co/Public/Tendering/ContractDetailView/Index?UniqueIdentifier=CO1.PCCNTR.6349952</t>
  </si>
  <si>
    <t>https://community.secop.gov.co/Public/Tendering/ContractDetailView/Index?UniqueIdentifier=CO1.PCCNTR.6340613</t>
  </si>
  <si>
    <t>https://community.secop.gov.co/Public/Tendering/ContractDetailView/Index?UniqueIdentifier=CO1.PCCNTR.6340384</t>
  </si>
  <si>
    <t>https://community.secop.gov.co/Public/Tendering/ContractDetailView/Index?UniqueIdentifier=CO1.PCCNTR.6340362</t>
  </si>
  <si>
    <t>https://community.secop.gov.co/Public/Tendering/ContractDetailView/Index?UniqueIdentifier=CO1.PCCNTR.6346112</t>
  </si>
  <si>
    <t>https://community.secop.gov.co/Public/Tendering/ContractDetailView/Index?UniqueIdentifier=CO1.PCCNTR.6346113</t>
  </si>
  <si>
    <t>https://community.secop.gov.co/Public/Tendering/ContractDetailView/Index?UniqueIdentifier=CO1.PCCNTR.6342531</t>
  </si>
  <si>
    <t>https://community.secop.gov.co/Public/Tendering/ContractDetailView/Index?UniqueIdentifier=CO1.PCCNTR.6340958</t>
  </si>
  <si>
    <t>https://community.secop.gov.co/Public/Tendering/ContractDetailView/Index?UniqueIdentifier=CO1.PCCNTR.6347988</t>
  </si>
  <si>
    <t>https://community.secop.gov.co/Public/Tendering/ContractDetailView/Index?UniqueIdentifier=CO1.PCCNTR.6348625</t>
  </si>
  <si>
    <t>https://community.secop.gov.co/Public/Tendering/ContractDetailView/Index?UniqueIdentifier=CO1.PCCNTR.6347075</t>
  </si>
  <si>
    <t>https://community.secop.gov.co/Public/Tendering/ContractDetailView/Index?UniqueIdentifier=CO1.PCCNTR.6347178</t>
  </si>
  <si>
    <t>https://community.secop.gov.co/Public/Tendering/ContractDetailView/Index?UniqueIdentifier=CO1.PCCNTR.6351478</t>
  </si>
  <si>
    <t>https://community.secop.gov.co/Public/Tendering/ContractDetailView/Index?UniqueIdentifier=CO1.PCCNTR.6347443</t>
  </si>
  <si>
    <t>https://community.secop.gov.co/Public/Tendering/ContractDetailView/Index?UniqueIdentifier=CO1.PCCNTR.6350537</t>
  </si>
  <si>
    <t>https://community.secop.gov.co/Public/Tendering/ContractDetailView/Index?UniqueIdentifier=CO1.PCCNTR.6353568</t>
  </si>
  <si>
    <t>https://community.secop.gov.co/Public/Tendering/ContractDetailView/Index?UniqueIdentifier=CO1.PCCNTR.6347171</t>
  </si>
  <si>
    <t>https://community.secop.gov.co/Public/Tendering/ContractDetailView/Index?UniqueIdentifier=CO1.PCCNTR.6347445</t>
  </si>
  <si>
    <t>https://community.secop.gov.co/Public/Tendering/ContractDetailView/Index?UniqueIdentifier=CO1.PCCNTR.6348638</t>
  </si>
  <si>
    <t>https://community.secop.gov.co/Public/Tendering/ContractDetailView/Index?UniqueIdentifier=CO1.PCCNTR.6347647</t>
  </si>
  <si>
    <t>https://community.secop.gov.co/Public/Tendering/ContractDetailView/Index?UniqueIdentifier=CO1.PCCNTR.6348622</t>
  </si>
  <si>
    <t>https://community.secop.gov.co/Public/Tendering/ContractDetailView/Index?UniqueIdentifier=CO1.PCCNTR.6350550</t>
  </si>
  <si>
    <t>https://community.secop.gov.co/Public/Tendering/ContractDetailView/Index?UniqueIdentifier=CO1.PCCNTR.6348447</t>
  </si>
  <si>
    <t>https://community.secop.gov.co/Public/Tendering/ContractDetailView/Index?UniqueIdentifier=CO1.PCCNTR.6348239</t>
  </si>
  <si>
    <t>https://community.secop.gov.co/Public/Tendering/ContractDetailView/Index?UniqueIdentifier=CO1.PCCNTR.6351701</t>
  </si>
  <si>
    <t>https://community.secop.gov.co/Public/Tendering/ContractDetailView/Index?UniqueIdentifier=CO1.PCCNTR.6348630</t>
  </si>
  <si>
    <t>https://community.secop.gov.co/Public/Tendering/ContractDetailView/Index?UniqueIdentifier=CO1.PCCNTR.6348639</t>
  </si>
  <si>
    <t>https://community.secop.gov.co/Public/Tendering/ContractDetailView/Index?UniqueIdentifier=CO1.PCCNTR.6350681</t>
  </si>
  <si>
    <t>https://community.secop.gov.co/Public/Tendering/ContractDetailView/Index?UniqueIdentifier=CO1.PCCNTR.6348248</t>
  </si>
  <si>
    <t>https://community.secop.gov.co/Public/Tendering/ContractDetailView/Index?UniqueIdentifier=CO1.PCCNTR.6351278</t>
  </si>
  <si>
    <t>https://community.secop.gov.co/Public/Tendering/ContractDetailView/Index?UniqueIdentifier=CO1.PCCNTR.6350193</t>
  </si>
  <si>
    <t>https://community.secop.gov.co/Public/Tendering/ContractDetailView/Index?UniqueIdentifier=CO1.PCCNTR.6350199</t>
  </si>
  <si>
    <t>https://community.secop.gov.co/Public/Tendering/ContractDetailView/Index?UniqueIdentifier=CO1.PCCNTR.6354679</t>
  </si>
  <si>
    <t>https://community.secop.gov.co/Public/Tendering/ContractDetailView/Index?UniqueIdentifier=CO1.PCCNTR.6354480</t>
  </si>
  <si>
    <t>https://community.secop.gov.co/Public/Tendering/ContractDetailView/Index?UniqueIdentifier=CO1.PCCNTR.6351205</t>
  </si>
  <si>
    <t>https://community.secop.gov.co/Public/Tendering/ContractDetailView/Index?UniqueIdentifier=CO1.PCCNTR.6351031</t>
  </si>
  <si>
    <t>https://community.secop.gov.co/Public/Tendering/ContractDetailView/Index?UniqueIdentifier=CO1.PCCNTR.6353801</t>
  </si>
  <si>
    <t>https://community.secop.gov.co/Public/Tendering/ContractDetailView/Index?UniqueIdentifier=CO1.PCCNTR.6353639</t>
  </si>
  <si>
    <t>https://community.secop.gov.co/Public/Tendering/ContractDetailView/Index?UniqueIdentifier=CO1.PCCNTR.6354315</t>
  </si>
  <si>
    <t>https://community.secop.gov.co/Public/Tendering/ContractDetailView/Index?UniqueIdentifier=CO1.PCCNTR.6360920</t>
  </si>
  <si>
    <t>https://community.secop.gov.co/Public/Tendering/ContractDetailView/Index?UniqueIdentifier=CO1.PCCNTR.6353612</t>
  </si>
  <si>
    <t>https://community.secop.gov.co/Public/Tendering/ContractDetailView/Index?UniqueIdentifier=CO1.PCCNTR.6353322</t>
  </si>
  <si>
    <t>https://community.secop.gov.co/Public/Tendering/ContractDetailView/Index?UniqueIdentifier=CO1.PCCNTR.6353818</t>
  </si>
  <si>
    <t>https://community.secop.gov.co/Public/Tendering/ContractDetailView/Index?UniqueIdentifier=CO1.PCCNTR.6353619</t>
  </si>
  <si>
    <t>https://community.secop.gov.co/Public/Tendering/ContractDetailView/Index?UniqueIdentifier=CO1.PCCNTR.6353545</t>
  </si>
  <si>
    <t>https://community.secop.gov.co/Public/Tendering/ContractDetailView/Index?UniqueIdentifier=CO1.PCCNTR.6353214</t>
  </si>
  <si>
    <t>https://community.secop.gov.co/Public/Tendering/ContractDetailView/Index?UniqueIdentifier=CO1.PCCNTR.6353506</t>
  </si>
  <si>
    <t>https://community.secop.gov.co/Public/Tendering/ContractDetailView/Index?UniqueIdentifier=CO1.PCCNTR.6352776</t>
  </si>
  <si>
    <t>https://community.secop.gov.co/Public/Tendering/ContractDetailView/Index?UniqueIdentifier=CO1.PCCNTR.6354469</t>
  </si>
  <si>
    <t>https://community.secop.gov.co/Public/Tendering/ContractDetailView/Index?UniqueIdentifier=CO1.PCCNTR.6354219</t>
  </si>
  <si>
    <t>https://community.secop.gov.co/Public/Tendering/ContractDetailView/Index?UniqueIdentifier=CO1.PCCNTR.6354441</t>
  </si>
  <si>
    <t>https://community.secop.gov.co/Public/Tendering/ContractDetailView/Index?UniqueIdentifier=CO1.PCCNTR.6354437</t>
  </si>
  <si>
    <t>https://community.secop.gov.co/Public/Tendering/ContractDetailView/Index?UniqueIdentifier=CO1.PCCNTR.6363548</t>
  </si>
  <si>
    <t>https://community.secop.gov.co/Public/Tendering/ContractDetailView/Index?UniqueIdentifier=CO1.PCCNTR.6352799</t>
  </si>
  <si>
    <t>https://community.secop.gov.co/Public/Tendering/ContractDetailView/Index?UniqueIdentifier=CO1.PCCNTR.6372093</t>
  </si>
  <si>
    <t>https://community.secop.gov.co/Public/Tendering/ContractDetailView/Index?UniqueIdentifier=CO1.PCCNTR.6354542</t>
  </si>
  <si>
    <t>https://community.secop.gov.co/Public/Tendering/ContractDetailView/Index?UniqueIdentifier=CO1.PCCNTR.6368103</t>
  </si>
  <si>
    <t>https://community.secop.gov.co/Public/Tendering/ContractDetailView/Index?UniqueIdentifier=CO1.PCCNTR.6359442</t>
  </si>
  <si>
    <t>https://community.secop.gov.co/Public/Tendering/ContractDetailView/Index?UniqueIdentifier=CO1.PCCNTR.6359722</t>
  </si>
  <si>
    <t>https://community.secop.gov.co/Public/Tendering/ContractDetailView/Index?UniqueIdentifier=CO1.PCCNTR.6359493</t>
  </si>
  <si>
    <t>https://community.secop.gov.co/Public/Tendering/ContractDetailView/Index?UniqueIdentifier=CO1.PCCNTR.6359816</t>
  </si>
  <si>
    <t>https://community.secop.gov.co/Public/Tendering/ContractDetailView/Index?UniqueIdentifier=CO1.PCCNTR.6359195</t>
  </si>
  <si>
    <t>https://community.secop.gov.co/Public/Tendering/ContractDetailView/Index?UniqueIdentifier=CO1.PCCNTR.6358685</t>
  </si>
  <si>
    <t>https://community.secop.gov.co/Public/Tendering/ContractDetailView/Index?UniqueIdentifier=CO1.PCCNTR.6356004</t>
  </si>
  <si>
    <t>https://community.secop.gov.co/Public/Tendering/ContractDetailView/Index?UniqueIdentifier=CO1.PCCNTR.6356083</t>
  </si>
  <si>
    <t>https://community.secop.gov.co/Public/Tendering/ContractDetailView/Index?UniqueIdentifier=CO1.PCCNTR.6356069</t>
  </si>
  <si>
    <t>https://community.secop.gov.co/Public/Tendering/ContractDetailView/Index?UniqueIdentifier=CO1.PCCNTR.6356056</t>
  </si>
  <si>
    <t>https://community.secop.gov.co/Public/Tendering/ContractDetailView/Index?UniqueIdentifier=CO1.PCCNTR.6356063</t>
  </si>
  <si>
    <t>https://community.secop.gov.co/Public/Tendering/ContractDetailView/Index?UniqueIdentifier=CO1.PCCNTR.6355693</t>
  </si>
  <si>
    <t>https://community.secop.gov.co/Public/Tendering/ContractDetailView/Index?UniqueIdentifier=CO1.PCCNTR.6355785</t>
  </si>
  <si>
    <t>https://community.secop.gov.co/Public/Tendering/ContractDetailView/Index?UniqueIdentifier=CO1.PCCNTR.6355685</t>
  </si>
  <si>
    <t>https://community.secop.gov.co/Public/Tendering/ContractDetailView/Index?UniqueIdentifier=CO1.PCCNTR.6359884</t>
  </si>
  <si>
    <t>https://community.secop.gov.co/Public/Tendering/ContractDetailView/Index?UniqueIdentifier=CO1.PCCNTR.6360413</t>
  </si>
  <si>
    <t>https://community.secop.gov.co/Public/Tendering/ContractDetailView/Index?UniqueIdentifier=CO1.PCCNTR.6361805</t>
  </si>
  <si>
    <t>https://community.secop.gov.co/Public/Tendering/ContractDetailView/Index?UniqueIdentifier=CO1.PCCNTR.6360148</t>
  </si>
  <si>
    <t>https://community.secop.gov.co/Public/Tendering/ContractDetailView/Index?UniqueIdentifier=CO1.PCCNTR.6360817</t>
  </si>
  <si>
    <t>https://community.secop.gov.co/Public/Tendering/ContractDetailView/Index?UniqueIdentifier=CO1.PCCNTR.6359713</t>
  </si>
  <si>
    <t>https://community.secop.gov.co/Public/Tendering/ContractDetailView/Index?UniqueIdentifier=CO1.PCCNTR.6365739</t>
  </si>
  <si>
    <t>https://community.secop.gov.co/Public/Tendering/ContractDetailView/Index?UniqueIdentifier=CO1.PCCNTR.6360438</t>
  </si>
  <si>
    <t>https://community.secop.gov.co/Public/Tendering/ContractDetailView/Index?UniqueIdentifier=CO1.PCCNTR.6360432</t>
  </si>
  <si>
    <t>https://community.secop.gov.co/Public/Tendering/ContractDetailView/Index?UniqueIdentifier=CO1.PCCNTR.6360352</t>
  </si>
  <si>
    <t>https://community.secop.gov.co/Public/Tendering/ContractDetailView/Index?UniqueIdentifier=CO1.PCCNTR.6360186</t>
  </si>
  <si>
    <t>https://community.secop.gov.co/Public/Tendering/ContractDetailView/Index?UniqueIdentifier=CO1.PCCNTR.6360072</t>
  </si>
  <si>
    <t>https://community.secop.gov.co/Public/Tendering/ContractDetailView/Index?UniqueIdentifier=CO1.PCCNTR.6360431</t>
  </si>
  <si>
    <t>https://community.secop.gov.co/Public/Tendering/ContractDetailView/Index?UniqueIdentifier=CO1.PCCNTR.6360814</t>
  </si>
  <si>
    <t>https://community.secop.gov.co/Public/Tendering/ContractDetailView/Index?UniqueIdentifier=CO1.PCCNTR.6360332</t>
  </si>
  <si>
    <t>https://community.secop.gov.co/Public/Tendering/ContractDetailView/Index?UniqueIdentifier=CO1.PCCNTR.6360172</t>
  </si>
  <si>
    <t>https://community.secop.gov.co/Public/Tendering/ContractDetailView/Index?UniqueIdentifier=CO1.PCCNTR.6360335</t>
  </si>
  <si>
    <t>https://community.secop.gov.co/Public/Tendering/ContractDetailView/Index?UniqueIdentifier=CO1.PCCNTR.6360063</t>
  </si>
  <si>
    <t>https://community.secop.gov.co/Public/Tendering/ContractDetailView/Index?UniqueIdentifier=CO1.PCCNTR.6363902</t>
  </si>
  <si>
    <t>https://community.secop.gov.co/Public/Tendering/ContractDetailView/Index?UniqueIdentifier=CO1.PCCNTR.6359382</t>
  </si>
  <si>
    <t>https://community.secop.gov.co/Public/Tendering/ContractDetailView/Index?UniqueIdentifier=CO1.PCCNTR.6361777</t>
  </si>
  <si>
    <t>https://community.secop.gov.co/Public/Tendering/ContractDetailView/Index?UniqueIdentifier=CO1.PCCNTR.6364079</t>
  </si>
  <si>
    <t>https://community.secop.gov.co/Public/Tendering/ContractDetailView/Index?UniqueIdentifier=CO1.PCCNTR.6364035</t>
  </si>
  <si>
    <t>https://community.secop.gov.co/Public/Tendering/ContractDetailView/Index?UniqueIdentifier=CO1.PCCNTR.6364449</t>
  </si>
  <si>
    <t>https://community.secop.gov.co/Public/Tendering/ContractDetailView/Index?UniqueIdentifier=CO1.PCCNTR.6365774</t>
  </si>
  <si>
    <t>https://community.secop.gov.co/Public/Tendering/ContractDetailView/Index?UniqueIdentifier=CO1.PCCNTR.6365809</t>
  </si>
  <si>
    <t>https://community.secop.gov.co/Public/Tendering/ContractDetailView/Index?UniqueIdentifier=CO1.PCCNTR.6365952</t>
  </si>
  <si>
    <t>https://community.secop.gov.co/Public/Tendering/ContractDetailView/Index?UniqueIdentifier=CO1.PCCNTR.6365790</t>
  </si>
  <si>
    <t>https://community.secop.gov.co/Public/Tendering/ContractDetailView/Index?UniqueIdentifier=CO1.PCCNTR.6370801</t>
  </si>
  <si>
    <t>https://community.secop.gov.co/Public/Tendering/ContractDetailView/Index?UniqueIdentifier=CO1.PCCNTR.6364433</t>
  </si>
  <si>
    <t>https://community.secop.gov.co/Public/Tendering/ContractDetailView/Index?UniqueIdentifier=CO1.PCCNTR.6364467</t>
  </si>
  <si>
    <t>https://community.secop.gov.co/Public/Tendering/ContractDetailView/Index?UniqueIdentifier=CO1.PCCNTR.6369522</t>
  </si>
  <si>
    <t>https://community.secop.gov.co/Public/Tendering/ContractDetailView/Index?UniqueIdentifier=CO1.PCCNTR.6369627</t>
  </si>
  <si>
    <t>https://community.secop.gov.co/Public/Tendering/ContractDetailView/Index?UniqueIdentifier=CO1.PCCNTR.6370106</t>
  </si>
  <si>
    <t>https://community.secop.gov.co/Public/Tendering/ContractDetailView/Index?UniqueIdentifier=CO1.PCCNTR.6370302</t>
  </si>
  <si>
    <t>https://community.secop.gov.co/Public/Tendering/ContractDetailView/Index?UniqueIdentifier=CO1.PCCNTR.6366020</t>
  </si>
  <si>
    <t>https://community.secop.gov.co/Public/Tendering/ContractDetailView/Index?UniqueIdentifier=CO1.PCCNTR.6367062</t>
  </si>
  <si>
    <t>https://community.secop.gov.co/Public/Tendering/ContractDetailView/Index?UniqueIdentifier=CO1.PCCNTR.6370898</t>
  </si>
  <si>
    <t>https://community.secop.gov.co/Public/Tendering/ContractDetailView/Index?UniqueIdentifier=CO1.PCCNTR.6367518</t>
  </si>
  <si>
    <t>https://community.secop.gov.co/Public/Tendering/ContractDetailView/Index?UniqueIdentifier=CO1.PCCNTR.6366970</t>
  </si>
  <si>
    <t>https://community.secop.gov.co/Public/Tendering/ContractDetailView/Index?UniqueIdentifier=CO1.PCCNTR.6367544</t>
  </si>
  <si>
    <t>https://community.secop.gov.co/Public/Tendering/ContractDetailView/Index?UniqueIdentifier=CO1.PCCNTR.6369824</t>
  </si>
  <si>
    <t>https://community.secop.gov.co/Public/Tendering/ContractDetailView/Index?UniqueIdentifier=CO1.PCCNTR.6371654</t>
  </si>
  <si>
    <t>https://community.secop.gov.co/Public/Tendering/ContractDetailView/Index?UniqueIdentifier=CO1.PCCNTR.6366080</t>
  </si>
  <si>
    <t>https://community.secop.gov.co/Public/Tendering/ContractDetailView/Index?UniqueIdentifier=CO1.PCCNTR.6369721</t>
  </si>
  <si>
    <t>https://community.secop.gov.co/Public/Tendering/ContractDetailView/Index?UniqueIdentifier=CO1.PCCNTR.6366259</t>
  </si>
  <si>
    <t>https://community.secop.gov.co/Public/Tendering/ContractDetailView/Index?UniqueIdentifier=CO1.PCCNTR.6366147</t>
  </si>
  <si>
    <t>https://community.secop.gov.co/Public/Tendering/ContractDetailView/Index?UniqueIdentifier=CO1.PCCNTR.6366248</t>
  </si>
  <si>
    <t>https://community.secop.gov.co/Public/Tendering/ContractDetailView/Index?UniqueIdentifier=CO1.PCCNTR.6366317</t>
  </si>
  <si>
    <t>https://community.secop.gov.co/Public/Tendering/ContractDetailView/Index?UniqueIdentifier=CO1.PCCNTR.6378875</t>
  </si>
  <si>
    <t>https://community.secop.gov.co/Public/Tendering/ContractDetailView/Index?UniqueIdentifier=CO1.PCCNTR.6367500</t>
  </si>
  <si>
    <t>https://community.secop.gov.co/Public/Tendering/ContractDetailView/Index?UniqueIdentifier=CO1.PCCNTR.6367718</t>
  </si>
  <si>
    <t>https://community.secop.gov.co/Public/Tendering/ContractDetailView/Index?UniqueIdentifier=CO1.PCCNTR.6378294</t>
  </si>
  <si>
    <t>https://community.secop.gov.co/Public/Tendering/ContractDetailView/Index?UniqueIdentifier=CO1.PCCNTR.6372747</t>
  </si>
  <si>
    <t>https://community.secop.gov.co/Public/Tendering/ContractDetailView/Index?UniqueIdentifier=CO1.PCCNTR.6372227</t>
  </si>
  <si>
    <t>https://community.secop.gov.co/Public/Tendering/ContractDetailView/Index?UniqueIdentifier=CO1.PCCNTR.6378469</t>
  </si>
  <si>
    <t>https://community.secop.gov.co/Public/Tendering/ContractDetailView/Index?UniqueIdentifier=CO1.PCCNTR.6370216</t>
  </si>
  <si>
    <t>https://community.secop.gov.co/Public/Tendering/ContractDetailView/Index?UniqueIdentifier=CO1.PCCNTR.6367008</t>
  </si>
  <si>
    <t>https://community.secop.gov.co/Public/Tendering/ContractDetailView/Index?UniqueIdentifier=CO1.PCCNTR.6366656</t>
  </si>
  <si>
    <t>https://community.secop.gov.co/Public/Tendering/ContractDetailView/Index?UniqueIdentifier=CO1.PCCNTR.6375013</t>
  </si>
  <si>
    <t>https://community.secop.gov.co/Public/Tendering/ContractDetailView/Index?UniqueIdentifier=CO1.PCCNTR.6372416</t>
  </si>
  <si>
    <t>https://community.secop.gov.co/Public/Tendering/ContractDetailView/Index?UniqueIdentifier=CO1.PCCNTR.6371465</t>
  </si>
  <si>
    <t>https://community.secop.gov.co/Public/Tendering/ContractDetailView/Index?UniqueIdentifier=CO1.PCCNTR.6373423</t>
  </si>
  <si>
    <t>https://community.secop.gov.co/Public/Tendering/ContractDetailView/Index?UniqueIdentifier=CO1.PCCNTR.6372411</t>
  </si>
  <si>
    <t>https://community.secop.gov.co/Public/Tendering/ContractDetailView/Index?UniqueIdentifier=CO1.PCCNTR.6379408</t>
  </si>
  <si>
    <t>https://community.secop.gov.co/Public/Tendering/ContractDetailView/Index?UniqueIdentifier=CO1.PCCNTR.6373167</t>
  </si>
  <si>
    <t>https://community.secop.gov.co/Public/Tendering/ContractDetailView/Index?UniqueIdentifier=CO1.PCCNTR.6379196</t>
  </si>
  <si>
    <t>https://community.secop.gov.co/Public/Tendering/ContractDetailView/Index?UniqueIdentifier=CO1.PCCNTR.6370844</t>
  </si>
  <si>
    <t>https://community.secop.gov.co/Public/Tendering/ContractDetailView/Index?UniqueIdentifier=CO1.PCCNTR.6372201</t>
  </si>
  <si>
    <t>https://community.secop.gov.co/Public/Tendering/ContractDetailView/Index?UniqueIdentifier=CO1.PCCNTR.6375015</t>
  </si>
  <si>
    <t>https://community.secop.gov.co/Public/Tendering/ContractDetailView/Index?UniqueIdentifier=CO1.PCCNTR.6375016</t>
  </si>
  <si>
    <t>https://community.secop.gov.co/Public/Tendering/ContractDetailView/Index?UniqueIdentifier=CO1.PCCNTR.6375302</t>
  </si>
  <si>
    <t>https://community.secop.gov.co/Public/Tendering/ContractDetailView/Index?UniqueIdentifier=CO1.PCCNTR.6373660</t>
  </si>
  <si>
    <t>https://community.secop.gov.co/Public/Tendering/ContractDetailView/Index?UniqueIdentifier=CO1.PCCNTR.6372829</t>
  </si>
  <si>
    <t>https://community.secop.gov.co/Public/Tendering/ContractDetailView/Index?UniqueIdentifier=CO1.PCCNTR.6379197</t>
  </si>
  <si>
    <t>https://community.secop.gov.co/Public/Tendering/ContractDetailView/Index?UniqueIdentifier=CO1.PCCNTR.6379412</t>
  </si>
  <si>
    <t>https://community.secop.gov.co/Public/Tendering/ContractDetailView/Index?UniqueIdentifier=CO1.PCCNTR.6379199</t>
  </si>
  <si>
    <t>https://community.secop.gov.co/Public/Tendering/ContractDetailView/Index?UniqueIdentifier=CO1.PCCNTR.6369521</t>
  </si>
  <si>
    <t>https://community.secop.gov.co/Public/Tendering/ContractDetailView/Index?UniqueIdentifier=CO1.PCCNTR.6373642</t>
  </si>
  <si>
    <t>https://community.secop.gov.co/Public/Tendering/ContractDetailView/Index?UniqueIdentifier=CO1.PCCNTR.6373657</t>
  </si>
  <si>
    <t>https://community.secop.gov.co/Public/Tendering/ContractDetailView/Index?UniqueIdentifier=CO1.PCCNTR.6375006</t>
  </si>
  <si>
    <t>https://community.secop.gov.co/Public/Tendering/ContractDetailView/Index?UniqueIdentifier=CO1.PCCNTR.6375005</t>
  </si>
  <si>
    <t>https://community.secop.gov.co/Public/Tendering/ContractDetailView/Index?UniqueIdentifier=CO1.PCCNTR.6378229</t>
  </si>
  <si>
    <t>https://community.secop.gov.co/Public/Tendering/ContractDetailView/Index?UniqueIdentifier=CO1.PCCNTR.6375004</t>
  </si>
  <si>
    <t>https://community.secop.gov.co/Public/Tendering/ContractDetailView/Index?UniqueIdentifier=CO1.PCCNTR.6376457</t>
  </si>
  <si>
    <t>https://community.secop.gov.co/Public/Tendering/ContractDetailView/Index?UniqueIdentifier=CO1.PCCNTR.6376523</t>
  </si>
  <si>
    <t>https://community.secop.gov.co/Public/Tendering/ContractDetailView/Index?UniqueIdentifier=CO1.PCCNTR.6376623</t>
  </si>
  <si>
    <t>https://community.secop.gov.co/Public/Tendering/ContractDetailView/Index?UniqueIdentifier=CO1.PCCNTR.6376628</t>
  </si>
  <si>
    <t>https://community.secop.gov.co/Public/Tendering/ContractDetailView/Index?UniqueIdentifier=CO1.PCCNTR.6376546</t>
  </si>
  <si>
    <t>https://community.secop.gov.co/Public/Tendering/ContractDetailView/Index?UniqueIdentifier=CO1.PCCNTR.6379770</t>
  </si>
  <si>
    <t>https://community.secop.gov.co/Public/Tendering/ContractDetailView/Index?UniqueIdentifier=CO1.PCCNTR.6378012</t>
  </si>
  <si>
    <t>https://community.secop.gov.co/Public/Tendering/ContractDetailView/Index?UniqueIdentifier=CO1.PCCNTR.6377566</t>
  </si>
  <si>
    <t>https://community.secop.gov.co/Public/Tendering/ContractDetailView/Index?UniqueIdentifier=CO1.PCCNTR.6381360</t>
  </si>
  <si>
    <t>https://community.secop.gov.co/Public/Tendering/ContractDetailView/Index?UniqueIdentifier=CO1.PCCNTR.6379415</t>
  </si>
  <si>
    <t>https://community.secop.gov.co/Public/Tendering/ContractDetailView/Index?UniqueIdentifier=CO1.PCCNTR.6380008</t>
  </si>
  <si>
    <t>https://community.secop.gov.co/Public/Tendering/ContractDetailView/Index?UniqueIdentifier=CO1.PCCNTR.6379501</t>
  </si>
  <si>
    <t>https://community.secop.gov.co/Public/Tendering/ContractDetailView/Index?UniqueIdentifier=CO1.PCCNTR.6381275</t>
  </si>
  <si>
    <t>https://community.secop.gov.co/Public/Tendering/ContractDetailView/Index?UniqueIdentifier=CO1.PCCNTR.6379417</t>
  </si>
  <si>
    <t>https://community.secop.gov.co/Public/Tendering/ContractDetailView/Index?UniqueIdentifier=CO1.PCCNTR.6377298</t>
  </si>
  <si>
    <t>https://community.secop.gov.co/Public/Tendering/ContractDetailView/Index?UniqueIdentifier=CO1.PCCNTR.6379418</t>
  </si>
  <si>
    <t>https://community.secop.gov.co/Public/Tendering/ContractDetailView/Index?UniqueIdentifier=CO1.PCCNTR.6379419</t>
  </si>
  <si>
    <t>https://community.secop.gov.co/Public/Tendering/ContractDetailView/Index?UniqueIdentifier=CO1.PCCNTR.6376259</t>
  </si>
  <si>
    <t>https://community.secop.gov.co/Public/Tendering/ContractDetailView/Index?UniqueIdentifier=CO1.PCCNTR.6379804</t>
  </si>
  <si>
    <t>https://community.secop.gov.co/Public/Tendering/ContractDetailView/Index?UniqueIdentifier=CO1.PCCNTR.6378637</t>
  </si>
  <si>
    <t>https://community.secop.gov.co/Public/Tendering/ContractDetailView/Index?UniqueIdentifier=CO1.PCCNTR.6379714</t>
  </si>
  <si>
    <t>https://community.secop.gov.co/Public/Tendering/ContractDetailView/Index?UniqueIdentifier=CO1.PCCNTR.6379917</t>
  </si>
  <si>
    <t>https://community.secop.gov.co/Public/Tendering/ContractDetailView/Index?UniqueIdentifier=CO1.PCCNTR.6379909</t>
  </si>
  <si>
    <t>https://community.secop.gov.co/Public/Tendering/ContractDetailView/Index?UniqueIdentifier=CO1.PCCNTR.6378153</t>
  </si>
  <si>
    <t>https://community.secop.gov.co/Public/Tendering/ContractDetailView/Index?UniqueIdentifier=CO1.PCCNTR.6378061</t>
  </si>
  <si>
    <t>https://community.secop.gov.co/Public/Tendering/ContractDetailView/Index?UniqueIdentifier=CO1.PCCNTR.6378144</t>
  </si>
  <si>
    <t>https://community.secop.gov.co/Public/Tendering/ContractDetailView/Index?UniqueIdentifier=CO1.PCCNTR.6378096</t>
  </si>
  <si>
    <t>https://community.secop.gov.co/Public/Tendering/ContractDetailView/Index?UniqueIdentifier=CO1.PCCNTR.6378065</t>
  </si>
  <si>
    <t>https://community.secop.gov.co/Public/Tendering/ContractDetailView/Index?UniqueIdentifier=CO1.PCCNTR.6378333</t>
  </si>
  <si>
    <t>https://community.secop.gov.co/Public/Tendering/ContractDetailView/Index?UniqueIdentifier=CO1.PCCNTR.6378160</t>
  </si>
  <si>
    <t>https://community.secop.gov.co/Public/Tendering/ContractDetailView/Index?UniqueIdentifier=CO1.PCCNTR.6378008</t>
  </si>
  <si>
    <t>https://community.secop.gov.co/Public/Tendering/ContractDetailView/Index?UniqueIdentifier=CO1.PCCNTR.6379413</t>
  </si>
  <si>
    <t>https://community.secop.gov.co/Public/Tendering/ContractDetailView/Index?UniqueIdentifier=CO1.PCCNTR.6379622</t>
  </si>
  <si>
    <t>https://community.secop.gov.co/Public/Tendering/ContractDetailView/Index?UniqueIdentifier=CO1.PCCNTR.6379409</t>
  </si>
  <si>
    <t>https://community.secop.gov.co/Public/Tendering/ContractDetailView/Index?UniqueIdentifier=CO1.PCCNTR.6379616</t>
  </si>
  <si>
    <t>https://community.secop.gov.co/Public/Tendering/ContractDetailView/Index?UniqueIdentifier=CO1.PCCNTR.6379610</t>
  </si>
  <si>
    <t>https://community.secop.gov.co/Public/Tendering/ContractDetailView/Index?UniqueIdentifier=CO1.PCCNTR.6379601</t>
  </si>
  <si>
    <t>https://community.secop.gov.co/Public/Tendering/ContractDetailView/Index?UniqueIdentifier=CO1.PCCNTR.6378165</t>
  </si>
  <si>
    <t>https://community.secop.gov.co/Public/Tendering/ContractDetailView/Index?UniqueIdentifier=CO1.PCCNTR.6378290</t>
  </si>
  <si>
    <t>https://community.secop.gov.co/Public/Tendering/ContractDetailView/Index?UniqueIdentifier=CO1.PCCNTR.6381326</t>
  </si>
  <si>
    <t>https://community.secop.gov.co/Public/Tendering/ContractDetailView/Index?UniqueIdentifier=CO1.PCCNTR.6380526</t>
  </si>
  <si>
    <t>https://community.secop.gov.co/Public/Tendering/ContractDetailView/Index?UniqueIdentifier=CO1.PCCNTR.6380467</t>
  </si>
  <si>
    <t>https://community.secop.gov.co/Public/Tendering/ContractDetailView/Index?UniqueIdentifier=CO1.PCCNTR.6380002</t>
  </si>
  <si>
    <t>https://community.secop.gov.co/Public/Tendering/ContractDetailView/Index?UniqueIdentifier=CO1.PCCNTR.6379774</t>
  </si>
  <si>
    <t>https://community.secop.gov.co/Public/Tendering/ContractDetailView/Index?UniqueIdentifier=CO1.PCCNTR.6379923</t>
  </si>
  <si>
    <t>https://community.secop.gov.co/Public/Tendering/ContractDetailView/Index?UniqueIdentifier=CO1.PCCNTR.6379931</t>
  </si>
  <si>
    <t>https://community.secop.gov.co/Public/Tendering/ContractDetailView/Index?UniqueIdentifier=CO1.PCCNTR.6379674</t>
  </si>
  <si>
    <t>https://community.secop.gov.co/Public/Tendering/ContractDetailView/Index?UniqueIdentifier=CO1.PCCNTR.6379699</t>
  </si>
  <si>
    <t>https://community.secop.gov.co/Public/Tendering/ContractDetailView/Index?UniqueIdentifier=CO1.PCCNTR.6379824</t>
  </si>
  <si>
    <t>https://community.secop.gov.co/Public/Tendering/ContractDetailView/Index?UniqueIdentifier=CO1.PCCNTR.6380576</t>
  </si>
  <si>
    <t>https://community.secop.gov.co/Public/Tendering/ContractDetailView/Index?UniqueIdentifier=CO1.PCCNTR.6379628</t>
  </si>
  <si>
    <t>https://community.secop.gov.co/Public/Tendering/ContractDetailView/Index?UniqueIdentifier=CO1.PCCNTR.6379805</t>
  </si>
  <si>
    <t>https://community.secop.gov.co/Public/Tendering/ContractDetailView/Index?UniqueIdentifier=CO1.PCCNTR.6379806</t>
  </si>
  <si>
    <t>https://community.secop.gov.co/Public/Tendering/ContractDetailView/Index?UniqueIdentifier=CO1.PCCNTR.6379633</t>
  </si>
  <si>
    <t>https://community.secop.gov.co/Public/Tendering/ContractDetailView/Index?UniqueIdentifier=CO1.PCCNTR.6381073</t>
  </si>
  <si>
    <t>https://community.secop.gov.co/Public/Tendering/ContractDetailView/Index?UniqueIdentifier=CO1.PCCNTR.6381319</t>
  </si>
  <si>
    <t>https://community.secop.gov.co/Public/Tendering/ContractDetailView/Index?UniqueIdentifier=CO1.PCCNTR.6380972</t>
  </si>
  <si>
    <t>https://community.secop.gov.co/Public/Tendering/ContractDetailView/Index?UniqueIdentifier=CO1.PCCNTR.6381324</t>
  </si>
  <si>
    <t>https://community.secop.gov.co/Public/Tendering/ContractDetailView/Index?UniqueIdentifier=CO1.PCCNTR.6380006</t>
  </si>
  <si>
    <t>https://community.secop.gov.co/Public/Tendering/ContractDetailView/Index?UniqueIdentifier=CO1.PCCNTR.6379924</t>
  </si>
  <si>
    <t>https://community.secop.gov.co/Public/Tendering/ContractDetailView/Index?UniqueIdentifier=CO1.PCCNTR.6380058</t>
  </si>
  <si>
    <t>https://community.secop.gov.co/Public/Tendering/ContractDetailView/Index?UniqueIdentifier=CO1.PCCNTR.6379927</t>
  </si>
  <si>
    <t>https://community.secop.gov.co/Public/Tendering/ContractDetailView/Index?UniqueIdentifier=CO1.PCCNTR.6379689</t>
  </si>
  <si>
    <t>https://community.secop.gov.co/Public/Tendering/ContractDetailView/Index?UniqueIdentifier=CO1.PCCNTR.6379678</t>
  </si>
  <si>
    <t>https://community.secop.gov.co/Public/Tendering/ContractDetailView/Index?UniqueIdentifier=CO1.PCCNTR.6380861</t>
  </si>
  <si>
    <t>https://community.secop.gov.co/Public/Tendering/ContractDetailView/Index?UniqueIdentifier=CO1.PCCNTR.6380606</t>
  </si>
  <si>
    <t>https://community.secop.gov.co/Public/Tendering/ContractDetailView/Index?UniqueIdentifier=CO1.PCCNTR.6379996</t>
  </si>
  <si>
    <t>https://community.secop.gov.co/Public/Tendering/ContractDetailView/Index?UniqueIdentifier=CO1.PCCNTR.6380561</t>
  </si>
  <si>
    <t>https://community.secop.gov.co/Public/Tendering/ContractDetailView/Index?UniqueIdentifier=CO1.PCCNTR.6381025</t>
  </si>
  <si>
    <t>https://community.secop.gov.co/Public/Tendering/ContractDetailView/Index?UniqueIdentifier=CO1.PCCNTR.6379959</t>
  </si>
  <si>
    <t>https://community.secop.gov.co/Public/Tendering/ContractDetailView/Index?UniqueIdentifier=CO1.PCCNTR.6380901</t>
  </si>
  <si>
    <t>https://community.secop.gov.co/Public/Tendering/ContractDetailView/Index?UniqueIdentifier=CO1.PCCNTR.6380082</t>
  </si>
  <si>
    <t>https://community.secop.gov.co/Public/Tendering/ContractDetailView/Index?UniqueIdentifier=CO1.PCCNTR.6379964</t>
  </si>
  <si>
    <t>https://community.secop.gov.co/Public/Tendering/ContractDetailView/Index?UniqueIdentifier=CO1.PCCNTR.6381409</t>
  </si>
  <si>
    <t>https://community.secop.gov.co/Public/Tendering/ContractDetailView/Index?UniqueIdentifier=CO1.PCCNTR.6381401</t>
  </si>
  <si>
    <t>https://community.secop.gov.co/Public/Tendering/ContractDetailView/Index?UniqueIdentifier=CO1.PCCNTR.6380912</t>
  </si>
  <si>
    <t>https://community.secop.gov.co/Public/Tendering/ContractDetailView/Index?UniqueIdentifier=CO1.PCCNTR.6380613</t>
  </si>
  <si>
    <t>https://community.secop.gov.co/Public/Tendering/ContractDetailView/Index?UniqueIdentifier=CO1.PCCNTR.6381254</t>
  </si>
  <si>
    <t>https://community.secop.gov.co/Public/Tendering/ContractDetailView/Index?UniqueIdentifier=CO1.PCCNTR.6381033</t>
  </si>
  <si>
    <t>https://community.secop.gov.co/Public/Tendering/ContractDetailView/Index?UniqueIdentifier=CO1.PCCNTR.6381038</t>
  </si>
  <si>
    <t>https://community.secop.gov.co/Public/Tendering/ContractDetailView/Index?UniqueIdentifier=CO1.PCCNTR.6381068</t>
  </si>
  <si>
    <t>https://community.secop.gov.co/Public/Tendering/ContractDetailView/Index?UniqueIdentifier=CO1.PCCNTR.6381317</t>
  </si>
  <si>
    <t>https://community.secop.gov.co/Public/Tendering/ContractDetailView/Index?UniqueIdentifier=CO1.PCCNTR.6381117</t>
  </si>
  <si>
    <t>https://community.secop.gov.co/Public/Tendering/ContractDetailView/Index?UniqueIdentifier=CO1.PCCNTR.6380969</t>
  </si>
  <si>
    <t>https://community.secop.gov.co/Public/Tendering/ContractDetailView/Index?UniqueIdentifier=CO1.PCCNTR.6381270</t>
  </si>
  <si>
    <t>https://community.secop.gov.co/Public/Tendering/ContractDetailView/Index?UniqueIdentifier=CO1.PCCNTR.6381337</t>
  </si>
  <si>
    <t>https://community.secop.gov.co/Public/Tendering/ContractDetailView/Index?UniqueIdentifier=CO1.PCCNTR.6381090</t>
  </si>
  <si>
    <t>https://community.secop.gov.co/Public/Tendering/ContractDetailView/Index?UniqueIdentifier=CO1.PCCNTR.6381269</t>
  </si>
  <si>
    <t>https://community.secop.gov.co/Public/Tendering/ContractDetailView/Index?UniqueIdentifier=CO1.PCCNTR.6381289</t>
  </si>
  <si>
    <t>https://community.secop.gov.co/Public/Tendering/ContractDetailView/Index?UniqueIdentifier=CO1.PCCNTR.6383242</t>
  </si>
  <si>
    <t>https://community.secop.gov.co/Public/Tendering/ContractDetailView/Index?UniqueIdentifier=CO1.PCCNTR.6381760</t>
  </si>
  <si>
    <t>https://community.secop.gov.co/Public/Tendering/ContractDetailView/Index?UniqueIdentifier=CO1.PCCNTR.6381293</t>
  </si>
  <si>
    <t>https://community.secop.gov.co/Public/Tendering/ContractDetailView/Index?UniqueIdentifier=CO1.PCCNTR.6384090</t>
  </si>
  <si>
    <t>https://community.secop.gov.co/Public/Tendering/ContractDetailView/Index?UniqueIdentifier=CO1.PCCNTR.6383697</t>
  </si>
  <si>
    <t>https://community.secop.gov.co/Public/Tendering/ContractDetailView/Index?UniqueIdentifier=CO1.PCCNTR.6386876</t>
  </si>
  <si>
    <t>https://community.secop.gov.co/Public/Tendering/ContractDetailView/Index?UniqueIdentifier=CO1.PCCNTR.6387223</t>
  </si>
  <si>
    <t>https://community.secop.gov.co/Public/Tendering/ContractDetailView/Index?UniqueIdentifier=CO1.PCCNTR.6522167</t>
  </si>
  <si>
    <t>https://community.secop.gov.co/Public/Tendering/ContractDetailView/Index?UniqueIdentifier=CO1.PCCNTR.6544503</t>
  </si>
  <si>
    <t>https://community.secop.gov.co/Public/Tendering/ContractDetailView/Index?UniqueIdentifier=CO1.PCCNTR.6547264</t>
  </si>
  <si>
    <t>https://community.secop.gov.co/Public/Tendering/ContractDetailView/Index?UniqueIdentifier=CO1.PCCNTR.6558913</t>
  </si>
  <si>
    <t>https://community.secop.gov.co/Public/Tendering/ContractDetailView/Index?UniqueIdentifier=CO1.PCCNTR.6559122</t>
  </si>
  <si>
    <t>https://community.secop.gov.co/Public/Tendering/ContractDetailView/Index?UniqueIdentifier=CO1.PCCNTR.6562939</t>
  </si>
  <si>
    <t>https://community.secop.gov.co/Public/Tendering/ContractDetailView/Index?UniqueIdentifier=CO1.PCCNTR.6569809</t>
  </si>
  <si>
    <t>https://community.secop.gov.co/Public/Tendering/ContractDetailView/Index?UniqueIdentifier=CO1.PCCNTR.6582802</t>
  </si>
  <si>
    <t>https://community.secop.gov.co/Public/Tendering/ContractDetailView/Index?UniqueIdentifier=CO1.PCCNTR.6588509</t>
  </si>
  <si>
    <t>https://www.colombiacompra.gov.co/tienda-virtual-del-estado-colombiano/ordenes-compra/131520</t>
  </si>
  <si>
    <t>https://www.colombiacompra.gov.co/tienda-virtual-del-estado-colombiano/ordenes-compra/131521</t>
  </si>
  <si>
    <t>https://community.secop.gov.co/Public/Tendering/ContractDetailView/Index?UniqueIdentifier=CO1.PCCNTR.6602132</t>
  </si>
  <si>
    <t>https://community.secop.gov.co/Public/Tendering/ContractDetailView/Index?UniqueIdentifier=CO1.PCCNTR.6602156</t>
  </si>
  <si>
    <t>https://community.secop.gov.co/Public/Tendering/ContractDetailView/Index?UniqueIdentifier=CO1.PCCNTR.6602665</t>
  </si>
  <si>
    <t>https://community.secop.gov.co/Public/Tendering/ContractDetailView/Index?UniqueIdentifier=CO1.PCCNTR.6608307</t>
  </si>
  <si>
    <t>https://community.secop.gov.co/Public/Tendering/ContractDetailView/Index?UniqueIdentifier=CO1.PCCNTR.6619341</t>
  </si>
  <si>
    <t>https://community.secop.gov.co/Public/Tendering/ContractDetailView/Index?UniqueIdentifier=CO1.PCCNTR.6618859</t>
  </si>
  <si>
    <t>https://community.secop.gov.co/Public/Tendering/ContractDetailView/Index?UniqueIdentifier=CO1.PCCNTR.6619072</t>
  </si>
  <si>
    <t>https://community.secop.gov.co/Public/Tendering/ContractDetailView/Index?UniqueIdentifier=CO1.PCCNTR.6619930</t>
  </si>
  <si>
    <t>https://community.secop.gov.co/Public/Tendering/ContractDetailView/Index?UniqueIdentifier=CO1.PCCNTR.6629960</t>
  </si>
  <si>
    <t>https://community.secop.gov.co/Public/Tendering/ContractDetailView/Index?UniqueIdentifier=CO1.PCCNTR.6625168</t>
  </si>
  <si>
    <t>https://community.secop.gov.co/Public/Tendering/ContractDetailView/Index?UniqueIdentifier=CO1.PCCNTR.6629863</t>
  </si>
  <si>
    <t>https://community.secop.gov.co/Public/Tendering/ContractDetailView/Index?UniqueIdentifier=CO1.PCCNTR.6631316</t>
  </si>
  <si>
    <t>https://community.secop.gov.co/Public/Tendering/ContractDetailView/Index?UniqueIdentifier=CO1.PCCNTR.6643978</t>
  </si>
  <si>
    <t>https://community.secop.gov.co/Public/Tendering/ContractDetailView/Index?UniqueIdentifier=CO1.PCCNTR.6647583</t>
  </si>
  <si>
    <t>https://community.secop.gov.co/Public/Tendering/ContractDetailView/Index?UniqueIdentifier=CO1.PCCNTR.6654116</t>
  </si>
  <si>
    <t>https://community.secop.gov.co/Public/Tendering/ContractDetailView/Index?UniqueIdentifier=CO1.PCCNTR.6651739</t>
  </si>
  <si>
    <t>https://community.secop.gov.co/Public/Tendering/ContractDetailView/Index?UniqueIdentifier=CO1.PCCNTR.6661770</t>
  </si>
  <si>
    <t>https://community.secop.gov.co/Public/Tendering/ContractDetailView/Index?UniqueIdentifier=CO1.PCCNTR.6661144</t>
  </si>
  <si>
    <t>https://community.secop.gov.co/Public/Tendering/ContractDetailView/Index?UniqueIdentifier=CO1.PCCNTR.6656103</t>
  </si>
  <si>
    <t>https://community.secop.gov.co/Public/Tendering/ContractDetailView/Index?UniqueIdentifier=CO1.PCCNTR.6661224</t>
  </si>
  <si>
    <t>https://community.secop.gov.co/Public/Tendering/ContractDetailView/Index?UniqueIdentifier=CO1.PCCNTR.6661488</t>
  </si>
  <si>
    <t>https://community.secop.gov.co/Public/Tendering/ContractDetailView/Index?UniqueIdentifier=CO1.PCCNTR.6663687</t>
  </si>
  <si>
    <t>https://community.secop.gov.co/Public/Tendering/ContractDetailView/Index?UniqueIdentifier=CO1.PCCNTR.6669451</t>
  </si>
  <si>
    <t>https://community.secop.gov.co/Public/Tendering/ContractDetailView/Index?UniqueIdentifier=CO1.PCCNTR.6674215</t>
  </si>
  <si>
    <t>https://community.secop.gov.co/Public/Tendering/ContractDetailView/Index?UniqueIdentifier=CO1.PCCNTR.6664889</t>
  </si>
  <si>
    <t>https://community.secop.gov.co/Public/Tendering/ContractDetailView/Index?UniqueIdentifier=CO1.PCCNTR.6665146</t>
  </si>
  <si>
    <t>https://community.secop.gov.co/Public/Tendering/ContractDetailView/Index?UniqueIdentifier=CO1.PCCNTR.6667016</t>
  </si>
  <si>
    <t>https://community.secop.gov.co/Public/Tendering/ContractDetailView/Index?UniqueIdentifier=CO1.PCCNTR.6674729</t>
  </si>
  <si>
    <t>https://community.secop.gov.co/Public/Tendering/ContractDetailView/Index?UniqueIdentifier=CO1.PCCNTR.6666218</t>
  </si>
  <si>
    <t>https://community.secop.gov.co/Public/Tendering/ContractDetailView/Index?UniqueIdentifier=CO1.PCCNTR.6666650</t>
  </si>
  <si>
    <t>https://community.secop.gov.co/Public/Tendering/ContractDetailView/Index?UniqueIdentifier=CO1.PCCNTR.6687484</t>
  </si>
  <si>
    <t>https://community.secop.gov.co/Public/Tendering/ContractDetailView/Index?UniqueIdentifier=CO1.PCCNTR.6687240</t>
  </si>
  <si>
    <t>https://community.secop.gov.co/Public/Tendering/ContractDetailView/Index?UniqueIdentifier=CO1.PCCNTR.6667009</t>
  </si>
  <si>
    <t>https://community.secop.gov.co/Public/Tendering/ContractDetailView/Index?UniqueIdentifier=CO1.PCCNTR.6667285</t>
  </si>
  <si>
    <t>https://community.secop.gov.co/Public/Tendering/ContractDetailView/Index?UniqueIdentifier=CO1.PCCNTR.6670316</t>
  </si>
  <si>
    <t>https://community.secop.gov.co/Public/Tendering/ContractDetailView/Index?UniqueIdentifier=CO1.PCCNTR.6669449</t>
  </si>
  <si>
    <t>https://community.secop.gov.co/Public/Tendering/ContractDetailView/Index?UniqueIdentifier=CO1.PCCNTR.6669462</t>
  </si>
  <si>
    <t>https://community.secop.gov.co/Public/Tendering/ContractDetailView/Index?UniqueIdentifier=CO1.PCCNTR.6669801</t>
  </si>
  <si>
    <t>https://community.secop.gov.co/Public/Tendering/ContractDetailView/Index?UniqueIdentifier=CO1.PCCNTR.6675991</t>
  </si>
  <si>
    <t>https://community.secop.gov.co/Public/Tendering/ContractDetailView/Index?UniqueIdentifier=CO1.PCCNTR.6681356</t>
  </si>
  <si>
    <t>https://community.secop.gov.co/Public/Tendering/ContractDetailView/Index?UniqueIdentifier=CO1.PCCNTR.6681564</t>
  </si>
  <si>
    <t>https://community.secop.gov.co/Public/Tendering/ContractDetailView/Index?UniqueIdentifier=CO1.PCCNTR.6682976</t>
  </si>
  <si>
    <t>https://community.secop.gov.co/Public/Tendering/ContractDetailView/Index?UniqueIdentifier=CO1.PCCNTR.6682100</t>
  </si>
  <si>
    <t>https://community.secop.gov.co/Public/Tendering/ContractDetailView/Index?UniqueIdentifier=CO1.PCCNTR.6689162</t>
  </si>
  <si>
    <t>https://community.secop.gov.co/Public/Tendering/ContractDetailView/Index?UniqueIdentifier=CO1.PCCNTR.6674219</t>
  </si>
  <si>
    <t>https://community.secop.gov.co/Public/Tendering/ContractDetailView/Index?UniqueIdentifier=CO1.PCCNTR.6676324</t>
  </si>
  <si>
    <t>https://community.secop.gov.co/Public/Tendering/ContractDetailView/Index?UniqueIdentifier=CO1.PCCNTR.6686068</t>
  </si>
  <si>
    <t>https://community.secop.gov.co/Public/Tendering/ContractDetailView/Index?UniqueIdentifier=CO1.PCCNTR.6687159</t>
  </si>
  <si>
    <t>https://community.secop.gov.co/Public/Tendering/ContractDetailView/Index?UniqueIdentifier=CO1.PCCNTR.6687345</t>
  </si>
  <si>
    <t>https://community.secop.gov.co/Public/Tendering/ContractDetailView/Index?UniqueIdentifier=CO1.PCCNTR.6682350</t>
  </si>
  <si>
    <t>https://community.secop.gov.co/Public/Tendering/ContractDetailView/Index?UniqueIdentifier=CO1.PCCNTR.6681481</t>
  </si>
  <si>
    <t>https://community.secop.gov.co/Public/Tendering/ContractDetailView/Index?UniqueIdentifier=CO1.PCCNTR.6676211</t>
  </si>
  <si>
    <t>https://community.secop.gov.co/Public/Tendering/ContractDetailView/Index?UniqueIdentifier=CO1.PCCNTR.6677110</t>
  </si>
  <si>
    <t>https://community.secop.gov.co/Public/Tendering/ContractDetailView/Index?UniqueIdentifier=CO1.PCCNTR.6692529</t>
  </si>
  <si>
    <t>https://community.secop.gov.co/Public/Tendering/ContractDetailView/Index?UniqueIdentifier=CO1.PCCNTR.6682811</t>
  </si>
  <si>
    <t>https://community.secop.gov.co/Public/Tendering/ContractDetailView/Index?UniqueIdentifier=CO1.PCCNTR.6692337</t>
  </si>
  <si>
    <t>https://community.secop.gov.co/Public/Tendering/ContractDetailView/Index?UniqueIdentifier=CO1.PCCNTR.6682154</t>
  </si>
  <si>
    <t>https://community.secop.gov.co/Public/Tendering/ContractDetailView/Index?UniqueIdentifier=CO1.PCCNTR.6682000</t>
  </si>
  <si>
    <t>https://community.secop.gov.co/Public/Tendering/ContractDetailView/Index?UniqueIdentifier=CO1.PCCNTR.6687101</t>
  </si>
  <si>
    <t>https://community.secop.gov.co/Public/Tendering/ContractDetailView/Index?UniqueIdentifier=CO1.PCCNTR.6698679</t>
  </si>
  <si>
    <t>https://community.secop.gov.co/Public/Tendering/ContractDetailView/Index?UniqueIdentifier=CO1.PCCNTR.6692348</t>
  </si>
  <si>
    <t>https://community.secop.gov.co/Public/Tendering/ContractDetailView/Index?UniqueIdentifier=CO1.PCCNTR.6693807</t>
  </si>
  <si>
    <t>https://community.secop.gov.co/Public/Tendering/ContractDetailView/Index?UniqueIdentifier=CO1.PCCNTR.6693926</t>
  </si>
  <si>
    <t>https://community.secop.gov.co/Public/Tendering/ContractDetailView/Index?UniqueIdentifier=CO1.PCCNTR.6691263</t>
  </si>
  <si>
    <t>https://community.secop.gov.co/Public/Tendering/ContractDetailView/Index?UniqueIdentifier=CO1.PCCNTR.6704500</t>
  </si>
  <si>
    <t>https://community.secop.gov.co/Public/Tendering/ContractDetailView/Index?UniqueIdentifier=CO1.PCCNTR.6695218</t>
  </si>
  <si>
    <t>https://community.secop.gov.co/Public/Tendering/ContractDetailView/Index?UniqueIdentifier=CO1.PCCNTR.6693104</t>
  </si>
  <si>
    <t>https://community.secop.gov.co/Public/Tendering/ContractDetailView/Index?UniqueIdentifier=CO1.PCCNTR.6692874</t>
  </si>
  <si>
    <t>https://community.secop.gov.co/Public/Tendering/ContractDetailView/Index?UniqueIdentifier=CO1.PCCNTR.6694947</t>
  </si>
  <si>
    <t>https://community.secop.gov.co/Public/Tendering/ContractDetailView/Index?UniqueIdentifier=CO1.PCCNTR.6692767</t>
  </si>
  <si>
    <t>https://community.secop.gov.co/Public/Tendering/ContractDetailView/Index?UniqueIdentifier=CO1.PCCNTR.6695062</t>
  </si>
  <si>
    <t>https://community.secop.gov.co/Public/Tendering/ContractDetailView/Index?UniqueIdentifier=CO1.PCCNTR.6693535</t>
  </si>
  <si>
    <t>https://community.secop.gov.co/Public/Tendering/ContractDetailView/Index?UniqueIdentifier=CO1.PCCNTR.6696020</t>
  </si>
  <si>
    <t>https://www.colombiacompra.gov.co/tienda-virtual-del-estado-colombiano/ordenes-compra/132519</t>
  </si>
  <si>
    <t>https://www.colombiacompra.gov.co/tienda-virtual-del-estado-colombiano/ordenes-compra/132520</t>
  </si>
  <si>
    <t>https://community.secop.gov.co/Public/Tendering/ContractDetailView/Index?UniqueIdentifier=CO1.PCCNTR.6700616</t>
  </si>
  <si>
    <t>https://community.secop.gov.co/Public/Tendering/ContractDetailView/Index?UniqueIdentifier=CO1.PCCNTR.6699990</t>
  </si>
  <si>
    <t>https://community.secop.gov.co/Public/Tendering/ContractDetailView/Index?UniqueIdentifier=CO1.PCCNTR.6705508</t>
  </si>
  <si>
    <t>https://community.secop.gov.co/Public/Tendering/ContractDetailView/Index?UniqueIdentifier=CO1.PCCNTR.6700503</t>
  </si>
  <si>
    <t>https://community.secop.gov.co/Public/Tendering/ContractDetailView/Index?UniqueIdentifier=CO1.PCCNTR.6699577</t>
  </si>
  <si>
    <t>https://community.secop.gov.co/Public/Tendering/ContractDetailView/Index?UniqueIdentifier=CO1.PCCNTR.6701642</t>
  </si>
  <si>
    <t>https://community.secop.gov.co/Public/Tendering/ContractDetailView/Index?UniqueIdentifier=CO1.PCCNTR.6700510</t>
  </si>
  <si>
    <t>https://community.secop.gov.co/Public/Tendering/ContractDetailView/Index?UniqueIdentifier=CO1.PCCNTR.6719098</t>
  </si>
  <si>
    <t>https://community.secop.gov.co/Public/Tendering/ContractDetailView/Index?UniqueIdentifier=CO1.PCCNTR.6705152</t>
  </si>
  <si>
    <t>https://community.secop.gov.co/Public/Tendering/ContractDetailView/Index?UniqueIdentifier=CO1.PCCNTR.6706115</t>
  </si>
  <si>
    <t>https://community.secop.gov.co/Public/Tendering/ContractDetailView/Index?UniqueIdentifier=CO1.PCCNTR.6706932</t>
  </si>
  <si>
    <t>https://community.secop.gov.co/Public/Tendering/ContractDetailView/Index?UniqueIdentifier=CO1.PCCNTR.6706971</t>
  </si>
  <si>
    <t>https://community.secop.gov.co/Public/Tendering/ContractDetailView/Index?UniqueIdentifier=CO1.PCCNTR.6707501</t>
  </si>
  <si>
    <t>https://community.secop.gov.co/Public/Tendering/ContractDetailView/Index?UniqueIdentifier=CO1.PCCNTR.6707049</t>
  </si>
  <si>
    <t>https://community.secop.gov.co/Public/Tendering/ContractDetailView/Index?UniqueIdentifier=CO1.PCCNTR.6707905</t>
  </si>
  <si>
    <t>https://community.secop.gov.co/Public/Tendering/ContractDetailView/Index?UniqueIdentifier=CO1.PCCNTR.6713046</t>
  </si>
  <si>
    <t>https://community.secop.gov.co/Public/Tendering/ContractDetailView/Index?UniqueIdentifier=CO1.PCCNTR.6716902</t>
  </si>
  <si>
    <t>https://community.secop.gov.co/Public/Tendering/ContractDetailView/Index?UniqueIdentifier=CO1.PCCNTR.6715877</t>
  </si>
  <si>
    <t>https://community.secop.gov.co/Public/Tendering/ContractDetailView/Index?UniqueIdentifier=CO1.PCCNTR.6716146</t>
  </si>
  <si>
    <t>https://community.secop.gov.co/Public/Tendering/ContractDetailView/Index?UniqueIdentifier=CO1.PCCNTR.6716044</t>
  </si>
  <si>
    <t>https://community.secop.gov.co/Public/Tendering/ContractDetailView/Index?UniqueIdentifier=CO1.PCCNTR.6716136</t>
  </si>
  <si>
    <t>https://community.secop.gov.co/Public/Tendering/ContractDetailView/Index?UniqueIdentifier=CO1.PCCNTR.6716325</t>
  </si>
  <si>
    <t>https://community.secop.gov.co/Public/Tendering/ContractDetailView/Index?UniqueIdentifier=CO1.PCCNTR.6716315</t>
  </si>
  <si>
    <t>https://community.secop.gov.co/Public/Tendering/ContractDetailView/Index?UniqueIdentifier=CO1.PCCNTR.6715882</t>
  </si>
  <si>
    <t>https://community.secop.gov.co/Public/Tendering/ContractDetailView/Index?UniqueIdentifier=CO1.PCCNTR.6722712</t>
  </si>
  <si>
    <t>https://community.secop.gov.co/Public/Tendering/ContractDetailView/Index?UniqueIdentifier=CO1.PCCNTR.6722733</t>
  </si>
  <si>
    <t>https://community.secop.gov.co/Public/Tendering/ContractDetailView/Index?UniqueIdentifier=CO1.PCCNTR.6725147</t>
  </si>
  <si>
    <t>https://community.secop.gov.co/Public/Tendering/ContractDetailView/Index?UniqueIdentifier=CO1.PCCNTR.6725062</t>
  </si>
  <si>
    <t>https://community.secop.gov.co/Public/Tendering/ContractDetailView/Index?UniqueIdentifier=CO1.PCCNTR.6725669</t>
  </si>
  <si>
    <t>https://community.secop.gov.co/Public/Tendering/ContractDetailView/Index?UniqueIdentifier=CO1.PCCNTR.6726552</t>
  </si>
  <si>
    <t>https://community.secop.gov.co/Public/Tendering/ContractDetailView/Index?UniqueIdentifier=CO1.PCCNTR.6726116</t>
  </si>
  <si>
    <t>https://community.secop.gov.co/Public/Tendering/ContractDetailView/Index?UniqueIdentifier=CO1.PCCNTR.6726137</t>
  </si>
  <si>
    <t>https://community.secop.gov.co/Public/Tendering/ContractDetailView/Index?UniqueIdentifier=CO1.PCCNTR.6725469</t>
  </si>
  <si>
    <t>https://community.secop.gov.co/Public/Tendering/ContractDetailView/Index?UniqueIdentifier=CO1.PCCNTR.6726131</t>
  </si>
  <si>
    <t>https://community.secop.gov.co/Public/Tendering/ContractDetailView/Index?UniqueIdentifier=CO1.PCCNTR.6731855</t>
  </si>
  <si>
    <t>https://community.secop.gov.co/Public/Tendering/ContractDetailView/Index?UniqueIdentifier=CO1.PCCNTR.6737573</t>
  </si>
  <si>
    <t>https://community.secop.gov.co/Public/Tendering/ContractDetailView/Index?UniqueIdentifier=CO1.PCCNTR.6739133</t>
  </si>
  <si>
    <t>https://community.secop.gov.co/Public/Tendering/ContractDetailView/Index?UniqueIdentifier=CO1.PCCNTR.6739338</t>
  </si>
  <si>
    <t>https://community.secop.gov.co/Public/Tendering/ContractDetailView/Index?UniqueIdentifier=CO1.PCCNTR.6740052</t>
  </si>
  <si>
    <t>https://community.secop.gov.co/Public/Tendering/ContractDetailView/Index?UniqueIdentifier=CO1.PCCNTR.6739394</t>
  </si>
  <si>
    <t>https://community.secop.gov.co/Public/Tendering/ContractDetailView/Index?UniqueIdentifier=CO1.PCCNTR.6738972</t>
  </si>
  <si>
    <t>https://community.secop.gov.co/Public/Tendering/ContractDetailView/Index?UniqueIdentifier=CO1.PCCNTR.6738965</t>
  </si>
  <si>
    <t>https://community.secop.gov.co/Public/Tendering/ContractDetailView/Index?UniqueIdentifier=CO1.PCCNTR.6740128</t>
  </si>
  <si>
    <t>https://community.secop.gov.co/Public/Tendering/ContractDetailView/Index?UniqueIdentifier=CO1.PCCNTR.6740283</t>
  </si>
  <si>
    <t>https://community.secop.gov.co/Public/Tendering/ContractDetailView/Index?UniqueIdentifier=CO1.PCCNTR.6751609</t>
  </si>
  <si>
    <t>https://community.secop.gov.co/Public/Tendering/ContractDetailView/Index?UniqueIdentifier=CO1.PCCNTR.6751947</t>
  </si>
  <si>
    <t>https://community.secop.gov.co/Public/Tendering/ContractDetailView/Index?UniqueIdentifier=CO1.PCCNTR.6750733</t>
  </si>
  <si>
    <t>https://community.secop.gov.co/Public/Tendering/ContractDetailView/Index?UniqueIdentifier=CO1.PCCNTR.6751146</t>
  </si>
  <si>
    <t>https://community.secop.gov.co/Public/Tendering/ContractDetailView/Index?UniqueIdentifier=CO1.PCCNTR.6750755</t>
  </si>
  <si>
    <t>https://community.secop.gov.co/Public/Tendering/ContractDetailView/Index?UniqueIdentifier=CO1.PCCNTR.6751802</t>
  </si>
  <si>
    <t>https://community.secop.gov.co/Public/Tendering/ContractDetailView/Index?UniqueIdentifier=CO1.PCCNTR.6755084</t>
  </si>
  <si>
    <t>https://community.secop.gov.co/Public/Tendering/ContractDetailView/Index?UniqueIdentifier=CO1.PCCNTR.6755548</t>
  </si>
  <si>
    <t>https://community.secop.gov.co/Public/Tendering/ContractDetailView/Index?UniqueIdentifier=CO1.PCCNTR.6756487</t>
  </si>
  <si>
    <t>https://community.secop.gov.co/Public/Tendering/ContractDetailView/Index?UniqueIdentifier=CO1.PCCNTR.6757491</t>
  </si>
  <si>
    <t>https://community.secop.gov.co/Public/Tendering/ContractDetailView/Index?UniqueIdentifier=CO1.PCCNTR.6762838</t>
  </si>
  <si>
    <t>https://community.secop.gov.co/Public/Tendering/ContractDetailView/Index?UniqueIdentifier=CO1.PCCNTR.6762427</t>
  </si>
  <si>
    <t>https://community.secop.gov.co/Public/Tendering/ContractDetailView/Index?UniqueIdentifier=CO1.PCCNTR.6775406</t>
  </si>
  <si>
    <t>https://community.secop.gov.co/Public/Tendering/ContractDetailView/Index?UniqueIdentifier=CO1.PCCNTR.6769089</t>
  </si>
  <si>
    <t>https://community.secop.gov.co/Public/Tendering/ContractDetailView/Index?UniqueIdentifier=CO1.PCCNTR.6769176</t>
  </si>
  <si>
    <t>https://community.secop.gov.co/Public/Tendering/ContractDetailView/Index?UniqueIdentifier=CO1.PCCNTR.6786718</t>
  </si>
  <si>
    <t>https://community.secop.gov.co/Public/Tendering/ContractDetailView/Index?UniqueIdentifier=CO1.PCCNTR.6787456</t>
  </si>
  <si>
    <t>https://community.secop.gov.co/Public/Tendering/ContractDetailView/Index?UniqueIdentifier=CO1.PCCNTR.6786235</t>
  </si>
  <si>
    <t>https://community.secop.gov.co/Public/Tendering/ContractDetailView/Index?UniqueIdentifier=CO1.PCCNTR.6794308</t>
  </si>
  <si>
    <t>https://community.secop.gov.co/Public/Tendering/ContractDetailView/Index?UniqueIdentifier=CO1.PCCNTR.6794037</t>
  </si>
  <si>
    <t>https://community.secop.gov.co/Public/Tendering/ContractDetailView/Index?UniqueIdentifier=CO1.PCCNTR.6800070</t>
  </si>
  <si>
    <t>https://community.secop.gov.co/Public/Tendering/ContractDetailView/Index?UniqueIdentifier=CO1.PCCNTR.6799210</t>
  </si>
  <si>
    <t>https://community.secop.gov.co/Public/Tendering/ContractDetailView/Index?UniqueIdentifier=CO1.PCCNTR.6798493</t>
  </si>
  <si>
    <t>https://community.secop.gov.co/Public/Tendering/ContractDetailView/Index?UniqueIdentifier=CO1.PCCNTR.6799503</t>
  </si>
  <si>
    <t>https://community.secop.gov.co/Public/Tendering/ContractDetailView/Index?UniqueIdentifier=CO1.PCCNTR.6798776</t>
  </si>
  <si>
    <t>https://community.secop.gov.co/Public/Tendering/ContractDetailView/Index?UniqueIdentifier=CO1.PCCNTR.6813648</t>
  </si>
  <si>
    <t>https://community.secop.gov.co/Public/Tendering/ContractDetailView/Index?UniqueIdentifier=CO1.PCCNTR.6813235</t>
  </si>
  <si>
    <t>SCJ-39-2024</t>
  </si>
  <si>
    <t>SCJ-41-2024</t>
  </si>
  <si>
    <t>SCJ-142-2024</t>
  </si>
  <si>
    <t>SCJ-137-2024</t>
  </si>
  <si>
    <t>SCJ-138-2024</t>
  </si>
  <si>
    <t>SCJ-140-2024</t>
  </si>
  <si>
    <t>SCJ-164-2024</t>
  </si>
  <si>
    <t>SCJ-135-2024</t>
  </si>
  <si>
    <t>SCJ-171-2024</t>
  </si>
  <si>
    <t>SCJ-167-2024</t>
  </si>
  <si>
    <t>SCJ-186-2024</t>
  </si>
  <si>
    <t>SCJ-187-2024</t>
  </si>
  <si>
    <t>SCJ-195-2024</t>
  </si>
  <si>
    <t>SCJ-196-2024</t>
  </si>
  <si>
    <t>SCJ-197-2024</t>
  </si>
  <si>
    <t>SCJ-134-2024</t>
  </si>
  <si>
    <t>SCJ-242-2024</t>
  </si>
  <si>
    <t>SCJ-257-2024</t>
  </si>
  <si>
    <t>SCJ-271-2024</t>
  </si>
  <si>
    <t>SCJ-288-2024</t>
  </si>
  <si>
    <t>SCJ-289-2024</t>
  </si>
  <si>
    <t>SCJ-292-2024</t>
  </si>
  <si>
    <t>SCJ-293-2024</t>
  </si>
  <si>
    <t>SCJ-295-2024</t>
  </si>
  <si>
    <t>SCJ-301-2024</t>
  </si>
  <si>
    <t>SCJ-307-2024</t>
  </si>
  <si>
    <t>SCJ-294-2024</t>
  </si>
  <si>
    <t>SCJ-303-2024</t>
  </si>
  <si>
    <t>SCJ-290-2024</t>
  </si>
  <si>
    <t>SCJ-327-2024</t>
  </si>
  <si>
    <t>SCJ-330-2024</t>
  </si>
  <si>
    <t>SCJ-331-2024</t>
  </si>
  <si>
    <t>SCJ-302-2024</t>
  </si>
  <si>
    <t>SCJ-329-2024</t>
  </si>
  <si>
    <t>SCJ-333-2024</t>
  </si>
  <si>
    <t>SCJ-215-2024</t>
  </si>
  <si>
    <t>SCJ-304-2024</t>
  </si>
  <si>
    <t>SCJ-305-2024</t>
  </si>
  <si>
    <t>SCJ-328-2024</t>
  </si>
  <si>
    <t>SCJ-332-2024</t>
  </si>
  <si>
    <t>SCJ-357-2024</t>
  </si>
  <si>
    <t>SCJ-358-2024</t>
  </si>
  <si>
    <t>SCJ-368-2024</t>
  </si>
  <si>
    <t>SCJ-371-2024</t>
  </si>
  <si>
    <t>SCJ-372-2024</t>
  </si>
  <si>
    <t>SCJ-377-2024</t>
  </si>
  <si>
    <t>SCJ-378-2024</t>
  </si>
  <si>
    <t>SCJ-380-2024</t>
  </si>
  <si>
    <t>SCJ-391-2024</t>
  </si>
  <si>
    <t>SCJ-402-2024</t>
  </si>
  <si>
    <t>SCJ-291-2024</t>
  </si>
  <si>
    <t>SCJ-408-2024</t>
  </si>
  <si>
    <t>SCJ-409-2024</t>
  </si>
  <si>
    <t>SCJ-422-2024</t>
  </si>
  <si>
    <t>SCJ-428-2024</t>
  </si>
  <si>
    <t>SCJ-319-2024</t>
  </si>
  <si>
    <t>SCJ-419-2024</t>
  </si>
  <si>
    <t>SCJ-421-2024</t>
  </si>
  <si>
    <t>SCJ-423-2024</t>
  </si>
  <si>
    <t>SCJ-425-2024</t>
  </si>
  <si>
    <t>SCJ-435-2024</t>
  </si>
  <si>
    <t>SCJ-438-2024</t>
  </si>
  <si>
    <t>SCJ-441-2024</t>
  </si>
  <si>
    <t>SCJ-442-2024</t>
  </si>
  <si>
    <t>SCJ-448-2024</t>
  </si>
  <si>
    <t>SCJ-456-2024</t>
  </si>
  <si>
    <t>SCJ-462-2024</t>
  </si>
  <si>
    <t>SCJ-457-2024</t>
  </si>
  <si>
    <t>SCJ-449-2024</t>
  </si>
  <si>
    <t>SCJ-464-2024</t>
  </si>
  <si>
    <t>SCJ-466-2024</t>
  </si>
  <si>
    <t>SCJ-468-2024</t>
  </si>
  <si>
    <t>SCJ-469-2024</t>
  </si>
  <si>
    <t>SCJ-471-2024</t>
  </si>
  <si>
    <t>SCJ-472-2024</t>
  </si>
  <si>
    <t>SCJ-473-2024</t>
  </si>
  <si>
    <t>SCJ-475-2024</t>
  </si>
  <si>
    <t>SCJ-476-2024</t>
  </si>
  <si>
    <t>SCJ-477-2024</t>
  </si>
  <si>
    <t>SCJ-465-2024</t>
  </si>
  <si>
    <t>SCJ-470-2024</t>
  </si>
  <si>
    <t>SCJ-474-2024</t>
  </si>
  <si>
    <t>SCJ-490-2024</t>
  </si>
  <si>
    <t>SCJ-504-2024</t>
  </si>
  <si>
    <t>SCJ-507-2024</t>
  </si>
  <si>
    <t>SCJ-513-2024</t>
  </si>
  <si>
    <t>SCJ-514-2024</t>
  </si>
  <si>
    <t>SCJ-519-2024</t>
  </si>
  <si>
    <t>SCJ-520-2024</t>
  </si>
  <si>
    <t>SCJ-541-2024</t>
  </si>
  <si>
    <t>SCJ-410-2024</t>
  </si>
  <si>
    <t>SCJ-563-2024</t>
  </si>
  <si>
    <t>SCJ-564-2024</t>
  </si>
  <si>
    <t>SCJ-565-2024</t>
  </si>
  <si>
    <t>SCJ-572-2024</t>
  </si>
  <si>
    <t>SCJ-575-2024</t>
  </si>
  <si>
    <t>SCJ-578-2024</t>
  </si>
  <si>
    <t>SCJ-579-2024</t>
  </si>
  <si>
    <t>SCJ-580-2024</t>
  </si>
  <si>
    <t>SCJ-585-2024</t>
  </si>
  <si>
    <t>SCJ-540-2024</t>
  </si>
  <si>
    <t>SCJ-587-2024</t>
  </si>
  <si>
    <t>SCJ-588-2024</t>
  </si>
  <si>
    <t>SCJ-589-2024</t>
  </si>
  <si>
    <t>SCJ-599-2024</t>
  </si>
  <si>
    <t>SCJ-600-2024</t>
  </si>
  <si>
    <t>SCJ-641-2024</t>
  </si>
  <si>
    <t>SCJ-643-2024</t>
  </si>
  <si>
    <t>SCJ-647-2024</t>
  </si>
  <si>
    <t>SCJ-648-2024</t>
  </si>
  <si>
    <t>SCJ-653-2024</t>
  </si>
  <si>
    <t>SCJ-629-2024</t>
  </si>
  <si>
    <t>SCJ-644-2024</t>
  </si>
  <si>
    <t>SCJ-645-2024</t>
  </si>
  <si>
    <t>SCJ-646-2024</t>
  </si>
  <si>
    <t>SCJ-649-2024</t>
  </si>
  <si>
    <t>SCJ-650-2024</t>
  </si>
  <si>
    <t>SCJ-642-2024</t>
  </si>
  <si>
    <t>SCJ-657-2024</t>
  </si>
  <si>
    <t>SCJ-659-2024</t>
  </si>
  <si>
    <t>SCJ-660-2024</t>
  </si>
  <si>
    <t>SCJ-655-2024</t>
  </si>
  <si>
    <t>SCJ-656-2024</t>
  </si>
  <si>
    <t>SCJ-658-2024</t>
  </si>
  <si>
    <t>SCJ-664-2024</t>
  </si>
  <si>
    <t>SCJ-666-2024</t>
  </si>
  <si>
    <t>SCJ-669-2024</t>
  </si>
  <si>
    <t>SCJ-673-2024</t>
  </si>
  <si>
    <t>SCJ-674-2024</t>
  </si>
  <si>
    <t>SCJ-676-2024</t>
  </si>
  <si>
    <t>SCJ-677-2024</t>
  </si>
  <si>
    <t>SCJ-678-2024</t>
  </si>
  <si>
    <t>SCJ-679-2024</t>
  </si>
  <si>
    <t>SCJ-684-2024</t>
  </si>
  <si>
    <t>SCJ-685-2024</t>
  </si>
  <si>
    <t>SCJ-686-2024</t>
  </si>
  <si>
    <t>SCJ-701-2024</t>
  </si>
  <si>
    <t>SCJ-704-2024</t>
  </si>
  <si>
    <t>SCJ-705-2024</t>
  </si>
  <si>
    <t>SCJ-708-2024</t>
  </si>
  <si>
    <t>SCJ-581-2024</t>
  </si>
  <si>
    <t>SCJ-675-2024</t>
  </si>
  <si>
    <t>SCJ-702-2024</t>
  </si>
  <si>
    <t>SCJ-706-2024</t>
  </si>
  <si>
    <t>SCJ-711-2024</t>
  </si>
  <si>
    <t>SCJ-712-2024</t>
  </si>
  <si>
    <t>SCJ-714-2024</t>
  </si>
  <si>
    <t>SCJ-715-2024</t>
  </si>
  <si>
    <t>SCJ-716-2024</t>
  </si>
  <si>
    <t>SCJ-719-2024</t>
  </si>
  <si>
    <t>SCJ-726-2024</t>
  </si>
  <si>
    <t>SCJ-727-2024</t>
  </si>
  <si>
    <t>SCJ-744-2024</t>
  </si>
  <si>
    <t>SCJ-717-2024</t>
  </si>
  <si>
    <t>SCJ-728-2024</t>
  </si>
  <si>
    <t>SCJ-750-2024</t>
  </si>
  <si>
    <t>SCJ-722-2024</t>
  </si>
  <si>
    <t>SCJ-724-2024</t>
  </si>
  <si>
    <t>SCJ-725-2024</t>
  </si>
  <si>
    <t>SCJ-733-2024</t>
  </si>
  <si>
    <t>SCJ-747-2024</t>
  </si>
  <si>
    <t>SCJ-748-2024</t>
  </si>
  <si>
    <t>SCJ-751-2024</t>
  </si>
  <si>
    <t>SCJ-752-2024</t>
  </si>
  <si>
    <t>SCJ-755-2024</t>
  </si>
  <si>
    <t>SCJ-759-2024</t>
  </si>
  <si>
    <t>SCJ-760-2024</t>
  </si>
  <si>
    <t>SCJ-761-2024</t>
  </si>
  <si>
    <t>SCJ-762-2024</t>
  </si>
  <si>
    <t>SCJ-765-2024</t>
  </si>
  <si>
    <t>SCJ-774-2024</t>
  </si>
  <si>
    <t>SCJ-709-2024</t>
  </si>
  <si>
    <t>SCJ-723-2024</t>
  </si>
  <si>
    <t>SCJ-729-2024</t>
  </si>
  <si>
    <t>SCJ-749-2024</t>
  </si>
  <si>
    <t>SCJ-766-2024</t>
  </si>
  <si>
    <t>SCJ-767-2024</t>
  </si>
  <si>
    <t>SCJ-771-2024</t>
  </si>
  <si>
    <t>SCJ-783-2024</t>
  </si>
  <si>
    <t>SCJ-784-2024</t>
  </si>
  <si>
    <t>SCJ-785-2024</t>
  </si>
  <si>
    <t>SCJ-718-2024</t>
  </si>
  <si>
    <t>SCJ-792-2024</t>
  </si>
  <si>
    <t>SCJ-822-2024</t>
  </si>
  <si>
    <t>SCJ-772-2024</t>
  </si>
  <si>
    <t>SCJ-820-2024</t>
  </si>
  <si>
    <t>SCJ-821-2024</t>
  </si>
  <si>
    <t>SCJ-823-2024</t>
  </si>
  <si>
    <t>SCJ-828-2024</t>
  </si>
  <si>
    <t>SCJ-849-2024</t>
  </si>
  <si>
    <t>SCJ-853-2024</t>
  </si>
  <si>
    <t>SCJ-854-2024</t>
  </si>
  <si>
    <t>SCJ-858-2024</t>
  </si>
  <si>
    <t>SCJ-877-2024</t>
  </si>
  <si>
    <t>SCJ-878-2024</t>
  </si>
  <si>
    <t>SCJ-880-2024</t>
  </si>
  <si>
    <t>SCJ-881-2024</t>
  </si>
  <si>
    <t>SCJ-882-2024</t>
  </si>
  <si>
    <t>SCJ-883-2024</t>
  </si>
  <si>
    <t>SCJ-884-2024</t>
  </si>
  <si>
    <t>SCJ-885-2024</t>
  </si>
  <si>
    <t>SCJ-886-2024</t>
  </si>
  <si>
    <t>SCJ-887-2024</t>
  </si>
  <si>
    <t>SCJ-888-2024</t>
  </si>
  <si>
    <t>SCJ-889-2024</t>
  </si>
  <si>
    <t>SCJ-890-2024</t>
  </si>
  <si>
    <t>SCJ-891-2024</t>
  </si>
  <si>
    <t>SCJ-892-2024</t>
  </si>
  <si>
    <t>SCJ-893-2024</t>
  </si>
  <si>
    <t>SCJ-908-2024</t>
  </si>
  <si>
    <t>SCJ-909-2024</t>
  </si>
  <si>
    <t>SCJ-912-2024</t>
  </si>
  <si>
    <t>SCJ-932-2024</t>
  </si>
  <si>
    <t>SCJ-936-2024</t>
  </si>
  <si>
    <t>SCJ-937-2024</t>
  </si>
  <si>
    <t>SCJ-938-2024</t>
  </si>
  <si>
    <t>SCJ-939-2024</t>
  </si>
  <si>
    <t>SCJ-940-2024</t>
  </si>
  <si>
    <t>SCJ-942-2024</t>
  </si>
  <si>
    <t>SCJ-943-2024</t>
  </si>
  <si>
    <t>SCJ-956-2024</t>
  </si>
  <si>
    <t>SCJ-965-2024</t>
  </si>
  <si>
    <t>SCJ-966-2024</t>
  </si>
  <si>
    <t>SCJ-972-2024</t>
  </si>
  <si>
    <t>SCJ-720-2024</t>
  </si>
  <si>
    <t>SCJ-875-2024</t>
  </si>
  <si>
    <t>SCJ-879-2024</t>
  </si>
  <si>
    <t>SCJ-960-2024</t>
  </si>
  <si>
    <t>SCJ-973-2024</t>
  </si>
  <si>
    <t>SCJ-975-2024</t>
  </si>
  <si>
    <t>SCJ-976-2024</t>
  </si>
  <si>
    <t>SCJ-977-2024</t>
  </si>
  <si>
    <t>SCJ-978-2024</t>
  </si>
  <si>
    <t>SCJ-985-2024</t>
  </si>
  <si>
    <t>SCJ-987-2024</t>
  </si>
  <si>
    <t>SCJ-988-2024</t>
  </si>
  <si>
    <t>SCJ-989-2024</t>
  </si>
  <si>
    <t>SCJ-990-2024</t>
  </si>
  <si>
    <t>SCJ-991-2024</t>
  </si>
  <si>
    <t>SCJ-992-2024</t>
  </si>
  <si>
    <t>SCJ-995-2024</t>
  </si>
  <si>
    <t>SCJ-1000-2024</t>
  </si>
  <si>
    <t>SCJ-1001-2024</t>
  </si>
  <si>
    <t>SCJ-1017-2024</t>
  </si>
  <si>
    <t>SCJ-876-2024</t>
  </si>
  <si>
    <t>SCJ-986-2024</t>
  </si>
  <si>
    <t>SCJ-996-2024</t>
  </si>
  <si>
    <t>SCJ-997-2024</t>
  </si>
  <si>
    <t>SCJ-998-2024</t>
  </si>
  <si>
    <t>SCJ-999-2024</t>
  </si>
  <si>
    <t>SCJ-1004-2024</t>
  </si>
  <si>
    <t>SCJ-1018-2024</t>
  </si>
  <si>
    <t>SCJ-1031-2024</t>
  </si>
  <si>
    <t>SCJ-1050-2024</t>
  </si>
  <si>
    <t>SCJ-980-2024</t>
  </si>
  <si>
    <t>SCJ-1047-2024</t>
  </si>
  <si>
    <t>SCJ-1052-2024</t>
  </si>
  <si>
    <t>SCJ-1035-2024</t>
  </si>
  <si>
    <t>SCJ-1048-2024</t>
  </si>
  <si>
    <t>SCJ-1051-2024</t>
  </si>
  <si>
    <t>SCJ-1065-2024</t>
  </si>
  <si>
    <t>SCJ-1066-2024</t>
  </si>
  <si>
    <t>SCJ-1067-2024</t>
  </si>
  <si>
    <t>SCJ-1068-2024</t>
  </si>
  <si>
    <t>SCJ-1069-2024</t>
  </si>
  <si>
    <t>SCJ-1072-2024</t>
  </si>
  <si>
    <t>SCJ-1073-2024</t>
  </si>
  <si>
    <t>SCJ-1074-2024</t>
  </si>
  <si>
    <t>SCJ-1075-2024</t>
  </si>
  <si>
    <t>SCJ-1076-2024</t>
  </si>
  <si>
    <t>SCJ-1077-2024</t>
  </si>
  <si>
    <t>SCJ-1078-2024</t>
  </si>
  <si>
    <t>SCJ-1081-2024</t>
  </si>
  <si>
    <t>SCJ-941-2024</t>
  </si>
  <si>
    <t>SCJ-951-2024</t>
  </si>
  <si>
    <t>SCJ-1079-2024</t>
  </si>
  <si>
    <t>SCJ-1080-2024</t>
  </si>
  <si>
    <t>SCJ-1083-2024</t>
  </si>
  <si>
    <t>SCJ-1085-2024</t>
  </si>
  <si>
    <t>SCJ-1086-2024</t>
  </si>
  <si>
    <t>SCJ-1105-2024</t>
  </si>
  <si>
    <t>SCJ-1114-2024</t>
  </si>
  <si>
    <t>SCJ-1138-2024</t>
  </si>
  <si>
    <t>SCJ-1049-2024</t>
  </si>
  <si>
    <t>SCJ-1070-2024</t>
  </si>
  <si>
    <t>SCJ-1071-2024</t>
  </si>
  <si>
    <t>SCJ-1082-2024</t>
  </si>
  <si>
    <t>SCJ-1139-2024</t>
  </si>
  <si>
    <t>SCJ-1159-2024</t>
  </si>
  <si>
    <t>SCJ-1160-2024</t>
  </si>
  <si>
    <t>SCJ-1161-2024</t>
  </si>
  <si>
    <t>SCJ-1174-2024</t>
  </si>
  <si>
    <t>SCJ-1184-2024</t>
  </si>
  <si>
    <t>SCJ-1189-2024</t>
  </si>
  <si>
    <t>SCJ-1190-2024</t>
  </si>
  <si>
    <t>SCJ-1193-2024</t>
  </si>
  <si>
    <t>SCJ-1196-2024</t>
  </si>
  <si>
    <t>SCJ-1145-2024</t>
  </si>
  <si>
    <t>SCJ-1152-2024</t>
  </si>
  <si>
    <t>SCJ-1158-2024</t>
  </si>
  <si>
    <t>SCJ-1163-2024</t>
  </si>
  <si>
    <t>SCJ-1191-2024</t>
  </si>
  <si>
    <t>SCJ-1224-2024</t>
  </si>
  <si>
    <t>SCJ-1227-2024</t>
  </si>
  <si>
    <t>SCJ-1228-2024</t>
  </si>
  <si>
    <t>SCJ-1230-2024</t>
  </si>
  <si>
    <t>SCJ-1240-2024</t>
  </si>
  <si>
    <t>SCJ-1242-2024</t>
  </si>
  <si>
    <t>SCJ-1246-2024</t>
  </si>
  <si>
    <t>SCJ-1247-2024</t>
  </si>
  <si>
    <t>SCJ-1248-2024</t>
  </si>
  <si>
    <t>SCJ-1249-2024</t>
  </si>
  <si>
    <t>SCJ-1250-2024</t>
  </si>
  <si>
    <t>SCJ-1254-2024</t>
  </si>
  <si>
    <t>SCJ-1256-2024</t>
  </si>
  <si>
    <t>SCJ-1257-2024</t>
  </si>
  <si>
    <t>SCJ-1258-2024</t>
  </si>
  <si>
    <t>SCJ-1259-2024</t>
  </si>
  <si>
    <t>SCJ-1260-2024</t>
  </si>
  <si>
    <t>SCJ-1265-2024</t>
  </si>
  <si>
    <t>SCJ-1271-2024</t>
  </si>
  <si>
    <t>SCJ-1273-2024</t>
  </si>
  <si>
    <t>SCJ-1162-2024</t>
  </si>
  <si>
    <t>SCJ-1165-2024</t>
  </si>
  <si>
    <t>SCJ-1166-2024</t>
  </si>
  <si>
    <t>SCJ-1173-2024</t>
  </si>
  <si>
    <t>SCJ-1237-2024</t>
  </si>
  <si>
    <t>SCJ-1241-2024</t>
  </si>
  <si>
    <t>SCJ-1243-2024</t>
  </si>
  <si>
    <t>SCJ-1244-2024</t>
  </si>
  <si>
    <t>SCJ-1252-2024</t>
  </si>
  <si>
    <t>SCJ-1255-2024</t>
  </si>
  <si>
    <t>SCJ-1272-2024</t>
  </si>
  <si>
    <t>SCJ-1274-2024</t>
  </si>
  <si>
    <t>SCJ-1275-2024</t>
  </si>
  <si>
    <t>SCJ-1276-2024</t>
  </si>
  <si>
    <t>SCJ-1277-2024</t>
  </si>
  <si>
    <t>SCJ-1278-2024</t>
  </si>
  <si>
    <t>SCJ-1279-2024</t>
  </si>
  <si>
    <t>SCJ-1288-2024</t>
  </si>
  <si>
    <t>SCJ-1301-2024</t>
  </si>
  <si>
    <t>SCJ-1302-2024</t>
  </si>
  <si>
    <t>SCJ-1303-2024</t>
  </si>
  <si>
    <t>SCJ-1304-2024</t>
  </si>
  <si>
    <t>SCJ-1305-2024</t>
  </si>
  <si>
    <t>SCJ-1306-2024</t>
  </si>
  <si>
    <t>SCJ-1307-2024</t>
  </si>
  <si>
    <t>SCJ-1308-2024</t>
  </si>
  <si>
    <t>SCJ-1311-2024</t>
  </si>
  <si>
    <t>SCJ-1313-2024</t>
  </si>
  <si>
    <t>SCJ-1314-2024</t>
  </si>
  <si>
    <t>SCJ-1315-2024</t>
  </si>
  <si>
    <t>SCJ-721-2024</t>
  </si>
  <si>
    <t>SCJ-1164-2024</t>
  </si>
  <si>
    <t>SCJ-1251-2024</t>
  </si>
  <si>
    <t>SCJ-1253-2024</t>
  </si>
  <si>
    <t>SCJ-1261-2024</t>
  </si>
  <si>
    <t>SCJ-1299-2024</t>
  </si>
  <si>
    <t>SCJ-1300-2024</t>
  </si>
  <si>
    <t>SCJ-1309-2024</t>
  </si>
  <si>
    <t>SCJ-1312-2024</t>
  </si>
  <si>
    <t>SCJ-1316-2024</t>
  </si>
  <si>
    <t>SCJ-1317-2024</t>
  </si>
  <si>
    <t>SCJ-1318-2024</t>
  </si>
  <si>
    <t>SCJ-1319-2024</t>
  </si>
  <si>
    <t>SCJ-1324-2024</t>
  </si>
  <si>
    <t>SCJ-1365-2024</t>
  </si>
  <si>
    <t>SCJ-1366-2024</t>
  </si>
  <si>
    <t>SCJ-1367-2024</t>
  </si>
  <si>
    <t>SCJ-1368-2024</t>
  </si>
  <si>
    <t>SCJ-1369-2024</t>
  </si>
  <si>
    <t>SCJ-1371-2024</t>
  </si>
  <si>
    <t>SCJ-1383-2024</t>
  </si>
  <si>
    <t>SCJ-1384-2024</t>
  </si>
  <si>
    <t>SCJ-1405-2024</t>
  </si>
  <si>
    <t>SCJ-1414-2024</t>
  </si>
  <si>
    <t>SCJ-1421-2024</t>
  </si>
  <si>
    <t>SCJ-1428-2024</t>
  </si>
  <si>
    <t>SCJ-1429-2024</t>
  </si>
  <si>
    <t>SCJ-974-2024</t>
  </si>
  <si>
    <t>SCJ-1245-2024</t>
  </si>
  <si>
    <t>SCJ-1310-2024</t>
  </si>
  <si>
    <t>SCJ-1382-2024</t>
  </si>
  <si>
    <t>SCJ-1426-2024</t>
  </si>
  <si>
    <t>SCJ-1431-2024</t>
  </si>
  <si>
    <t>SCJ-1432-2024</t>
  </si>
  <si>
    <t>SCJ-1433-2024</t>
  </si>
  <si>
    <t>SCJ-1435-2024</t>
  </si>
  <si>
    <t>SCJ-1436-2024</t>
  </si>
  <si>
    <t>SCJ-1437-2024</t>
  </si>
  <si>
    <t>SCJ-1443-2024</t>
  </si>
  <si>
    <t>SCJ-1468-2024</t>
  </si>
  <si>
    <t>SCJ-1470-2024</t>
  </si>
  <si>
    <t>SCJ-1471-2024</t>
  </si>
  <si>
    <t>SCJ-1472-2024</t>
  </si>
  <si>
    <t>SCJ-1475-2024</t>
  </si>
  <si>
    <t>SCJ-1476-2024</t>
  </si>
  <si>
    <t>SCJ-1477-2024</t>
  </si>
  <si>
    <t>SCJ-1481-2024</t>
  </si>
  <si>
    <t>SCJ-1483-2024</t>
  </si>
  <si>
    <t>SCJ-1484-2024</t>
  </si>
  <si>
    <t>SCJ-1486-2024</t>
  </si>
  <si>
    <t>SCJ-1492-2024</t>
  </si>
  <si>
    <t>SCJ-1493-2024</t>
  </si>
  <si>
    <t>SCJ-1494-2024</t>
  </si>
  <si>
    <t>SCJ-1497-2024</t>
  </si>
  <si>
    <t>SCJ-1498-2024</t>
  </si>
  <si>
    <t>SCJ-1508-2024</t>
  </si>
  <si>
    <t>SCJ-1509-2024</t>
  </si>
  <si>
    <t>SCJ-1513-2024</t>
  </si>
  <si>
    <t>SCJ-1534-2024</t>
  </si>
  <si>
    <t>SCJ-1547-2024</t>
  </si>
  <si>
    <t>SCJ-1548-2024</t>
  </si>
  <si>
    <t>CI 135 de 2024</t>
  </si>
  <si>
    <t>SCJ-1572-2024</t>
  </si>
  <si>
    <t>SCJ-1590-2024</t>
  </si>
  <si>
    <t>SCJ-1596-2024</t>
  </si>
  <si>
    <t>SCJ-1597-2024</t>
  </si>
  <si>
    <t>SCJ-1598-2024</t>
  </si>
  <si>
    <t>SCJ-1604-2024</t>
  </si>
  <si>
    <t>SCJ-1599-2024</t>
  </si>
  <si>
    <t>SCJ-1600-2024</t>
  </si>
  <si>
    <t>SCJ-1607-2024</t>
  </si>
  <si>
    <t>SCJ-1606-2024</t>
  </si>
  <si>
    <t>SCJ-1610-2024</t>
  </si>
  <si>
    <t>SCJ-1632-2024</t>
  </si>
  <si>
    <t>SCJ-1608-2024</t>
  </si>
  <si>
    <t>SCJ-1633-2024</t>
  </si>
  <si>
    <t>SCJ-1634-2024</t>
  </si>
  <si>
    <t>SCJ-1635-2024</t>
  </si>
  <si>
    <t>SCJ-1641-2024</t>
  </si>
  <si>
    <t>SCJ-1642-2024</t>
  </si>
  <si>
    <t>SCJ-1645-2024</t>
  </si>
  <si>
    <t>SCJ-1654-2024</t>
  </si>
  <si>
    <t>SCJ-1668-2024</t>
  </si>
  <si>
    <t>SCJ-1669-2024</t>
  </si>
  <si>
    <t>SCJ-1561-2024</t>
  </si>
  <si>
    <t>SCJ-1651-2024</t>
  </si>
  <si>
    <t>SCJ-1673-2024</t>
  </si>
  <si>
    <t>SCJ-1674-2024</t>
  </si>
  <si>
    <t>SCJ-1583-2024</t>
  </si>
  <si>
    <t>SCJ-1652-2024</t>
  </si>
  <si>
    <t>SCJ-1667-2024</t>
  </si>
  <si>
    <t>SCJ-1676-2024</t>
  </si>
  <si>
    <t>SCJ-1694-2024</t>
  </si>
  <si>
    <t>SCJ-1701-2024</t>
  </si>
  <si>
    <t>SCJ-1702-2024</t>
  </si>
  <si>
    <t>SCJ-1703-2024</t>
  </si>
  <si>
    <t>SCJ-1707-2024</t>
  </si>
  <si>
    <t>ORGANIZACIÓN TERPEL SA</t>
  </si>
  <si>
    <t>CLAUDIA PATRICIA PEDREROS CASTELLANOS</t>
  </si>
  <si>
    <t>LUZ NANCY BERNAL GIL</t>
  </si>
  <si>
    <t>ROCIO ALEXANDRA RODRIGUEZ ROMERO</t>
  </si>
  <si>
    <t>HECTOR HERNANDO HOYOS MESA</t>
  </si>
  <si>
    <t>WALTER DUBAN GARCIA ROLDAN</t>
  </si>
  <si>
    <t>LUZ AMPARO TOVAR GIRALDO</t>
  </si>
  <si>
    <t>FRANCISCO  ALFORD  BOJACA</t>
  </si>
  <si>
    <t>JOSE LUIS GUILLEN GUILLEN</t>
  </si>
  <si>
    <t>COMUNIDAD DE HIJAS DE LA SABIDURIA MONFORTIANAS</t>
  </si>
  <si>
    <t>JULIAN EDUARDO GARCIA ARCILA</t>
  </si>
  <si>
    <t>ALEXANDRA  SANCHEZ GOMEZ</t>
  </si>
  <si>
    <t>ANGIE CATERIN GARZON GONZALEZ</t>
  </si>
  <si>
    <t>LUIS HERNAN MOYA SANDOVAL</t>
  </si>
  <si>
    <t>UNION TEMPORAL ECOLIMPIEZA 4G</t>
  </si>
  <si>
    <t>CAROLINA  PEREZ DOMINGUEZ</t>
  </si>
  <si>
    <t>RENTING AND CARE SAS</t>
  </si>
  <si>
    <t>CONSTRUCCIONES E INVERSIONES A M C S A</t>
  </si>
  <si>
    <t>CESAR AUGUSTO AGUIRRE ARENAS</t>
  </si>
  <si>
    <t>CATALINA  ANGEL DELGADO</t>
  </si>
  <si>
    <t>LORENA GISELLE SANJUAN LOPEZ</t>
  </si>
  <si>
    <t>ALEXANDRA  PARADA PARDO</t>
  </si>
  <si>
    <t>LUZ ANTONIA MARTINEZ RUIZ</t>
  </si>
  <si>
    <t>LABORATORIO FOTOCHROME S.A.S.</t>
  </si>
  <si>
    <t>PABLO ANDRES CONTRERAS VELASQUEZ</t>
  </si>
  <si>
    <t>AURA ALEJANDRA TORRES GONZALEZ</t>
  </si>
  <si>
    <t>LILIANA PAOLA GARCIA KURE</t>
  </si>
  <si>
    <t>ANDRES FELIPE HUERTAS BARRIENTOS</t>
  </si>
  <si>
    <t>ERIKA LORENA MARTINEZ CORTES</t>
  </si>
  <si>
    <t>REYES JAVIER CORREA</t>
  </si>
  <si>
    <t>JOHN JAIRO VALDERRAMA GARCIA</t>
  </si>
  <si>
    <t>JUAN CARLOS SIERRA DELGADILLO</t>
  </si>
  <si>
    <t>AMINTA  RANGEL CASTRO</t>
  </si>
  <si>
    <t>CESAR AUGUSTO LOPEZ GARCIA</t>
  </si>
  <si>
    <t>DIANA MERCEDES CHICAIZA COSME</t>
  </si>
  <si>
    <t>GINNA ALEJANDRA MANRIQUE SILVA</t>
  </si>
  <si>
    <t>CLAUDIA MILENA MELO GUEVARA</t>
  </si>
  <si>
    <t>JULIETH MICHELL ALONSO PINEDA</t>
  </si>
  <si>
    <t>MARIA CECILIA MARTINEZ PARALES</t>
  </si>
  <si>
    <t>ELIZABETH  GUZMAN LADINO</t>
  </si>
  <si>
    <t>SONIA NANETH ROJAS MORENO</t>
  </si>
  <si>
    <t>LUIS ANTONIO MOJICA FIGUEROA</t>
  </si>
  <si>
    <t>patricia  gongora bermudez</t>
  </si>
  <si>
    <t>ANA YEIMI SANCHEZ CASTRO</t>
  </si>
  <si>
    <t>EDDY LUIS MARCHENA BARROS</t>
  </si>
  <si>
    <t>LUIS FELIPE VELEZ MURIEL</t>
  </si>
  <si>
    <t>MARYARY SUNED QUINCHE SANCHEZ</t>
  </si>
  <si>
    <t>PAOLA ALEJANDRA GONZALEZ GUERRERO</t>
  </si>
  <si>
    <t>MANUEL ALBERTO HERNANDEZ RODRIGUEZ</t>
  </si>
  <si>
    <t>YEILE DANELLI GAMBOA GARCIA</t>
  </si>
  <si>
    <t>NAYIBE  RAMIREZ AVELLA</t>
  </si>
  <si>
    <t>RAFAEL  TOLEDO PUENTES</t>
  </si>
  <si>
    <t>LUIS ALEJANDRO GERENA AVELLANEDA</t>
  </si>
  <si>
    <t>HUGO ARMANDO CORREAL HERRERA</t>
  </si>
  <si>
    <t>WILLIAM RENZON GAMBOA GARCIA</t>
  </si>
  <si>
    <t>YERALDIN  RANGEL AGUILAR</t>
  </si>
  <si>
    <t>MARIA ANGELICA DIAZ HERRERA</t>
  </si>
  <si>
    <t>YOLANDA PATRICIA VARGAS MARTIN</t>
  </si>
  <si>
    <t>ERNEY  CARVAJAL GUEVARA</t>
  </si>
  <si>
    <t>CRISTIAN DARIO CASTAÑEDA LINARES</t>
  </si>
  <si>
    <t>ROSA YANETH SANTOS RODRIGUEZ</t>
  </si>
  <si>
    <t>INGRI DAYAN LOZANO VELASCO</t>
  </si>
  <si>
    <t>NUBIA STELLA MENESES REYES</t>
  </si>
  <si>
    <t>CANGREJO TOLE JOHN YEFERSSON</t>
  </si>
  <si>
    <t>Inversiones Todos Los Santos SAS</t>
  </si>
  <si>
    <t>MARIA DE LOS SANTOS MORENO MACHADO</t>
  </si>
  <si>
    <t>ERIKA LIZETH ROJAS RONDON</t>
  </si>
  <si>
    <t>FABIO ANDRES ALBORNOZ QUINTERO</t>
  </si>
  <si>
    <t>NUBIA ALEJANDRA MARTINEZ VIVAS</t>
  </si>
  <si>
    <t>FLOR ANGELA JIMENEZ DE SANCHEZ</t>
  </si>
  <si>
    <t>RODOLFO  SUESCUN VERGARA</t>
  </si>
  <si>
    <t>PAOLA STEPHANY ARCINIEGAS OSORIO</t>
  </si>
  <si>
    <t>YAMIL ROCIO SANTOS DIAZ</t>
  </si>
  <si>
    <t>CAROLINA  GARAY CUBIDES</t>
  </si>
  <si>
    <t>AGROPECUARIA JAS Y CIA. LTDA</t>
  </si>
  <si>
    <t>JULIO CÉSAR OLARTE RAMÍREZ</t>
  </si>
  <si>
    <t>OSCAR ADOLFO UYABAN ALONSO</t>
  </si>
  <si>
    <t>FABIAN RODOLFO ACEVEDO BACHILLER</t>
  </si>
  <si>
    <t>OSCAR SEBASTIAN MENDEZ VARGAS</t>
  </si>
  <si>
    <t>ANA JHOMARY DIAZ CAMARGO</t>
  </si>
  <si>
    <t>EDWIN CAMILO MORA GOMEZ</t>
  </si>
  <si>
    <t>MARIA FERNANDA RAMON OCHOA</t>
  </si>
  <si>
    <t>KAREN PAOLA MORENO NIÑO</t>
  </si>
  <si>
    <t>LIBIA ALEXANDRA PEREZ SALAZAR</t>
  </si>
  <si>
    <t>RODRIGO  GONZALEZ ANDRADE</t>
  </si>
  <si>
    <t>EMPRESA DE TELECOMUNICACIONES DE BOGOTA S.A. E.S.P - ETB S.A. E.SP.</t>
  </si>
  <si>
    <t>EDISON FERNANDO GONZALEZ SIERRA</t>
  </si>
  <si>
    <t>FRANCISCO JAVIER HOYOS CASTRO</t>
  </si>
  <si>
    <t>angel augusto sanchez hernandez</t>
  </si>
  <si>
    <t>ANDREA JULIETH PORRAS DIAZ</t>
  </si>
  <si>
    <t>YAYLENNE  ORTIZ VERGARA</t>
  </si>
  <si>
    <t>DEICY  VASQUEZ SANCHEZ</t>
  </si>
  <si>
    <t>JAVIER FELIPE ESPELETA MARTINEZ</t>
  </si>
  <si>
    <t>ANGÉLICA DEL PILAR BUITRAGO REDONDO</t>
  </si>
  <si>
    <t>NICOLAS  JIMENEZ SANDOVAL</t>
  </si>
  <si>
    <t>LUCELLY  SANCHEZ MARTINEZ</t>
  </si>
  <si>
    <t>JORGE ANDRES VELEZ RIOS</t>
  </si>
  <si>
    <t>ginna mercedes vargas sanchez</t>
  </si>
  <si>
    <t>GILDARDO MILAN LEON FLORIDO</t>
  </si>
  <si>
    <t>mery  ramirez loaiza</t>
  </si>
  <si>
    <t>AIDA  JIMENEZ MOLINA</t>
  </si>
  <si>
    <t>JORGE ENRIQUE ROJAS ROA</t>
  </si>
  <si>
    <t>SANDRA LILIANA BAQUERO NIETO</t>
  </si>
  <si>
    <t>ASTRID FRANSUA JURADO ESPINOSA</t>
  </si>
  <si>
    <t>ANGHY LICED RUIZ SUAREZ</t>
  </si>
  <si>
    <t>alexangelo  suaza villamil</t>
  </si>
  <si>
    <t>GERMAN ANDRES BUSTOS BELTRAN</t>
  </si>
  <si>
    <t>YINA PAOLA REY VALBUENA</t>
  </si>
  <si>
    <t>JOHANNA ANDREA PINZON GUERRERO</t>
  </si>
  <si>
    <t>NOHORA JACKELINE MARTIN RUIZ</t>
  </si>
  <si>
    <t>MIGUEL ANGEL ROJAS ESCAMILLA</t>
  </si>
  <si>
    <t>MARIA FERNANDA AVENDAÑO ZARATE</t>
  </si>
  <si>
    <t>ZAIDER PAOLA TORRES RAMIREZ</t>
  </si>
  <si>
    <t>ANDRES ANIBAL ARENAS MORALES</t>
  </si>
  <si>
    <t>PAOLA  CORTES PADILLA</t>
  </si>
  <si>
    <t>EVELYN  ORTEGON PERALTA</t>
  </si>
  <si>
    <t>YHOAN MANUEL VILLAMIL QUIROGA</t>
  </si>
  <si>
    <t>MARIA CECILIA RODRIGUEZ DELGADO</t>
  </si>
  <si>
    <t>LEZLY CATHERINE GUTIERREZ RODRIGUEZ</t>
  </si>
  <si>
    <t>MUÑOZ MAHECHA JULIETH PAOLA</t>
  </si>
  <si>
    <t>GLORIA INES CORTES SALAZAR</t>
  </si>
  <si>
    <t>lidia lucia herrera romero</t>
  </si>
  <si>
    <t>MARIA LAUDIS RODRIGUEZ COLORADO</t>
  </si>
  <si>
    <t>LAURA ALEJANDRA RAMIREZ MARTIN</t>
  </si>
  <si>
    <t>GERARDO CALDERON CASTAÑEDA</t>
  </si>
  <si>
    <t>CLAUDIA MONICA FORERO RODRIGUEZ</t>
  </si>
  <si>
    <t>HERALDO  CANAMEJOY HERNANDEZ</t>
  </si>
  <si>
    <t>IVAN DARIO VASQUEZ MINA</t>
  </si>
  <si>
    <t>JULIAN FELIPE QUINTERO RODRIGUEZ</t>
  </si>
  <si>
    <t>CAROL NATALIA LOPEZ SOTELO</t>
  </si>
  <si>
    <t>ANGELICA LORENA ORTIZ RINCON</t>
  </si>
  <si>
    <t>CIRLEY ISABEL TAPIA TOBAR</t>
  </si>
  <si>
    <t>JUAN CAMILO CHAUX ARTUNDUAGA</t>
  </si>
  <si>
    <t>GINNA PAOLA CABRA BENAVIDES</t>
  </si>
  <si>
    <t>LUIS HERNANDO ORDOÑEZ HERNANDEZ</t>
  </si>
  <si>
    <t>maribel  basallo vega</t>
  </si>
  <si>
    <t>JUAN CARLOS PINEDA GALAN</t>
  </si>
  <si>
    <t>jasbleidy viasney martinez sabogal</t>
  </si>
  <si>
    <t>CHRISTIAN ANDRES HERRERA RODRIGUEZ</t>
  </si>
  <si>
    <t>NATALY STEFANY CABUYA JOYAS</t>
  </si>
  <si>
    <t>JAIME ENRIQUE PINTO ALFONSO</t>
  </si>
  <si>
    <t>MARTHA ZUGEY MARTINEZ MENDOZA</t>
  </si>
  <si>
    <t>MANUEL ALEJANDRO NIÑO FONTECHA</t>
  </si>
  <si>
    <t>DEISY  FONSECA VALENCIA</t>
  </si>
  <si>
    <t>KAREN PAOLA MARTINEZ BELTRAN</t>
  </si>
  <si>
    <t>ANGELA YINETH NARANJO FORERO</t>
  </si>
  <si>
    <t>FREDY  PAEZ QUIROGA</t>
  </si>
  <si>
    <t>bladimir  franco castro</t>
  </si>
  <si>
    <t>ADRIANA PATRICIA RUIZ SUAREZ</t>
  </si>
  <si>
    <t>luz dary cuervo alfonso</t>
  </si>
  <si>
    <t>ANGIE LORENA SANCHEZ VELOZA</t>
  </si>
  <si>
    <t>MAYDA CELENA VALENCIA GONZALEZ</t>
  </si>
  <si>
    <t>TANIA ISADORA GAVIRIA CALVACHE</t>
  </si>
  <si>
    <t>KAREN ELIANA AYALA RAMIREZ</t>
  </si>
  <si>
    <t>CAMILO ANDRES RUBIANO RIAÑO</t>
  </si>
  <si>
    <t>maria eloisa garzon zamora</t>
  </si>
  <si>
    <t>ALEXANDER  DIAZ OLIVERA</t>
  </si>
  <si>
    <t>ANA MARIA JIMENEZ MORENO</t>
  </si>
  <si>
    <t>LEONID ALFONSO MEDINA SOÑETT</t>
  </si>
  <si>
    <t>UNIÓN TEMPORAL LA PREVISORA S.A - MAPFRE SEGUROS GENERALES - SBS SEGUROS COLOMBIA</t>
  </si>
  <si>
    <t>SALMA VIVIANA MATINEZ MEJIA</t>
  </si>
  <si>
    <t>FABIAN ANDRES LANDINEZ MONCAYO</t>
  </si>
  <si>
    <t>JOSE LUIS GASCA GONZALEZ</t>
  </si>
  <si>
    <t>YURDELY ALFARY SALAZAR MEDINA</t>
  </si>
  <si>
    <t>MOTOROLA SOLUTIONS COLOMBIA LTDA.</t>
  </si>
  <si>
    <t>UNION TEMPORAL LA PREVISORA S.A. - ASEGURADORA SOLIDARIA DE COLOMBIA</t>
  </si>
  <si>
    <t>RICARDO  DIAZ CIFUENTES</t>
  </si>
  <si>
    <t>JUAN GUILLERMO CELEMIN SALCEDO</t>
  </si>
  <si>
    <t>CHUBB SEGUROS COLOMBIA S A</t>
  </si>
  <si>
    <t>LISANDRA  HERRERA CUBAQUE</t>
  </si>
  <si>
    <t>CARLOS EDUARDO URBINA ORTIZ</t>
  </si>
  <si>
    <t>STEFANNY  FLORIAN SOLORZANO</t>
  </si>
  <si>
    <t>HDI SEGUROS SA</t>
  </si>
  <si>
    <t>JOHN ANDREY BERMUDEZ HERRERA</t>
  </si>
  <si>
    <t>ADRIANA MARCELA BARRETO OVALLE</t>
  </si>
  <si>
    <t>UNIÓN TEMPORAL SERVICOS CONVIVENCIA 2024</t>
  </si>
  <si>
    <t>RICARDO  BURGOS BOHORQUEZ</t>
  </si>
  <si>
    <t>UT HDI – PREVISORA – ZURICH GRUPO III SCJ-SIF-LP-001-2024</t>
  </si>
  <si>
    <t>FERNANDO  REINOSO GUERRA</t>
  </si>
  <si>
    <t>LAURA DANIELA GOMEZ GARCES</t>
  </si>
  <si>
    <t>LINA PAOLA TRIANA CORTES</t>
  </si>
  <si>
    <t>OLGA LUCIA VARON NUÑEZ</t>
  </si>
  <si>
    <t>DAVID CAMILO URREA CONTRERAS</t>
  </si>
  <si>
    <t>IVETH  FERNANDEZ DE CASTRO OSORIO</t>
  </si>
  <si>
    <t>CARLOS MARIO LUJAN ARBOLEDA</t>
  </si>
  <si>
    <t>MANUEL JOSE CASTILLA HOLGUIN</t>
  </si>
  <si>
    <t>NEIFI ESTELA RODRIGUEZ MORENO</t>
  </si>
  <si>
    <t>HEIDY MARIA BARAHONA DIAZ</t>
  </si>
  <si>
    <t>LUIS HERNANDO CEDIEL MEJIA</t>
  </si>
  <si>
    <t>JOHN HENRY POVEDA ZUA</t>
  </si>
  <si>
    <t>ELSY ESMERALDA MARTINEZ ROMERO</t>
  </si>
  <si>
    <t>OSCAR EDUARDO ARDILA CASASFRANCO</t>
  </si>
  <si>
    <t>WALTER MAURICIO MILLAN RODRIGUEZ</t>
  </si>
  <si>
    <t>CESAR AUGUSTO GONZALEZ BERNATE</t>
  </si>
  <si>
    <t>CHRISTIAN ANDRES CALDERON SANCHEZ</t>
  </si>
  <si>
    <t>MILENA  SANCHEZ TORRES</t>
  </si>
  <si>
    <t>ROSALINDA  MORENO PRADA</t>
  </si>
  <si>
    <t>LILIANA  MORA ALBARRACIN</t>
  </si>
  <si>
    <t>JEFFERSON  BELTRAN ACOSTA</t>
  </si>
  <si>
    <t>DIANA CAROLINA AVILA SILVA</t>
  </si>
  <si>
    <t>MAURICIO  DUARTE LUQUE</t>
  </si>
  <si>
    <t>LINA ZORAYA MANTILLA ARIZA</t>
  </si>
  <si>
    <t>JORGE MARCELO LOZANO ACEVEDO</t>
  </si>
  <si>
    <t>LEIDY STEFHANIA GONZALEZ MONTENEGRO</t>
  </si>
  <si>
    <t>EDGAR  OBANDO FORERO</t>
  </si>
  <si>
    <t>NICOLAS STEVEN RODRIGUEZ JIMENEZ</t>
  </si>
  <si>
    <t>EDWIN ALBERTO DIAZ ORTEGA</t>
  </si>
  <si>
    <t>DANIEL ESTEBAN RUIZ VASQUEZ</t>
  </si>
  <si>
    <t>LUISA FERNANDA SOSA GUEVARA</t>
  </si>
  <si>
    <t>LEIDY YAZMIN PARDO REYES</t>
  </si>
  <si>
    <t>CLAUDIA LILIANA PERALTA BLANCO</t>
  </si>
  <si>
    <t>YECID FERNANDO NOMEZQUE MENESES</t>
  </si>
  <si>
    <t>MARIA KATHERIN RODRIGUEZ ARIAS</t>
  </si>
  <si>
    <t>OSCAR ELVIN TELLEZ BETANCOURT</t>
  </si>
  <si>
    <t>GERALDINE AMPARO COCA POVEDA</t>
  </si>
  <si>
    <t>JENNIFER  GUATAVITA CAICEDO</t>
  </si>
  <si>
    <t>LILIANA  BERMUDEZ BEDOYA</t>
  </si>
  <si>
    <t>LINA PAOLA JULIO GARZON</t>
  </si>
  <si>
    <t>NATALIA JULIETH MEDINA</t>
  </si>
  <si>
    <t>GERMÁN ARTURO PEÑA URIBE</t>
  </si>
  <si>
    <t>CEIN  CASTRO GUTIERREZ</t>
  </si>
  <si>
    <t>ALBERT ANDRES JAMAICA MOLANO</t>
  </si>
  <si>
    <t>DIANA CAROLINA PERALTA QUINTERO</t>
  </si>
  <si>
    <t>JAIRO JULIAN RIVERA FONSECA</t>
  </si>
  <si>
    <t>LADY XIMENA PEREZ ROSERO</t>
  </si>
  <si>
    <t>GISELLE LORENA GODOY QUEVEDO</t>
  </si>
  <si>
    <t>NICOL DANIELA MONDUL ROMERO</t>
  </si>
  <si>
    <t>ANDREA CATALINA FUQUEN COTRINA</t>
  </si>
  <si>
    <t>MILTON  ESPITIA CUERVO</t>
  </si>
  <si>
    <t>KEVIN ANDRES ANGULO GONZALEZ</t>
  </si>
  <si>
    <t>CLARA ISABEL MARTINEZ MEJIA</t>
  </si>
  <si>
    <t>CAROLT VIVIANA OSORIO LARGO</t>
  </si>
  <si>
    <t>FRANCY YAMILE BENITEZ MARTINEZ</t>
  </si>
  <si>
    <t>CARLOS ANDRES DIAZ</t>
  </si>
  <si>
    <t>HECTOR FREEDY RUIZ GOYENECHE</t>
  </si>
  <si>
    <t>VERONICA  OYOLA CAMPOS</t>
  </si>
  <si>
    <t>YANIRA MILENA RONCANCIO HERNANDEZ</t>
  </si>
  <si>
    <t>INGRID JAZMID RIOS PINZON</t>
  </si>
  <si>
    <t>RUBEN  JOYAS CAMPIÑO</t>
  </si>
  <si>
    <t>ISABEL JULIANNA PEREIRA VELASQUEZ</t>
  </si>
  <si>
    <t>CARLOS JULIO CARRASCAL NAVARRO</t>
  </si>
  <si>
    <t>MARIA EUGENIA SIERRA BOTERO</t>
  </si>
  <si>
    <t>JAIME LOPEZ LOPEZ</t>
  </si>
  <si>
    <t>JHON ALEXANDER LOPEZ PACHON</t>
  </si>
  <si>
    <t>JENNY CAROLINA LIZARAZO GOMEZ</t>
  </si>
  <si>
    <t>MARIA CAMILA CHALA BETANCUR</t>
  </si>
  <si>
    <t>IVON JANETH ROJAS VELASQUEZ</t>
  </si>
  <si>
    <t>PAOLA ANDREA OSORIO RODRIGUEZ</t>
  </si>
  <si>
    <t>ALGEMIRO ALBERTO AVILA GAMEZ</t>
  </si>
  <si>
    <t>MAYRA ALEJANDRA CALVACHE PUCHANA</t>
  </si>
  <si>
    <t>DANIEL RICARDO LEON CEPEDA</t>
  </si>
  <si>
    <t>ESTEFANY  DEULUFEUT PEREZ</t>
  </si>
  <si>
    <t>LISDAIRA  ROJAS GAMBA</t>
  </si>
  <si>
    <t>CLAUDIA JULIANA SARMIENTO BECERRA</t>
  </si>
  <si>
    <t>JUAN CAMILO VELÁSQUEZ MILLÁN</t>
  </si>
  <si>
    <t>OMAR CAMILO GONZALEZ MONTENEGRO</t>
  </si>
  <si>
    <t>NATALIA  CASTRO BARRETO</t>
  </si>
  <si>
    <t>MICHAEL  VEGA ÑANGUMA</t>
  </si>
  <si>
    <t>JUAN DAVID VILLALOBOS MERCHAN</t>
  </si>
  <si>
    <t>FABIAN LAURENCE CARDENAS LEONEL</t>
  </si>
  <si>
    <t>MIGUEL ALEJANDRO GONZALEZ CARDEÑOZA</t>
  </si>
  <si>
    <t>ALEXANDER  PALACIOS PALACIOS</t>
  </si>
  <si>
    <t>WILFRIDO  CAMPO BALANTA</t>
  </si>
  <si>
    <t>KEIRING JISEHT GOMEZ TRIVIÑO</t>
  </si>
  <si>
    <t>FREDDY ALBERTO PRIETO</t>
  </si>
  <si>
    <t>HERNANDO  PALMA VELASQUEZ</t>
  </si>
  <si>
    <t>XIMENA PAOLA AYALA GOYENECHE</t>
  </si>
  <si>
    <t>ALEXSANDER  ROMAÑA PALACIOS</t>
  </si>
  <si>
    <t>SANDRA MILENA BARRERA MUÑOZ</t>
  </si>
  <si>
    <t>ELIANA MIREYA VELANDIA SASTRE</t>
  </si>
  <si>
    <t>LUIS FERNANDO BERNAL PULIDO</t>
  </si>
  <si>
    <t>ANA MARCELA VARGAS FORERO</t>
  </si>
  <si>
    <t>DARHLING JAFET SABOGAL AZA</t>
  </si>
  <si>
    <t>LUIS NELSON CAICEDO CALDERON</t>
  </si>
  <si>
    <t>RUTH ESTELA VALENZUELA LIMA</t>
  </si>
  <si>
    <t>SANDRA PAOLA JOYAS CAMPIÑO</t>
  </si>
  <si>
    <t>BLANCA ALICIA RODRIGUEZ DELGADO</t>
  </si>
  <si>
    <t>ELEMILETH  SANDOVAL CIPAGAUTA</t>
  </si>
  <si>
    <t>GUILLERMO ANTONIO RENGIFO BUITRAGO</t>
  </si>
  <si>
    <t>CARMEN LUISA LOPEZ BENJUMEA</t>
  </si>
  <si>
    <t>ARLENIS JOHANA FARELO JULIO</t>
  </si>
  <si>
    <t>ANA MARIA AVILA DUARTE</t>
  </si>
  <si>
    <t>MARIO ALONSO QUINTERO</t>
  </si>
  <si>
    <t>DERLY JOHANNA ARIZA GONZALEZ</t>
  </si>
  <si>
    <t>MARTIN FELIPE CALVO CALLE</t>
  </si>
  <si>
    <t>DAVID MARCEL ALARCON CERRO</t>
  </si>
  <si>
    <t>JUAN DAVID GARCIA CASTAÑO</t>
  </si>
  <si>
    <t>MARISOL  LOZANO ROMERO</t>
  </si>
  <si>
    <t>JUAN DAVID MARTINEZ GOMEZ</t>
  </si>
  <si>
    <t>LAURA PAOLA RAMIREZ MUÑOZ</t>
  </si>
  <si>
    <t>Gina Paola Caycedo Pacheco</t>
  </si>
  <si>
    <t>ELEMER ANDRES QUINTERO ROESSEL</t>
  </si>
  <si>
    <t>KATERINE  SOLARTE VELEZ</t>
  </si>
  <si>
    <t>VIVIAN ALEXANDRA MARTINEZ GUEVARA</t>
  </si>
  <si>
    <t>TALLERES AUTORIZADOS S.A.</t>
  </si>
  <si>
    <t>BIBIANA FERNANDA MUNEVAR RODRIGUEZ</t>
  </si>
  <si>
    <t>GERLY DAVID VERANO BUCURU</t>
  </si>
  <si>
    <t>MILENA  ROA ROMERO</t>
  </si>
  <si>
    <t>JUAN CARLOS PINZON CORTES</t>
  </si>
  <si>
    <t>CLAUDIA PATRICIA GOMEZ ROJAS</t>
  </si>
  <si>
    <t>ARIOLFO  MARQUEZ QUIROGA</t>
  </si>
  <si>
    <t>CARLOS AUGUSTO RIOS MALAVERA</t>
  </si>
  <si>
    <t>DIANA MAYERLY GUERRERO RAMIREZ</t>
  </si>
  <si>
    <t>WILSON ALBERTO AMAYA RAMIREZ</t>
  </si>
  <si>
    <t>JAVIER RODRIGO REVELO BARRETO</t>
  </si>
  <si>
    <t>SONIA ZULEIMA TOVAR PRADA</t>
  </si>
  <si>
    <t>LEONOR  CIPAGAUTA RINCON</t>
  </si>
  <si>
    <t>IVAN DARIO MONJE FAJARDO</t>
  </si>
  <si>
    <t>GILBERT  NIÑO RUBINO</t>
  </si>
  <si>
    <t>ALEXANDER  RIOS DIAZ</t>
  </si>
  <si>
    <t>JEFFERSON  TIQUE TAPIERO</t>
  </si>
  <si>
    <t>GERARDO MAURICIO POLANIA GUTIERREZ</t>
  </si>
  <si>
    <t>MARIA CRISTINA NARVAEZ ERASO</t>
  </si>
  <si>
    <t>CRISTIAN CAMILO OTALORA JIMENEZ</t>
  </si>
  <si>
    <t>JENNIFER  ALDANA VALERO</t>
  </si>
  <si>
    <t>LAURA VIVIAN IDROBO ARÉVALO</t>
  </si>
  <si>
    <t>ANA ISABEL PELAEZ CRUZ</t>
  </si>
  <si>
    <t>EDWIN DAVID SABOGAL YOPASA</t>
  </si>
  <si>
    <t>OSCAR JAVIER FONSECA WILCHES</t>
  </si>
  <si>
    <t>RAFAEL ENRIQUE DAZA BARRETO</t>
  </si>
  <si>
    <t>ANA MARIA ROJAS CASTILLO</t>
  </si>
  <si>
    <t>MÓNICA TATIANA LEMOS NEIRA</t>
  </si>
  <si>
    <t>PEDRO MARTIN SIERRA SIERRA</t>
  </si>
  <si>
    <t>JAIME HUMBERTO OCAMPO HENAO</t>
  </si>
  <si>
    <t>MAYRA YINETH HENAO CONDE</t>
  </si>
  <si>
    <t>SANDRA MILENA MARTINEZ MARTINEZ</t>
  </si>
  <si>
    <t>CARLOS EDUARDO QUINTERO NARANJO</t>
  </si>
  <si>
    <t>JAN CARLE ROBLEDO MOHETE</t>
  </si>
  <si>
    <t>JULIANA CRISTINA ARDILA AREVALO</t>
  </si>
  <si>
    <t>HENRY  GUERRERO MARTINEZ</t>
  </si>
  <si>
    <t>CAROLINA  ORJUELA RUSSI</t>
  </si>
  <si>
    <t>FREDY ALEXANDER RINCON FLECHAS</t>
  </si>
  <si>
    <t>DIEGO ANDRES PATIÑO MUÑOZ</t>
  </si>
  <si>
    <t>MARYI YENITH MOLINA MONTOYA</t>
  </si>
  <si>
    <t>PAULA ANDREA DELGADO CORREDOR</t>
  </si>
  <si>
    <t>MARGARITA LUZ HELD GOMEZ</t>
  </si>
  <si>
    <t>EDUIN ANTONIO MORENO SHETT</t>
  </si>
  <si>
    <t>CAROLINA  PINEDA ZULUAGA</t>
  </si>
  <si>
    <t>RICARDO  OSORIO ROJAS</t>
  </si>
  <si>
    <t>JUAN CARLOS RODRIGUEZ SIERRA</t>
  </si>
  <si>
    <t>LILIA MARCELA SILVA FLOREZ</t>
  </si>
  <si>
    <t>ALEJANDRA  AMAYA PRIETO</t>
  </si>
  <si>
    <t>LILIANA PATRICIA RUIZ SALCEDO</t>
  </si>
  <si>
    <t>HAROLD OSWALDO CASAS GUERRERO</t>
  </si>
  <si>
    <t>JULIAN DAVID ARIAS CUBILLOS</t>
  </si>
  <si>
    <t>SAMUEL ESTEBAN MORENO CEDEÑO</t>
  </si>
  <si>
    <t>FABIOLA  VIRGUEZ SANDOVAL</t>
  </si>
  <si>
    <t>LUZ YANNETT PARADA PULIDO</t>
  </si>
  <si>
    <t>YOHANA MARIBELL VILLEGAS CUESTA</t>
  </si>
  <si>
    <t>HOLLMAN ALEJANDRO SALAMANCA GARZON</t>
  </si>
  <si>
    <t>KELY YOHANA VANEGAS SANCHEZ</t>
  </si>
  <si>
    <t>MONICA LIZETH VILLOTA CARDENAS</t>
  </si>
  <si>
    <t>GABRIELA  PULIDO LEON</t>
  </si>
  <si>
    <t>MARIANA  BAUTISTA MARTINEZ</t>
  </si>
  <si>
    <t>GLORIA PATRICIA ROMERO ESCUDERO</t>
  </si>
  <si>
    <t>UNIVERSIDAD NACIONAL DE COLOMBIA</t>
  </si>
  <si>
    <t>MANUEL ANDRÉS CALDERÓN PIRACHICÁN</t>
  </si>
  <si>
    <t>EBERT ANDRES CABEZAS ACOSTA</t>
  </si>
  <si>
    <t>JUAN PABLO CARDENAS LEON</t>
  </si>
  <si>
    <t>CARLOS EDUARDO GARCIA</t>
  </si>
  <si>
    <t>BIBIANA MARCELA LINERO GUIZA</t>
  </si>
  <si>
    <t>JUAN CARLOS MARTINEZ MONGUI</t>
  </si>
  <si>
    <t>JOSE OSWALDO BONILLA RINCON</t>
  </si>
  <si>
    <t>BAIRON ANTONIO GUEVARA LAMBRANO</t>
  </si>
  <si>
    <t>WILLMAN RENE GARZÓN RAMÍREZ</t>
  </si>
  <si>
    <t>DIEGO FERNANDO BUSTOS GARCÍA</t>
  </si>
  <si>
    <t>LAURA ANGELICA MOLINA GARZON</t>
  </si>
  <si>
    <t>GISCELA MARGARITA MARTINEZ SUAREZ</t>
  </si>
  <si>
    <t>GIOVANA XIMENA ROJAS MORA</t>
  </si>
  <si>
    <t>SANDRA YAMILE PORTILLA BUITRAGO</t>
  </si>
  <si>
    <t>GERMAN AUGUSTO FRANCO HERRERA</t>
  </si>
  <si>
    <t>MARIA JOSE JARAMILLO FRANCO</t>
  </si>
  <si>
    <t>ANDREA LILIANA RODRIGUEZ TORRES</t>
  </si>
  <si>
    <t>YUBER REINEL BELTRAN PARDO</t>
  </si>
  <si>
    <t>ERIKA DANIELA PERDOMO MORENO</t>
  </si>
  <si>
    <t>HERNANDO  PULIDO RAMIREZ</t>
  </si>
  <si>
    <t>JORGE ENRIQUE POTES GONZALEZ</t>
  </si>
  <si>
    <t>SADY SOFIA MORENO MUNEVAR</t>
  </si>
  <si>
    <t>JULIO ALEJANDRO CLAVIJO NIEVES</t>
  </si>
  <si>
    <t>JENNY ALEJANDRA ROSERO CAÑON</t>
  </si>
  <si>
    <t>paula  Gonzalez vergara</t>
  </si>
  <si>
    <t>DIANA GIOVANNA YEPES RUBIO</t>
  </si>
  <si>
    <t>MUNDIAL DE SUMINISTROS Y CONTRATOS S.A.S</t>
  </si>
  <si>
    <t>MARLY YURLEY JAIMES ANGARITA</t>
  </si>
  <si>
    <t>VILLAREAL RODRIGUEZ JOHANN VLADIMIR</t>
  </si>
  <si>
    <t>YOHAN RICARDO CESPEDES VILLAR</t>
  </si>
  <si>
    <t>JAIME  TEJEDA TEJEDA</t>
  </si>
  <si>
    <t>INDUSTRIA COLOMBIANA DE MOTOCICLETAS YAMAHA SA</t>
  </si>
  <si>
    <t>JAIRO MAURICIO PALMA SANCHEZ</t>
  </si>
  <si>
    <t>LEIDY YINETH HERNANDEZ ROJAS</t>
  </si>
  <si>
    <t>JENNY CAROLINA QUIROGA AGAMEZ</t>
  </si>
  <si>
    <t>HECTOR DAMIAN PINEDA PRIETO</t>
  </si>
  <si>
    <t>CESAR AUGUSTO LANCHEROS CASAS</t>
  </si>
  <si>
    <t>ERIKA JOHANNA VELANDIA AVILA</t>
  </si>
  <si>
    <t>SALOME  NAVAS MONTOYA</t>
  </si>
  <si>
    <t>JULIO ALEJANDRO AVELLA CORREDOR</t>
  </si>
  <si>
    <t>MAYRA ALEJANDRA CHAPARRO PERALTA</t>
  </si>
  <si>
    <t>JEIMMY PAOLA AGUILAR AMAYA</t>
  </si>
  <si>
    <t>AMETH ALEJANDRO HERNANDEZ GARCIA</t>
  </si>
  <si>
    <t>YENSI JASBLEYDI ROJAS ARIZA</t>
  </si>
  <si>
    <t>EDWIN ARLEY BERMUDEZ BARRIOS</t>
  </si>
  <si>
    <t>SANDER DUVAN PRIETO FORERO</t>
  </si>
  <si>
    <t>NELSON  TORRES AREVALO</t>
  </si>
  <si>
    <t>JULIE XIMENA RUEDA MONTES</t>
  </si>
  <si>
    <t>LUCILA  DOTTOR MONTOYA</t>
  </si>
  <si>
    <t>ALEXANDER  SANCHEZ ESGUERRA</t>
  </si>
  <si>
    <t>ANGIE VALENTINA PUERTA SUAREZ</t>
  </si>
  <si>
    <t>JUAN DAVID SANDOVAL COELLO</t>
  </si>
  <si>
    <t>NELLY GRACIELA CARREÑO ALFONSO</t>
  </si>
  <si>
    <t>ANDREA LORENA MACA OROZCO</t>
  </si>
  <si>
    <t>EMPRESA METRO DE BOGOTÁ S.A.</t>
  </si>
  <si>
    <t>DIANA CAROLINA HERNANDEZ LOPEZ</t>
  </si>
  <si>
    <t>REMO  FLORENTINO MOJICA</t>
  </si>
  <si>
    <t>SULMA  QUINTERO SOTO</t>
  </si>
  <si>
    <t>DAVID ANTONIO SANCHEZ MUÑOZ</t>
  </si>
  <si>
    <t>MARIA EUGENIA CASTELLANOS VALERO</t>
  </si>
  <si>
    <t>JEFFERSSON ALEXANDER GONZALEZ SAEZ</t>
  </si>
  <si>
    <t>ILIANA FERNANDA RAMIREZ CUCUMA</t>
  </si>
  <si>
    <t>CORREAGRO S.A.</t>
  </si>
  <si>
    <t>KATERIN  PACHECO REYES</t>
  </si>
  <si>
    <t>CRISTIAN CAMILO URBINA GONZALEZ</t>
  </si>
  <si>
    <t>JAISSON FERNEY NARVAEZ VALENCIA</t>
  </si>
  <si>
    <t>ASTRID  GROSSO VARGAS</t>
  </si>
  <si>
    <t>MORARCI GROUP S.A.S.</t>
  </si>
  <si>
    <t>CENTRO INTEGRAL DE MANTENIMIENTO AUTOCARS SAS</t>
  </si>
  <si>
    <t>EDGAR  ORDUÑA BALAGUERA</t>
  </si>
  <si>
    <t>HYUNDAUTOS SAS</t>
  </si>
  <si>
    <t>POLICIA NACIONAL DE COLOMBIA</t>
  </si>
  <si>
    <t>MARTA LILIANA RODRIGUEZ OLIVERO</t>
  </si>
  <si>
    <t>LUZ DARY PALENCIA SEPULVEDA</t>
  </si>
  <si>
    <t>HUB INTEGRAL COLOMBIA SAS</t>
  </si>
  <si>
    <t>1 1. Licitación pública</t>
  </si>
  <si>
    <t>48 48-Otros Suministros</t>
  </si>
  <si>
    <t>31 31-Servicios Profesionales</t>
  </si>
  <si>
    <t>132 132-Arrendamiento de bienes inmuebles</t>
  </si>
  <si>
    <t>33 33-Servicios Apoyo a la Gestion de la Entidad (servicios administrativos)</t>
  </si>
  <si>
    <t>44 44-Suministro de Servicio de Aseo</t>
  </si>
  <si>
    <t>911 911-Contrato Interadministrativo</t>
  </si>
  <si>
    <t>72 72-Contrato de Seguros</t>
  </si>
  <si>
    <t>30 30-Servicios de Mantenimiento y/o Reparación</t>
  </si>
  <si>
    <t>43 43-Suministro de Servicio de Vigilancia</t>
  </si>
  <si>
    <t>211 211-Convenio Interadministrativo</t>
  </si>
  <si>
    <t>45 45-Sumunistro de Alimentos</t>
  </si>
  <si>
    <t>SUMINISTRO DE COMBUSTIBLE PARA LOS AUTOMOTORES DE LOS ORGANISMOS DE SEGURIDAD DEL D.C, LAS CASAS DE JUSTICIA MÓVILES Y LOS EQUIPOS DE COMBUSTIÓN INTERNA DE PROPIEDAD Y/O A CARGO DE LA SDSCJ</t>
  </si>
  <si>
    <t>PRESTAR SERVICIOS PROFESIONALES A LA SUBSECRETARÍA DE INVERSIONES Y FORTALECIMIENTO DE LAS CAPACIDADES OPERATIVAS, EN EL ACOMPAÑAMIENTO Y REVISIÓN DE LOS ASUNTOS A SU CARGO.</t>
  </si>
  <si>
    <t>ARRENDAMIENTO DE UN INMUEBLE PARA LA ADECUADA IMPLEMENTACIÓN DE LA CASA DE JUSTICIA DE BARRIOS UNIDOS.</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</si>
  <si>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</si>
  <si>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CONTRATO DE ARRENDAMIENTO DE UN INMUEBLE PARA LA ADECUADA IMPLEMENTACIÓN DE LA CASA DE JUSTICIA DE FONTIBÓN</t>
  </si>
  <si>
    <t>PRESTAR SERVICIOS PROFESIONALES ESPECIALIZADOS PARA LA EJECUCIÓN DE LAS ACTIVIDADES DE COBRO PERSUASIVO ASIGNADAS A LA SUBSECRETARÍA DE GESTIÓN INSTITUCIONAL EN EL MARCO DEL DECRETO DISTRITAL 442 DE 2018.</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</si>
  <si>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</si>
  <si>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DE APOYO A LA GESTIÓN PARA LA EJECUCIÓN DE LAS ACTIVIDADES DE COBRO PERSUASIVO MULTAS POR INFRACCIONES AL CÓDIGO NACIONAL DE SEGURIDAD Y CONVIVENCIA CIUDADANA</t>
  </si>
  <si>
    <t>PRESTAR SERVICIOS PROFESIONALES ESPECIALIZADOS PARA EL APOYO A LA  COORDINACIÓN DE LAS ACTIVIDADES DE LA COMPETENCIA DE LA SUBSECRETARÍA DE  GESTIÓN INSTITUCIONAL EN MATERIA DE COBRO PERSUASIVO</t>
  </si>
  <si>
    <t>PRESTAR LOS SERVICIOS PROFESIONALES PARA APOYAR EN LA GESTIÓN EN EL SISTEMA DE INFORMACIÓN GEOGRÁFICOS DE TODOS LOS SUBSISTEMAS ACTUALES DEL CENTRO DE COMANDO, CONTROL, COMUNICACIONES Y CÓMPUTO; Y EN LA GESTIÓN DE PROYECTOS A CARGO DEL C4.</t>
  </si>
  <si>
    <t>ARRENDAMIENTO INMUEBLE CAPACITACIÓN AUXPO (SEDE A)</t>
  </si>
  <si>
    <t>PRESTAR SERVICIOS DE APOYO A LA GESTIÓN PARA LA EJECUCIÓN DE LAS ACTIVIDADES DE COBRO PERSUASIVO MULTAS POR INFRACCIONES AL CÓDIGO NACIONAL DE SEGURIDAD CONVIVENCIA CIUDADANA.</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</si>
  <si>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</si>
  <si>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LA ATENCIÓN Y REPUESTAS DE PETICIONES, QUEJAS, RECURSOS, Y SOLICITUDES DE AUTORIDADES QUE RECIBA EL CENTRO DE COMANDO, CONTROL, COMUNICACIONES Y COMPUTO –C4.</t>
  </si>
  <si>
    <t>PRESTAR SERVICIOS PROFESIONALES PARA APOYAR FINANCIERA Y PRESUPUESTALMENTE LA GESTIÓN DEL CENTRO DE COMANDO, CONTROL, COMUNICACIONES Y CÓMPUTO C4, DE LA SECRETARÍA DISTRITAL DE SEGURIDAD, CONVIVENCIA Y JUSTICIA</t>
  </si>
  <si>
    <t>PRESTACION INTEGRAL DEL SERVICIO DE ASEO Y CAFETERIA CON SOPORTE DE EQUIPOS Y SUMINISTRO DE INSUMOS PARA LA SECRETARIA DISTRITAL DE SEGURIDAD, CONVIVENCIA Y JUSTICIA</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</si>
  <si>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</si>
  <si>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ARRENDAMIENTO INMUEBLE CAPACITACIÓN AUXPO (SEDE B)</t>
  </si>
  <si>
    <t>CONTRATO DE ARRENDAMIENTO DE UN INMUEBLE PARA LA ADECUADA IMPLEMENTACIÓN DE LA CASA DE JUSTICIA DE PUENTE ARANDA</t>
  </si>
  <si>
    <t>PRESTAR LOS SERVICIOS PROFESIONALES A LA SECRETARÍA DISTRITAL DE SEGURIDAD, CONVIVENCIA Y JUSTICIA, PARA APOYAR LA GESTIÓN JURÍDICA DE LA DÉCIMA TERCERA BRIGADA DEL EJÉRCITO EN EL MARCO DEL DESARROLLO INSTITUCIONAL DE LAS OPERACIONES Y ACCIONES ADMINISTRATIVAS</t>
  </si>
  <si>
    <t>PRESTAR LOS SERVICIOS PROFESIONALES A LA SECRETARÍA DISTRITAL DE SEGURIDAD, CONVIVENCIA Y JUSTICIA, APOYANDO LA GESTIÓN JURÍDICA DE COMPETENCIA DEL COMANDANTE Y SEGUNDO COMANDANTE DE LA DÉCIMA TERCERA BRIGADA DEL EJÉRCITO.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</si>
  <si>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</si>
  <si>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</si>
  <si>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</si>
  <si>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CONTRATO DE ARRENDAMIENTO DE UN INMUEBLE PARA LA ADECUADA IMPLEMENTACIÓN DE LA CASA DE JUSTICIA DE CHAPINERO.</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</si>
  <si>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t>
  </si>
  <si>
    <t>Prestar servicios profesionales para realizar el seguimiento y monitoreo a los temas administrativos en la Subsecretaria de Inversiones y Fortalecimiento de Capacidades Operativas, articulando con las direcciones que la integran</t>
  </si>
  <si>
    <t>PRESTAR LOS SERVICIOS PROFESIONALES A LA SECRETARÍA DISTRITAL DE SEGURIDAD, CONVIVENCIA Y JUSTICIA, PARA APOYAR LA GESTIÓN JURIDICA DISCIPLINARIA DE LA DÉCIMA TERCERA BRIGADA DEL EJÉRCITO</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</si>
  <si>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</si>
  <si>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CONTRATO DE ARRENDAMIENTO DE UN INMUEBLE PARA LA ADECUADA IMPLEMENTACIÓN DE LA CASA DE JUSTICIA DE SUBA LA CAMPIÑA</t>
  </si>
  <si>
    <t>CONTRATO DE ARRENDAMIENTO DE UN INMUEBLE PARA LA ADECUADA IMPLEMENTACIÓN DE LA CASA DE JUSTICIA DE SUBA CIUDAD JARDIN</t>
  </si>
  <si>
    <t>PRESTAR LOS SERVICIOS DE APOYO A LA GESTION PARA LA ATENCIÓN DE EMERGENCIAS O URGENCIAS, Y DESPACHO A LOS ORGANISMOS DE EMERGENCIA Y SEGURIDAD QUE INTEGRAN EL NUSE 123 DEL SISTEMA CENTRO DE COMANDO, CONTROL, COMUNICACIONES Y CÓMPUTO C4.</t>
  </si>
  <si>
    <t>PRESTAR LOS SERVICIOS PROFESIONALES COMO COMUNICADOR SOCIAL A LA SECRETARÍA DISTRITAL DE SEGURIDAD, CONVIVENCIA Y JUSTICIA, PARA APOYAR LA GESTION DE LA DÉCIMA TERCERA BRIGADA DEL EJÉRCITO.</t>
  </si>
  <si>
    <t>ARRENDAMIENTO DE UN PREDIO PARA EL USO COMO PARQUEADERO DE LOS VEHICULOS DE LA SECCIONAL DE INTELIGENCIA POLICIAL SIPOL  MEBOG</t>
  </si>
  <si>
    <t>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t>
  </si>
  <si>
    <t>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t>
  </si>
  <si>
    <t>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</si>
  <si>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PRESTAR LOS SERVICIOS DE APOYO A LA GESTIÓN PARA LA ATENCIÓN DE EMERGENCIAS O URGENCIAS, Y DESPACHO A LOS ORGANISMOS DE EMERGENCIA Y SEGURIDAD QUE INTEGRAN EL NUSE 123 DEL SISTEMA CENTRO DE COMANDO, CONTROL, COMUNICACIONES Y CÓMPUTO C4.</t>
  </si>
  <si>
    <t>PRESTAR LOS SERVICIOS PROFESIONALES A LA SECRETARÍA DISTRITAL DE SEGURIDAD, CONVIVENCIA Y JUSTICIA, PARA APOYAR LA GESTIÓN JURÍDICA JUDICIAL DE LA DÉCIMA TERCERA BRIGADA DEL EJÉRCITO</t>
  </si>
  <si>
    <t>PRESTACIÓN DE SERVICIOS PROFESIONALES PARA REALIZAR APOYO PSICOSOCIAL A LA SECRETARIA DE SEGURIDAD CONVICENCIA Y JUSTICIA, PARA SOPORTAR LA GESTIÓN EN EL BAMAR UNIDAD ADSCRITA A LA DECIMA TERCERA BRIGADA.</t>
  </si>
  <si>
    <t>PRESTACIÓN DE SERVICIOS DE APOYO A LA GESTIÓN PARA APOYAR EN EL SEGUIMIENTO Y VERIFICACIÓN DE LAS ACTIVIDADES RELACIONADAS CON LA OPERACIÓN DE RECEPCIÓN Y TRÁMITE DE INCIDENTES DEL NUSE 123 DEL CENTRO DE COMANDO, CONTROL, COMUNICACIONES Y CÓMPUTO C4</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</si>
  <si>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</si>
  <si>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PRESTAR LOS SERVICIOS DE APOYO A LA GESTION PARA LA ATENCIÓN DE EMERGENCIAS O URGENCIAS, Y DESPACHO A LOS ORGANISMOS DE EMERGENCIA Y SEGURIDAD QUE INTEGRAN EL NUSE 123 DEL SISTEMA CENTRO DE COMANDO, CONTROL, COMUNICACIONES Y CÓMPUTO C4</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</si>
  <si>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</si>
  <si>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PRESTACIÓN DE SERVICIOS PROFESIONALES PARA APOYAR EN LA ELABORACIÓN DE ESTRATEGIAS PUBLICITARIAS PARA FORTALECER LA IMAGEN CORPORATIVA Y LA PERCEPCIÓN CIUDADANA SOBRE EL CENTRO DE COMANDO, CONTROL, COMUNICACIONES Y CÓMPUTO.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</si>
  <si>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</si>
  <si>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PRESTAR SERVICIOS PROFESIONALES DE APOYO EN LOS TRÁMITES Y REQUERIMIENTOS ADMINISTRATIVOS Y SEGUIMIENTO DE LAS DIFERENTES ACTIVIDADES DE LOS PROYECTOS QUE SE DESARROLLEN EN EL CENTRO DE COMANDO COMUNICACIONES Y COMPUTO</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</si>
  <si>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</si>
  <si>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PRESTAR LOS SERVICIOS PROFESIONALES A LA SECRETARÍA DISTRITAL DE SEGURIDAD, CONVIVENCIA Y JUSTICIA, PARA APOYAR LA COORDINACION JURÍDICA INTEGRAL DE LA DÉCIMA TERCERA BRIGADA DEL EJÉRCITO.</t>
  </si>
  <si>
    <t>PRESTACIÓN DE SERVICIOS DE APOYO A LA GESTIÓN PARA APOYAR EN EL SEGUIMIENTO Y VERIFICACIÓN DE LAS ACTIVIDADES RELACIONADAS CON LA OPERACIÓN DE RECEPCIÓN Y TRÁMITE DE INCIDENTES DEL NUSE 123 DEL CENTRO DE COMANDO, CONTROL, COMUNICACIONES Y CÓMPUTO C4.</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</si>
  <si>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</si>
  <si>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PRESTAR LOS SERVICIOS PROFESIONALES A LA SECRETARÍA DISTRITAL DE SEGURIDAD, CONVIVENCIA Y JUSTICIA, BRINDANDO APOYO A LAS OBRAS CIVILES DE LA DÉCIMA TERCERA BRIGADA DEL EJÉRCITO.</t>
  </si>
  <si>
    <t>PRESTAR LOS SERVICIOS DE APOYO A LA GESTION A LA SECRETARIA DE SEGURIDAD, CONVIVENCIA Y JUSTICIA, EN LA GESTIÓN ADMINISTRATIVA DE LA DÉCIMA TERCERA BRIGADA DEL EJERCITO</t>
  </si>
  <si>
    <t>“PRESTAR LOS SERVICIOS DE APOYO A LA GESTION PARA LA ATENCIÓN DE EMERGENCIAS O URGENCIAS, Y DESPACHO A LOS ORGANISMOS DE EMERGENCIA Y SEGURIDAD QUE INTEGRAN EL  NUSE 123 DEL SISTEMA CENTRO DE COMANDO, CONTROL, COMUNICACIONES Y CÓMPUTO C4</t>
  </si>
  <si>
    <t>CONTRATO DE ARRENDAMIENTO DE UN INMUEBLE PARA LA ADECUADA IMPLEMENTACIÓN DE LA CASA DE JUSTICIA DE  USAQUEN”,</t>
  </si>
  <si>
    <t>PRESTAR SERVICIOS PROFESIONALES PARA APOYAR EN EL ANÁLISIS, EVALUACIÓN, IMPLEMENTACIÓN Y EJECUCIÓN DE ACTIVIDADES PARA EL FORTALECIMIENTO DE LOS PROYECTOS DE SEGURIDAD DEL CENTRO DE COMANDO, CONTROL, COMUNICACIONES Y CÓMPUTO-C4</t>
  </si>
  <si>
    <t>PRESTAR LOS SERVICIOS DE APOYO A LA GESTIÓN PARA LA ATENCIÓN DE EMERGENCIAS O URGENCIAS, Y DESPACHO A LOS ORGANISMOS DE EMERGENCIA Y SEGURIDAD QUE INTEGRAN EL NUSE 123 DEL SISTEMA CENTRO DE COMANDO, CONTROL, COMUNICACIONES Y CÓMPUTO C4</t>
  </si>
  <si>
    <t>PRESTAR LOS SERVICIOS DE APOYO A LA GESTIÓN PARA LA ATENCIÓN DE EMERGENCIAS O URGENCIAS, Y DESPACHO A LOS ORGANISMOS DE EMERGENCIA Y SEGURIDAD QUE INTEGRAN EL NUSE 123 DEL SISTEMA CENTRO DE COMANDO, CONTROL, COMUNICACIONES Y CÓMPUTO C</t>
  </si>
  <si>
    <t>PRESTAR LOS SERVICIOS PROFESIONALES COMO PSICÓLOGA A LA SECRETARÍA DISTRITAL DE SEGURIDAD, CONVIVENCIA Y JUSTICIA, PARA APOYAR LA GESTIÓN DE LAS UNIDADES TÁCTICAS EN EL CANTÓN NORTE DE LA DÉCIMA TERCERA BRIGADA DEL EJÉRCITO</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</si>
  <si>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</si>
  <si>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CONTRATO DE ARRENDAMIENTO DE UN INMUEBLE PARA LA ADECUADA IMPLEMENTACIÓN DE LA CASA DE JUSTICIA DE KENNEDY</t>
  </si>
  <si>
    <t>PRESTAR SERVICIOS PROFESIONALES A LA SECRETARÍA DISTRITAL DE SEGURIDAD, CONVIVENCIA Y JUSTICIA APOYANDO LA OFICINA DE TELEMÁTICA DE LA POLICÍA METROPOLITANA DE BOGOTÁ EN LA PLANEACIÓN, PLANTEAMIENTO, IMPLEMENTACIÓN Y ADMINISTRACIÓN DE LA INFORMÁTICA</t>
  </si>
  <si>
    <t>PRESTACIÓN DE SERVICIOS PROFESIONALES DE UN PSICÓLOGO PARA LA ORIENTACIÓN, PROMOCIÓN Y PREVENCIÓN DE LA SALUD PSICOLÓGICA DEL PERSONAL OPERATIVO DEL CENTRO, COMANDO, CONTROL, COMUNICACIONES Y CÓMPUTO C4.</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</si>
  <si>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</si>
  <si>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PRESTAR LOS SERVICIOS PROFESIONALES A LA SECRETARÍA DISTRITAL DE SEGURIDAD, CONVIVENCIA Y JUSTICIA, PARA APOYAR EN LA GESTIÓN JURÍDICA CONTRACTUAL DE LA DÉCIMA TERCERA BRIGADA DEL EJÉRCITO</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</si>
  <si>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</si>
  <si>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</si>
  <si>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PRESTAR LOS SERVICIOS DE APOYO A LA GESTION PARA LA ATENCION DE EMERGENCIAS O URGENCIAS, Y DESPACHO A LOS ORGANISMOS DE EMERGENCIA Y SEGURIDAD QUE INTEGRAN EL NUSE 123 DEL SISTEMA CENTRO DE COMANDO, CONTROL COMUNICACIONES Y CÓMPUTO C4.</t>
  </si>
  <si>
    <t>PRESTAR SERVICIOS PROFESIONALES PARA APOYAR LAS ACTIVIDADES DE ARTICULACIÓN ENTRE EL CENTRO DE COMANDO, CONTROL, COMUNICACIONES Y CÒMPUTO -C4 Y LOS ORGANISMOS Y AUTORIDADES PARA LA RESPUESTA Y MANEJO DE EMERGENCIAS, ASÍ COMO SUS ACTIVIDADES DE SEGUIMIENTO.</t>
  </si>
  <si>
    <t>PRESTAR LOS SERVICIOS PROFESIONALES A LA SECRETARÍA DISTRITAL DE SEGURIDAD, CONVIVENCIA Y JUSTICIA, PARA APOYAR A LA DÉCIMA TERCERA BRIGADA DEL EJÉRCITO EN LA  EJECUCIÓN DE LOS PROYECTOS DE INVERSION DE LOS BIENES ENTREGADOS EN COMODATO</t>
  </si>
  <si>
    <t>PRESTAR SERVICIOS PROFESIONALES A LA SECRETARÍA DISTRITAL DE SEGURIDAD, CONVIVENCIA BRINDANDO APOYO JURÍDICO A LA POLICÍA METROPOLITANA DE BOGOTÁ, EN TODOS LOS ASUNTOS DE SU COMPETENCIA DE CARÁCTER CONSTITUCIONAL Y LEGAL.</t>
  </si>
  <si>
    <t>PRESTAR LOS SERVICIOS PROFESIONALES EN INGENIERA AMBIENTAL A LA SECRETARÍA DISTRITAL DE SEGURIDAD, CONVIVENCIA Y JUSTICIA, PARA APOYAR LA GESTIÓN DE LA DÉCIMA TERCERA BRIGADA DEL EJÉRCITO EN LA CIUDAD DE BOGOTÁ.</t>
  </si>
  <si>
    <t>PRESTACIÓN DE SERVICIOS PROFESIONALES PARA REALIZAR APOYO PSICOSOCIAL ALA SECRETARÍA DE SEGURIDAD CONVIVENCIA Y JUSTICIA, PARA SOPORTAR LA GESTIÓN EN LA PM15 UNIDAD ADSCRITA A LA DÉCIMA TERCERA BRIGADA.</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</si>
  <si>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</si>
  <si>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</si>
  <si>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PRESTAR SERVICIOS PROFESIONALES PARA ATENDER LAS ACTIVIDADES ENCAMINADAS A LA FORMACIÓN, DIVULGACIÓN Y SOCIALIZACIÓN DE LOS PROCESOS Y PROCEDIMIENTOS DEL NUSE 123 DEL CENTRO DE COMANDO, CONTROL, COMUNICACIONES Y CÓMPUTO C4.</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</si>
  <si>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</si>
  <si>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PRESTAR LOS SERVICIOS DE APOYO A LA GESTIÓN EN LOS INCIDENTES QUE SE REGISTRAN ATRAVÉS DEL NUSE 123 DE ACUERDO CON EL MODELO DE CALIDAD DEFINIDO PARA EL SISTEMA DEL CENTRO DE COMANDO, CONTROL, COMUNICACIONES Y CÓMPUTO C4.</t>
  </si>
  <si>
    <t>Prestar servicios profesionales en todas las etapas de los procesos contractuales que se adelanten en la Subsecretaría de Inversiones y Fortalecimiento de Capacidades Operativas, articulando con las direcciones que la integran.</t>
  </si>
  <si>
    <t>PRESTAR SERVICIOS PROFESIONALES PARA ATENDER LAS ACTIVIDADES ENCAMINADAS A LA FORMACIÓN, DIVULGACIÓN Y SOCIALIZACIÓN DE LOS PROCESOS Y PROCEDIMIENTOS DEL NUSE 123 DEL CENTRO DE COMANDO, CONTROL, COMUNICACIONES Y CÓMPUTO C4</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</si>
  <si>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</si>
  <si>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PRESTACIÓN DE SERVICIOS PROFESIONALES DE UN PSICÓLOGO PARA APOYAR EN LA IMPLEMENTACIÓN Y SEGUIMIENTO DE LA SALUD PSICOLÓGICA DEL PERSONAL OPERATIVO DEL CENTRO DE COMANDO, CONTROL, COMUNICACIONES Y CÓMPUTO C4.</t>
  </si>
  <si>
    <t>PRESTAR SERVICIOS PROFESIONALES COMO TRABAJADORA SOCIAL PARA APOYAR EN ACTIVIDADES ORIENTADAS A DISMINUIR EL RIESGO PSICOSOCIAL EN EL CENTRO DE CENTRO DE COMANDO, CONTROL, COMUNICACIONES Y CÓMPUTO – C4</t>
  </si>
  <si>
    <t>PRESTAR SERVICIOS PROFESIONALES PARA APOYAR ADMINISTRATIVAMENTE EN LA GESTIÓN Y SEGUIMIENTO DE LOS PROCESOS CONTRACTUALES QUE ADELANTE EL CENTRO DE COMANDO, CONTROL, COMUNICACIONES Y CÓMPUTO - C4 DE LA SECRETARÍA DISTRITAL DE SEGURIDAD, CONVIVENCIA Y JUSTICIA</t>
  </si>
  <si>
    <t>PRESTAR SERVICIOS PROFESIONALES A LA SECRETARÍA DISTRITAL DE SEGURIDAD, CONVIVENCIA Y JUSTICIA, BRINDANDO APOYO Y SOPORTE EN LA IMPLEMENTACIÓN Y SEGUIMIENTO DEL SISTEMA DE GESTIÓN DE SEGURIDAD Y SALUD EN EL TRABAJO DE LA POLICÍA METROPOLITANA DE BOGOTÁ</t>
  </si>
  <si>
    <t>PRESTAR LOS SERVICIOS PROFESIONALES PARA QUE REALICE LA GESTIÓN TÉCNICA Y ADMINISTRATIVA DE LAS ACTIVIDADES DE CAPACITACIÓN Y FORMACIÓN DEL PERSONAL QUE HACE PARTE DEL SISTEMA DEL CENTRO DE COMANDO, CONTROL, COMUNICACIONES Y COMPUTO -C4.</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</si>
  <si>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</si>
  <si>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</si>
  <si>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PRESTAR SERVICIOS PROFESIONALES PARA FORTALECER LA GESTIÓN ADMINISTRATIVA, CONTRACTUAL, OPERATIVA Y DEMÁS ACTIVIDADES CONEXAS A CARGO DE LA DIRECCIÓN DE OPERACIONES PARA EL FORTALECIMIENTO.</t>
  </si>
  <si>
    <t>PRESTAR SERVICIOS DE APOYO A LA GESTIÓN EN LAS ACTIVIDADES TECNOLÓGICAS RELACIONADAS CON LA OPERACIÓN DEL SUBSISTEMA DE VIDEOVIGILANCIA DEL CENTRO DE COMANDO, CONTROL, COMUNICACIONES Y CÓMPUTO C4 Y LA INCORPORACIÓN DE NUEVAS TECNOLOGÍAS (LPR)</t>
  </si>
  <si>
    <t>PRESTACIÓN DE SERVICIOS PROFESIONALES PARA APOYAR LOS PROCESOS JURÍDICOS QUE SE REQUIERAN EN EL CENTRO DE COMANDO CONTROL COMUNICACIONES Y CÓMPUTO</t>
  </si>
  <si>
    <t>PRESTAR SERVICIOS DE APOYO A LA GESTIÓN PARA EL SEGUIMIENTO DE LAS ACTIVIDADES DEL SISTEMA DE VIDEOVIGILANCIA DESARROLLADAS POR EL CENTRO DE COMANDO, CONTROL, COMUNICACIONES Y CÓMPUTO DE BOGOTA.</t>
  </si>
  <si>
    <t>PRESTACIÓN DE SERVICIOS PROFESIONALES DE UN PSICÓLOGO PARA APOYAR EN LA IMPLEMENTACIÓN Y SEGUIMIENTO DE LA SALUD PSICOLÓGICA DEL PERSONAL OPERATIVO DEL CENTRO DE COMANDO, CONTROL, COMUNICACIONES Y CÓMPUTO C4</t>
  </si>
  <si>
    <t>PRESTAR LOS SERVICIOS DE APOYO A LA GESTIÓN EN LOS INCIDENTES QUE SE REGISTRAN ATRAVÉS DEL NUSE  123 DE ACUERDO CON EL MODELO DE CALIDAD DEFINIDO PARA EL SISTEMA DEL CENTRO DE COMANDO, CONTROL, COMUNICACIONES Y CÓMPUTO C4.</t>
  </si>
  <si>
    <t>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</si>
  <si>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</si>
  <si>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PRESTACIÓN DE SERVICIOS PROFESIONALES PARA APOYAR LA DEFINICIÓN Y EJECUCIÓN DE ESTRATEGIAS EN LOS SUBSISTEMAS PARA EL FORTALECIMIENTO DE CENTRO DE COMANDO, CONTROL, COMUNICACIONES Y CÓMPUTO –C4, DE LA SECRETARÍA DISTRITAL DE SEGURIDAD, CONVIVENCIA Y JUSTICIA</t>
  </si>
  <si>
    <t>PRESTAR SERVICIOS PROFESIONALES DE CARACTER JURÍDICO PARA ADELANTAR LA GESTIÓN CONTRACTUAL EN LAS DIFERENTES ETAPAS DE LOS PROCESOS DE SELECCIÓN Y DEMÁS ACTIVIDADES QUE LE SEAN ASIGNADAS.</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</si>
  <si>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</si>
  <si>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PRESTAR SERVICIOS DE APOYO A LA GESTIÓN ADMINISTRATIVA, OPERATIVA, DOCUMENTAL Y DEMÁS ACTIVIDADES CONEXAS A CARGO DE LA DIRECCIÓN DE OPERACIONES PARA EL FORTALECIMIENTO.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</si>
  <si>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</si>
  <si>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PRESTAR SERVICIOS PROFESIONALES EN LA DIRECCIÓN DE BIENES, PARA LA ELABORACIÓN, GESTIÓN, DIVULGACIÓN, IMPLEMENTACIÓN Y SEGUIMIENTO A LOS PLANES Y PROCEDIMIENTOS A CARGO DE LA DIRECCIÓN DE BIENES DE LA SECRETARÍA DISTRITAL DE SEGURIDAD, CONVIVENCIA Y JUSTICIA.</t>
  </si>
  <si>
    <t>PRESTAR LOS SERVICIOS PROFESIONALES EN LAS ACTIVIDADES RELACIONADAS CON EL COMPONENTE TÉCNICO- AMBIENTAL DE LOS PROCESOS A CARGO DE LA DIRECCIÓN TÉCNICA DE LA SUBSECRETARIA DE INVERSIONES Y FORTALECIMIENTO DE CAPACIDADES OPERATIVAS</t>
  </si>
  <si>
    <t>MANTENIMIENTO PREVENTIVO Y/O CORRECTIVO, CON BOLSA DE REPUESTOS A TODA LA INFRAESTRUCTURA DEL SISTEMA RADIO TRONCALIZADO AL SERVICIO DE LA POLICÍA METROPOLITANA DE BOGOTÁ Y AGENCIAS DEL DISTRITO</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</si>
  <si>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</si>
  <si>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PRESTAR SERVICIOS PROFESIONALES EN LA DIRECCIÓN TÉCNICA, EN LAS ACTIVIDADES PROPIAS DEL SISTEMA INTEGRADO DE GESTIÓN IMPLEMENTADO EN LA ENTIDAD, ASÍ COMO EN LA REVISIÓN DE DOCUMENTOS QUE IMPACTEN LA CALIDAD DE LOS TRAMITES ADELANTADOS POR DICHA DIRECCIÓN.</t>
  </si>
  <si>
    <t>PRESTACION DE SERVICIOS PROFESIONALES PARA REALIZAR APOYO PSICOSOCIAL A LA SECRETARIA DE SEGURIDAD, CONVIVENCIA Y JUSTICIA, PARA SOPORTAR LA GESTIÓN EN LA PM 13 UNIDAD ADSCRITA A LA DÉCIMA TERCERA BRIGADA.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</si>
  <si>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</si>
  <si>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PRESTAR SERVICIOS PROFESIONALES PARA ATENDER LAS ACTIVIDADES ENCAMINADAS A LA FORMACIÓN, DIVULGACIÓN Y SOCIALIZACIÓN DE LOS PROCESOS Y  PROCEDIMIENTOS DEL NUSE 123 DEL CENTRO DE COMANDO, CONTROL, COMUNICACIONES Y CÓMPUTO C4</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</si>
  <si>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</si>
  <si>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PRESTAR SERVICIOS PROFESIONALES EN LA GESTIÓN DOCUMENTAL DE LA DIRECCIÓN DE OPERACIONES PARA EL FORTALECIMIENTO</t>
  </si>
  <si>
    <t>PRESTAR SERVICIOS DE APOYO A LA GESTIÓN EN CALIDAD DE TECNÓLOGO PARA LA INTERVENCIÓN Y LEVANTAMIENTO DE INVENTARIOS DE LOS EXPEDIENTES CONTRACTUALES Y DEMÁS ACTIVIDADES CONEXAS A CARGO DE LA DIRECCIÓN DE OPERACIONES PARA EL FORTALECIMIENTO</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</si>
  <si>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</si>
  <si>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</si>
  <si>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</si>
  <si>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</si>
  <si>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</si>
  <si>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</si>
  <si>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</si>
  <si>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</si>
  <si>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</si>
  <si>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PRESTAR SERVICIOS PROFESIONALES A LA SECRETARÍA DISTRITAL DE SEGURIDAD, CONVIVENCIA Y JUSTICIA, PARA APOYAR ASPECTOS DE PLANEACIÓN Y DE PRESUPUESTO RELACIONADOS CON EL FUNCIONAMIENTO Y PROYECCIÓN DEL CENTRO DE COMANDO, CONTROL, COMUNICACIONES Y CÒMPUTO -C4</t>
  </si>
  <si>
    <t>PRESTAR SERVICIOS PROFESIONALES PARA APOYAR EN LA GESTION Y SEGUIMIENTO DE LOS TRAMITES ADMINISTRATIVOS Y PRESUPUESTALES QUE REQUIERA EL CENTRO DE COMANDO, CONTROL, COMUNICACIONES Y COMPUTO C4 EN EL MARCO DE LOS PROYECTOS, CONTRATOS Y CONVENIOS QUE TIENE A CARGO.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</si>
  <si>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</si>
  <si>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PRESTACIÓN DE SERVICIOS DE APOYO A LA GESTIÓN EN LAS ACTIVIDADES ADMINISTRATIVAS NECESARIAS PARA APOYAR LA OPERACIÓN DE RECEPCIÓN Y TRÁMITE DE INCIDENTES DEL NUSE 123 DEL CENTRO DE COMANDO, CONTROL, COMUNICACIONES Y CÓMPUTO C4.</t>
  </si>
  <si>
    <t>PRESTAR SERVICIOS PROFESIONALES DE APOYO A LA GESTIÓN COMO INGENIERO PARA APOYAR LA RECOLECCIÓN DE DATOS DEL CENTRO DE COMANDO, CONTROL, COMUNICACIONES Y CÒMPUTO –C4</t>
  </si>
  <si>
    <t>PRESTAR LOS SERVICIOS PROFESIONALES PARA APOYAR LAS ACTIVIDADES DE LOS GRUPOS CIUDADANOS Y EL COMPONENTE DE VIDEOVIGILANCIA DEL SISTEMA DE CENTRO DE COMANDO, CONTROL, COMUNICACIONES Y CÓMPUTO</t>
  </si>
  <si>
    <t>PRESTAR LOS SERVICIOS DE APOYO A LA GESTIÓN EN LOS INCIDENTES QUE SE REGISTRAN ATRAVÉS DEL NUSE 123 DE ACUERDO CON EL MODELO DE CALIDAD DEFINIDO PARA EL SISTEMA DEL CENTRO DE COMANDO, CONTROL, COMUNICACIONES Y CÓMPUTO C4</t>
  </si>
  <si>
    <t>PRESTAR LOS SERVICIOS PROFESIONALES ESPECIALIZADOS PARA APOYAR EL DISEÑO, IMPLEMENTACIÓN Y SEGUIMIENTO AL MODELO DE CALIDAD DE LA INFORMACIÓN DEL CENTRO DE COMANDO, CONTROL, COMUNICACIONES Y CÒMPUTO-C4 Y TODOS SUS COMPONENTES</t>
  </si>
  <si>
    <t>PRESTAR LOS SERVICIOS PROFESIONALES COMO INGENIERO DE SISTEMAS PARA DESARROLLAR ACTIVIDADES ENFATIZADAS A ATENDER LAS NECESIDADES DE DESARRROLLO DE LOS SISTEMAS DE INFORMACIÓN DEL CENTRO DE COMANDO, CONTROL, COMUNICACIONES Y CÓMPUTO – C4</t>
  </si>
  <si>
    <t>PRESTACIÓN DE SERVICIOS PROFESIONALES PARA APOYAR CON EL SOPORTE Y GESTIÓN AL SISTEMA DE VIDEO VIGILANCIA DE BOGOTÁ D.C.</t>
  </si>
  <si>
    <t>PRESTAR SERVICIOS PROFESIONALES PARA FORTALECER LA GESTIÓN ADMINISTRATIVA, REALIZAR APOYO A LA SUPERVISIÓN Y DEMÁS ACTIVIDADES CONEXAS A CARGO DE LA DIRECCIÓN DE OPERACIONES PARA EL FORTALECIMIENTO.</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</si>
  <si>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</si>
  <si>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</si>
  <si>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PRESTACIÓN DE SERVICIOS PROFESIONALES PARA APOYAR EN LOS TRÁMITES Y GESTIONES FINANCIERAS DE LOS PROYECTOS QUE SE EJECUTAN EN EL CENTRO DE COMANDO, CONTROL, COMUNICACIONES Y CÓMPUTO.</t>
  </si>
  <si>
    <t>PRESTAR LOS SERVICIOS PROFESIONALES PARA APOYAR EN LA ESTRUCTURACIÓN, ANALISIS, GESTIÓN Y SEGUIMIENTO DE PROYECTOS Y ACTIVIDADES DE COOPERACIÓN RELACIONADOS CON EL CENTRO DE COMANDO, CONTROL, COMUNICACIONES Y CÓMPUTO DE BOGOTÁ</t>
  </si>
  <si>
    <t>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</si>
  <si>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PRESTAR SERVICIOS PROFESIONALES PARA REALIZAR EL COBRO PERSUASIVO DE LAS MULTAS POR INFRACCIONES AL CÓDIGO NACIONAL DE SEGURIDAD Y CONVIVENCIA CIUDADANA.</t>
  </si>
  <si>
    <t>PRESTAR LOS SERVICIOS DE APOYO A LA GESTIÓN RELACIONADAS CON ACTIVIDADES DE ORDEN ADMINISTRATIVO DE LA DIRECCIÓN TÉCNICA DE LA SUBSECRETARIA DE INVERSIONES Y FORTALECIMIENTO DE CAPACIDADES OPERATIVAS.</t>
  </si>
  <si>
    <t>PRESTAR SERVICIOS DE APOYO A LA GESTIÓN EN LA INTERVENCIÓN Y LEVANTAMIENTO DE INVENTARIOS DE LOS EXPEDIENTES CONTRACTUALES Y DEMÁS ACTIVIDADES CONEXAS A CARGO DE LA DIRECCIÓN DE OPERACIONES PARA EL FORTALECIMIENTO.</t>
  </si>
  <si>
    <t>PRESTAR LOS SERVICIOS DE APOYO A LA GESTIÓN EN LAS ACTIVIDADES CONEXAS Y ASOCIADAS A LA ESTRUCTURACIÓN TÉCNICA Y FINANCIERA DE LOS PROCESOS A CARGO DE LA DIRECCIÓN TÉCNICA DE LA SUBSECRETARIA DE INVERSIONES Y FORTALECIMIENTO DE CAPACIDADES OPERATIVAS</t>
  </si>
  <si>
    <t>PRESTAR SERVICIOS DE APOYO A LA GESTIÓN EN LA INTERVENCIÓN Y LEVANTAMIENTO DE INVENTARIOS DE LOS EXPEDIENTES CONTRACTUALES Y DEMÁS ACTIVIDADES CONEXAS A CARGO DE LA DIRECCIÓN DE OPERACIONES PARA EL FORTALECIMIENTO</t>
  </si>
  <si>
    <t>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t>
  </si>
  <si>
    <t>PRESTAR LOS SERVICIOS DE APOYO A LA GESTIÓN PARA LA ATENCIÓN DE EMERGENCIAS O URGENCIAS, Y DESPACHO DE LOS ORGANISMOS DE EMERGENCIA Y SEGURIDAD QUE INTEGRAN EL NUSE 123 DEL SISTEMA CENTRO DE COMANDO, CONTROL, COMUNICACIONES Y CÓMPUTO C4</t>
  </si>
  <si>
    <t>PRESTAR SERVICIOS DE APOYO A LA GESTIÓN EN LAS ACTIVIDADES ADMINISTRATIVAS, OPERATIVAS Y LOGÍSTICAS QUE SE REALICEN EN CENTRO DE COMANDO, CONTROL, COMUNICACIONES Y CÓMPUTO -C4.</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</si>
  <si>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</si>
  <si>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</si>
  <si>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PRESTAR SERVICIOS PROFESIONALES A LA SECRETARÍA DISTRITAL DE SEGURIDAD, CONVIVENCIA Y JUSTICIA, BRINDANDO APOYO Y SOPORTE EN LA IMPLEMENTACIÓN Y SEGUIMIENTO DEL SISTEMA DE GESTIÓN DE SEGURIDAD Y SALUD EN EL TRABAJO DE LA POLICÍA METROPOLITANA DE BOGOTÁ.</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</si>
  <si>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</si>
  <si>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PRESTAR LOS SERVICIOS PROFESIONALES A LA SECRETARIA DE SEGURIDAD, CONVIVENCIA Y JUSTICIA PARA EL ACOMPAÑAMIENTO EN LA RECEPCIÓN, ORIENTACIÓN Y TRÁMITE DE DENUNCIAS DE LAS UNIDADES DE REACCIÓN INMEDIATA (URI) Y DEMÁS CENTROS DE RECEPCIÓN DE DENUNCIAS EN LA CIUDAD DE BOGOTÁ.</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</si>
  <si>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</si>
  <si>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</si>
  <si>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</si>
  <si>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PRESTAR SERVICIOS PROFESIONALES A LA SECRETARÍA DISTRITAL DE SEGURIDAD, CONVIVENCIA Y JUSTICIA, BRINDANDO APOYO AL COMANDO DE LA MEBOG A TRAVÉS DE LA PLANEACIÓN DE ACCIONES EN MATERIA DE PREVENCIÓN Y PARTICIPACIÓN CIUDADANA</t>
  </si>
  <si>
    <t>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</si>
  <si>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</si>
  <si>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PRESTAR SERVICIOS PROFESIONALES PARA APOYAR TÉCNICAMENTE EL DESARROLLO Y SEGUIMIENTO DE ACTIVIDADES RELACIONADAS CON EL ANÁLISIS DE INFORMACIÓN EN MATERIA DE DATOS DE LOS COMPONENTES DEL CENTRO DE COMANDO, CONTROL, COMUNICACIONES Y CÓMPUTO-C4.</t>
  </si>
  <si>
    <t>PRESTAR SERVICIOS DE APOYO A LA GESTIÓN DOCUMENTAL, TRÁMITE Y SEGUIMIENTO DE LA CORRESPONDENCIA DEL CENTRO DE COMANDO, CONTROL, COMUNICACIONES Y CÒMPUTO -C4</t>
  </si>
  <si>
    <t>PRESTAR LOS SERVICIOS DE APOYO A LA GESTION PARA LA ATENCIÓN DE EMERGENCIAS O URGENCIAS, Y DESPACHO A LOS ORGANISMOS DE EMERGENCIA Y SEGURIDAD QUE INTEGRAN EL NUSE123 DEL SISTEMA CENTRO DE COMANDO, CONTROL, COMUNICACIONES Y CÓMPUTO C4.</t>
  </si>
  <si>
    <t>PRESTAR LOS SERVICIOS PROFESIONALES PARA APOYAR AL CENTRO DE COMANDO, CONTROL, COMUNICACIONES Y CÓMPUTO-C4 EN LA ACTIVIDADES DE MONITOREO Y ARTICULACIÓN CON OTRAS ENTIDADES PARA LA RESPUESTA Y MANEJO DE EMERGENCIAS.</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</si>
  <si>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</si>
  <si>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PRESTAR LOS SERVICIOS DE APOYO A LA GESTIÓN DOCUMENTAL EN LA DIRECCIÓN DE BIENES DE LA SECRETARÍA DISTRITAL DE SEGURIDAD, CONVIVENCIA Y JUSTICIA</t>
  </si>
  <si>
    <t>OBJETO: PRESTAR LOS SERVICIOS DE APOYO A LA GESTION PARA LA ATENCIÓN DE EMERGENCIAS O URGENCIAS, Y DESPACHO A LOS ORGANISMOS DE EMERGENCIA Y SEGURIDAD QUE INTEGRAN EL NUSE 123 DEL SISTEMA CENTRO DE COMANDO, CONTROL, COMUNICACIONES Y CÓMPUTO C4</t>
  </si>
  <si>
    <t>PRESTAR SERVICIOS DE APOYO A LA GESTIÓN PARA EL SEGUIMIENTO DE LA EJECUCIÓN PRESUPUESTAL DE LOS CONTRATOS QUE SE SUPERVISAN POR FUNCIONARIOS DEL CENTRO DE COMANDO, CONTROL, COMUNICACIONE S Y CÓMPUTO</t>
  </si>
  <si>
    <t>PRESTAR LOS SERVICIOS PROFESIONALES COMO INGENIERO DE SISTEMAS PARA APOYAR EL FUNCIONAMIENTO Y SEGUIMIENTO DE LOS COMPONENTES TECNOLOGICOS DEL CENTRO DE COMANDO, CONTROL, COMUNICACIONES Y CÓMPUTO DE BOGOTA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</si>
  <si>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</si>
  <si>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PRESTAR SERVICIOS PROFESIONALES COMO INGENIERO EN LAS ACTIVIDADES TECNOLÓGICAS RELACIONADAS CON LA OPERACIÓN DE LOS COMPONENTES DEL CENTRO DE COMANDO, CONTROL, COMUNICACIONES Y CÓMPUTO -C4, DE LA SECRETARÍA DISTRITAL DE SEGURIDAD, CONVIVENCIA Y JUSTICIA.</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</si>
  <si>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</si>
  <si>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PRESTAR LOS SERVICIOS DE APOYO A LA GESTIÓN EN LOS INCIDENTES QUE SE REGISTRAN  ATRAVÉS DEL NUSE 123 DE ACUERDO CON EL MODELO DE CALIDAD DEFINIDO PARA EL  SISTEMA DEL CENTRO DE COMANDO, CONTROL, COMUNICACIONES Y CÓMPUTO C4</t>
  </si>
  <si>
    <t>PRESTAR LOS SERVICIOS PROFESIONALES EN LAS ACTIVIDADES RELACIONADAS CON EL COMPONENTE TÉCNICO DE LOS PROCESOS A CARGO DE LA DIRECCIÓN TÉCNICA DE LA SUBSECRETARIA DE INVERSIONES Y FORTALECIMIENTO DE CAPACIDADES OPERATIVAS, CON ENFASIS EN TEMAS DE TECNOLOGIA.</t>
  </si>
  <si>
    <t>PRESTAR SERVICIOS PROFESIONALES DE MANERA TRANSVERSAL EN LA DIRECCIÓN DE BIENES EN LOS ASUNTOS RELACIONADOS DIRECTA E INDIRECTAMENTE CON LOS BIENES INMUEBLES Y PROYECTOS DE INFRAESTRUCTURA A CARGO DE LA SECRETARÍA DISTRITAL DE SEGURIDAD, CONVIVENCIA Y JUSTICIA</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</si>
  <si>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</si>
  <si>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PRESTAR LOS SERVICIOS DE APOYO A LA GESTIÓN PARA LA ATENCIÓN DE EMERGENCIAS O URGENCIAS, Y DESPACHO A LOS ORGANISMOS DE EMERGENCIA Y SEGURIDAD QUE INTEGRAN EL  NUSE 123 DEL SISTEMA CENTRO DE COMANDO, CONTROL, COMUNICACIONES Y CÓMPUTO C4.</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</si>
  <si>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</si>
  <si>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PRESTAR SERVICIOS PROFESIONALES JURÍDICOS EN LA DIRECCIÓN DE BIENES EN LOS TEMAS DE SU COMPETENCIA.</t>
  </si>
  <si>
    <t>PRESTAR SERVICIOS PROFESIONALES JURÍDICOS EN LA DIRECCIÓN DE BIENES EN LOS TEMAS DE SU COMPETENCIA</t>
  </si>
  <si>
    <t>PRESTAR EL SERVICIO DE MANTENIMIENTO PREVENTIVO Y CORRECTIVO INCLUYENDO REPUESTOS Y MANO DE OBRA TÉCNICA CALIFICADA, A LOS VEHÍCULOS DE PROPIEDAD Y A CARGO DE LA SDSCJ, ASÍ COMO EL SERVICIO DE REVISIÓN TÉCNICO MECÁNICA. MARCA NISSAN.</t>
  </si>
  <si>
    <t>PRESTAR LOS SERVICIOS PROFESIONALES EN LAS ACTIVIDADES RELACIONADAS CON EL COMPONENTE JURÍDICO DE LOS PROCESOS A CARGO DE LA DIRECCIÓN TÉCNICA DE LA SUBSECRETARIA DE INVERSIONES Y FORTALECIMIENTO DE CAPACIDADES OPERATIVAS EN TEMAS DE MOVILIDAD, INFRAESTRUCTURA, LOGÍSTICA, TECNOLOGÍA Y VARIOS</t>
  </si>
  <si>
    <t>PRESTAR LOS SERVICIOS DE APOYO A LA GESTIÓN PARA EL FORTALECIMIENTO DE LOS GRUPOS CIUDADANOS Y DEL SISTEMA DE VIDEOVIGILANCIA DEL CENTRO DE COMANDO, CONTROL, COMUNICACIONES Y CÓMPUTO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</si>
  <si>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</si>
  <si>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</si>
  <si>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PRESTAR LOS SERVICIOS PROFESIONALES PARA APOYAR AL CENTRO DE COMANDO, CONTROL, COMUNICACIONES Y COMPUTO-C4, EN LAS ACTIVIDADES DE IMPLEMENTACIÓN Y SEGUIMIENTO TÉCNICO EN LOS PROYECTOS DE VIDEOVIGILANCIA.</t>
  </si>
  <si>
    <t>PRESTAR SERVICIOS PROFESIONALES COMO INGENIERO DE SISTEMAS PARA IDENTIFICAR, DESARROLLAR Y EVALUAR ACTIVIDADES ENFATIZADAS A ATENDER LAS NECESIDADES A NIVEL DE SISTEMAS DE INFORMACIÓN Y DATOS DEL CENTRO DE COMANDO, CONTROL, COMUNICACIONES Y CÓMPUTO, C4</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</si>
  <si>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</si>
  <si>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</si>
  <si>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PRESTAR SERVICIOS PROFESIONALES PARA APOYAR TÉCNICAMENTE LA DEFINICIÓN, IMPLEMENTACIÓN Y SEGUIMIENTO DE LA GESTIÓN DE DATOS DEL CENTRO DEL CENTRO DE COMANDO, CONTROL, COMUNICACIONES Y CÒMPUTO-C4, DE LA SECRETARÍA DISTRITAL DE SEGURIDAD CONVIVENCIA Y JUSTICIA.</t>
  </si>
  <si>
    <t>PRESTAR SERVICIOS PROFESIONALES PARA APOYAR EN LOS DIFERENTES PROCESOS JURÍDICOS QUE SE ADELANTEN EN EL CENTRO DE COMANDO, CONTROL, COMUNICACIONES Y COMPUTO C4 DE LA SECRETARÍA DISTRITAL DE SEGURIDAD CONVIVENCIA Y JUSTICIA.</t>
  </si>
  <si>
    <t>PRESTAR LOS SERVICIOS PROFESIONALES EN LAS ACTIVIDADES RELACIONADAS CON EL COMPONENTE TÉCNICO DE LOS PROCESOS A CARGO DE LA DIRECCIÓN TÉCNICA DE LA SUBSECRETARIA DE INVERSIONES Y FORTALECIMIENTO DE CAPACIDADES OPERATIVAS, CON ENFASIS EN TEMAS DE TECNOLOGIA</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</si>
  <si>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</si>
  <si>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</si>
  <si>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</si>
  <si>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</si>
  <si>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</si>
  <si>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</si>
  <si>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PRESTAR SERVICIOS PROFESIONALES EN LA DIRECCIÓN DE BIENES, PARA BRINDAR APOYO EN LA SUPERVISIÓN DE LOS CONTRATOS DE SEGUROS Y CORREDOR DE SEGUROS SUSCRITOS POR LA SECRETARÍA DISTRITAL DE SEGURIDAD, CONVIVENCIA Y JUSTICIA.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</si>
  <si>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</si>
  <si>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</si>
  <si>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</si>
  <si>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  PRESTAR SERVICIOS PROFESIONALES ESPECIALIZADOS PARA LA EJECUCIÓN DE LAS ACTIVIDADES DE COBRO PERSUASIVO ASIGNADAS A LA SUBSECRETARÍA DE GESTIÓN INSTITUCIONAL EN EL MARCO DEL DECRETO DISTRITAL 442 DE 2018.</t>
  </si>
  <si>
    <t>PRESTAR LOS SERVICIOS PROFESIONALES PARA APOYAR AL CENTRO DE COMANDO, CONTROL, COMUNICACIONES Y COMPUTO EN LA DEFINICIÓN, VALIDACIÓN E IMPLEMENTACIÓN DE PROCESOS, PROCEDIMIENTOS Y ACTIVIDADES DE CARÁCTER ORGANIZACIONAL</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</si>
  <si>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</si>
  <si>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PRESTACIÓN DE SERVICIOS PROFESIONALES PARA BRINDAR APOYO Y ACOMPAÑAMIENTO EN LOS DIFERENTES TRÁMITES, PROCESOS DE GESTIÓN JURÍDICA Y PROCEDIMIENTOS ADMINISTRATIVOS QUE SE REQUIERAN EN EL CENTRO DE COMANDO CONTROL COMUNICACIONES Y CÓMPUTO-C4</t>
  </si>
  <si>
    <t>PRESTAR SERVICIOS PROFESIONALES DE INGENIERÍA CIVIL Y/O ARQUITECTURA EN LA DIRECCIÓN DE BIENES PARA LA LIQUIDACIÓN DE LOS CONTRATOS 1129 DE 2018 Y 863 DE 2019 A CARGO DE LA SUBSECRETARÍA DISTRITAL DE SEGURIDAD, CONVIVENCIA Y JUSTICIA.</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</si>
  <si>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</si>
  <si>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</si>
  <si>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PRESTAR SERVICIOS PROFESIONALES A LA SECRETARÍA DISTRITAL DE SEGURIDAD CONVIVENCIA Y JUSTICIA PARA REALIZAR LA GESTIÓN Y SEGUIMIENTO A LOS TEMAS ADMINISTRATIVOS, FINANCIEROS DE LAS ACCIONES QUE PERMITAN LA IMPLEMENTACIÓN DE LA LEY 1801 DE 2016</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</si>
  <si>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</si>
  <si>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</si>
  <si>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PRESTAR LOS SERVICIOS PROFESIONALES PARA APOYAR EN LA DEFINICIÓN, IMPLEMENTACIÓN Y SEGUIMIENTO DEL MODELO DE CALIDAD QUE CONTRIBUYA AL MEJORAMIENTO FUNCIONAL Y OPERATIVO DEL SISTEMA DEL CENTRO DE COMANDO, CONTROL, COMUNICACIONES Y CÓMPUTO C4</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</si>
  <si>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</si>
  <si>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</si>
  <si>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</si>
  <si>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SERVICIOS PROFESIONALES A LA SECRETARIA DISTRITAL DE SEGURIDAD,CONVIVENCIA Y JUSTICIA, IMPLEMENTANDO LAS ACCIONES DE INNOVACIÓN, EDUCACIÓN Y FORTALECIMIENTOS EN RED DE LA LINEA DE PREVENCIÓN DE COMPORTAMIENTOS  CONTRARIOS A LA CONVIVENCIA EN LAS DIFERENTE LOCALIDADES EN LA CIUDAD DE BOGOTA</t>
  </si>
  <si>
    <t>PRESTAR LOS SERVICIOS PROFESIONALES PARA APOYAR EN LA GESTIÓN DE DATOS DE LOS SUBSISTEMAS QUE CONFORMAN EL CENTRO DE COMANDO, CONTROL, COMUNICACIONES Y CÓMPUTO; Y EN LA GESTIÓN DE PROYECTOS A CARGO DEL C4</t>
  </si>
  <si>
    <t>PRESTAR SERVICIOS PROFESIONALES EN EL TRAMITE Y SEGUIMIENTO DE LOS PROCESOS FINANCIEROS Y PRESUPUESTALES QUE SE ENCUENTREN A CARGO DE LA DIRECCION DE BIENES DE LA SECRETARÍA DISTRITAL DE SEGURIDAD, CONVIVENCIA Y JUSTICIA</t>
  </si>
  <si>
    <t>PRESTAR LOS SERVICIOS DE APOYO A LA GESTION PARA LA ATENCIÓN DE EMERGENCIAS  O URGENCIAS, Y DESPACHO A LOS ORGANISMOS DE EMERGENCIA Y SEGURIDAD QUE INTEGRAN EL NUSE 123 DEL SISTEMA CENTRO DE COMANDO, CONTROL,  COMUNICACIONES Y CÓMPUTO C4</t>
  </si>
  <si>
    <t>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t>
  </si>
  <si>
    <t>PRESTAR SERVICIOS DE APOYO A LA GESTIÓN A LA SECRETARÍA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</si>
  <si>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</si>
  <si>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</si>
  <si>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PRESTAR SERVICIOS PROFESIONALES EN LA DIRECCIÓN DE BIENES, COMO APOYO CONTABLE Y FINANCIERO PARA LA LIQUIDACIÓN DE LOS CONTRATOS 1129 DE 2018 Y 1132 DE 2018 Y 863 DE 2019 A CARGO DE LA SECRETARÍA DISTRITAL DE SEGURIDAD, CONVIVENCIA Y JUSTICIA.</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</si>
  <si>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</si>
  <si>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t>
  </si>
  <si>
    <t>PRESTAR SERVICIOS PROFESIONALES JURÍDICOS A LA DIRECCIÓN DE BIENES EN LOS ASUNTOS DE CARÁCTER ADMINISTRATIVO</t>
  </si>
  <si>
    <t>PRESTAR SERVICIOS PROFESIONALES EN LA DIRECCIÓN DE BIENES COMO APOYO JURÍDICO PARA LA LIQUIDACIÓN DE LOS CONTRATOS 1129 DE 2018 Y1132 DE 2019 A CARGO DE LA SECRETARÍA DISTRITAL DE SEGURIDAD, CONVIVENCIA Y JUSTICIA</t>
  </si>
  <si>
    <t>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</si>
  <si>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PRESTAR SERVICIOS PROFESIONALES EN LA GESTIÓN CONTRACTUAL ADELANTADA POR LA DIRECCION DE OPERACIONES PARA EL FORTALECIMIENTO Y DEMÁS ACTIVIDADES QUE LE SEAN ASIGNADAS</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</si>
  <si>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</si>
  <si>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PRESTAR SERVICIOS PROFESIONALES EN EL TRAMITE Y SEGUIMIENTO DE LOS PROCESOS FINANCIEROS Y PRESUPUESTALES QUE SE ENCUENTREN A CARGO DE LA DIRECCION DE BIENES DE LA SECRETARÍA DISTRITAL DE SEGURIDAD, CONVIVENCIA Y JUSTICIA.</t>
  </si>
  <si>
    <t>PRESTAR LOS SERVICIOS PROFESIONALES PARA APOYAR EL FUNCIONAMIENTO Y SEGUIMIENTO DE LOS SISTEMAS DE TELECOMUNICACIONES QUE HACEN PARTE DEL CENTRO DE COMANDO, CONTROL, COMUNICACIONES Y CÓMPUTO DE BOGOTÁ.</t>
  </si>
  <si>
    <t>PRESTAR LOS SERVICIOS PROFESIONALES PARA APOYAR ADMINISTRATIVAMENTE LA DEFINICION, IMPLEMENTACION Y SEGUIMIENTO DE ACTIVIDADES DE GESTION DEL NUMERO UNICO DE SEGURIDAD Y EMERGENCIAS DEL SISTEMA CENTRO DE COMANDO, CONTROL, COMUNICACIONES Y COMPUTO C4</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</si>
  <si>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</si>
  <si>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</si>
  <si>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</si>
  <si>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SERVICIO DE CONECTIVIDAD PARA LOS PDA CON LECTOR BIOMÉTRICO INTEGRADO.</t>
  </si>
  <si>
    <t>SUMINISTRO DE MEDICAMENTOS, ELEMENTOS HOSPITALARIOS Y ALIMENTOS CONCENTRADOS Y SUPLEMENTOS MULTIVITAMINICOS, PARA EL SOSTENIMIENTO DE LOS SEMOVIENTES EQUINOS Y CANINOS DE PROPIEDAD Y/O A CARGO DE LA SECRETARIA DISTRITAL DE SEGURIDAD, CONVIVENCIA Y JUSTICIA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</si>
  <si>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</si>
  <si>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</si>
  <si>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PRESTAR SERVICIOS PROFESIONALES EN LA GESTIÓN CONTRACTUAL ADELANTADA POR LA DIRECCIÓN DE OPERACIONES PARA EL FORTALECIMIENTO Y DEMÁS ACTIVIDADES QUE LE SEAN ASIGNADAS</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</si>
  <si>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</si>
  <si>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</si>
  <si>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</si>
  <si>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PRESTAR SERVICIOS PROFESIONALES A LA SECRETARÍA DISTRITAL DE SEGURIDAD, CONVIVENCIA Y JUSTICIA EN LOS ASUNTOS JURÍDICOS QUE TENGAN RELACION CON LA LEY 1801 DE 2016 LA NORMA QUE LA REGLAMENTE, MODIFIQUE O SUSTITUYA</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</si>
  <si>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</si>
  <si>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</si>
  <si>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</si>
  <si>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</si>
  <si>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PRESTAR SERVICIOS PROFESIONALES A LA SECRETARÍA DISTRITAL DE SEGURIDAD,CONVIVENCIA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</si>
  <si>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PRESTAR SERVICIOS DE APOYO A LA GESTIÓN A LA SECRETARÍA DISTRITAL DE SEGURIDAD, CONVIVENCIA Y JUSTICIA, EN LAS ACCIONES NECESARIAS PARA LA ORIENTACIÓN Y CUMPLIMIENTO DE LAS MEDIDAS CORRECTIVAS DE COMPETENCIA DE LA SECRETARÍA</t>
  </si>
  <si>
    <t>PRESTAR SERVICIOS PROFESIONALES A LA SECRETARÍA DISTRITAL DE SEGURIDAD CONVIVENCIA Y JUSTICIA PARA LA GESTIÓN DE DEFERENTES PROCESOS ADMINISTRATIVOS Y QUE SE REQUIERAN EN EL MARCO DEL CÓDIGO NACIONAL DE SEGURIDAD Y CONVIVENCIA CIUDADANA LEY 1801 DE 2016</t>
  </si>
  <si>
    <t>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</si>
  <si>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</si>
  <si>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</si>
  <si>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PRESTAR LOS SERVICIOS PROFESIONALES EN LAS ACTIVIADES RELACIONADAS CON EL COMPONENTE TÉCNICO- AMBIENTAL DE LOS PROCESOS A CARGO DE LA DIRECCIÓN TÉCNICA DE LA SUBSECRETARIA DE INVERSIONES Y FORTALECIMIENTO DE CAPACIDADES OPERATIVAS</t>
  </si>
  <si>
    <t>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t>
  </si>
  <si>
    <t>15759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</si>
  <si>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15546-PRESTAR SERVICIOS PROFESIONALES EN LA DIRECCIÓN TÉCNICA, EN LAS ACTIVIDADES PROPIAS DEL SISTEMA DEL SISTEMA INTEGRADO DE GESTIÓN IMPLEMENTADO EN LA ENTIDAD, ASÍ COMO EN LA REVISIÓN DE DOCUMENTOS QUE IMPACTEN LA CALIDAD DE LOS TRAMITES ADELANTADOS POR DICHA DIRECCIÓN.</t>
  </si>
  <si>
    <t>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t>
  </si>
  <si>
    <t>MANTENIMIENTO PREVENTIVO Y CORRECTIVO (INCLUIDO INSUMOS, REPUESTOS GENUINOS Y MANO DE OBRA) , A LOS VEHÍCULOS DE PROPIEDAD DE LA SECRETARIA DISTRITAL DE SEGURIDAD, CONVIVIENCIA Y JUSTICIA, ASÍ COMO EL SERVICIO DE REVISIÓN TÉCNICO MECÁNICA</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</si>
  <si>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</si>
  <si>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PRESTAR SERVICIOS PROFESIONALES A LA SECRETARÍA DISTRITAL DE SEGURIDAD,CONVIVENCIA Y JUSTICIA, IMPLEMENTANDO LAS ACCIONES DE INNOVACIÓN, EDUCACIÓN YFORTALECIMIENTO EN RED DE LA LÍNEA DE PREVENCIÓN DE COMPORTAMIENTOS CONTRARIOS A LA CONVIVENCIA EN LAS DIFERENTES LOCALIDADES DE LA CIUDAD DE BOGOTÁ.</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</si>
  <si>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</si>
  <si>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15535-PRESTAR LOS SERVICIOS PROFESIONALES EN LAS ACTIVIDADES RELACIONADAS CON EL COMPONENTE TÉCNICO DE LOS PROCESOS A CARGO DE LA DIRECCIÓN TÉCNICA DE LA SUBSECRETARIA DE INVERSIONES Y FORTALECIMIENTO DE CAPACIDADES OPERATIVAS, CON ÉNFASIS ENTEMAS DE INFRAESTRUCTURA</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</si>
  <si>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</si>
  <si>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PRESTAR LOS SERVICIOS DE MANTENIMIENTO PREVENTIVO Y CORRECTIVO (INCLUIDO INSUMOS, REPUESTOS GENUINOS Y MANO DE OBRA), A LOS VEHÍCULOS DE PROPIEDAD Y A CARGO DE LA SECRETARÍA DISTRITAL DE SEGURIDAD, CONVIVENCIA Y JUSTICIA, ASÍ COMO EL SERVICIO DE REVISIÓN TÉCNICOMECÁNICA.</t>
  </si>
  <si>
    <t>PRESTAR LOS SERVICIOS PROFESIONALES PARA APOYAR AL CENTRO DE COMANDO, CONTROL, COMUNICACIONES Y COMPUTO-C4, EN LAS ACTIVIDADES DE IMPLEMENTACIÒN Y SEGUIMIENTO TÈCNICO EN LOS PROYECTOS DE VIDEOVIGILANCIA CÁMARAS LPR</t>
  </si>
  <si>
    <t>15537-PRESTAR LOS SERVICIOS PROFESIONALES EN LAS ACTIVIDADES RELACIONADAS CON EL COMPONENTE TÉCNICO DE LOS PROCESOS A CARGO DE LA DIRECCIÓN TÉCNICA DE LA SUBSECRETARIA DE INVERSIONES Y FORTALECIMIENTO DE CAPACIDADES OPERATIVAS, CON ENFASIS EN TEMAS DE INFRAESTRUCTURA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</si>
  <si>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</si>
  <si>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</si>
  <si>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15526-PRESTAR LOS SERVICIOS DE APOYO A LA GESTIÓN EN LA DIRECCIÓN DE BIENES PARA LA EJECUCIÓN DE LOS CONTRATOS DE BIENES Y/O SERVICIOS LOGISTICOS, DE INTENDENCIA Y OTROS, A CARGO DE LA SECRETARÍA DISTRITAL DE SEGURIDAD, CONVIVENCIA Y JUSTICIA</t>
  </si>
  <si>
    <t>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</si>
  <si>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</si>
  <si>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15804-PRESTAR LOS SERVICIOS PROFESIONALES RELACIONADAS CON ACTIVIDADES ADMINISTRATIVAS ASOCIADAS CON LOS DIFERENTES TRAMITES A CARGO DE LA DIRECCIÓN TÉCNICA DE LA SUBSECRETARIA DE INVERSIONES Y FORTALECIMIENTO DE CAPACIDADES OPERATIVAS</t>
  </si>
  <si>
    <t>SUMINISTRO DE ALIMENTOS Y BEBIDAS PARA EL PERSONAL DE LOS ORGANISMOS DE SEGURIDAD QUE PRESTAN SUS SERVICIOS EN EL DISTRITO CAPITAL</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</si>
  <si>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</si>
  <si>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</si>
  <si>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https://www.colombiacompra.gov.co/tienda-virtual-del-estado-colombiano/ordenes-compra/124276</t>
  </si>
  <si>
    <t>https://community.secop.gov.co/Public/Tendering/ContractDetailView/Index?UniqueIdentifier=CO1.PCCNTR.5916827&amp;isModal=true&amp;asPopupView=true</t>
  </si>
  <si>
    <t>https://community.secop.gov.co/Public/Tendering/ContractDetailView/Index?UniqueIdentifier=CO1.PCCNTR.5956084&amp;isModal=true&amp;asPopupView=true</t>
  </si>
  <si>
    <t>https://community.secop.gov.co/Public/Tendering/ContractDetailView/Index?UniqueIdentifier=CO1.PCCNTR.5963972&amp;isModal=true&amp;asPopupView=true</t>
  </si>
  <si>
    <t>https://community.secop.gov.co/Public/Tendering/ContractDetailView/Index?UniqueIdentifier=CO1.PCCNTR.5964530&amp;isModal=true&amp;asPopupView=true</t>
  </si>
  <si>
    <t>https://community.secop.gov.co/Public/Tendering/ContractDetailView/Index?UniqueIdentifier=CO1.PCCNTR.5964467&amp;isModal=true&amp;asPopupView=true</t>
  </si>
  <si>
    <t>https://community.secop.gov.co/Public/Tendering/ContractDetailView/Index?UniqueIdentifier=CO1.PCCNTR.5973764&amp;isModal=true&amp;asPopupView=true</t>
  </si>
  <si>
    <t>https://community.secop.gov.co/Public/Tendering/ContractDetailView/Index?UniqueIdentifier=CO1.PCCNTR.5973775&amp;isModal=true&amp;asPopupView=true</t>
  </si>
  <si>
    <t>https://community.secop.gov.co/Public/Tendering/ContractDetailView/Index?UniqueIdentifier=CO1.PCCNTR.5986494&amp;isModal=true&amp;asPopupView=true</t>
  </si>
  <si>
    <t>https://community.secop.gov.co/Public/Tendering/ContractDetailView/Index?UniqueIdentifier=CO1.PCCNTR.5986971&amp;isModal=true&amp;asPopupView=true</t>
  </si>
  <si>
    <t>https://community.secop.gov.co/Public/Tendering/ContractDetailView/Index?UniqueIdentifier=CO1.PCCNTR.5994006&amp;isModal=true&amp;asPopupView=true</t>
  </si>
  <si>
    <t>https://community.secop.gov.co/Public/Tendering/ContractDetailView/Index?UniqueIdentifier=CO1.PCCNTR.5993824&amp;isModal=true&amp;asPopupView=true</t>
  </si>
  <si>
    <t>https://community.secop.gov.co/Public/Tendering/ContractDetailView/Index?UniqueIdentifier=CO1.PCCNTR.5994120&amp;isModal=true&amp;asPopupView=true</t>
  </si>
  <si>
    <t>https://community.secop.gov.co/Public/Tendering/ContractDetailView/Index?UniqueIdentifier=CO1.PCCNTR.5994021&amp;isModal=true&amp;asPopupView=true</t>
  </si>
  <si>
    <t>https://community.secop.gov.co/Public/Tendering/ContractDetailView/Index?UniqueIdentifier=CO1.PCCNTR.5993972&amp;isModal=true&amp;asPopupView=true</t>
  </si>
  <si>
    <t>https://community.secop.gov.co/Public/Tendering/ContractDetailView/Index?UniqueIdentifier=CO1.PCCNTR.6010029&amp;isModal=true&amp;asPopupView=true</t>
  </si>
  <si>
    <t>https://www.colombiacompra.gov.co/tienda-virtual-del-estado-colombiano/ordenes-compra/125237</t>
  </si>
  <si>
    <t>https://community.secop.gov.co/Public/Tendering/ContractDetailView/Index?UniqueIdentifier=CO1.PCCNTR.6048906&amp;isModal=true&amp;asPopupView=true</t>
  </si>
  <si>
    <t>https://community.secop.gov.co/Public/Tendering/ContractDetailView/Index?UniqueIdentifier=CO1.PCCNTR.6060233&amp;isModal=true&amp;asPopupView=true</t>
  </si>
  <si>
    <t>https://community.secop.gov.co/Public/Tendering/ContractDetailView/Index?UniqueIdentifier=CO1.PCCNTR.6073325&amp;isModal=true&amp;asPopupView=true</t>
  </si>
  <si>
    <t>https://community.secop.gov.co/Public/Tendering/ContractDetailView/Index?UniqueIdentifier=CO1.PCCNTR.6089536&amp;isModal=true&amp;asPopupView=true</t>
  </si>
  <si>
    <t>https://community.secop.gov.co/Public/Tendering/ContractDetailView/Index?UniqueIdentifier=CO1.PCCNTR.6088667&amp;isModal=true&amp;asPopupView=true</t>
  </si>
  <si>
    <t>https://community.secop.gov.co/Public/Tendering/ContractDetailView/Index?UniqueIdentifier=CO1.PCCNTR.6090713&amp;isModal=true&amp;asPopupView=true</t>
  </si>
  <si>
    <t>https://community.secop.gov.co/Public/Tendering/ContractDetailView/Index?UniqueIdentifier=CO1.PCCNTR.6087448&amp;isModal=true&amp;asPopupView=true</t>
  </si>
  <si>
    <t>https://community.secop.gov.co/Public/Tendering/ContractDetailView/Index?UniqueIdentifier=CO1.PCCNTR.6087867&amp;isModal=true&amp;asPopupView=true</t>
  </si>
  <si>
    <t>https://community.secop.gov.co/Public/Tendering/ContractDetailView/Index?UniqueIdentifier=CO1.PCCNTR.6092711&amp;isModal=true&amp;asPopupView=true</t>
  </si>
  <si>
    <t>https://community.secop.gov.co/Public/Tendering/ContractDetailView/Index?UniqueIdentifier=CO1.PCCNTR.6096473&amp;isModal=true&amp;asPopupView=true</t>
  </si>
  <si>
    <t>https://community.secop.gov.co/Public/Tendering/ContractDetailView/Index?UniqueIdentifier=CO1.PCCNTR.6098854&amp;isModal=true&amp;asPopupView=true</t>
  </si>
  <si>
    <t>https://community.secop.gov.co/Public/Tendering/ContractDetailView/Index?UniqueIdentifier=CO1.PCCNTR.6099205&amp;isModal=true&amp;asPopupView=true</t>
  </si>
  <si>
    <t>https://community.secop.gov.co/Public/Tendering/ContractDetailView/Index?UniqueIdentifier=CO1.PCCNTR.6103925&amp;isModal=true&amp;asPopupView=true</t>
  </si>
  <si>
    <t>https://community.secop.gov.co/Public/Tendering/ContractDetailView/Index?UniqueIdentifier=CO1.PCCNTR.6105943&amp;isModal=true&amp;asPopupView=true</t>
  </si>
  <si>
    <t>https://community.secop.gov.co/Public/Tendering/ContractDetailView/Index?UniqueIdentifier=CO1.PCCNTR.6105932&amp;isModal=true&amp;asPopupView=true</t>
  </si>
  <si>
    <t>https://community.secop.gov.co/Public/Tendering/ContractDetailView/Index?UniqueIdentifier=CO1.PCCNTR.6120531&amp;isModal=true&amp;asPopupView=true</t>
  </si>
  <si>
    <t>https://community.secop.gov.co/Public/Tendering/ContractDetailView/Index?UniqueIdentifier=CO1.PCCNTR.6120089&amp;isModal=true&amp;asPopupView=true</t>
  </si>
  <si>
    <t>https://community.secop.gov.co/Public/Tendering/ContractDetailView/Index?UniqueIdentifier=CO1.PCCNTR.6119254&amp;isModal=true&amp;asPopupView=true</t>
  </si>
  <si>
    <t>https://community.secop.gov.co/Public/Tendering/ContractDetailView/Index?UniqueIdentifier=CO1.PCCNTR.6127441&amp;isModal=true&amp;asPopupView=true</t>
  </si>
  <si>
    <t>https://community.secop.gov.co/Public/Tendering/ContractDetailView/Index?UniqueIdentifier=CO1.PCCNTR.6127264&amp;isModal=true&amp;asPopupView=true</t>
  </si>
  <si>
    <t>https://community.secop.gov.co/Public/Tendering/ContractDetailView/Index?UniqueIdentifier=CO1.PCCNTR.6127418&amp;isModal=true&amp;asPopupView=true</t>
  </si>
  <si>
    <t>https://community.secop.gov.co/Public/Tendering/ContractDetailView/Index?UniqueIdentifier=CO1.PCCNTR.6127241&amp;isModal=true&amp;asPopupView=true</t>
  </si>
  <si>
    <t>https://community.secop.gov.co/Public/Tendering/ContractDetailView/Index?UniqueIdentifier=CO1.PCCNTR.6123375&amp;isModal=true&amp;asPopupView=true</t>
  </si>
  <si>
    <t>https://community.secop.gov.co/Public/Tendering/ContractDetailView/Index?UniqueIdentifier=CO1.PCCNTR.6127503&amp;isModal=true&amp;asPopupView=true</t>
  </si>
  <si>
    <t>https://community.secop.gov.co/Public/Tendering/ContractDetailView/Index?UniqueIdentifier=CO1.PCCNTR.6127058&amp;isModal=true&amp;asPopupView=true</t>
  </si>
  <si>
    <t>https://community.secop.gov.co/Public/Tendering/ContractDetailView/Index?UniqueIdentifier=CO1.PCCNTR.6126780&amp;isModal=true&amp;asPopupView=true</t>
  </si>
  <si>
    <t>https://community.secop.gov.co/Public/Tendering/ContractDetailView/Index?UniqueIdentifier=CO1.PCCNTR.6127081&amp;isModal=true&amp;asPopupView=true</t>
  </si>
  <si>
    <t>https://community.secop.gov.co/Public/Tendering/ContractDetailView/Index?UniqueIdentifier=CO1.PCCNTR.6127184&amp;isModal=true&amp;asPopupView=true</t>
  </si>
  <si>
    <t>https://community.secop.gov.co/Public/Tendering/ContractDetailView/Index?UniqueIdentifier=CO1.PCCNTR.6127134&amp;isModal=true&amp;asPopupView=true</t>
  </si>
  <si>
    <t>https://community.secop.gov.co/Public/Tendering/ContractDetailView/Index?UniqueIdentifier=CO1.PCCNTR.6126691&amp;isModal=true&amp;asPopupView=true</t>
  </si>
  <si>
    <t>https://community.secop.gov.co/Public/Tendering/ContractDetailView/Index?UniqueIdentifier=CO1.PCCNTR.6127457&amp;isModal=true&amp;asPopupView=true</t>
  </si>
  <si>
    <t>https://community.secop.gov.co/Public/Tendering/ContractDetailView/Index?UniqueIdentifier=CO1.PCCNTR.6126667&amp;isModal=true&amp;asPopupView=true</t>
  </si>
  <si>
    <t>https://community.secop.gov.co/Public/Tendering/ContractDetailView/Index?UniqueIdentifier=CO1.PCCNTR.6127301&amp;isModal=true&amp;asPopupView=true</t>
  </si>
  <si>
    <t>https://community.secop.gov.co/Public/Tendering/ContractDetailView/Index?UniqueIdentifier=CO1.PCCNTR.6098778&amp;isModal=true&amp;asPopupView=true</t>
  </si>
  <si>
    <t>https://community.secop.gov.co/Public/Tendering/ContractDetailView/Index?UniqueIdentifier=CO1.PCCNTR.6133438&amp;isModal=true&amp;asPopupView=true</t>
  </si>
  <si>
    <t>https://community.secop.gov.co/Public/Tendering/ContractDetailView/Index?UniqueIdentifier=CO1.PCCNTR.6133739&amp;isModal=true&amp;asPopupView=true</t>
  </si>
  <si>
    <t>https://community.secop.gov.co/Public/Tendering/ContractDetailView/Index?UniqueIdentifier=CO1.PCCNTR.6134197&amp;isModal=true&amp;asPopupView=true</t>
  </si>
  <si>
    <t>https://community.secop.gov.co/Public/Tendering/ContractDetailView/Index?UniqueIdentifier=CO1.PCCNTR.6133907&amp;isModal=true&amp;asPopupView=true</t>
  </si>
  <si>
    <t>https://community.secop.gov.co/Public/Tendering/ContractDetailView/Index?UniqueIdentifier=CO1.PCCNTR.6133230&amp;isModal=true&amp;asPopupView=true</t>
  </si>
  <si>
    <t>https://community.secop.gov.co/Public/Tendering/ContractDetailView/Index?UniqueIdentifier=CO1.PCCNTR.6136928&amp;isModal=true&amp;asPopupView=true</t>
  </si>
  <si>
    <t>https://community.secop.gov.co/Public/Tendering/ContractDetailView/Index?UniqueIdentifier=CO1.PCCNTR.6134330&amp;isModal=true&amp;asPopupView=true</t>
  </si>
  <si>
    <t>https://community.secop.gov.co/Public/Tendering/ContractDetailView/Index?UniqueIdentifier=CO1.PCCNTR.6135251&amp;isModal=true&amp;asPopupView=true</t>
  </si>
  <si>
    <t>https://community.secop.gov.co/Public/Tendering/ContractDetailView/Index?UniqueIdentifier=CO1.PCCNTR.6134712&amp;isModal=true&amp;asPopupView=true</t>
  </si>
  <si>
    <t>https://community.secop.gov.co/Public/Tendering/ContractDetailView/Index?UniqueIdentifier=CO1.PCCNTR.6141311&amp;isModal=true&amp;asPopupView=true</t>
  </si>
  <si>
    <t>https://community.secop.gov.co/Public/Tendering/ContractDetailView/Index?UniqueIdentifier=CO1.PCCNTR.6140784&amp;isModal=true&amp;asPopupView=true</t>
  </si>
  <si>
    <t>https://community.secop.gov.co/Public/Tendering/ContractDetailView/Index?UniqueIdentifier=CO1.PCCNTR.6139320&amp;isModal=true&amp;asPopupView=true</t>
  </si>
  <si>
    <t>https://community.secop.gov.co/Public/Tendering/ContractDetailView/Index?UniqueIdentifier=CO1.PCCNTR.6138598&amp;isModal=true&amp;asPopupView=true</t>
  </si>
  <si>
    <t>https://community.secop.gov.co/Public/Tendering/ContractDetailView/Index?UniqueIdentifier=CO1.PCCNTR.6141724&amp;isModal=true&amp;asPopupView=true</t>
  </si>
  <si>
    <t>https://community.secop.gov.co/Public/Tendering/ContractDetailView/Index?UniqueIdentifier=CO1.PCCNTR.6141941&amp;isModal=true&amp;asPopupView=true</t>
  </si>
  <si>
    <t>https://community.secop.gov.co/Public/Tendering/ContractDetailView/Index?UniqueIdentifier=CO1.PCCNTR.6141938&amp;isModal=true&amp;asPopupView=true</t>
  </si>
  <si>
    <t>https://community.secop.gov.co/Public/Tendering/ContractDetailView/Index?UniqueIdentifier=CO1.PCCNTR.6141956&amp;isModal=true&amp;asPopupView=true</t>
  </si>
  <si>
    <t>https://community.secop.gov.co/Public/Tendering/ContractDetailView/Index?UniqueIdentifier=CO1.PCCNTR.6139502&amp;isModal=true&amp;asPopupView=true</t>
  </si>
  <si>
    <t>https://community.secop.gov.co/Public/Tendering/ContractDetailView/Index?UniqueIdentifier=CO1.PCCNTR.6149314&amp;isModal=true&amp;asPopupView=true</t>
  </si>
  <si>
    <t>https://community.secop.gov.co/Public/Tendering/ContractDetailView/Index?UniqueIdentifier=CO1.PCCNTR.6149885&amp;isModal=true&amp;asPopupView=true</t>
  </si>
  <si>
    <t>https://community.secop.gov.co/Public/Tendering/ContractDetailView/Index?UniqueIdentifier=CO1.PCCNTR.6149812&amp;isModal=true&amp;asPopupView=true</t>
  </si>
  <si>
    <t>https://community.secop.gov.co/Public/Tendering/ContractDetailView/Index?UniqueIdentifier=CO1.PCCNTR.6150165&amp;isModal=true&amp;asPopupView=true</t>
  </si>
  <si>
    <t>https://community.secop.gov.co/Public/Tendering/ContractDetailView/Index?UniqueIdentifier=CO1.PCCNTR.6149893&amp;isModal=true&amp;asPopupView=true</t>
  </si>
  <si>
    <t>https://community.secop.gov.co/Public/Tendering/ContractDetailView/Index?UniqueIdentifier=CO1.PCCNTR.6150352&amp;isModal=true&amp;asPopupView=true</t>
  </si>
  <si>
    <t>https://community.secop.gov.co/Public/Tendering/ContractDetailView/Index?UniqueIdentifier=CO1.PCCNTR.6150357&amp;isModal=true&amp;asPopupView=true</t>
  </si>
  <si>
    <t>https://community.secop.gov.co/Public/Tendering/ContractDetailView/Index?UniqueIdentifier=CO1.PCCNTR.6150372&amp;isModal=true&amp;asPopupView=true</t>
  </si>
  <si>
    <t>https://community.secop.gov.co/Public/Tendering/ContractDetailView/Index?UniqueIdentifier=CO1.PCCNTR.6150363&amp;isModal=true&amp;asPopupView=true</t>
  </si>
  <si>
    <t>https://community.secop.gov.co/Public/Tendering/ContractDetailView/Index?UniqueIdentifier=CO1.PCCNTR.6149851&amp;isModal=true&amp;asPopupView=true</t>
  </si>
  <si>
    <t>https://community.secop.gov.co/Public/Tendering/ContractDetailView/Index?UniqueIdentifier=CO1.PCCNTR.6149327&amp;isModal=true&amp;asPopupView=true</t>
  </si>
  <si>
    <t>https://community.secop.gov.co/Public/Tendering/ContractDetailView/Index?UniqueIdentifier=CO1.PCCNTR.6149856&amp;isModal=true&amp;asPopupView=true</t>
  </si>
  <si>
    <t>https://community.secop.gov.co/Public/Tendering/ContractDetailView/Index?UniqueIdentifier=CO1.PCCNTR.6150199&amp;isModal=true&amp;asPopupView=true</t>
  </si>
  <si>
    <t>https://community.secop.gov.co/Public/Tendering/ContractDetailView/Index?UniqueIdentifier=CO1.PCCNTR.6153397&amp;isModal=true&amp;asPopupView=true</t>
  </si>
  <si>
    <t>https://community.secop.gov.co/Public/Tendering/ContractDetailView/Index?UniqueIdentifier=CO1.PCCNTR.6152570&amp;isModal=true&amp;asPopupView=true</t>
  </si>
  <si>
    <t>https://community.secop.gov.co/Public/Tendering/ContractDetailView/Index?UniqueIdentifier=CO1.PCCNTR.6153365&amp;isModal=true&amp;asPopupView=true</t>
  </si>
  <si>
    <t>https://community.secop.gov.co/Public/Tendering/ContractDetailView/Index?UniqueIdentifier=CO1.PCCNTR.6152465&amp;isModal=true&amp;asPopupView=true</t>
  </si>
  <si>
    <t>https://community.secop.gov.co/Public/Tendering/ContractDetailView/Index?UniqueIdentifier=CO1.PCCNTR.6153923&amp;isModal=true&amp;asPopupView=true</t>
  </si>
  <si>
    <t>https://community.secop.gov.co/Public/Tendering/ContractDetailView/Index?UniqueIdentifier=CO1.PCCNTR.6153587&amp;isModal=true&amp;asPopupView=true</t>
  </si>
  <si>
    <t>https://community.secop.gov.co/Public/Tendering/ContractDetailView/Index?UniqueIdentifier=CO1.PCCNTR.6153867&amp;isModal=true&amp;asPopupView=true</t>
  </si>
  <si>
    <t>https://community.secop.gov.co/Public/Tendering/ContractDetailView/Index?UniqueIdentifier=CO1.PCCNTR.6170574&amp;isModal=true&amp;asPopupView=true</t>
  </si>
  <si>
    <t>https://community.secop.gov.co/Public/Tendering/ContractDetailView/Index?UniqueIdentifier=CO1.PCCNTR.6180752&amp;isModal=true&amp;asPopupView=true</t>
  </si>
  <si>
    <t>https://community.secop.gov.co/Public/Tendering/ContractDetailView/Index?UniqueIdentifier=CO1.PCCNTR.6180939&amp;isModal=true&amp;asPopupView=true</t>
  </si>
  <si>
    <t>https://community.secop.gov.co/Public/Tendering/ContractDetailView/Index?UniqueIdentifier=CO1.PCCNTR.6180951&amp;isModal=true&amp;asPopupView=true</t>
  </si>
  <si>
    <t>https://community.secop.gov.co/Public/Tendering/ContractDetailView/Index?UniqueIdentifier=CO1.PCCNTR.6180958&amp;isModal=true&amp;asPopupView=true</t>
  </si>
  <si>
    <t>https://community.secop.gov.co/Public/Tendering/ContractDetailView/Index?UniqueIdentifier=CO1.PCCNTR.6180934&amp;isModal=true&amp;asPopupView=true</t>
  </si>
  <si>
    <t>https://community.secop.gov.co/Public/Tendering/ContractDetailView/Index?UniqueIdentifier=CO1.PCCNTR.6180692&amp;isModal=true&amp;asPopupView=true</t>
  </si>
  <si>
    <t>https://community.secop.gov.co/Public/Tendering/ContractDetailView/Index?UniqueIdentifier=CO1.PCCNTR.6187084&amp;isModal=true&amp;asPopupView=true</t>
  </si>
  <si>
    <t>https://community.secop.gov.co/Public/Tendering/ContractDetailView/Index?UniqueIdentifier=CO1.PCCNTR.6187770&amp;isModal=true&amp;asPopupView=true</t>
  </si>
  <si>
    <t>https://community.secop.gov.co/Public/Tendering/ContractDetailView/Index?UniqueIdentifier=CO1.PCCNTR.6193467&amp;isModal=true&amp;asPopupView=true</t>
  </si>
  <si>
    <t>https://community.secop.gov.co/Public/Tendering/ContractDetailView/Index?UniqueIdentifier=CO1.PCCNTR.6193350&amp;isModal=true&amp;asPopupView=true</t>
  </si>
  <si>
    <t>https://community.secop.gov.co/Public/Tendering/ContractDetailView/Index?UniqueIdentifier=CO1.PCCNTR.6193086&amp;isModal=true&amp;asPopupView=true</t>
  </si>
  <si>
    <t>https://community.secop.gov.co/Public/Tendering/ContractDetailView/Index?UniqueIdentifier=CO1.PCCNTR.6193548&amp;isModal=true&amp;asPopupView=true</t>
  </si>
  <si>
    <t>https://community.secop.gov.co/Public/Tendering/ContractDetailView/Index?UniqueIdentifier=CO1.PCCNTR.6193341&amp;isModal=true&amp;asPopupView=true</t>
  </si>
  <si>
    <t>https://community.secop.gov.co/Public/Tendering/ContractDetailView/Index?UniqueIdentifier=CO1.PCCNTR.6193554&amp;isModal=true&amp;asPopupView=true</t>
  </si>
  <si>
    <t>https://community.secop.gov.co/Public/Tendering/ContractDetailView/Index?UniqueIdentifier=CO1.PCCNTR.6193807&amp;isModal=true&amp;asPopupView=true</t>
  </si>
  <si>
    <t>https://community.secop.gov.co/Public/Tendering/ContractDetailView/Index?UniqueIdentifier=CO1.PCCNTR.6193805&amp;isModal=true&amp;asPopupView=true</t>
  </si>
  <si>
    <t>https://community.secop.gov.co/Public/Tendering/ContractDetailView/Index?UniqueIdentifier=CO1.PCCNTR.6215578&amp;isModal=true&amp;asPopupView=true</t>
  </si>
  <si>
    <t>https://community.secop.gov.co/Public/Tendering/ContractDetailView/Index?UniqueIdentifier=CO1.PCCNTR.6215592&amp;isModal=true&amp;asPopupView=true</t>
  </si>
  <si>
    <t>https://community.secop.gov.co/Public/Tendering/ContractDetailView/Index?UniqueIdentifier=CO1.PCCNTR.6214262&amp;isModal=true&amp;asPopupView=true</t>
  </si>
  <si>
    <t>https://community.secop.gov.co/Public/Tendering/ContractDetailView/Index?UniqueIdentifier=CO1.PCCNTR.6215896&amp;isModal=true&amp;asPopupView=true</t>
  </si>
  <si>
    <t>https://community.secop.gov.co/Public/Tendering/ContractDetailView/Index?UniqueIdentifier=CO1.PCCNTR.6215583&amp;isModal=true&amp;asPopupView=true</t>
  </si>
  <si>
    <t>https://community.secop.gov.co/Public/Tendering/ContractDetailView/Index?UniqueIdentifier=CO1.PCCNTR.6216228&amp;isModal=true&amp;asPopupView=true</t>
  </si>
  <si>
    <t>https://community.secop.gov.co/Public/Tendering/ContractDetailView/Index?UniqueIdentifier=CO1.PCCNTR.6215847&amp;isModal=true&amp;asPopupView=true</t>
  </si>
  <si>
    <t>https://community.secop.gov.co/Public/Tendering/ContractDetailView/Index?UniqueIdentifier=CO1.PCCNTR.6215898&amp;isModal=true&amp;asPopupView=true</t>
  </si>
  <si>
    <t>https://community.secop.gov.co/Public/Tendering/ContractDetailView/Index?UniqueIdentifier=CO1.PCCNTR.6216334&amp;isModal=true&amp;asPopupView=true</t>
  </si>
  <si>
    <t>https://community.secop.gov.co/Public/Tendering/ContractDetailView/Index?UniqueIdentifier=CO1.PCCNTR.6216423&amp;isModal=true&amp;asPopupView=true</t>
  </si>
  <si>
    <t>https://community.secop.gov.co/Public/Tendering/ContractDetailView/Index?UniqueIdentifier=CO1.PCCNTR.6218673&amp;isModal=true&amp;asPopupView=true</t>
  </si>
  <si>
    <t>https://community.secop.gov.co/Public/Tendering/ContractDetailView/Index?UniqueIdentifier=CO1.PCCNTR.6219050&amp;isModal=true&amp;asPopupView=true</t>
  </si>
  <si>
    <t>https://community.secop.gov.co/Public/Tendering/ContractDetailView/Index?UniqueIdentifier=CO1.PCCNTR.6220553&amp;isModal=true&amp;asPopupView=true</t>
  </si>
  <si>
    <t>https://community.secop.gov.co/Public/Tendering/ContractDetailView/Index?UniqueIdentifier=CO1.PCCNTR.6221429&amp;isModal=true&amp;asPopupView=true</t>
  </si>
  <si>
    <t>https://community.secop.gov.co/Public/Tendering/ContractDetailView/Index?UniqueIdentifier=CO1.PCCNTR.6221165&amp;isModal=true&amp;asPopupView=true</t>
  </si>
  <si>
    <t>https://community.secop.gov.co/Public/Tendering/ContractDetailView/Index?UniqueIdentifier=CO1.PCCNTR.6225579&amp;isModal=true&amp;asPopupView=true</t>
  </si>
  <si>
    <t>https://community.secop.gov.co/Public/Tendering/ContractDetailView/Index?UniqueIdentifier=CO1.PCCNTR.6235526&amp;isModal=true&amp;asPopupView=true</t>
  </si>
  <si>
    <t>https://community.secop.gov.co/Public/Tendering/ContractDetailView/Index?UniqueIdentifier=CO1.PCCNTR.6231813&amp;isModal=true&amp;asPopupView=true</t>
  </si>
  <si>
    <t>https://community.secop.gov.co/Public/Tendering/ContractDetailView/Index?UniqueIdentifier=CO1.PCCNTR.6231145&amp;isModal=true&amp;asPopupView=true</t>
  </si>
  <si>
    <t>https://community.secop.gov.co/Public/Tendering/ContractDetailView/Index?UniqueIdentifier=CO1.PCCNTR.6225777&amp;isModal=true&amp;asPopupView=true</t>
  </si>
  <si>
    <t>https://community.secop.gov.co/Public/Tendering/ContractDetailView/Index?UniqueIdentifier=CO1.PCCNTR.6231608&amp;isModal=true&amp;asPopupView=true</t>
  </si>
  <si>
    <t>https://community.secop.gov.co/Public/Tendering/ContractDetailView/Index?UniqueIdentifier=CO1.PCCNTR.6233319&amp;isModal=true&amp;asPopupView=true</t>
  </si>
  <si>
    <t>https://community.secop.gov.co/Public/Tendering/ContractDetailView/Index?UniqueIdentifier=CO1.PCCNTR.6235606&amp;isModal=true&amp;asPopupView=true</t>
  </si>
  <si>
    <t>https://community.secop.gov.co/Public/Tendering/ContractDetailView/Index?UniqueIdentifier=CO1.PCCNTR.6235486&amp;isModal=true&amp;asPopupView=true</t>
  </si>
  <si>
    <t>https://community.secop.gov.co/Public/Tendering/ContractDetailView/Index?UniqueIdentifier=CO1.PCCNTR.6231149&amp;isModal=true&amp;asPopupView=true</t>
  </si>
  <si>
    <t>https://community.secop.gov.co/Public/Tendering/ContractDetailView/Index?UniqueIdentifier=CO1.PCCNTR.6231419&amp;isModal=true&amp;asPopupView=true</t>
  </si>
  <si>
    <t>https://community.secop.gov.co/Public/Tendering/ContractDetailView/Index?UniqueIdentifier=CO1.PCCNTR.6235614&amp;isModal=true&amp;asPopupView=true</t>
  </si>
  <si>
    <t>https://community.secop.gov.co/Public/Tendering/ContractDetailView/Index?UniqueIdentifier=CO1.PCCNTR.6235522&amp;isModal=true&amp;asPopupView=true</t>
  </si>
  <si>
    <t>https://community.secop.gov.co/Public/Tendering/ContractDetailView/Index?UniqueIdentifier=CO1.PCCNTR.6235474&amp;isModal=true&amp;asPopupView=true</t>
  </si>
  <si>
    <t>https://community.secop.gov.co/Public/Tendering/ContractDetailView/Index?UniqueIdentifier=CO1.PCCNTR.6235479&amp;isModal=true&amp;asPopupView=true</t>
  </si>
  <si>
    <t>https://community.secop.gov.co/Public/Tendering/ContractDetailView/Index?UniqueIdentifier=CO1.PCCNTR.6235552&amp;isModal=true&amp;asPopupView=true</t>
  </si>
  <si>
    <t>https://community.secop.gov.co/Public/Tendering/ContractDetailView/Index?UniqueIdentifier=CO1.PCCNTR.6235616&amp;isModal=true&amp;asPopupView=true</t>
  </si>
  <si>
    <t>https://community.secop.gov.co/Public/Tendering/ContractDetailView/Index?UniqueIdentifier=CO1.PCCNTR.6235608&amp;isModal=true&amp;asPopupView=true</t>
  </si>
  <si>
    <t>https://community.secop.gov.co/Public/Tendering/ContractDetailView/Index?UniqueIdentifier=CO1.PCCNTR.6248403&amp;isModal=true&amp;asPopupView=true</t>
  </si>
  <si>
    <t>https://community.secop.gov.co/Public/Tendering/ContractDetailView/Index?UniqueIdentifier=CO1.PCCNTR.6235495&amp;isModal=true&amp;asPopupView=true</t>
  </si>
  <si>
    <t>https://community.secop.gov.co/Public/Tendering/ContractDetailView/Index?UniqueIdentifier=CO1.PCCNTR.6249831&amp;isModal=true&amp;asPopupView=true</t>
  </si>
  <si>
    <t>https://community.secop.gov.co/Public/Tendering/ContractDetailView/Index?UniqueIdentifier=CO1.PCCNTR.6249926&amp;isModal=true&amp;asPopupView=true</t>
  </si>
  <si>
    <t>https://community.secop.gov.co/Public/Tendering/ContractDetailView/Index?UniqueIdentifier=CO1.PCCNTR.6249002&amp;isModal=true&amp;asPopupView=true</t>
  </si>
  <si>
    <t>https://community.secop.gov.co/Public/Tendering/ContractDetailView/Index?UniqueIdentifier=CO1.PCCNTR.6249787&amp;isModal=true&amp;asPopupView=true</t>
  </si>
  <si>
    <t>https://community.secop.gov.co/Public/Tendering/ContractDetailView/Index?UniqueIdentifier=CO1.PCCNTR.6248408&amp;isModal=true&amp;asPopupView=true</t>
  </si>
  <si>
    <t>https://community.secop.gov.co/Public/Tendering/ContractDetailView/Index?UniqueIdentifier=CO1.PCCNTR.6248310&amp;isModal=true&amp;asPopupView=true</t>
  </si>
  <si>
    <t>https://community.secop.gov.co/Public/Tendering/ContractDetailView/Index?UniqueIdentifier=CO1.PCCNTR.6248706&amp;isModal=true&amp;asPopupView=true</t>
  </si>
  <si>
    <t>https://community.secop.gov.co/Public/Tendering/ContractDetailView/Index?UniqueIdentifier=CO1.PCCNTR.6247999&amp;isModal=true&amp;asPopupView=true</t>
  </si>
  <si>
    <t>https://community.secop.gov.co/Public/Tendering/ContractDetailView/Index?UniqueIdentifier=CO1.PCCNTR.6248806&amp;isModal=true&amp;asPopupView=true</t>
  </si>
  <si>
    <t>https://community.secop.gov.co/Public/Tendering/ContractDetailView/Index?UniqueIdentifier=CO1.PCCNTR.6248804&amp;isModal=true&amp;asPopupView=true</t>
  </si>
  <si>
    <t>https://community.secop.gov.co/Public/Tendering/ContractDetailView/Index?UniqueIdentifier=CO1.PCCNTR.6250584&amp;isModal=true&amp;asPopupView=true</t>
  </si>
  <si>
    <t>https://community.secop.gov.co/Public/Tendering/ContractDetailView/Index?UniqueIdentifier=CO1.PCCNTR.6253223&amp;isModal=true&amp;asPopupView=true</t>
  </si>
  <si>
    <t>https://community.secop.gov.co/Public/Tendering/ContractDetailView/Index?UniqueIdentifier=CO1.PCCNTR.6250589&amp;isModal=true&amp;asPopupView=true</t>
  </si>
  <si>
    <t>https://community.secop.gov.co/Public/Tendering/ContractDetailView/Index?UniqueIdentifier=CO1.PCCNTR.6258502&amp;isModal=true&amp;asPopupView=true</t>
  </si>
  <si>
    <t>https://community.secop.gov.co/Public/Tendering/ContractDetailView/Index?UniqueIdentifier=CO1.PCCNTR.6259882&amp;isModal=true&amp;asPopupView=true</t>
  </si>
  <si>
    <t>https://community.secop.gov.co/Public/Tendering/ContractDetailView/Index?UniqueIdentifier=CO1.PCCNTR.6253229&amp;isModal=true&amp;asPopupView=true</t>
  </si>
  <si>
    <t>https://community.secop.gov.co/Public/Tendering/ContractDetailView/Index?UniqueIdentifier=CO1.PCCNTR.6258506&amp;isModal=true&amp;asPopupView=true</t>
  </si>
  <si>
    <t>https://community.secop.gov.co/Public/Tendering/ContractDetailView/Index?UniqueIdentifier=CO1.PCCNTR.6259849&amp;isModal=true&amp;asPopupView=true</t>
  </si>
  <si>
    <t>https://community.secop.gov.co/Public/Tendering/ContractDetailView/Index?UniqueIdentifier=CO1.PCCNTR.6263764&amp;isModal=true&amp;asPopupView=true</t>
  </si>
  <si>
    <t>https://community.secop.gov.co/Public/Tendering/ContractDetailView/Index?UniqueIdentifier=CO1.PCCNTR.6214089&amp;isModal=true&amp;asPopupView=true</t>
  </si>
  <si>
    <t>https://community.secop.gov.co/Public/Tendering/ContractDetailView/Index?UniqueIdentifier=CO1.PCCNTR.6260255&amp;isModal=true&amp;asPopupView=true</t>
  </si>
  <si>
    <t>https://community.secop.gov.co/Public/Tendering/ContractDetailView/Index?UniqueIdentifier=CO1.PCCNTR.6257855&amp;isModal=true&amp;asPopupView=true</t>
  </si>
  <si>
    <t>https://community.secop.gov.co/Public/Tendering/ContractDetailView/Index?UniqueIdentifier=CO1.PCCNTR.6259758&amp;isModal=true&amp;asPopupView=true</t>
  </si>
  <si>
    <t>https://community.secop.gov.co/Public/Tendering/ContractDetailView/Index?UniqueIdentifier=CO1.PCCNTR.6263694&amp;isModal=true&amp;asPopupView=true</t>
  </si>
  <si>
    <t>https://community.secop.gov.co/Public/Tendering/ContractDetailView/Index?UniqueIdentifier=CO1.PCCNTR.6260313&amp;isModal=true&amp;asPopupView=true</t>
  </si>
  <si>
    <t>https://community.secop.gov.co/Public/Tendering/ContractDetailView/Index?UniqueIdentifier=CO1.PCCNTR.6214518&amp;isModal=true&amp;asPopupView=true</t>
  </si>
  <si>
    <t>https://community.secop.gov.co/Public/Tendering/ContractDetailView/Index?UniqueIdentifier=CO1.PCCNTR.6263609&amp;isModal=true&amp;asPopupView=true</t>
  </si>
  <si>
    <t>https://community.secop.gov.co/Public/Tendering/ContractDetailView/Index?UniqueIdentifier=CO1.PCCNTR.6263758&amp;isModal=true&amp;asPopupView=true</t>
  </si>
  <si>
    <t>https://community.secop.gov.co/Public/Tendering/ContractDetailView/Index?UniqueIdentifier=CO1.PCCNTR.6214709&amp;isModal=true&amp;asPopupView=true</t>
  </si>
  <si>
    <t>https://community.secop.gov.co/Public/Tendering/ContractDetailView/Index?UniqueIdentifier=CO1.PCCNTR.6263792&amp;isModal=true&amp;asPopupView=true</t>
  </si>
  <si>
    <t>https://community.secop.gov.co/Public/Tendering/ContractDetailView/Index?UniqueIdentifier=CO1.PCCNTR.6259725&amp;isModal=true&amp;asPopupView=true</t>
  </si>
  <si>
    <t>https://community.secop.gov.co/Public/Tendering/ContractDetailView/Index?UniqueIdentifier=CO1.PCCNTR.6259874&amp;isModal=true&amp;asPopupView=true</t>
  </si>
  <si>
    <t>https://community.secop.gov.co/Public/Tendering/ContractDetailView/Index?UniqueIdentifier=CO1.PCCNTR.6214251&amp;isModal=true&amp;asPopupView=true</t>
  </si>
  <si>
    <t>https://community.secop.gov.co/Public/Tendering/ContractDetailView/Index?UniqueIdentifier=CO1.PCCNTR.6270363&amp;isModal=true&amp;asPopupView=true</t>
  </si>
  <si>
    <t>https://community.secop.gov.co/Public/Tendering/ContractDetailView/Index?UniqueIdentifier=CO1.PCCNTR.6270387&amp;isModal=true&amp;asPopupView=true</t>
  </si>
  <si>
    <t>https://community.secop.gov.co/Public/Tendering/ContractDetailView/Index?UniqueIdentifier=CO1.PCCNTR.6263676&amp;isModal=true&amp;asPopupView=true</t>
  </si>
  <si>
    <t>https://community.secop.gov.co/Public/Tendering/ContractDetailView/Index?UniqueIdentifier=CO1.PCCNTR.6275124&amp;isModal=true&amp;asPopupView=true</t>
  </si>
  <si>
    <t>https://community.secop.gov.co/Public/Tendering/ContractDetailView/Index?UniqueIdentifier=CO1.PCCNTR.6214362&amp;isModal=true&amp;asPopupView=true</t>
  </si>
  <si>
    <t>https://community.secop.gov.co/Public/Tendering/ContractDetailView/Index?UniqueIdentifier=CO1.PCCNTR.6275595&amp;isModal=true&amp;asPopupView=true</t>
  </si>
  <si>
    <t>https://community.secop.gov.co/Public/Tendering/ContractDetailView/Index?UniqueIdentifier=CO1.PCCNTR.6248614&amp;isModal=true&amp;asPopupView=true</t>
  </si>
  <si>
    <t>https://community.secop.gov.co/Public/Tendering/ContractDetailView/Index?UniqueIdentifier=CO1.PCCNTR.6281972&amp;isModal=true&amp;asPopupView=true</t>
  </si>
  <si>
    <t>https://community.secop.gov.co/Public/Tendering/ContractDetailView/Index?UniqueIdentifier=CO1.PCCNTR.6282320&amp;isModal=true&amp;asPopupView=true</t>
  </si>
  <si>
    <t>https://community.secop.gov.co/Public/Tendering/ContractDetailView/Index?UniqueIdentifier=CO1.PCCNTR.6271706&amp;isModal=true&amp;asPopupView=true</t>
  </si>
  <si>
    <t>https://community.secop.gov.co/Public/Tendering/ContractDetailView/Index?UniqueIdentifier=CO1.PCCNTR.6280763&amp;isModal=true&amp;asPopupView=true</t>
  </si>
  <si>
    <t>https://community.secop.gov.co/Public/Tendering/ContractDetailView/Index?UniqueIdentifier=CO1.PCCNTR.6281022&amp;isModal=true&amp;asPopupView=true</t>
  </si>
  <si>
    <t>https://community.secop.gov.co/Public/Tendering/ContractDetailView/Index?UniqueIdentifier=CO1.PCCNTR.6285240&amp;isModal=true&amp;asPopupView=true</t>
  </si>
  <si>
    <t>https://community.secop.gov.co/Public/Tendering/ContractDetailView/Index?UniqueIdentifier=CO1.PCCNTR.6286798&amp;isModal=true&amp;asPopupView=true</t>
  </si>
  <si>
    <t>https://community.secop.gov.co/Public/Tendering/ContractDetailView/Index?UniqueIdentifier=CO1.PCCNTR.6288632&amp;isModal=true&amp;asPopupView=true</t>
  </si>
  <si>
    <t>https://community.secop.gov.co/Public/Tendering/ContractDetailView/Index?UniqueIdentifier=CO1.PCCNTR.6288171&amp;isModal=true&amp;asPopupView=true</t>
  </si>
  <si>
    <t>https://community.secop.gov.co/Public/Tendering/ContractDetailView/Index?UniqueIdentifier=CO1.PCCNTR.6287875&amp;isModal=true&amp;asPopupView=true</t>
  </si>
  <si>
    <t>https://community.secop.gov.co/Public/Tendering/ContractDetailView/Index?UniqueIdentifier=CO1.PCCNTR.6288643&amp;isModal=true&amp;asPopupView=true</t>
  </si>
  <si>
    <t>https://community.secop.gov.co/Public/Tendering/ContractDetailView/Index?UniqueIdentifier=CO1.PCCNTR.6307210&amp;isModal=true&amp;asPopupView=true</t>
  </si>
  <si>
    <t>https://community.secop.gov.co/Public/Tendering/ContractDetailView/Index?UniqueIdentifier=CO1.PCCNTR.6301994&amp;isModal=true&amp;asPopupView=true</t>
  </si>
  <si>
    <t>https://community.secop.gov.co/Public/Tendering/ContractDetailView/Index?UniqueIdentifier=CO1.PCCNTR.6298858&amp;isModal=true&amp;asPopupView=true</t>
  </si>
  <si>
    <t>https://community.secop.gov.co/Public/Tendering/ContractDetailView/Index?UniqueIdentifier=CO1.PCCNTR.6305956&amp;isModal=true&amp;asPopupView=true</t>
  </si>
  <si>
    <t>https://community.secop.gov.co/Public/Tendering/ContractDetailView/Index?UniqueIdentifier=CO1.PCCNTR.6304313&amp;isModal=true&amp;asPopupView=true</t>
  </si>
  <si>
    <t>https://community.secop.gov.co/Public/Tendering/ContractDetailView/Index?UniqueIdentifier=CO1.PCCNTR.6307743&amp;isModal=true&amp;asPopupView=true</t>
  </si>
  <si>
    <t>https://community.secop.gov.co/Public/Tendering/ContractDetailView/Index?UniqueIdentifier=CO1.PCCNTR.6307735&amp;isModal=true&amp;asPopupView=true</t>
  </si>
  <si>
    <t>https://community.secop.gov.co/Public/Tendering/ContractDetailView/Index?UniqueIdentifier=CO1.PCCNTR.6307590&amp;isModal=true&amp;asPopupView=true</t>
  </si>
  <si>
    <t>https://community.secop.gov.co/Public/Tendering/ContractDetailView/Index?UniqueIdentifier=CO1.PCCNTR.6307162&amp;isModal=true&amp;asPopupView=true</t>
  </si>
  <si>
    <t>https://community.secop.gov.co/Public/Tendering/ContractDetailView/Index?UniqueIdentifier=CO1.PCCNTR.6306805&amp;isModal=true&amp;asPopupView=true</t>
  </si>
  <si>
    <t>https://community.secop.gov.co/Public/Tendering/ContractDetailView/Index?UniqueIdentifier=CO1.PCCNTR.6307094&amp;isModal=true&amp;asPopupView=true</t>
  </si>
  <si>
    <t>https://community.secop.gov.co/Public/Tendering/ContractDetailView/Index?UniqueIdentifier=CO1.PCCNTR.6305979&amp;isModal=true&amp;asPopupView=true</t>
  </si>
  <si>
    <t>https://community.secop.gov.co/Public/Tendering/ContractDetailView/Index?UniqueIdentifier=CO1.PCCNTR.6307176&amp;isModal=true&amp;asPopupView=true</t>
  </si>
  <si>
    <t>https://community.secop.gov.co/Public/Tendering/ContractDetailView/Index?UniqueIdentifier=CO1.PCCNTR.6307157&amp;isModal=true&amp;asPopupView=true</t>
  </si>
  <si>
    <t>https://community.secop.gov.co/Public/Tendering/ContractDetailView/Index?UniqueIdentifier=CO1.PCCNTR.6307224&amp;isModal=true&amp;asPopupView=true</t>
  </si>
  <si>
    <t>https://community.secop.gov.co/Public/Tendering/ContractDetailView/Index?UniqueIdentifier=CO1.PCCNTR.6306366&amp;isModal=true&amp;asPopupView=true</t>
  </si>
  <si>
    <t>https://community.secop.gov.co/Public/Tendering/ContractDetailView/Index?UniqueIdentifier=CO1.PCCNTR.6306377&amp;isModal=true&amp;asPopupView=true</t>
  </si>
  <si>
    <t>https://community.secop.gov.co/Public/Tendering/ContractDetailView/Index?UniqueIdentifier=CO1.PCCNTR.6307748&amp;isModal=true&amp;asPopupView=true</t>
  </si>
  <si>
    <t>https://community.secop.gov.co/Public/Tendering/ContractDetailView/Index?UniqueIdentifier=CO1.PCCNTR.6307199&amp;isModal=true&amp;asPopupView=true</t>
  </si>
  <si>
    <t>https://community.secop.gov.co/Public/Tendering/ContractDetailView/Index?UniqueIdentifier=CO1.PCCNTR.6307020&amp;isModal=true&amp;asPopupView=true</t>
  </si>
  <si>
    <t>https://community.secop.gov.co/Public/Tendering/ContractDetailView/Index?UniqueIdentifier=CO1.PCCNTR.6307034&amp;isModal=true&amp;asPopupView=true</t>
  </si>
  <si>
    <t>https://community.secop.gov.co/Public/Tendering/ContractDetailView/Index?UniqueIdentifier=CO1.PCCNTR.6306925&amp;isModal=true&amp;asPopupView=true</t>
  </si>
  <si>
    <t>https://community.secop.gov.co/Public/Tendering/ContractDetailView/Index?UniqueIdentifier=CO1.PCCNTR.6307545&amp;isModal=true&amp;asPopupView=true</t>
  </si>
  <si>
    <t>https://community.secop.gov.co/Public/Tendering/ContractDetailView/Index?UniqueIdentifier=CO1.PCCNTR.6306804&amp;isModal=true&amp;asPopupView=true</t>
  </si>
  <si>
    <t>https://community.secop.gov.co/Public/Tendering/ContractDetailView/Index?UniqueIdentifier=CO1.PCCNTR.6306383&amp;isModal=true&amp;asPopupView=true</t>
  </si>
  <si>
    <t>https://community.secop.gov.co/Public/Tendering/ContractDetailView/Index?UniqueIdentifier=CO1.PCCNTR.6307721&amp;isModal=true&amp;asPopupView=true</t>
  </si>
  <si>
    <t>https://community.secop.gov.co/Public/Tendering/ContractDetailView/Index?UniqueIdentifier=CO1.PCCNTR.6307807&amp;isModal=true&amp;asPopupView=true</t>
  </si>
  <si>
    <t>https://community.secop.gov.co/Public/Tendering/ContractDetailView/Index?UniqueIdentifier=CO1.PCCNTR.6307577&amp;isModal=true&amp;asPopupView=true</t>
  </si>
  <si>
    <t>https://community.secop.gov.co/Public/Tendering/ContractDetailView/Index?UniqueIdentifier=CO1.PCCNTR.6318092&amp;isModal=true&amp;asPopupView=true</t>
  </si>
  <si>
    <t>https://community.secop.gov.co/Public/Tendering/ContractDetailView/Index?UniqueIdentifier=CO1.PCCNTR.6318096&amp;isModal=true&amp;asPopupView=true</t>
  </si>
  <si>
    <t>https://community.secop.gov.co/Public/Tendering/ContractDetailView/Index?UniqueIdentifier=CO1.PCCNTR.6318050&amp;isModal=true&amp;asPopupView=true</t>
  </si>
  <si>
    <t>https://community.secop.gov.co/Public/Tendering/ContractDetailView/Index?UniqueIdentifier=CO1.PCCNTR.6326923&amp;isModal=true&amp;asPopupView=true</t>
  </si>
  <si>
    <t>https://community.secop.gov.co/Public/Tendering/ContractDetailView/Index?UniqueIdentifier=CO1.PCCNTR.6327959&amp;isModal=true&amp;asPopupView=true</t>
  </si>
  <si>
    <t>https://community.secop.gov.co/Public/Tendering/ContractDetailView/Index?UniqueIdentifier=CO1.PCCNTR.6326656&amp;isModal=true&amp;asPopupView=true</t>
  </si>
  <si>
    <t>https://community.secop.gov.co/Public/Tendering/ContractDetailView/Index?UniqueIdentifier=CO1.PCCNTR.6326677&amp;isModal=true&amp;asPopupView=true</t>
  </si>
  <si>
    <t>https://community.secop.gov.co/Public/Tendering/ContractDetailView/Index?UniqueIdentifier=CO1.PCCNTR.6326834&amp;isModal=true&amp;asPopupView=true</t>
  </si>
  <si>
    <t>https://community.secop.gov.co/Public/Tendering/ContractDetailView/Index?UniqueIdentifier=CO1.PCCNTR.6326922&amp;isModal=true&amp;asPopupView=true</t>
  </si>
  <si>
    <t>https://community.secop.gov.co/Public/Tendering/ContractDetailView/Index?UniqueIdentifier=CO1.PCCNTR.6327853&amp;isModal=true&amp;asPopupView=true</t>
  </si>
  <si>
    <t>https://community.secop.gov.co/Public/Tendering/ContractDetailView/Index?UniqueIdentifier=CO1.PCCNTR.6327848&amp;isModal=true&amp;asPopupView=true</t>
  </si>
  <si>
    <t>https://community.secop.gov.co/Public/Tendering/ContractDetailView/Index?UniqueIdentifier=CO1.PCCNTR.6327839&amp;isModal=true&amp;asPopupView=true</t>
  </si>
  <si>
    <t>https://community.secop.gov.co/Public/Tendering/ContractDetailView/Index?UniqueIdentifier=CO1.PCCNTR.6327744&amp;isModal=true&amp;asPopupView=true</t>
  </si>
  <si>
    <t>https://community.secop.gov.co/Public/Tendering/ContractDetailView/Index?UniqueIdentifier=CO1.PCCNTR.6326649&amp;isModal=true&amp;asPopupView=true</t>
  </si>
  <si>
    <t>https://community.secop.gov.co/Public/Tendering/ContractDetailView/Index?UniqueIdentifier=CO1.PCCNTR.6326180&amp;isModal=true&amp;asPopupView=true</t>
  </si>
  <si>
    <t>https://community.secop.gov.co/Public/Tendering/ContractDetailView/Index?UniqueIdentifier=CO1.PCCNTR.6327739&amp;isModal=true&amp;asPopupView=true</t>
  </si>
  <si>
    <t>https://community.secop.gov.co/Public/Tendering/ContractDetailView/Index?UniqueIdentifier=CO1.PCCNTR.6327663&amp;isModal=true&amp;asPopupView=true</t>
  </si>
  <si>
    <t>https://community.secop.gov.co/Public/Tendering/ContractDetailView/Index?UniqueIdentifier=CO1.PCCNTR.6326876&amp;isModal=true&amp;asPopupView=true</t>
  </si>
  <si>
    <t>https://community.secop.gov.co/Public/Tendering/ContractDetailView/Index?UniqueIdentifier=CO1.PCCNTR.6326176&amp;isModal=true&amp;asPopupView=true</t>
  </si>
  <si>
    <t>https://community.secop.gov.co/Public/Tendering/ContractDetailView/Index?UniqueIdentifier=CO1.PCCNTR.6326183&amp;isModal=true&amp;asPopupView=true</t>
  </si>
  <si>
    <t>https://community.secop.gov.co/Public/Tendering/ContractDetailView/Index?UniqueIdentifier=CO1.PCCNTR.6332316&amp;isModal=true&amp;asPopupView=true</t>
  </si>
  <si>
    <t>https://community.secop.gov.co/Public/Tendering/ContractDetailView/Index?UniqueIdentifier=CO1.PCCNTR.6332993&amp;isModal=true&amp;asPopupView=true</t>
  </si>
  <si>
    <t>https://community.secop.gov.co/Public/Tendering/ContractDetailView/Index?UniqueIdentifier=CO1.PCCNTR.6333500&amp;isModal=true&amp;asPopupView=true</t>
  </si>
  <si>
    <t>https://community.secop.gov.co/Public/Tendering/ContractDetailView/Index?UniqueIdentifier=CO1.PCCNTR.6334810&amp;isModal=true&amp;asPopupView=true</t>
  </si>
  <si>
    <t>https://community.secop.gov.co/Public/Tendering/ContractDetailView/Index?UniqueIdentifier=CO1.PCCNTR.6332084&amp;isModal=true&amp;asPopupView=true</t>
  </si>
  <si>
    <t>https://community.secop.gov.co/Public/Tendering/ContractDetailView/Index?UniqueIdentifier=CO1.PCCNTR.6332221&amp;isModal=true&amp;asPopupView=true</t>
  </si>
  <si>
    <t>https://community.secop.gov.co/Public/Tendering/ContractDetailView/Index?UniqueIdentifier=CO1.PCCNTR.6332314&amp;isModal=true&amp;asPopupView=true</t>
  </si>
  <si>
    <t>https://community.secop.gov.co/Public/Tendering/ContractDetailView/Index?UniqueIdentifier=CO1.PCCNTR.6332073&amp;isModal=true&amp;asPopupView=true</t>
  </si>
  <si>
    <t>https://community.secop.gov.co/Public/Tendering/ContractDetailView/Index?UniqueIdentifier=CO1.PCCNTR.6332309&amp;isModal=true&amp;asPopupView=true</t>
  </si>
  <si>
    <t>https://community.secop.gov.co/Public/Tendering/ContractDetailView/Index?UniqueIdentifier=CO1.PCCNTR.6337688&amp;isModal=true&amp;asPopupView=true</t>
  </si>
  <si>
    <t>https://community.secop.gov.co/Public/Tendering/ContractDetailView/Index?UniqueIdentifier=CO1.PCCNTR.6337268&amp;isModal=true&amp;asPopupView=true</t>
  </si>
  <si>
    <t>https://community.secop.gov.co/Public/Tendering/ContractDetailView/Index?UniqueIdentifier=CO1.PCCNTR.6337690&amp;isModal=true&amp;asPopupView=true</t>
  </si>
  <si>
    <t>https://community.secop.gov.co/Public/Tendering/ContractDetailView/Index?UniqueIdentifier=CO1.PCCNTR.6341968&amp;isModal=true&amp;asPopupView=true</t>
  </si>
  <si>
    <t>https://community.secop.gov.co/Public/Tendering/ContractDetailView/Index?UniqueIdentifier=CO1.PCCNTR.6337754&amp;isModal=true&amp;asPopupView=true</t>
  </si>
  <si>
    <t>https://community.secop.gov.co/Public/Tendering/ContractDetailView/Index?UniqueIdentifier=CO1.PCCNTR.6343142&amp;isModal=true&amp;asPopupView=true</t>
  </si>
  <si>
    <t>https://community.secop.gov.co/Public/Tendering/ContractDetailView/Index?UniqueIdentifier=CO1.PCCNTR.6342964&amp;isModal=true&amp;asPopupView=true</t>
  </si>
  <si>
    <t>https://community.secop.gov.co/Public/Tendering/ContractDetailView/Index?UniqueIdentifier=CO1.PCCNTR.6351079&amp;isModal=true&amp;asPopupView=true</t>
  </si>
  <si>
    <t>https://community.secop.gov.co/Public/Tendering/ContractDetailView/Index?UniqueIdentifier=CO1.PCCNTR.6342271&amp;isModal=true&amp;asPopupView=true</t>
  </si>
  <si>
    <t>https://community.secop.gov.co/Public/Tendering/ContractDetailView/Index?UniqueIdentifier=CO1.PCCNTR.6342995&amp;isModal=true&amp;asPopupView=true</t>
  </si>
  <si>
    <t>https://community.secop.gov.co/Public/Tendering/ContractDetailView/Index?UniqueIdentifier=CO1.PCCNTR.6351428&amp;isModal=true&amp;asPopupView=true</t>
  </si>
  <si>
    <t>https://community.secop.gov.co/Public/Tendering/ContractDetailView/Index?UniqueIdentifier=CO1.PCCNTR.6350046&amp;isModal=true&amp;asPopupView=true</t>
  </si>
  <si>
    <t>https://community.secop.gov.co/Public/Tendering/ContractDetailView/Index?UniqueIdentifier=CO1.PCCNTR.6350620&amp;isModal=true&amp;asPopupView=true</t>
  </si>
  <si>
    <t>https://community.secop.gov.co/Public/Tendering/ContractDetailView/Index?UniqueIdentifier=CO1.PCCNTR.6349986&amp;isModal=true&amp;asPopupView=true</t>
  </si>
  <si>
    <t>https://community.secop.gov.co/Public/Tendering/ContractDetailView/Index?UniqueIdentifier=CO1.PCCNTR.6350707&amp;isModal=true&amp;asPopupView=true</t>
  </si>
  <si>
    <t>https://community.secop.gov.co/Public/Tendering/ContractDetailView/Index?UniqueIdentifier=CO1.PCCNTR.6351704&amp;isModal=true&amp;asPopupView=true</t>
  </si>
  <si>
    <t>https://community.secop.gov.co/Public/Tendering/ContractDetailView/Index?UniqueIdentifier=CO1.PCCNTR.6350083&amp;isModal=true&amp;asPopupView=true</t>
  </si>
  <si>
    <t>https://community.secop.gov.co/Public/Tendering/ContractDetailView/Index?UniqueIdentifier=CO1.PCCNTR.6350166&amp;isModal=true&amp;asPopupView=true</t>
  </si>
  <si>
    <t>https://community.secop.gov.co/Public/Tendering/ContractDetailView/Index?UniqueIdentifier=CO1.PCCNTR.6351154&amp;isModal=true&amp;asPopupView=true</t>
  </si>
  <si>
    <t>https://community.secop.gov.co/Public/Tendering/ContractDetailView/Index?UniqueIdentifier=CO1.PCCNTR.6351164&amp;isModal=true&amp;asPopupView=true</t>
  </si>
  <si>
    <t>https://community.secop.gov.co/Public/Tendering/ContractDetailView/Index?UniqueIdentifier=CO1.PCCNTR.6349831&amp;isModal=true&amp;asPopupView=true</t>
  </si>
  <si>
    <t>https://community.secop.gov.co/Public/Tendering/ContractDetailView/Index?UniqueIdentifier=CO1.PCCNTR.6351639&amp;isModal=true&amp;asPopupView=true</t>
  </si>
  <si>
    <t>https://community.secop.gov.co/Public/Tendering/ContractDetailView/Index?UniqueIdentifier=CO1.PCCNTR.6351106&amp;isModal=true&amp;asPopupView=true</t>
  </si>
  <si>
    <t>https://community.secop.gov.co/Public/Tendering/ContractDetailView/Index?UniqueIdentifier=CO1.PCCNTR.6346208&amp;isModal=true&amp;asPopupView=true</t>
  </si>
  <si>
    <t>https://community.secop.gov.co/Public/Tendering/ContractDetailView/Index?UniqueIdentifier=CO1.PCCNTR.6342080&amp;isModal=true&amp;asPopupView=true</t>
  </si>
  <si>
    <t>https://community.secop.gov.co/Public/Tendering/ContractDetailView/Index?UniqueIdentifier=CO1.PCCNTR.6350643&amp;isModal=true&amp;asPopupView=true</t>
  </si>
  <si>
    <t>https://community.secop.gov.co/Public/Tendering/ContractDetailView/Index?UniqueIdentifier=CO1.PCCNTR.6353215&amp;isModal=true&amp;asPopupView=true</t>
  </si>
  <si>
    <t>https://community.secop.gov.co/Public/Tendering/ContractDetailView/Index?UniqueIdentifier=CO1.PCCNTR.6355157&amp;isModal=true&amp;asPopupView=true</t>
  </si>
  <si>
    <t>https://community.secop.gov.co/Public/Tendering/ContractDetailView/Index?UniqueIdentifier=CO1.PCCNTR.6355323&amp;isModal=true&amp;asPopupView=true</t>
  </si>
  <si>
    <t>https://community.secop.gov.co/Public/Tendering/ContractDetailView/Index?UniqueIdentifier=CO1.PCCNTR.6354703&amp;isModal=true&amp;asPopupView=true</t>
  </si>
  <si>
    <t>https://community.secop.gov.co/Public/Tendering/ContractDetailView/Index?UniqueIdentifier=CO1.PCCNTR.6355616&amp;isModal=true&amp;asPopupView=true</t>
  </si>
  <si>
    <t>https://community.secop.gov.co/Public/Tendering/ContractDetailView/Index?UniqueIdentifier=CO1.PCCNTR.6354537&amp;isModal=true&amp;asPopupView=true</t>
  </si>
  <si>
    <t>https://community.secop.gov.co/Public/Tendering/ContractDetailView/Index?UniqueIdentifier=CO1.PCCNTR.6357462&amp;isModal=true&amp;asPopupView=true</t>
  </si>
  <si>
    <t>https://community.secop.gov.co/Public/Tendering/ContractDetailView/Index?UniqueIdentifier=CO1.PCCNTR.6362773&amp;isModal=true&amp;asPopupView=true</t>
  </si>
  <si>
    <t>https://community.secop.gov.co/Public/Tendering/ContractDetailView/Index?UniqueIdentifier=CO1.PCCNTR.6363403&amp;isModal=true&amp;asPopupView=true</t>
  </si>
  <si>
    <t>https://community.secop.gov.co/Public/Tendering/ContractDetailView/Index?UniqueIdentifier=CO1.PCCNTR.6363356&amp;isModal=true&amp;asPopupView=true</t>
  </si>
  <si>
    <t>https://community.secop.gov.co/Public/Tendering/ContractDetailView/Index?UniqueIdentifier=CO1.PCCNTR.6362894&amp;isModal=true&amp;asPopupView=true</t>
  </si>
  <si>
    <t>https://community.secop.gov.co/Public/Tendering/ContractDetailView/Index?UniqueIdentifier=CO1.PCCNTR.6363435&amp;isModal=true&amp;asPopupView=true</t>
  </si>
  <si>
    <t>https://community.secop.gov.co/Public/Tendering/ContractDetailView/Index?UniqueIdentifier=CO1.PCCNTR.6359361&amp;isModal=true&amp;asPopupView=true</t>
  </si>
  <si>
    <t>https://community.secop.gov.co/Public/Tendering/ContractDetailView/Index?UniqueIdentifier=CO1.PCCNTR.6362891&amp;isModal=true&amp;asPopupView=true</t>
  </si>
  <si>
    <t>https://community.secop.gov.co/Public/Tendering/ContractDetailView/Index?UniqueIdentifier=CO1.PCCNTR.6362940&amp;isModal=true&amp;asPopupView=true</t>
  </si>
  <si>
    <t>https://community.secop.gov.co/Public/Tendering/ContractDetailView/Index?UniqueIdentifier=CO1.PCCNTR.6363204&amp;isModal=true&amp;asPopupView=true</t>
  </si>
  <si>
    <t>https://community.secop.gov.co/Public/Tendering/ContractDetailView/Index?UniqueIdentifier=CO1.PCCNTR.6362897&amp;isModal=true&amp;asPopupView=true</t>
  </si>
  <si>
    <t>https://community.secop.gov.co/Public/Tendering/ContractDetailView/Index?UniqueIdentifier=CO1.PCCNTR.6362784&amp;isModal=true&amp;asPopupView=true</t>
  </si>
  <si>
    <t>https://community.secop.gov.co/Public/Tendering/ContractDetailView/Index?UniqueIdentifier=CO1.PCCNTR.6362788&amp;isModal=true&amp;asPopupView=true</t>
  </si>
  <si>
    <t>https://community.secop.gov.co/Public/Tendering/ContractDetailView/Index?UniqueIdentifier=CO1.PCCNTR.6367580&amp;isModal=true&amp;asPopupView=true</t>
  </si>
  <si>
    <t>https://community.secop.gov.co/Public/Tendering/ContractDetailView/Index?UniqueIdentifier=CO1.PCCNTR.6366956&amp;isModal=true&amp;asPopupView=true</t>
  </si>
  <si>
    <t>https://community.secop.gov.co/Public/Tendering/ContractDetailView/Index?UniqueIdentifier=CO1.PCCNTR.6368932&amp;isModal=true&amp;asPopupView=true</t>
  </si>
  <si>
    <t>https://community.secop.gov.co/Public/Tendering/ContractDetailView/Index?UniqueIdentifier=CO1.PCCNTR.6363507&amp;isModal=true&amp;asPopupView=true</t>
  </si>
  <si>
    <t>https://community.secop.gov.co/Public/Tendering/ContractDetailView/Index?UniqueIdentifier=CO1.PCCNTR.6358202&amp;isModal=true&amp;asPopupView=true</t>
  </si>
  <si>
    <t>https://community.secop.gov.co/Public/Tendering/ContractDetailView/Index?UniqueIdentifier=CO1.PCCNTR.6370602&amp;isModal=true&amp;asPopupView=true</t>
  </si>
  <si>
    <t>https://community.secop.gov.co/Public/Tendering/ContractDetailView/Index?UniqueIdentifier=CO1.PCCNTR.6370201&amp;isModal=true&amp;asPopupView=true</t>
  </si>
  <si>
    <t>https://community.secop.gov.co/Public/Tendering/ContractDetailView/Index?UniqueIdentifier=CO1.PCCNTR.6369305&amp;isModal=true&amp;asPopupView=true</t>
  </si>
  <si>
    <t>https://community.secop.gov.co/Public/Tendering/ContractDetailView/Index?UniqueIdentifier=CO1.PCCNTR.6369208&amp;isModal=true&amp;asPopupView=true</t>
  </si>
  <si>
    <t>https://community.secop.gov.co/Public/Tendering/ContractDetailView/Index?UniqueIdentifier=CO1.PCCNTR.6369842&amp;isModal=true&amp;asPopupView=true</t>
  </si>
  <si>
    <t>https://community.secop.gov.co/Public/Tendering/ContractDetailView/Index?UniqueIdentifier=CO1.PCCNTR.6372817&amp;isModal=true&amp;asPopupView=true</t>
  </si>
  <si>
    <t>https://community.secop.gov.co/Public/Tendering/ContractDetailView/Index?UniqueIdentifier=CO1.PCCNTR.6373406&amp;isModal=true&amp;asPopupView=true</t>
  </si>
  <si>
    <t>https://community.secop.gov.co/Public/Tendering/ContractDetailView/Index?UniqueIdentifier=CO1.PCCNTR.6372020&amp;isModal=true&amp;asPopupView=true</t>
  </si>
  <si>
    <t>https://community.secop.gov.co/Public/Tendering/ContractDetailView/Index?UniqueIdentifier=CO1.PCCNTR.6369505&amp;isModal=true&amp;asPopupView=true</t>
  </si>
  <si>
    <t>https://community.secop.gov.co/Public/Tendering/ContractDetailView/Index?UniqueIdentifier=CO1.PCCNTR.6370301&amp;isModal=true&amp;asPopupView=true</t>
  </si>
  <si>
    <t>https://community.secop.gov.co/Public/Tendering/ContractDetailView/Index?UniqueIdentifier=CO1.PCCNTR.6369761&amp;isModal=true&amp;asPopupView=true</t>
  </si>
  <si>
    <t>https://community.secop.gov.co/Public/Tendering/ContractDetailView/Index?UniqueIdentifier=CO1.PCCNTR.6370603&amp;isModal=true&amp;asPopupView=true</t>
  </si>
  <si>
    <t>https://community.secop.gov.co/Public/Tendering/ContractDetailView/Index?UniqueIdentifier=CO1.PCCNTR.6370303&amp;isModal=true&amp;asPopupView=true</t>
  </si>
  <si>
    <t>https://community.secop.gov.co/Public/Tendering/ContractDetailView/Index?UniqueIdentifier=CO1.PCCNTR.6370007&amp;isModal=true&amp;asPopupView=true</t>
  </si>
  <si>
    <t>https://community.secop.gov.co/Public/Tendering/ContractDetailView/Index?UniqueIdentifier=CO1.PCCNTR.6372797&amp;isModal=true&amp;asPopupView=true</t>
  </si>
  <si>
    <t>https://community.secop.gov.co/Public/Tendering/ContractDetailView/Index?UniqueIdentifier=CO1.PCCNTR.6371550&amp;isModal=true&amp;asPopupView=true</t>
  </si>
  <si>
    <t>https://community.secop.gov.co/Public/Tendering/ContractDetailView/Index?UniqueIdentifier=CO1.PCCNTR.6372966&amp;isModal=true&amp;asPopupView=true</t>
  </si>
  <si>
    <t>https://community.secop.gov.co/Public/Tendering/ContractDetailView/Index?UniqueIdentifier=CO1.PCCNTR.6371459&amp;isModal=true&amp;asPopupView=true</t>
  </si>
  <si>
    <t>https://community.secop.gov.co/Public/Tendering/ContractDetailView/Index?UniqueIdentifier=CO1.PCCNTR.6372424&amp;isModal=true&amp;asPopupView=true</t>
  </si>
  <si>
    <t>https://community.secop.gov.co/Public/Tendering/ContractDetailView/Index?UniqueIdentifier=CO1.PCCNTR.6372915&amp;isModal=true&amp;asPopupView=true</t>
  </si>
  <si>
    <t>https://community.secop.gov.co/Public/Tendering/ContractDetailView/Index?UniqueIdentifier=CO1.PCCNTR.6371659&amp;isModal=true&amp;asPopupView=true</t>
  </si>
  <si>
    <t>https://community.secop.gov.co/Public/Tendering/ContractDetailView/Index?UniqueIdentifier=CO1.PCCNTR.6371995&amp;isModal=true&amp;asPopupView=true</t>
  </si>
  <si>
    <t>https://community.secop.gov.co/Public/Tendering/ContractDetailView/Index?UniqueIdentifier=CO1.PCCNTR.6374655&amp;isModal=true&amp;asPopupView=true</t>
  </si>
  <si>
    <t>https://community.secop.gov.co/Public/Tendering/ContractDetailView/Index?UniqueIdentifier=CO1.PCCNTR.6369935&amp;isModal=true&amp;asPopupView=true</t>
  </si>
  <si>
    <t>https://community.secop.gov.co/Public/Tendering/ContractDetailView/Index?UniqueIdentifier=CO1.PCCNTR.6378820&amp;isModal=true&amp;asPopupView=true</t>
  </si>
  <si>
    <t>https://community.secop.gov.co/Public/Tendering/ContractDetailView/Index?UniqueIdentifier=CO1.PCCNTR.6374871&amp;isModal=true&amp;asPopupView=true</t>
  </si>
  <si>
    <t>https://community.secop.gov.co/Public/Tendering/ContractDetailView/Index?UniqueIdentifier=CO1.PCCNTR.6372793&amp;isModal=true&amp;asPopupView=true</t>
  </si>
  <si>
    <t>https://community.secop.gov.co/Public/Tendering/ContractDetailView/Index?UniqueIdentifier=CO1.PCCNTR.6371496&amp;isModal=true&amp;asPopupView=true</t>
  </si>
  <si>
    <t>https://community.secop.gov.co/Public/Tendering/ContractDetailView/Index?UniqueIdentifier=CO1.PCCNTR.6374662&amp;isModal=true&amp;asPopupView=true</t>
  </si>
  <si>
    <t>https://community.secop.gov.co/Public/Tendering/ContractDetailView/Index?UniqueIdentifier=CO1.PCCNTR.6374861&amp;isModal=true&amp;asPopupView=true</t>
  </si>
  <si>
    <t>https://community.secop.gov.co/Public/Tendering/ContractDetailView/Index?UniqueIdentifier=CO1.PCCNTR.6374388&amp;isModal=true&amp;asPopupView=true</t>
  </si>
  <si>
    <t>https://community.secop.gov.co/Public/Tendering/ContractDetailView/Index?UniqueIdentifier=CO1.PCCNTR.6374365&amp;isModal=true&amp;asPopupView=true</t>
  </si>
  <si>
    <t>https://community.secop.gov.co/Public/Tendering/ContractDetailView/Index?UniqueIdentifier=CO1.PCCNTR.6378607&amp;isModal=true&amp;asPopupView=true</t>
  </si>
  <si>
    <t>https://community.secop.gov.co/Public/Tendering/ContractDetailView/Index?UniqueIdentifier=CO1.PCCNTR.6374832&amp;isModal=true&amp;asPopupView=true</t>
  </si>
  <si>
    <t>https://community.secop.gov.co/Public/Tendering/ContractDetailView/Index?UniqueIdentifier=CO1.PCCNTR.6374870&amp;isModal=true&amp;asPopupView=true</t>
  </si>
  <si>
    <t>https://community.secop.gov.co/Public/Tendering/ContractDetailView/Index?UniqueIdentifier=CO1.PCCNTR.6378617&amp;isModal=true&amp;asPopupView=true</t>
  </si>
  <si>
    <t>https://community.secop.gov.co/Public/Tendering/ContractDetailView/Index?UniqueIdentifier=CO1.PCCNTR.6378180&amp;isModal=true&amp;asPopupView=true</t>
  </si>
  <si>
    <t>https://community.secop.gov.co/Public/Tendering/ContractDetailView/Index?UniqueIdentifier=CO1.PCCNTR.6374802&amp;isModal=true&amp;asPopupView=true</t>
  </si>
  <si>
    <t>https://community.secop.gov.co/Public/Tendering/ContractDetailView/Index?UniqueIdentifier=CO1.PCCNTR.6378486&amp;isModal=true&amp;asPopupView=true</t>
  </si>
  <si>
    <t>https://community.secop.gov.co/Public/Tendering/ContractDetailView/Index?UniqueIdentifier=CO1.PCCNTR.6378492&amp;isModal=true&amp;asPopupView=true</t>
  </si>
  <si>
    <t>https://community.secop.gov.co/Public/Tendering/ContractDetailView/Index?UniqueIdentifier=CO1.PCCNTR.6378905&amp;isModal=true&amp;asPopupView=true</t>
  </si>
  <si>
    <t>https://community.secop.gov.co/Public/Tendering/ContractDetailView/Index?UniqueIdentifier=CO1.PCCNTR.6379007&amp;isModal=true&amp;asPopupView=true</t>
  </si>
  <si>
    <t>https://community.secop.gov.co/Public/Tendering/ContractDetailView/Index?UniqueIdentifier=CO1.PCCNTR.6379058&amp;isModal=true&amp;asPopupView=true</t>
  </si>
  <si>
    <t>https://community.secop.gov.co/Public/Tendering/ContractDetailView/Index?UniqueIdentifier=CO1.PCCNTR.6378978&amp;isModal=true&amp;asPopupView=true</t>
  </si>
  <si>
    <t>https://community.secop.gov.co/Public/Tendering/ContractDetailView/Index?UniqueIdentifier=CO1.PCCNTR.6379139&amp;isModal=true&amp;asPopupView=true</t>
  </si>
  <si>
    <t>https://community.secop.gov.co/Public/Tendering/ContractDetailView/Index?UniqueIdentifier=CO1.PCCNTR.6378950&amp;isModal=true&amp;asPopupView=true</t>
  </si>
  <si>
    <t>https://community.secop.gov.co/Public/Tendering/ContractDetailView/Index?UniqueIdentifier=CO1.PCCNTR.6378825&amp;isModal=true&amp;asPopupView=true</t>
  </si>
  <si>
    <t>https://community.secop.gov.co/Public/Tendering/ContractDetailView/Index?UniqueIdentifier=CO1.PCCNTR.6378368&amp;isModal=true&amp;asPopupView=true</t>
  </si>
  <si>
    <t>https://community.secop.gov.co/Public/Tendering/ContractDetailView/Index?UniqueIdentifier=CO1.PCCNTR.6378670&amp;isModal=true&amp;asPopupView=true</t>
  </si>
  <si>
    <t>https://community.secop.gov.co/Public/Tendering/ContractDetailView/Index?UniqueIdentifier=CO1.PCCNTR.6378839&amp;isModal=true&amp;asPopupView=true</t>
  </si>
  <si>
    <t>https://community.secop.gov.co/Public/Tendering/ContractDetailView/Index?UniqueIdentifier=CO1.PCCNTR.6378823&amp;isModal=true&amp;asPopupView=true</t>
  </si>
  <si>
    <t>https://community.secop.gov.co/Public/Tendering/ContractDetailView/Index?UniqueIdentifier=CO1.PCCNTR.6379185&amp;isModal=true&amp;asPopupView=true</t>
  </si>
  <si>
    <t>https://community.secop.gov.co/Public/Tendering/ContractDetailView/Index?UniqueIdentifier=CO1.PCCNTR.6379092&amp;isModal=true&amp;asPopupView=true</t>
  </si>
  <si>
    <t>https://community.secop.gov.co/Public/Tendering/ContractDetailView/Index?UniqueIdentifier=CO1.PCCNTR.6382435&amp;isModal=true&amp;asPopupView=true</t>
  </si>
  <si>
    <t>https://community.secop.gov.co/Public/Tendering/ContractDetailView/Index?UniqueIdentifier=CO1.PCCNTR.6374387&amp;isModal=true&amp;asPopupView=true</t>
  </si>
  <si>
    <t>https://community.secop.gov.co/Public/Tendering/ContractDetailView/Index?UniqueIdentifier=CO1.PCCNTR.6374665&amp;isModal=true&amp;asPopupView=true</t>
  </si>
  <si>
    <t>https://community.secop.gov.co/Public/Tendering/ContractDetailView/Index?UniqueIdentifier=CO1.PCCNTR.6382399&amp;isModal=true&amp;asPopupView=true</t>
  </si>
  <si>
    <t>https://community.secop.gov.co/Public/Tendering/ContractDetailView/Index?UniqueIdentifier=CO1.PCCNTR.6381404&amp;isModal=true&amp;asPopupView=true</t>
  </si>
  <si>
    <t>https://community.secop.gov.co/Public/Tendering/ContractDetailView/Index?UniqueIdentifier=CO1.PCCNTR.6379208&amp;isModal=true&amp;asPopupView=true</t>
  </si>
  <si>
    <t>https://community.secop.gov.co/Public/Tendering/ContractDetailView/Index?UniqueIdentifier=CO1.PCCNTR.6381595&amp;isModal=true&amp;asPopupView=true</t>
  </si>
  <si>
    <t>https://community.secop.gov.co/Public/Tendering/ContractDetailView/Index?UniqueIdentifier=CO1.PCCNTR.6379093&amp;isModal=true&amp;asPopupView=true</t>
  </si>
  <si>
    <t>https://community.secop.gov.co/Public/Tendering/ContractDetailView/Index?UniqueIdentifier=CO1.PCCNTR.6381778&amp;isModal=true&amp;asPopupView=true</t>
  </si>
  <si>
    <t>https://community.secop.gov.co/Public/Tendering/ContractDetailView/Index?UniqueIdentifier=CO1.PCCNTR.6378865&amp;isModal=true&amp;asPopupView=true</t>
  </si>
  <si>
    <t>https://community.secop.gov.co/Public/Tendering/ContractDetailView/Index?UniqueIdentifier=CO1.PCCNTR.6381841&amp;isModal=true&amp;asPopupView=true</t>
  </si>
  <si>
    <t>https://community.secop.gov.co/Public/Tendering/ContractDetailView/Index?UniqueIdentifier=CO1.PCCNTR.6378695&amp;isModal=true&amp;asPopupView=true</t>
  </si>
  <si>
    <t>https://community.secop.gov.co/Public/Tendering/ContractDetailView/Index?UniqueIdentifier=CO1.PCCNTR.6380611&amp;isModal=true&amp;asPopupView=true</t>
  </si>
  <si>
    <t>https://community.secop.gov.co/Public/Tendering/ContractDetailView/Index?UniqueIdentifier=CO1.PCCNTR.6383915&amp;isModal=true&amp;asPopupView=true</t>
  </si>
  <si>
    <t>https://community.secop.gov.co/Public/Tendering/ContractDetailView/Index?UniqueIdentifier=CO1.PCCNTR.6383835&amp;isModal=true&amp;asPopupView=true</t>
  </si>
  <si>
    <t>https://community.secop.gov.co/Public/Tendering/ContractDetailView/Index?UniqueIdentifier=CO1.PCCNTR.6382432&amp;isModal=true&amp;asPopupView=true</t>
  </si>
  <si>
    <t>https://community.secop.gov.co/Public/Tendering/ContractDetailView/Index?UniqueIdentifier=CO1.PCCNTR.6381872&amp;isModal=true&amp;asPopupView=true</t>
  </si>
  <si>
    <t>https://community.secop.gov.co/Public/Tendering/ContractDetailView/Index?UniqueIdentifier=CO1.PCCNTR.6383356&amp;isModal=true&amp;asPopupView=true</t>
  </si>
  <si>
    <t>https://community.secop.gov.co/Public/Tendering/ContractDetailView/Index?UniqueIdentifier=CO1.PCCNTR.6382945&amp;isModal=true&amp;asPopupView=true</t>
  </si>
  <si>
    <t>https://community.secop.gov.co/Public/Tendering/ContractDetailView/Index?UniqueIdentifier=CO1.PCCNTR.6383332&amp;isModal=true&amp;asPopupView=true</t>
  </si>
  <si>
    <t>https://community.secop.gov.co/Public/Tendering/ContractDetailView/Index?UniqueIdentifier=CO1.PCCNTR.6383344&amp;isModal=true&amp;asPopupView=true</t>
  </si>
  <si>
    <t>https://community.secop.gov.co/Public/Tendering/ContractDetailView/Index?UniqueIdentifier=CO1.PCCNTR.6382932&amp;isModal=true&amp;asPopupView=true</t>
  </si>
  <si>
    <t>https://community.secop.gov.co/Public/Tendering/ContractDetailView/Index?UniqueIdentifier=CO1.PCCNTR.6384318&amp;isModal=true&amp;asPopupView=true</t>
  </si>
  <si>
    <t>https://community.secop.gov.co/Public/Tendering/ContractDetailView/Index?UniqueIdentifier=CO1.PCCNTR.6384184&amp;isModal=true&amp;asPopupView=true</t>
  </si>
  <si>
    <t>https://community.secop.gov.co/Public/Tendering/ContractDetailView/Index?UniqueIdentifier=CO1.PCCNTR.6384219&amp;isModal=true&amp;asPopupView=true</t>
  </si>
  <si>
    <t>https://community.secop.gov.co/Public/Tendering/ContractDetailView/Index?UniqueIdentifier=CO1.PCCNTR.6384173&amp;isModal=true&amp;asPopupView=true</t>
  </si>
  <si>
    <t>https://community.secop.gov.co/Public/Tendering/ContractDetailView/Index?UniqueIdentifier=CO1.PCCNTR.6381794&amp;isModal=true&amp;asPopupView=true</t>
  </si>
  <si>
    <t>https://community.secop.gov.co/Public/Tendering/ContractDetailView/Index?UniqueIdentifier=CO1.PCCNTR.6383525&amp;isModal=true&amp;asPopupView=true</t>
  </si>
  <si>
    <t>https://community.secop.gov.co/Public/Tendering/ContractDetailView/Index?UniqueIdentifier=CO1.PCCNTR.6384385&amp;isModal=true&amp;asPopupView=true</t>
  </si>
  <si>
    <t>https://community.secop.gov.co/Public/Tendering/ContractDetailView/Index?UniqueIdentifier=CO1.PCCNTR.6384191&amp;isModal=true&amp;asPopupView=true</t>
  </si>
  <si>
    <t>https://community.secop.gov.co/Public/Tendering/ContractDetailView/Index?UniqueIdentifier=CO1.PCCNTR.6384147&amp;isModal=true&amp;asPopupView=true</t>
  </si>
  <si>
    <t>https://www.colombiacompra.gov.co/tienda-virtual-del-estado-colombiano/ordenes-compra/129418</t>
  </si>
  <si>
    <t>https://www.colombiacompra.gov.co/tienda-virtual-del-estado-colombiano/ordenes-compra/129433</t>
  </si>
  <si>
    <t>https://community.secop.gov.co/Public/Tendering/ContractDetailView/Index?UniqueIdentifier=CO1.PCCNTR.6384353&amp;isModal=true&amp;asPopupView=true</t>
  </si>
  <si>
    <t>https://community.secop.gov.co/Public/Tendering/ContractDetailView/Index?UniqueIdentifier=CO1.PCCNTR.6384503&amp;isModal=true&amp;asPopupView=true</t>
  </si>
  <si>
    <t>https://community.secop.gov.co/Public/Tendering/ContractDetailView/Index?UniqueIdentifier=CO1.PCCNTR.6384420&amp;isModal=true&amp;asPopupView=true</t>
  </si>
  <si>
    <t>https://community.secop.gov.co/Public/Tendering/ContractDetailView/Index?UniqueIdentifier=CO1.PCCNTR.6384372&amp;isModal=true&amp;asPopupView=true</t>
  </si>
  <si>
    <t>https://community.secop.gov.co/Public/Tendering/ContractDetailView/Index?UniqueIdentifier=CO1.PCCNTR.6475017&amp;isModal=true&amp;asPopupView=true</t>
  </si>
  <si>
    <t>https://community.secop.gov.co/Public/Tendering/ContractDetailView/Index?UniqueIdentifier=CO1.PCCNTR.6651851&amp;isModal=true&amp;asPopupView=true</t>
  </si>
  <si>
    <t>https://community.secop.gov.co/Public/Tendering/ContractDetailView/Index?UniqueIdentifier=CO1.PCCNTR.6654742&amp;isModal=true&amp;asPopupView=true</t>
  </si>
  <si>
    <t>https://community.secop.gov.co/Public/Tendering/ContractDetailView/Index?UniqueIdentifier=CO1.PCCNTR.6653978&amp;isModal=true&amp;asPopupView=true</t>
  </si>
  <si>
    <t>https://community.secop.gov.co/Public/Tendering/ContractDetailView/Index?UniqueIdentifier=CO1.PCCNTR.6654628&amp;isModal=true&amp;asPopupView=true</t>
  </si>
  <si>
    <t>https://community.secop.gov.co/Public/Tendering/ContractDetailView/Index?UniqueIdentifier=CO1.PCCNTR.6656515&amp;isModal=true&amp;asPopupView=true</t>
  </si>
  <si>
    <t>https://community.secop.gov.co/Public/Tendering/ContractDetailView/Index?UniqueIdentifier=CO1.PCCNTR.6655928&amp;isModal=true&amp;asPopupView=true</t>
  </si>
  <si>
    <t>https://community.secop.gov.co/Public/Tendering/ContractDetailView/Index?UniqueIdentifier=CO1.PCCNTR.6656318&amp;isModal=true&amp;asPopupView=true</t>
  </si>
  <si>
    <t>https://community.secop.gov.co/Public/Tendering/ContractDetailView/Index?UniqueIdentifier=CO1.PCCNTR.6655473&amp;isModal=true&amp;asPopupView=true</t>
  </si>
  <si>
    <t>https://community.secop.gov.co/Public/Tendering/ContractDetailView/Index?UniqueIdentifier=CO1.PCCNTR.6656373&amp;isModal=true&amp;asPopupView=true</t>
  </si>
  <si>
    <t>https://community.secop.gov.co/Public/Tendering/ContractDetailView/Index?UniqueIdentifier=CO1.PCCNTR.6660655&amp;isModal=true&amp;asPopupView=true</t>
  </si>
  <si>
    <t>https://community.secop.gov.co/Public/Tendering/ContractDetailView/Index?UniqueIdentifier=CO1.PCCNTR.6664115&amp;isModal=true&amp;asPopupView=true</t>
  </si>
  <si>
    <t>https://community.secop.gov.co/Public/Tendering/ContractDetailView/Index?UniqueIdentifier=CO1.PCCNTR.6666185&amp;isModal=true&amp;asPopupView=true</t>
  </si>
  <si>
    <t>https://community.secop.gov.co/Public/Tendering/ContractDetailView/Index?UniqueIdentifier=CO1.PCCNTR.6668263&amp;isModal=true&amp;asPopupView=true</t>
  </si>
  <si>
    <t>https://community.secop.gov.co/Public/Tendering/ContractDetailView/Index?UniqueIdentifier=CO1.PCCNTR.6665909&amp;isModal=true&amp;asPopupView=true</t>
  </si>
  <si>
    <t>https://community.secop.gov.co/Public/Tendering/ContractDetailView/Index?UniqueIdentifier=CO1.PCCNTR.6668829&amp;isModal=true&amp;asPopupView=true</t>
  </si>
  <si>
    <t>https://community.secop.gov.co/Public/Tendering/ContractDetailView/Index?UniqueIdentifier=CO1.PCCNTR.6668558&amp;isModal=true&amp;asPopupView=true</t>
  </si>
  <si>
    <t>https://community.secop.gov.co/Public/Tendering/ContractDetailView/Index?UniqueIdentifier=CO1.PCCNTR.6673459&amp;isModal=true&amp;asPopupView=true</t>
  </si>
  <si>
    <t>https://community.secop.gov.co/Public/Tendering/ContractDetailView/Index?UniqueIdentifier=CO1.PCCNTR.6673545&amp;isModal=true&amp;asPopupView=true</t>
  </si>
  <si>
    <t>https://community.secop.gov.co/Public/Tendering/ContractDetailView/Index?UniqueIdentifier=CO1.PCCNTR.6678656&amp;isModal=true&amp;asPopupView=true</t>
  </si>
  <si>
    <t>https://community.secop.gov.co/Public/Tendering/ContractDetailView/Index?UniqueIdentifier=CO1.PCCNTR.6692022&amp;isModal=true&amp;asPopupView=true</t>
  </si>
  <si>
    <t>https://community.secop.gov.co/Public/Tendering/ContractDetailView/Index?UniqueIdentifier=CO1.PCCNTR.6696480&amp;isModal=true&amp;asPopupView=true</t>
  </si>
  <si>
    <t>https://community.secop.gov.co/Public/Tendering/ContractDetailView/Index?UniqueIdentifier=CO1.PCCNTR.6696830&amp;isModal=true&amp;asPopupView=true</t>
  </si>
  <si>
    <t>https://community.secop.gov.co/Public/Tendering/ContractDetailView/Index?UniqueIdentifier=CO1.PCCNTR.6693132&amp;isModal=true&amp;asPopupView=true</t>
  </si>
  <si>
    <t>https://community.secop.gov.co/Public/Tendering/ContractDetailView/Index?UniqueIdentifier=CO1.PCCNTR.6709946&amp;isModal=true&amp;asPopupView=true</t>
  </si>
  <si>
    <t>https://community.secop.gov.co/Public/Tendering/ContractDetailView/Index?UniqueIdentifier=CO1.PCCNTR.6734714&amp;isModal=true&amp;asPopupView=true</t>
  </si>
  <si>
    <t>https://community.secop.gov.co/Public/Tendering/ContractDetailView/Index?UniqueIdentifier=CO1.PCCNTR.6734958&amp;isModal=true&amp;asPopupView=true</t>
  </si>
  <si>
    <t>https://community.secop.gov.co/Public/Tendering/ContractDetailView/Index?UniqueIdentifier=CO1.PCCNTR.6733865&amp;isModal=true&amp;asPopupView=true</t>
  </si>
  <si>
    <t>https://community.secop.gov.co/Public/Tendering/ContractDetailView/Index?UniqueIdentifier=CO1.PCCNTR.6734047&amp;isModal=true&amp;asPopupView=true</t>
  </si>
  <si>
    <t>https://community.secop.gov.co/Public/Tendering/ContractDetailView/Index?UniqueIdentifier=CO1.PCCNTR.6735982&amp;isModal=true&amp;asPopupView=true</t>
  </si>
  <si>
    <t>https://community.secop.gov.co/Public/Tendering/ContractDetailView/Index?UniqueIdentifier=CO1.PCCNTR.6741810&amp;isModal=true&amp;asPopupView=true</t>
  </si>
  <si>
    <t>https://community.secop.gov.co/Public/Tendering/ContractDetailView/Index?UniqueIdentifier=CO1.PCCNTR.6741580&amp;isModal=true&amp;asPopupView=true</t>
  </si>
  <si>
    <t>https://community.secop.gov.co/Public/Tendering/ContractDetailView/Index?UniqueIdentifier=CO1.PCCNTR.6741582&amp;isModal=true&amp;asPopupView=true</t>
  </si>
  <si>
    <t>https://community.secop.gov.co/Public/Tendering/ContractDetailView/Index?UniqueIdentifier=CO1.PCCNTR.6748251&amp;isModal=true&amp;asPopupView=true</t>
  </si>
  <si>
    <t>https://community.secop.gov.co/Public/Tendering/ContractDetailView/Index?UniqueIdentifier=CO1.PCCNTR.6748228&amp;isModal=true&amp;asPopupView=true</t>
  </si>
  <si>
    <t>https://community.secop.gov.co/Public/Tendering/ContractDetailView/Index?UniqueIdentifier=CO1.PCCNTR.6771876&amp;isModal=true&amp;asPopupView=true</t>
  </si>
  <si>
    <t>https://community.secop.gov.co/Public/Tendering/ContractDetailView/Index?UniqueIdentifier=CO1.PCCNTR.6748950&amp;isModal=true&amp;asPopupView=true</t>
  </si>
  <si>
    <t>https://community.secop.gov.co/Public/Tendering/ContractDetailView/Index?UniqueIdentifier=CO1.PCCNTR.6779985&amp;isModal=true&amp;asPopupView=true</t>
  </si>
  <si>
    <t>https://community.secop.gov.co/Public/Tendering/ContractDetailView/Index?UniqueIdentifier=CO1.PCCNTR.6780131&amp;isModal=true&amp;asPopupView=true</t>
  </si>
  <si>
    <t>https://community.secop.gov.co/Public/Tendering/ContractDetailView/Index?UniqueIdentifier=CO1.PCCNTR.6781851&amp;isModal=true&amp;asPopupView=true</t>
  </si>
  <si>
    <t>https://community.secop.gov.co/Public/Tendering/ContractDetailView/Index?UniqueIdentifier=CO1.PCCNTR.6779778&amp;isModal=true&amp;asPopupView=true</t>
  </si>
  <si>
    <t>https://community.secop.gov.co/Public/Tendering/ContractDetailView/Index?UniqueIdentifier=CO1.PCCNTR.6785711&amp;isModal=true&amp;asPopupView=true</t>
  </si>
  <si>
    <t>https://www.colombiacompra.gov.co/tienda-virtual-del-estado-colombiano/ordenes-compra/133522</t>
  </si>
  <si>
    <t>https://www.colombiacompra.gov.co/tienda-virtual-del-estado-colombiano/ordenes-compra/133583</t>
  </si>
  <si>
    <t>https://www.colombiacompra.gov.co/tienda-virtual-del-estado-colombiano/ordenes-compra/133584</t>
  </si>
  <si>
    <t>https://community.secop.gov.co/Public/Tendering/ContractDetailView/Index?UniqueIdentifier=CO1.PCCNTR.6791069&amp;isModal=true&amp;asPopupView=true</t>
  </si>
  <si>
    <t>https://community.secop.gov.co/Public/Tendering/ContractDetailView/Index?UniqueIdentifier=CO1.PCCNTR.6797128&amp;isModal=true&amp;asPopupView=true</t>
  </si>
  <si>
    <t>https://www.colombiacompra.gov.co/tienda-virtual-del-estado-colombiano/ordenes-compra/133653</t>
  </si>
  <si>
    <t>https://www.colombiacompra.gov.co/tienda-virtual-del-estado-colombiano/ordenes-compra/133667</t>
  </si>
  <si>
    <t>https://community.secop.gov.co/Public/Tendering/ContractDetailView/Index?UniqueIdentifier=CO1.PCCNTR.6813381&amp;isModal=true&amp;asPopupView=true</t>
  </si>
  <si>
    <t>https://community.secop.gov.co/Public/Tendering/ContractDetailView/Index?UniqueIdentifier=CO1.PCCNTR.6813630&amp;isModal=true&amp;asPopupView=true</t>
  </si>
  <si>
    <t>https://community.secop.gov.co/Public/Tendering/ContractDetailView/Index?UniqueIdentifier=CO1.PCCNTR.6816339&amp;isModal=true&amp;asPopupView=true</t>
  </si>
  <si>
    <t>https://community.secop.gov.co/Public/Tendering/ContractDetailView/Index?UniqueIdentifier=CO1.PCCNTR.6821252&amp;isModal=true&amp;asPopupView=true</t>
  </si>
  <si>
    <t>https://community.secop.gov.co/Public/Tendering/ContractDetailView/Index?UniqueIdentifier=CO1.PCCNTR.6831645&amp;isModal=true&amp;asPopupView=true</t>
  </si>
  <si>
    <t>https://community.secop.gov.co/Public/Tendering/ContractDetailView/Index?UniqueIdentifier=CO1.PCCNTR.6835600&amp;isModal=true&amp;asPopupView=true</t>
  </si>
  <si>
    <t>https://community.secop.gov.co/Public/Tendering/ContractDetailView/Index?UniqueIdentifier=CO1.PCCNTR.6839095&amp;isModal=true&amp;asPopupView=true</t>
  </si>
  <si>
    <t>https://community.secop.gov.co/Public/Tendering/ContractDetailView/Index?UniqueIdentifier=CO1.PCCNTR.6839742&amp;isModal=true&amp;asPopupView=true</t>
  </si>
  <si>
    <t>https://community.secop.gov.co/Public/Tendering/ContractDetailView/Index?UniqueIdentifier=CO1.PCCNTR.6840113&amp;isModal=true&amp;asPopupView=true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</si>
</sst>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6"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
      <sz val="8"/>
      <color rgb="FF000000"/>
      <name val="Calibri"/>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
      <left style="thin">
        <color rgb="FFD0D7E5"/>
      </left>
      <right style="thin">
        <color rgb="FFD0D7E5"/>
      </right>
      <top style="thin">
        <color rgb="FFD0D7E5"/>
      </top>
      <bottom style="thin">
        <color rgb="FFD0D7E5"/>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6">
    <xf numFmtId="0" fontId="0" fillId="0" borderId="0" xfId="0"/>
    <xf numFmtId="14" fontId="0" fillId="0" borderId="0" xfId="0" applyNumberFormat="1"/>
    <xf numFmtId="0" fontId="21" fillId="0" borderId="0" xfId="0" applyFont="1"/>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14" fontId="28" fillId="0" borderId="12" xfId="48" applyNumberForma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xf numFmtId="0" fontId="35" fillId="0" borderId="24" xfId="0" applyFont="1" applyBorder="1" applyAlignment="1">
      <alignment horizontal="center" vertical="center" wrapText="1"/>
    </xf>
    <xf numFmtId="14" fontId="0" fillId="0" borderId="0" xfId="0" applyNumberFormat="1" applyAlignment="1">
      <alignment horizontal="center" vertical="center"/>
    </xf>
    <xf numFmtId="2" fontId="20" fillId="0" borderId="0" xfId="0" applyNumberFormat="1" applyFont="1"/>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cjgovcol-my.sharepoint.com/personal/carlos_patino_scj_gov_co/Documents/SCJ/Informes/Web%20-%20Mensual/2024/Octubre/UE2/ok--UE2%20Formato%20para%20publicaci&#243;n%20informaci&#243;n%20contractual.xlsx" TargetMode="External"/><Relationship Id="rId1" Type="http://schemas.openxmlformats.org/officeDocument/2006/relationships/externalLinkPath" Target="/personal/carlos_patino_scj_gov_co/Documents/SCJ/Informes/Web%20-%20Mensual/2024/Octubre/UE2/ok--UE2%20Formato%20para%20publicaci&#243;n%20informaci&#243;n%20contr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ada"/>
      <sheetName val="SCJ - 2024"/>
      <sheetName val="Datos"/>
    </sheetNames>
    <sheetDataSet>
      <sheetData sheetId="0"/>
      <sheetData sheetId="1">
        <row r="1">
          <cell r="A1" t="str">
            <v>SECRETARÍA DISTRITAL DE SEGURIDAD, CONVIVENCIA Y JUSTICIA</v>
          </cell>
        </row>
        <row r="4">
          <cell r="A4" t="str">
            <v>CONTRATOS DEL 01 DE ENERO AL 31 DE OCTUBRE DE 2024</v>
          </cell>
        </row>
        <row r="5">
          <cell r="A5" t="str">
            <v>Contrato No.</v>
          </cell>
          <cell r="B5" t="str">
            <v>Fecha de Suscripción</v>
          </cell>
          <cell r="C5" t="str">
            <v>Contratista</v>
          </cell>
          <cell r="D5" t="str">
            <v>Modalidad de Selección</v>
          </cell>
          <cell r="E5" t="str">
            <v>Procedimiento</v>
          </cell>
          <cell r="F5" t="str">
            <v>Objeto</v>
          </cell>
          <cell r="G5" t="str">
            <v>Fecha de Inicio</v>
          </cell>
          <cell r="H5" t="str">
            <v>Fecha de Terminación</v>
          </cell>
          <cell r="I5" t="str">
            <v xml:space="preserve">Prorrogas en Dias </v>
          </cell>
          <cell r="J5" t="str">
            <v>Valor Inicial</v>
          </cell>
          <cell r="K5" t="str">
            <v>Adición</v>
          </cell>
          <cell r="L5" t="str">
            <v>% Físico</v>
          </cell>
          <cell r="M5" t="str">
            <v>Url</v>
          </cell>
          <cell r="N5" t="str">
            <v>URL - Secop o Tienda Virtual</v>
          </cell>
        </row>
        <row r="6">
          <cell r="A6" t="str">
            <v>CI 135 de 2024</v>
          </cell>
          <cell r="B6">
            <v>45534</v>
          </cell>
          <cell r="C6" t="str">
            <v>EMPRESA METRO DE BOGOTÁ S.A.</v>
          </cell>
          <cell r="D6" t="str">
            <v>5 5. Contratación directa</v>
          </cell>
          <cell r="E6" t="str">
            <v>15 Convenios Interadministrativos (5-8)</v>
          </cell>
          <cell r="F6" t="str">
            <v>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v>
          </cell>
          <cell r="G6">
            <v>45539</v>
          </cell>
          <cell r="H6">
            <v>46268</v>
          </cell>
          <cell r="I6">
            <v>0</v>
          </cell>
          <cell r="J6">
            <v>0</v>
          </cell>
          <cell r="K6">
            <v>0</v>
          </cell>
          <cell r="L6">
            <v>8.6419753086419748E-2</v>
          </cell>
          <cell r="M6" t="str">
            <v>https://community.secop.gov.co/Public/Tendering/ContractDetailView/Index?UniqueIdentifier=CO1.PCCNTR.6693132&amp;isModal=true&amp;asPopupView=true</v>
          </cell>
          <cell r="N6" t="str">
            <v>Link Contrato u Orden</v>
          </cell>
        </row>
        <row r="7">
          <cell r="A7" t="str">
            <v>SCJ-1000-2024</v>
          </cell>
          <cell r="B7">
            <v>45428</v>
          </cell>
          <cell r="C7" t="str">
            <v>ISABEL JULIANNA PEREIRA VELASQUEZ</v>
          </cell>
          <cell r="D7" t="str">
            <v>5 5. Contratación directa</v>
          </cell>
          <cell r="E7" t="str">
            <v>33 Prestación de Servicios Profesionales y Apoyo (5-8)</v>
          </cell>
          <cell r="F7"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G7">
            <v>45432</v>
          </cell>
          <cell r="H7">
            <v>45481</v>
          </cell>
          <cell r="I7">
            <v>0</v>
          </cell>
          <cell r="J7">
            <v>38400000</v>
          </cell>
          <cell r="K7">
            <v>0</v>
          </cell>
          <cell r="L7">
            <v>1</v>
          </cell>
          <cell r="M7" t="str">
            <v>https://community.secop.gov.co/Public/Tendering/ContractDetailView/Index?UniqueIdentifier=CO1.PCCNTR.6332316&amp;isModal=true&amp;asPopupView=true</v>
          </cell>
          <cell r="N7" t="str">
            <v>Link Contrato u Orden</v>
          </cell>
        </row>
        <row r="8">
          <cell r="A8" t="str">
            <v>SCJ-1001-2024</v>
          </cell>
          <cell r="B8">
            <v>45428</v>
          </cell>
          <cell r="C8" t="str">
            <v>CARLOS JULIO CARRASCAL NAVARRO</v>
          </cell>
          <cell r="D8" t="str">
            <v>5 5. Contratación directa</v>
          </cell>
          <cell r="E8" t="str">
            <v>33 Prestación de Servicios Profesionales y Apoyo (5-8)</v>
          </cell>
          <cell r="F8" t="str">
            <v>PRESTAR LOS SERVICIOS DE APOYO A LA GESTIÓN PARA LA ATENCIÓN DE EMERGENCIAS O URGENCIAS, Y DESPACHO DE LOS ORGANISMOS DE EMERGENCIA Y SEGURIDAD QUE INTEGRAN EL NUSE 123 DEL SISTEMA CENTRO DE COMANDO, CONTROL, COMUNICACIONES Y CÓMPUTO C4</v>
          </cell>
          <cell r="G8">
            <v>45433</v>
          </cell>
          <cell r="H8">
            <v>45677</v>
          </cell>
          <cell r="I8">
            <v>0</v>
          </cell>
          <cell r="J8">
            <v>21840000</v>
          </cell>
          <cell r="K8">
            <v>0</v>
          </cell>
          <cell r="L8">
            <v>0.69262295081967218</v>
          </cell>
          <cell r="M8" t="str">
            <v>https://community.secop.gov.co/Public/Tendering/ContractDetailView/Index?UniqueIdentifier=CO1.PCCNTR.6332993&amp;isModal=true&amp;asPopupView=true</v>
          </cell>
          <cell r="N8" t="str">
            <v>Link Contrato u Orden</v>
          </cell>
        </row>
        <row r="9">
          <cell r="A9" t="str">
            <v>SCJ-1004-2024</v>
          </cell>
          <cell r="B9">
            <v>45429</v>
          </cell>
          <cell r="C9" t="str">
            <v>ALGEMIRO ALBERTO AVILA GAMEZ</v>
          </cell>
          <cell r="D9" t="str">
            <v>5 5. Contratación directa</v>
          </cell>
          <cell r="E9" t="str">
            <v>33 Prestación de Servicios Profesionales y Apoyo (5-8)</v>
          </cell>
          <cell r="F9"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G9">
            <v>45434</v>
          </cell>
          <cell r="H9">
            <v>45647</v>
          </cell>
          <cell r="I9">
            <v>0</v>
          </cell>
          <cell r="J9">
            <v>55699000</v>
          </cell>
          <cell r="K9">
            <v>0</v>
          </cell>
          <cell r="L9">
            <v>0.78873239436619713</v>
          </cell>
          <cell r="M9" t="str">
            <v>https://community.secop.gov.co/Public/Tendering/ContractDetailView/Index?UniqueIdentifier=CO1.PCCNTR.6337688&amp;isModal=true&amp;asPopupView=true</v>
          </cell>
          <cell r="N9" t="str">
            <v>Link Contrato u Orden</v>
          </cell>
        </row>
        <row r="10">
          <cell r="A10" t="str">
            <v>SCJ-1017-2024</v>
          </cell>
          <cell r="B10">
            <v>45428</v>
          </cell>
          <cell r="C10" t="str">
            <v>MARIA EUGENIA SIERRA BOTERO</v>
          </cell>
          <cell r="D10" t="str">
            <v>5 5. Contratación directa</v>
          </cell>
          <cell r="E10" t="str">
            <v>33 Prestación de Servicios Profesionales y Apoyo (5-8)</v>
          </cell>
          <cell r="F10" t="str">
            <v>PRESTAR SERVICIOS PROFESIONALES ESPECIALIZADOS PARA LA EJECUCIÓN DE LAS ACTIVIDADES DE COBRO PERSUASIVO ASIGNADAS A LA SUBSECRETARÍA DE GESTIÓN INSTITUCIONAL EN EL MARCO DEL DECRETO DISTRITAL 442 DE 2018.</v>
          </cell>
          <cell r="G10">
            <v>45432</v>
          </cell>
          <cell r="H10">
            <v>45615</v>
          </cell>
          <cell r="I10">
            <v>0</v>
          </cell>
          <cell r="J10">
            <v>42595800</v>
          </cell>
          <cell r="K10">
            <v>0</v>
          </cell>
          <cell r="L10">
            <v>0.92896174863387981</v>
          </cell>
          <cell r="M10" t="str">
            <v>https://community.secop.gov.co/Public/Tendering/ContractDetailView/Index?UniqueIdentifier=CO1.PCCNTR.6333500&amp;isModal=true&amp;asPopupView=true</v>
          </cell>
          <cell r="N10" t="str">
            <v>Link Contrato u Orden</v>
          </cell>
        </row>
        <row r="11">
          <cell r="A11" t="str">
            <v>SCJ-1018-2024</v>
          </cell>
          <cell r="B11">
            <v>45429</v>
          </cell>
          <cell r="C11" t="str">
            <v>MAYRA ALEJANDRA CALVACHE PUCHANA</v>
          </cell>
          <cell r="D11" t="str">
            <v>5 5. Contratación directa</v>
          </cell>
          <cell r="E11" t="str">
            <v>33 Prestación de Servicios Profesionales y Apoyo (5-8)</v>
          </cell>
          <cell r="F11" t="str">
            <v>PRESTAR SERVICIOS PROFESIONALES A LA SECRETARÍA DISTRITAL DE SEGURIDAD, CONVIVENCIA Y JUSTICIA, BRINDANDO APOYO Y SOPORTE EN LA IMPLEMENTACIÓN Y SEGUIMIENTO DEL SISTEMA DE GESTIÓN DE SEGURIDAD Y SALUD EN EL TRABAJO DE LA POLICÍA METROPOLITANA DE BOGOTÁ.</v>
          </cell>
          <cell r="G11">
            <v>45432</v>
          </cell>
          <cell r="H11">
            <v>45766</v>
          </cell>
          <cell r="I11">
            <v>0</v>
          </cell>
          <cell r="J11">
            <v>77000000</v>
          </cell>
          <cell r="K11">
            <v>0</v>
          </cell>
          <cell r="L11">
            <v>0.50898203592814373</v>
          </cell>
          <cell r="M11" t="str">
            <v>https://community.secop.gov.co/Public/Tendering/ContractDetailView/Index?UniqueIdentifier=CO1.PCCNTR.6337268&amp;isModal=true&amp;asPopupView=true</v>
          </cell>
          <cell r="N11" t="str">
            <v>Link Contrato u Orden</v>
          </cell>
        </row>
        <row r="12">
          <cell r="A12" t="str">
            <v>SCJ-1031-2024</v>
          </cell>
          <cell r="B12">
            <v>45429</v>
          </cell>
          <cell r="C12" t="str">
            <v>DANIEL RICARDO LEON CEPEDA</v>
          </cell>
          <cell r="D12" t="str">
            <v>5 5. Contratación directa</v>
          </cell>
          <cell r="E12" t="str">
            <v>33 Prestación de Servicios Profesionales y Apoyo (5-8)</v>
          </cell>
          <cell r="F1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12">
            <v>45432</v>
          </cell>
          <cell r="H12">
            <v>45554</v>
          </cell>
          <cell r="I12">
            <v>0</v>
          </cell>
          <cell r="J12">
            <v>37060000</v>
          </cell>
          <cell r="K12">
            <v>0</v>
          </cell>
          <cell r="L12">
            <v>1</v>
          </cell>
          <cell r="M12" t="str">
            <v>https://community.secop.gov.co/Public/Tendering/ContractDetailView/Index?UniqueIdentifier=CO1.PCCNTR.6337690&amp;isModal=true&amp;asPopupView=true</v>
          </cell>
          <cell r="N12" t="str">
            <v>Link Contrato u Orden</v>
          </cell>
        </row>
        <row r="13">
          <cell r="A13" t="str">
            <v>SCJ-1035-2024</v>
          </cell>
          <cell r="B13">
            <v>45433</v>
          </cell>
          <cell r="C13" t="str">
            <v>OMAR CAMILO GONZALEZ MONTENEGRO</v>
          </cell>
          <cell r="D13" t="str">
            <v>5 5. Contratación directa</v>
          </cell>
          <cell r="E13" t="str">
            <v>33 Prestación de Servicios Profesionales y Apoyo (5-8)</v>
          </cell>
          <cell r="F13"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G13">
            <v>45435</v>
          </cell>
          <cell r="H13">
            <v>45557</v>
          </cell>
          <cell r="I13">
            <v>0</v>
          </cell>
          <cell r="J13">
            <v>37060000</v>
          </cell>
          <cell r="K13">
            <v>0</v>
          </cell>
          <cell r="L13">
            <v>1</v>
          </cell>
          <cell r="M13" t="str">
            <v>https://community.secop.gov.co/Public/Tendering/ContractDetailView/Index?UniqueIdentifier=CO1.PCCNTR.6351079&amp;isModal=true&amp;asPopupView=true</v>
          </cell>
          <cell r="N13" t="str">
            <v>Link Contrato u Orden</v>
          </cell>
        </row>
        <row r="14">
          <cell r="A14" t="str">
            <v>SCJ-1047-2024</v>
          </cell>
          <cell r="B14">
            <v>45432</v>
          </cell>
          <cell r="C14" t="str">
            <v>CLAUDIA JULIANA SARMIENTO BECERRA</v>
          </cell>
          <cell r="D14" t="str">
            <v>5 5. Contratación directa</v>
          </cell>
          <cell r="E14" t="str">
            <v>33 Prestación de Servicios Profesionales y Apoyo (5-8)</v>
          </cell>
          <cell r="F14"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G14">
            <v>45439</v>
          </cell>
          <cell r="H14">
            <v>45657</v>
          </cell>
          <cell r="I14">
            <v>0</v>
          </cell>
          <cell r="J14">
            <v>36635355</v>
          </cell>
          <cell r="K14">
            <v>0</v>
          </cell>
          <cell r="L14">
            <v>0.74770642201834858</v>
          </cell>
          <cell r="M14" t="str">
            <v>https://community.secop.gov.co/Public/Tendering/ContractDetailView/Index?UniqueIdentifier=CO1.PCCNTR.6343142&amp;isModal=true&amp;asPopupView=true</v>
          </cell>
          <cell r="N14" t="str">
            <v>Link Contrato u Orden</v>
          </cell>
        </row>
        <row r="15">
          <cell r="A15" t="str">
            <v>SCJ-1048-2024</v>
          </cell>
          <cell r="B15">
            <v>45433</v>
          </cell>
          <cell r="C15" t="str">
            <v>NATALIA  CASTRO BARRETO</v>
          </cell>
          <cell r="D15" t="str">
            <v>5 5. Contratación directa</v>
          </cell>
          <cell r="E15" t="str">
            <v>33 Prestación de Servicios Profesionales y Apoyo (5-8)</v>
          </cell>
          <cell r="F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15">
            <v>45439</v>
          </cell>
          <cell r="H15">
            <v>45657</v>
          </cell>
          <cell r="I15">
            <v>0</v>
          </cell>
          <cell r="J15">
            <v>36635355</v>
          </cell>
          <cell r="K15">
            <v>0</v>
          </cell>
          <cell r="L15">
            <v>0.74770642201834858</v>
          </cell>
          <cell r="M15" t="str">
            <v>https://community.secop.gov.co/Public/Tendering/ContractDetailView/Index?UniqueIdentifier=CO1.PCCNTR.6342271&amp;isModal=true&amp;asPopupView=true</v>
          </cell>
          <cell r="N15" t="str">
            <v>Link Contrato u Orden</v>
          </cell>
        </row>
        <row r="16">
          <cell r="A16" t="str">
            <v>SCJ-1049-2024</v>
          </cell>
          <cell r="B16">
            <v>45436</v>
          </cell>
          <cell r="C16" t="str">
            <v>ANA MARIA AVILA DUARTE</v>
          </cell>
          <cell r="D16" t="str">
            <v>5 5. Contratación directa</v>
          </cell>
          <cell r="E16" t="str">
            <v>33 Prestación de Servicios Profesionales y Apoyo (5-8)</v>
          </cell>
          <cell r="F16"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G16">
            <v>45448</v>
          </cell>
          <cell r="H16">
            <v>45657</v>
          </cell>
          <cell r="I16">
            <v>0</v>
          </cell>
          <cell r="J16">
            <v>22508128</v>
          </cell>
          <cell r="K16">
            <v>0</v>
          </cell>
          <cell r="L16">
            <v>0.73684210526315785</v>
          </cell>
          <cell r="M16" t="str">
            <v>https://community.secop.gov.co/Public/Tendering/ContractDetailView/Index?UniqueIdentifier=CO1.PCCNTR.6362773&amp;isModal=true&amp;asPopupView=true</v>
          </cell>
          <cell r="N16" t="str">
            <v>Link Contrato u Orden</v>
          </cell>
        </row>
        <row r="17">
          <cell r="A17" t="str">
            <v>SCJ-1050-2024</v>
          </cell>
          <cell r="B17">
            <v>45429</v>
          </cell>
          <cell r="C17" t="str">
            <v>ESTEFANY  DEULUFEUT PEREZ</v>
          </cell>
          <cell r="D17" t="str">
            <v>5 5. Contratación directa</v>
          </cell>
          <cell r="E17" t="str">
            <v>33 Prestación de Servicios Profesionales y Apoyo (5-8)</v>
          </cell>
          <cell r="F17"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17">
            <v>45435</v>
          </cell>
          <cell r="H17">
            <v>45657</v>
          </cell>
          <cell r="I17">
            <v>0</v>
          </cell>
          <cell r="J17">
            <v>36635355</v>
          </cell>
          <cell r="K17">
            <v>0</v>
          </cell>
          <cell r="L17">
            <v>0.75225225225225223</v>
          </cell>
          <cell r="M17" t="str">
            <v>https://community.secop.gov.co/Public/Tendering/ContractDetailView/Index?UniqueIdentifier=CO1.PCCNTR.6341968&amp;isModal=true&amp;asPopupView=true</v>
          </cell>
          <cell r="N17" t="str">
            <v>Link Contrato u Orden</v>
          </cell>
        </row>
        <row r="18">
          <cell r="A18" t="str">
            <v>SCJ-1051-2024</v>
          </cell>
          <cell r="B18">
            <v>45433</v>
          </cell>
          <cell r="C18" t="str">
            <v>MICHAEL  VEGA ÑANGUMA</v>
          </cell>
          <cell r="D18" t="str">
            <v>5 5. Contratación directa</v>
          </cell>
          <cell r="E18" t="str">
            <v>33 Prestación de Servicios Profesionales y Apoyo (5-8)</v>
          </cell>
          <cell r="F1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18">
            <v>45447</v>
          </cell>
          <cell r="H18">
            <v>45657</v>
          </cell>
          <cell r="I18">
            <v>0</v>
          </cell>
          <cell r="J18">
            <v>36635355</v>
          </cell>
          <cell r="K18">
            <v>0</v>
          </cell>
          <cell r="L18">
            <v>0.73809523809523814</v>
          </cell>
          <cell r="M18" t="str">
            <v>https://community.secop.gov.co/Public/Tendering/ContractDetailView/Index?UniqueIdentifier=CO1.PCCNTR.6342995&amp;isModal=true&amp;asPopupView=true</v>
          </cell>
          <cell r="N18" t="str">
            <v>Link Contrato u Orden</v>
          </cell>
        </row>
        <row r="19">
          <cell r="A19" t="str">
            <v>SCJ-1052-2024</v>
          </cell>
          <cell r="B19">
            <v>45432</v>
          </cell>
          <cell r="C19" t="str">
            <v>JUAN CAMILO VELÁSQUEZ MILLÁN</v>
          </cell>
          <cell r="D19" t="str">
            <v>5 5. Contratación directa</v>
          </cell>
          <cell r="E19" t="str">
            <v>33 Prestación de Servicios Profesionales y Apoyo (5-8)</v>
          </cell>
          <cell r="F19"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G19">
            <v>45433</v>
          </cell>
          <cell r="H19">
            <v>45534</v>
          </cell>
          <cell r="I19">
            <v>0</v>
          </cell>
          <cell r="J19">
            <v>36751167</v>
          </cell>
          <cell r="K19">
            <v>0</v>
          </cell>
          <cell r="L19">
            <v>1</v>
          </cell>
          <cell r="M19" t="str">
            <v>https://community.secop.gov.co/Public/Tendering/ContractDetailView/Index?UniqueIdentifier=CO1.PCCNTR.6342964&amp;isModal=true&amp;asPopupView=true</v>
          </cell>
          <cell r="N19" t="str">
            <v>Link Contrato u Orden</v>
          </cell>
        </row>
        <row r="20">
          <cell r="A20" t="str">
            <v>SCJ-1065-2024</v>
          </cell>
          <cell r="B20">
            <v>45433</v>
          </cell>
          <cell r="C20" t="str">
            <v>JUAN DAVID VILLALOBOS MERCHAN</v>
          </cell>
          <cell r="D20" t="str">
            <v>5 5. Contratación directa</v>
          </cell>
          <cell r="E20" t="str">
            <v>33 Prestación de Servicios Profesionales y Apoyo (5-8)</v>
          </cell>
          <cell r="F20" t="str">
            <v>PRESTAR LOS SERVICIOS DE APOYO A LA GESTION PARA LA ATENCIÓN DE EMERGENCIAS O URGENCIAS, Y DESPACHO A LOS ORGANISMOS DE EMERGENCIA Y SEGURIDAD QUE INTEGRAN EL NUSE 123 DEL SISTEMA CENTRO DE COMANDO, CONTROL, COMUNICACIONES Y CÓMPUTO C4.</v>
          </cell>
          <cell r="G20">
            <v>45448</v>
          </cell>
          <cell r="H20">
            <v>45692</v>
          </cell>
          <cell r="I20">
            <v>0</v>
          </cell>
          <cell r="J20">
            <v>21840000</v>
          </cell>
          <cell r="K20">
            <v>0</v>
          </cell>
          <cell r="L20">
            <v>0.63114754098360659</v>
          </cell>
          <cell r="M20" t="str">
            <v>https://community.secop.gov.co/Public/Tendering/ContractDetailView/Index?UniqueIdentifier=CO1.PCCNTR.6351428&amp;isModal=true&amp;asPopupView=true</v>
          </cell>
          <cell r="N20" t="str">
            <v>Link Contrato u Orden</v>
          </cell>
        </row>
        <row r="21">
          <cell r="A21" t="str">
            <v>SCJ-1066-2024</v>
          </cell>
          <cell r="B21">
            <v>45433</v>
          </cell>
          <cell r="C21" t="str">
            <v>FABIAN LAURENCE CARDENAS LEONEL</v>
          </cell>
          <cell r="D21" t="str">
            <v>5 5. Contratación directa</v>
          </cell>
          <cell r="E21" t="str">
            <v>33 Prestación de Servicios Profesionales y Apoyo (5-8)</v>
          </cell>
          <cell r="F21" t="str">
            <v>PRESTAR SERVICIOS PROFESIONALES A LA SECRETARÍA DISTRITAL DE SEGURIDAD, CONVIVENCIA Y JUSTICIA, BRINDANDO APOYO AL COMANDO DE LA MEBOG A TRAVÉS DE LA PLANEACIÓN DE ACCIONES EN MATERIA DE PREVENCIÓN Y PARTICIPACIÓN CIUDADANA</v>
          </cell>
          <cell r="G21">
            <v>45447</v>
          </cell>
          <cell r="H21">
            <v>45780</v>
          </cell>
          <cell r="I21">
            <v>0</v>
          </cell>
          <cell r="J21">
            <v>88000000</v>
          </cell>
          <cell r="K21">
            <v>0</v>
          </cell>
          <cell r="L21">
            <v>0.46546546546546547</v>
          </cell>
          <cell r="M21" t="str">
            <v>https://community.secop.gov.co/Public/Tendering/ContractDetailView/Index?UniqueIdentifier=CO1.PCCNTR.6350046&amp;isModal=true&amp;asPopupView=true</v>
          </cell>
          <cell r="N21" t="str">
            <v>Link Contrato u Orden</v>
          </cell>
        </row>
        <row r="22">
          <cell r="A22" t="str">
            <v>SCJ-1067-2024</v>
          </cell>
          <cell r="B22">
            <v>45433</v>
          </cell>
          <cell r="C22" t="str">
            <v>MIGUEL ALEJANDRO GONZALEZ CARDEÑOZA</v>
          </cell>
          <cell r="D22" t="str">
            <v>5 5. Contratación directa</v>
          </cell>
          <cell r="E22" t="str">
            <v>33 Prestación de Servicios Profesionales y Apoyo (5-8)</v>
          </cell>
          <cell r="F22"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G22">
            <v>45436</v>
          </cell>
          <cell r="H22">
            <v>45470</v>
          </cell>
          <cell r="I22">
            <v>0</v>
          </cell>
          <cell r="J22">
            <v>80000000</v>
          </cell>
          <cell r="K22">
            <v>0</v>
          </cell>
          <cell r="L22">
            <v>1</v>
          </cell>
          <cell r="M22" t="str">
            <v>https://community.secop.gov.co/Public/Tendering/ContractDetailView/Index?UniqueIdentifier=CO1.PCCNTR.6350620&amp;isModal=true&amp;asPopupView=true</v>
          </cell>
          <cell r="N22" t="str">
            <v>Link Contrato u Orden</v>
          </cell>
        </row>
        <row r="23">
          <cell r="A23" t="str">
            <v>SCJ-1068-2024</v>
          </cell>
          <cell r="B23">
            <v>45433</v>
          </cell>
          <cell r="C23" t="str">
            <v>ALEXANDER  PALACIOS PALACIOS</v>
          </cell>
          <cell r="D23" t="str">
            <v>5 5. Contratación directa</v>
          </cell>
          <cell r="E23" t="str">
            <v>33 Prestación de Servicios Profesionales y Apoyo (5-8)</v>
          </cell>
          <cell r="F23"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G23">
            <v>45436</v>
          </cell>
          <cell r="H23">
            <v>45680</v>
          </cell>
          <cell r="I23">
            <v>0</v>
          </cell>
          <cell r="J23">
            <v>49648000</v>
          </cell>
          <cell r="K23">
            <v>0</v>
          </cell>
          <cell r="L23">
            <v>0.68032786885245899</v>
          </cell>
          <cell r="M23" t="str">
            <v>https://community.secop.gov.co/Public/Tendering/ContractDetailView/Index?UniqueIdentifier=CO1.PCCNTR.6349986&amp;isModal=true&amp;asPopupView=true</v>
          </cell>
          <cell r="N23" t="str">
            <v>Link Contrato u Orden</v>
          </cell>
        </row>
        <row r="24">
          <cell r="A24" t="str">
            <v>SCJ-1069-2024</v>
          </cell>
          <cell r="B24">
            <v>45433</v>
          </cell>
          <cell r="C24" t="str">
            <v>WILFRIDO  CAMPO BALANTA</v>
          </cell>
          <cell r="D24" t="str">
            <v>5 5. Contratación directa</v>
          </cell>
          <cell r="E24" t="str">
            <v>33 Prestación de Servicios Profesionales y Apoyo (5-8)</v>
          </cell>
          <cell r="F24" t="str">
            <v>PRESTAR SERVICIOS PROFESIONALES PARA APOYAR TÉCNICAMENTE EL DESARROLLO Y SEGUIMIENTO DE ACTIVIDADES RELACIONADAS CON EL ANÁLISIS DE INFORMACIÓN EN MATERIA DE DATOS DE LOS COMPONENTES DEL CENTRO DE COMANDO, CONTROL, COMUNICACIONES Y CÓMPUTO-C4.</v>
          </cell>
          <cell r="G24">
            <v>45436</v>
          </cell>
          <cell r="H24">
            <v>45680</v>
          </cell>
          <cell r="I24">
            <v>0</v>
          </cell>
          <cell r="J24">
            <v>48000000</v>
          </cell>
          <cell r="K24">
            <v>0</v>
          </cell>
          <cell r="L24">
            <v>0.68032786885245899</v>
          </cell>
          <cell r="M24" t="str">
            <v>https://community.secop.gov.co/Public/Tendering/ContractDetailView/Index?UniqueIdentifier=CO1.PCCNTR.6350707&amp;isModal=true&amp;asPopupView=true</v>
          </cell>
          <cell r="N24" t="str">
            <v>Link Contrato u Orden</v>
          </cell>
        </row>
        <row r="25">
          <cell r="A25" t="str">
            <v>SCJ-1070-2024</v>
          </cell>
          <cell r="B25">
            <v>45436</v>
          </cell>
          <cell r="C25" t="str">
            <v>MARIO ALONSO QUINTERO</v>
          </cell>
          <cell r="D25" t="str">
            <v>5 5. Contratación directa</v>
          </cell>
          <cell r="E25" t="str">
            <v>33 Prestación de Servicios Profesionales y Apoyo (5-8)</v>
          </cell>
          <cell r="F25" t="str">
            <v>PRESTAR SERVICIOS PROFESIONALES COMO INGENIERO EN LAS ACTIVIDADES TECNOLÓGICAS RELACIONADAS CON LA OPERACIÓN DE LOS COMPONENTES DEL CENTRO DE COMANDO, CONTROL, COMUNICACIONES Y CÓMPUTO -C4, DE LA SECRETARÍA DISTRITAL DE SEGURIDAD, CONVIVENCIA Y JUSTICIA.</v>
          </cell>
          <cell r="G25">
            <v>45447</v>
          </cell>
          <cell r="H25">
            <v>45652</v>
          </cell>
          <cell r="I25">
            <v>0</v>
          </cell>
          <cell r="J25">
            <v>29400000</v>
          </cell>
          <cell r="K25">
            <v>0</v>
          </cell>
          <cell r="L25">
            <v>0.75609756097560976</v>
          </cell>
          <cell r="M25" t="str">
            <v>https://community.secop.gov.co/Public/Tendering/ContractDetailView/Index?UniqueIdentifier=CO1.PCCNTR.6363403&amp;isModal=true&amp;asPopupView=true</v>
          </cell>
          <cell r="N25" t="str">
            <v>Link Contrato u Orden</v>
          </cell>
        </row>
        <row r="26">
          <cell r="A26" t="str">
            <v>SCJ-1071-2024</v>
          </cell>
          <cell r="B26">
            <v>45436</v>
          </cell>
          <cell r="C26" t="str">
            <v>DERLY JOHANNA ARIZA GONZALEZ</v>
          </cell>
          <cell r="D26" t="str">
            <v>5 5. Contratación directa</v>
          </cell>
          <cell r="E26" t="str">
            <v>33 Prestación de Servicios Profesionales y Apoyo (5-8)</v>
          </cell>
          <cell r="F2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26">
            <v>45449</v>
          </cell>
          <cell r="H26">
            <v>45657</v>
          </cell>
          <cell r="I26">
            <v>0</v>
          </cell>
          <cell r="J26">
            <v>36635355</v>
          </cell>
          <cell r="K26">
            <v>0</v>
          </cell>
          <cell r="L26">
            <v>0.73557692307692313</v>
          </cell>
          <cell r="M26" t="str">
            <v>https://community.secop.gov.co/Public/Tendering/ContractDetailView/Index?UniqueIdentifier=CO1.PCCNTR.6363356&amp;isModal=true&amp;asPopupView=true</v>
          </cell>
          <cell r="N26" t="str">
            <v>Link Contrato u Orden</v>
          </cell>
        </row>
        <row r="27">
          <cell r="A27" t="str">
            <v>SCJ-1072-2024</v>
          </cell>
          <cell r="B27">
            <v>45433</v>
          </cell>
          <cell r="C27" t="str">
            <v>KEIRING JISEHT GOMEZ TRIVIÑO</v>
          </cell>
          <cell r="D27" t="str">
            <v>5 5. Contratación directa</v>
          </cell>
          <cell r="E27" t="str">
            <v>33 Prestación de Servicios Profesionales y Apoyo (5-8)</v>
          </cell>
          <cell r="F27"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27">
            <v>45435</v>
          </cell>
          <cell r="H27">
            <v>45648</v>
          </cell>
          <cell r="I27">
            <v>0</v>
          </cell>
          <cell r="J27">
            <v>64855000</v>
          </cell>
          <cell r="K27">
            <v>0</v>
          </cell>
          <cell r="L27">
            <v>0.784037558685446</v>
          </cell>
          <cell r="M27" t="str">
            <v>https://community.secop.gov.co/Public/Tendering/ContractDetailView/Index?UniqueIdentifier=CO1.PCCNTR.6351704&amp;isModal=true&amp;asPopupView=true</v>
          </cell>
          <cell r="N27" t="str">
            <v>Link Contrato u Orden</v>
          </cell>
        </row>
        <row r="28">
          <cell r="A28" t="str">
            <v>SCJ-1073-2024</v>
          </cell>
          <cell r="B28">
            <v>45433</v>
          </cell>
          <cell r="C28" t="str">
            <v>FREDDY ALBERTO PRIETO</v>
          </cell>
          <cell r="D28" t="str">
            <v>5 5. Contratación directa</v>
          </cell>
          <cell r="E28" t="str">
            <v>33 Prestación de Servicios Profesionales y Apoyo (5-8)</v>
          </cell>
          <cell r="F28" t="str">
            <v>PRESTAR SERVICIOS DE APOYO A LA GESTIÓN DOCUMENTAL, TRÁMITE Y SEGUIMIENTO DE LA CORRESPONDENCIA DEL CENTRO DE COMANDO, CONTROL, COMUNICACIONES Y CÒMPUTO -C4</v>
          </cell>
          <cell r="G28">
            <v>45436</v>
          </cell>
          <cell r="H28">
            <v>45739</v>
          </cell>
          <cell r="I28">
            <v>0</v>
          </cell>
          <cell r="J28">
            <v>35052000</v>
          </cell>
          <cell r="K28">
            <v>0</v>
          </cell>
          <cell r="L28">
            <v>0.54785478547854782</v>
          </cell>
          <cell r="M28" t="str">
            <v>https://community.secop.gov.co/Public/Tendering/ContractDetailView/Index?UniqueIdentifier=CO1.PCCNTR.6350083&amp;isModal=true&amp;asPopupView=true</v>
          </cell>
          <cell r="N28" t="str">
            <v>Link Contrato u Orden</v>
          </cell>
        </row>
        <row r="29">
          <cell r="A29" t="str">
            <v>SCJ-1074-2024</v>
          </cell>
          <cell r="B29">
            <v>45433</v>
          </cell>
          <cell r="C29" t="str">
            <v>HERNANDO  PALMA VELASQUEZ</v>
          </cell>
          <cell r="D29" t="str">
            <v>5 5. Contratación directa</v>
          </cell>
          <cell r="E29" t="str">
            <v>33 Prestación de Servicios Profesionales y Apoyo (5-8)</v>
          </cell>
          <cell r="F29" t="str">
            <v>PRESTAR LOS SERVICIOS DE APOYO A LA GESTION PARA LA ATENCIÓN DE EMERGENCIAS O URGENCIAS, Y DESPACHO A LOS ORGANISMOS DE EMERGENCIA Y SEGURIDAD QUE INTEGRAN EL NUSE123 DEL SISTEMA CENTRO DE COMANDO, CONTROL, COMUNICACIONES Y CÓMPUTO C4.</v>
          </cell>
          <cell r="G29">
            <v>45449</v>
          </cell>
          <cell r="H29">
            <v>45631</v>
          </cell>
          <cell r="I29">
            <v>0</v>
          </cell>
          <cell r="J29">
            <v>16380000</v>
          </cell>
          <cell r="K29">
            <v>0</v>
          </cell>
          <cell r="L29">
            <v>0.84065934065934067</v>
          </cell>
          <cell r="M29" t="str">
            <v>https://community.secop.gov.co/Public/Tendering/ContractDetailView/Index?UniqueIdentifier=CO1.PCCNTR.6350166&amp;isModal=true&amp;asPopupView=true</v>
          </cell>
          <cell r="N29" t="str">
            <v>Link Contrato u Orden</v>
          </cell>
        </row>
        <row r="30">
          <cell r="A30" t="str">
            <v>SCJ-1075-2024</v>
          </cell>
          <cell r="B30">
            <v>45433</v>
          </cell>
          <cell r="C30" t="str">
            <v>XIMENA PAOLA AYALA GOYENECHE</v>
          </cell>
          <cell r="D30" t="str">
            <v>5 5. Contratación directa</v>
          </cell>
          <cell r="E30" t="str">
            <v>33 Prestación de Servicios Profesionales y Apoyo (5-8)</v>
          </cell>
          <cell r="F30" t="str">
            <v>PRESTAR LOS SERVICIOS PROFESIONALES PARA APOYAR AL CENTRO DE COMANDO, CONTROL, COMUNICACIONES Y CÓMPUTO-C4 EN LA ACTIVIDADES DE MONITOREO Y ARTICULACIÓN CON OTRAS ENTIDADES PARA LA RESPUESTA Y MANEJO DE EMERGENCIAS.</v>
          </cell>
          <cell r="G30">
            <v>45436</v>
          </cell>
          <cell r="H30">
            <v>45680</v>
          </cell>
          <cell r="I30">
            <v>0</v>
          </cell>
          <cell r="J30">
            <v>49648000</v>
          </cell>
          <cell r="K30">
            <v>0</v>
          </cell>
          <cell r="L30">
            <v>0.68032786885245899</v>
          </cell>
          <cell r="M30" t="str">
            <v>https://community.secop.gov.co/Public/Tendering/ContractDetailView/Index?UniqueIdentifier=CO1.PCCNTR.6351154&amp;isModal=true&amp;asPopupView=true</v>
          </cell>
          <cell r="N30" t="str">
            <v>Link Contrato u Orden</v>
          </cell>
        </row>
        <row r="31">
          <cell r="A31" t="str">
            <v>SCJ-1076-2024</v>
          </cell>
          <cell r="B31">
            <v>45433</v>
          </cell>
          <cell r="C31" t="str">
            <v>ALEXSANDER  ROMAÑA PALACIOS</v>
          </cell>
          <cell r="D31" t="str">
            <v>5 5. Contratación directa</v>
          </cell>
          <cell r="E31" t="str">
            <v>33 Prestación de Servicios Profesionales y Apoyo (5-8)</v>
          </cell>
          <cell r="F3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G31">
            <v>45447</v>
          </cell>
          <cell r="H31">
            <v>45657</v>
          </cell>
          <cell r="I31">
            <v>0</v>
          </cell>
          <cell r="J31">
            <v>25321644</v>
          </cell>
          <cell r="K31">
            <v>0</v>
          </cell>
          <cell r="L31">
            <v>0.73809523809523814</v>
          </cell>
          <cell r="M31" t="str">
            <v>https://community.secop.gov.co/Public/Tendering/ContractDetailView/Index?UniqueIdentifier=CO1.PCCNTR.6351164&amp;isModal=true&amp;asPopupView=true</v>
          </cell>
          <cell r="N31" t="str">
            <v>Link Contrato u Orden</v>
          </cell>
        </row>
        <row r="32">
          <cell r="A32" t="str">
            <v>SCJ-1077-2024</v>
          </cell>
          <cell r="B32">
            <v>45433</v>
          </cell>
          <cell r="C32" t="str">
            <v>SANDRA MILENA BARRERA MUÑOZ</v>
          </cell>
          <cell r="D32" t="str">
            <v>5 5. Contratación directa</v>
          </cell>
          <cell r="E32" t="str">
            <v>33 Prestación de Servicios Profesionales y Apoyo (5-8)</v>
          </cell>
          <cell r="F32" t="str">
            <v>PRESTAR LOS SERVICIOS DE APOYO A LA GESTION PARA LA ATENCIÓN DE EMERGENCIAS O URGENCIAS, Y DESPACHO A LOS ORGANISMOS DE EMERGENCIA Y SEGURIDAD QUE INTEGRAN EL NUSE 123 DEL SISTEMA CENTRO DE COMANDO, CONTROL, COMUNICACIONES Y CÓMPUTO C4</v>
          </cell>
          <cell r="G32">
            <v>45447</v>
          </cell>
          <cell r="H32">
            <v>45691</v>
          </cell>
          <cell r="I32">
            <v>0</v>
          </cell>
          <cell r="J32">
            <v>21840000</v>
          </cell>
          <cell r="K32">
            <v>0</v>
          </cell>
          <cell r="L32">
            <v>0.63524590163934425</v>
          </cell>
          <cell r="M32" t="str">
            <v>https://community.secop.gov.co/Public/Tendering/ContractDetailView/Index?UniqueIdentifier=CO1.PCCNTR.6349831&amp;isModal=true&amp;asPopupView=true</v>
          </cell>
          <cell r="N32" t="str">
            <v>Link Contrato u Orden</v>
          </cell>
        </row>
        <row r="33">
          <cell r="A33" t="str">
            <v>SCJ-1078-2024</v>
          </cell>
          <cell r="B33">
            <v>45433</v>
          </cell>
          <cell r="C33" t="str">
            <v>ELIANA MIREYA VELANDIA SASTRE</v>
          </cell>
          <cell r="D33" t="str">
            <v>5 5. Contratación directa</v>
          </cell>
          <cell r="E33" t="str">
            <v>33 Prestación de Servicios Profesionales y Apoyo (5-8)</v>
          </cell>
          <cell r="F33" t="str">
            <v>PRESTAR LOS SERVICIOS DE APOYO A LA GESTIÓN DOCUMENTAL EN LA DIRECCIÓN DE BIENES DE LA SECRETARÍA DISTRITAL DE SEGURIDAD, CONVIVENCIA Y JUSTICIA</v>
          </cell>
          <cell r="G33">
            <v>45447</v>
          </cell>
          <cell r="H33">
            <v>45660</v>
          </cell>
          <cell r="I33">
            <v>0</v>
          </cell>
          <cell r="J33">
            <v>26323500</v>
          </cell>
          <cell r="K33">
            <v>0</v>
          </cell>
          <cell r="L33">
            <v>0.72769953051643188</v>
          </cell>
          <cell r="M33" t="str">
            <v>https://community.secop.gov.co/Public/Tendering/ContractDetailView/Index?UniqueIdentifier=CO1.PCCNTR.6351639&amp;isModal=true&amp;asPopupView=true</v>
          </cell>
          <cell r="N33" t="str">
            <v>Link Contrato u Orden</v>
          </cell>
        </row>
        <row r="34">
          <cell r="A34" t="str">
            <v>SCJ-1079-2024</v>
          </cell>
          <cell r="B34">
            <v>45434</v>
          </cell>
          <cell r="C34" t="str">
            <v>LUIS NELSON CAICEDO CALDERON</v>
          </cell>
          <cell r="D34" t="str">
            <v>5 5. Contratación directa</v>
          </cell>
          <cell r="E34" t="str">
            <v>33 Prestación de Servicios Profesionales y Apoyo (5-8)</v>
          </cell>
          <cell r="F34" t="str">
            <v>OBJETO: PRESTAR LOS SERVICIOS DE APOYO A LA GESTION PARA LA ATENCIÓN DE EMERGENCIAS O URGENCIAS, Y DESPACHO A LOS ORGANISMOS DE EMERGENCIA Y SEGURIDAD QUE INTEGRAN EL NUSE 123 DEL SISTEMA CENTRO DE COMANDO, CONTROL, COMUNICACIONES Y CÓMPUTO C4</v>
          </cell>
          <cell r="G34">
            <v>45447</v>
          </cell>
          <cell r="H34">
            <v>45691</v>
          </cell>
          <cell r="I34">
            <v>0</v>
          </cell>
          <cell r="J34">
            <v>21840000</v>
          </cell>
          <cell r="K34">
            <v>0</v>
          </cell>
          <cell r="L34">
            <v>0.63524590163934425</v>
          </cell>
          <cell r="M34" t="str">
            <v>https://community.secop.gov.co/Public/Tendering/ContractDetailView/Index?UniqueIdentifier=CO1.PCCNTR.6350643&amp;isModal=true&amp;asPopupView=true</v>
          </cell>
          <cell r="N34" t="str">
            <v>Link Contrato u Orden</v>
          </cell>
        </row>
        <row r="35">
          <cell r="A35" t="str">
            <v>SCJ-1080-2024</v>
          </cell>
          <cell r="B35">
            <v>45434</v>
          </cell>
          <cell r="C35" t="str">
            <v>RUTH ESTELA VALENZUELA LIMA</v>
          </cell>
          <cell r="D35" t="str">
            <v>5 5. Contratación directa</v>
          </cell>
          <cell r="E35" t="str">
            <v>33 Prestación de Servicios Profesionales y Apoyo (5-8)</v>
          </cell>
          <cell r="F35" t="str">
            <v>PRESTAR LOS SERVICIOS DE APOYO A LA GESTION PARA LA ATENCIÓN DE EMERGENCIAS O URGENCIAS, Y DESPACHO A LOS ORGANISMOS DE EMERGENCIA Y SEGURIDAD QUE INTEGRAN EL NUSE 123 DEL SISTEMA CENTRO DE COMANDO, CONTROL, COMUNICACIONES Y CÓMPUTO C4</v>
          </cell>
          <cell r="G35">
            <v>45446</v>
          </cell>
          <cell r="H35">
            <v>45690</v>
          </cell>
          <cell r="I35">
            <v>0</v>
          </cell>
          <cell r="J35">
            <v>21840000</v>
          </cell>
          <cell r="K35">
            <v>0</v>
          </cell>
          <cell r="L35">
            <v>0.63934426229508201</v>
          </cell>
          <cell r="M35" t="str">
            <v>https://community.secop.gov.co/Public/Tendering/ContractDetailView/Index?UniqueIdentifier=CO1.PCCNTR.6353215&amp;isModal=true&amp;asPopupView=true</v>
          </cell>
          <cell r="N35" t="str">
            <v>Link Contrato u Orden</v>
          </cell>
        </row>
        <row r="36">
          <cell r="A36" t="str">
            <v>SCJ-1081-2024</v>
          </cell>
          <cell r="B36">
            <v>45433</v>
          </cell>
          <cell r="C36" t="str">
            <v>LUIS FERNANDO BERNAL PULIDO</v>
          </cell>
          <cell r="D36" t="str">
            <v>5 5. Contratación directa</v>
          </cell>
          <cell r="E36" t="str">
            <v>33 Prestación de Servicios Profesionales y Apoyo (5-8)</v>
          </cell>
          <cell r="F36" t="str">
            <v>PRESTAR LOS SERVICIOS DE APOYO A LA GESTION PARA LA ATENCIÓN DE EMERGENCIAS O URGENCIAS, Y DESPACHO A LOS ORGANISMOS DE EMERGENCIA Y SEGURIDAD QUE INTEGRAN EL NUSE 123 DEL SISTEMA CENTRO DE COMANDO, CONTROL, COMUNICACIONES Y CÓMPUTO C4</v>
          </cell>
          <cell r="G36">
            <v>45436</v>
          </cell>
          <cell r="H36">
            <v>45681</v>
          </cell>
          <cell r="I36">
            <v>0</v>
          </cell>
          <cell r="J36">
            <v>21840000</v>
          </cell>
          <cell r="K36">
            <v>0</v>
          </cell>
          <cell r="L36">
            <v>0.67755102040816328</v>
          </cell>
          <cell r="M36" t="str">
            <v>https://community.secop.gov.co/Public/Tendering/ContractDetailView/Index?UniqueIdentifier=CO1.PCCNTR.6351106&amp;isModal=true&amp;asPopupView=true</v>
          </cell>
          <cell r="N36" t="str">
            <v>Link Contrato u Orden</v>
          </cell>
        </row>
        <row r="37">
          <cell r="A37" t="str">
            <v>SCJ-1082-2024</v>
          </cell>
          <cell r="B37">
            <v>45436</v>
          </cell>
          <cell r="C37" t="str">
            <v>MARTIN FELIPE CALVO CALLE</v>
          </cell>
          <cell r="D37" t="str">
            <v>5 5. Contratación directa</v>
          </cell>
          <cell r="E37" t="str">
            <v>33 Prestación de Servicios Profesionales y Apoyo (5-8)</v>
          </cell>
          <cell r="F37"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G37">
            <v>45442</v>
          </cell>
          <cell r="H37">
            <v>45777</v>
          </cell>
          <cell r="I37">
            <v>0</v>
          </cell>
          <cell r="J37">
            <v>77000000</v>
          </cell>
          <cell r="K37">
            <v>0</v>
          </cell>
          <cell r="L37">
            <v>0.47761194029850745</v>
          </cell>
          <cell r="M37" t="str">
            <v>https://community.secop.gov.co/Public/Tendering/ContractDetailView/Index?UniqueIdentifier=CO1.PCCNTR.6362894&amp;isModal=true&amp;asPopupView=true</v>
          </cell>
          <cell r="N37" t="str">
            <v>Link Contrato u Orden</v>
          </cell>
        </row>
        <row r="38">
          <cell r="A38" t="str">
            <v>SCJ-1083-2024</v>
          </cell>
          <cell r="B38">
            <v>45434</v>
          </cell>
          <cell r="C38" t="str">
            <v>SANDRA PAOLA JOYAS CAMPIÑO</v>
          </cell>
          <cell r="D38" t="str">
            <v>5 5. Contratación directa</v>
          </cell>
          <cell r="E38" t="str">
            <v>33 Prestación de Servicios Profesionales y Apoyo (5-8)</v>
          </cell>
          <cell r="F38" t="str">
            <v>PRESTAR SERVICIOS DE APOYO A LA GESTIÓN PARA EL SEGUIMIENTO DE LA EJECUCIÓN PRESUPUESTAL DE LOS CONTRATOS QUE SE SUPERVISAN POR FUNCIONARIOS DEL CENTRO DE COMANDO, CONTROL, COMUNICACIONE S Y CÓMPUTO</v>
          </cell>
          <cell r="G38">
            <v>45437</v>
          </cell>
          <cell r="H38">
            <v>45741</v>
          </cell>
          <cell r="I38">
            <v>0</v>
          </cell>
          <cell r="J38">
            <v>35052000</v>
          </cell>
          <cell r="K38">
            <v>0</v>
          </cell>
          <cell r="L38">
            <v>0.54276315789473684</v>
          </cell>
          <cell r="M38" t="str">
            <v>https://community.secop.gov.co/Public/Tendering/ContractDetailView/Index?UniqueIdentifier=CO1.PCCNTR.6355157&amp;isModal=true&amp;asPopupView=true</v>
          </cell>
          <cell r="N38" t="str">
            <v>Link Contrato u Orden</v>
          </cell>
        </row>
        <row r="39">
          <cell r="A39" t="str">
            <v>SCJ-1085-2024</v>
          </cell>
          <cell r="B39">
            <v>45434</v>
          </cell>
          <cell r="C39" t="str">
            <v>BLANCA ALICIA RODRIGUEZ DELGADO</v>
          </cell>
          <cell r="D39" t="str">
            <v>5 5. Contratación directa</v>
          </cell>
          <cell r="E39" t="str">
            <v>33 Prestación de Servicios Profesionales y Apoyo (5-8)</v>
          </cell>
          <cell r="F39" t="str">
            <v>PRESTAR LOS SERVICIOS DE APOYO A LA GESTION PARA LA ATENCIÓN DE EMERGENCIAS O URGENCIAS, Y DESPACHO A LOS ORGANISMOS DE EMERGENCIA Y SEGURIDAD QUE INTEGRAN EL NUSE 123 DEL SISTEMA CENTRO DE COMANDO, CONTROL, COMUNICACIONES Y CÓMPUTO C4.</v>
          </cell>
          <cell r="G39">
            <v>45437</v>
          </cell>
          <cell r="H39">
            <v>45682</v>
          </cell>
          <cell r="I39">
            <v>0</v>
          </cell>
          <cell r="J39">
            <v>21840000</v>
          </cell>
          <cell r="K39">
            <v>0</v>
          </cell>
          <cell r="L39">
            <v>0.67346938775510201</v>
          </cell>
          <cell r="M39" t="str">
            <v>https://community.secop.gov.co/Public/Tendering/ContractDetailView/Index?UniqueIdentifier=CO1.PCCNTR.6355323&amp;isModal=true&amp;asPopupView=true</v>
          </cell>
          <cell r="N39" t="str">
            <v>Link Contrato u Orden</v>
          </cell>
        </row>
        <row r="40">
          <cell r="A40" t="str">
            <v>SCJ-1086-2024</v>
          </cell>
          <cell r="B40">
            <v>45434</v>
          </cell>
          <cell r="C40" t="str">
            <v>ELEMILETH  SANDOVAL CIPAGAUTA</v>
          </cell>
          <cell r="D40" t="str">
            <v>5 5. Contratación directa</v>
          </cell>
          <cell r="E40" t="str">
            <v>33 Prestación de Servicios Profesionales y Apoyo (5-8)</v>
          </cell>
          <cell r="F40" t="str">
            <v>PRESTAR LOS SERVICIOS DE APOYO A LA GESTION PARA LA ATENCIÓN DE EMERGENCIAS O URGENCIAS, Y DESPACHO A LOS ORGANISMOS DE EMERGENCIA Y SEGURIDAD QUE INTEGRAN EL NUSE 123 DEL SISTEMA CENTRO DE COMANDO, CONTROL, COMUNICACIONES Y CÓMPUTO C4.</v>
          </cell>
          <cell r="G40">
            <v>45453</v>
          </cell>
          <cell r="H40">
            <v>45697</v>
          </cell>
          <cell r="I40">
            <v>0</v>
          </cell>
          <cell r="J40">
            <v>21840000</v>
          </cell>
          <cell r="K40">
            <v>0</v>
          </cell>
          <cell r="L40">
            <v>0.61065573770491799</v>
          </cell>
          <cell r="M40" t="str">
            <v>https://community.secop.gov.co/Public/Tendering/ContractDetailView/Index?UniqueIdentifier=CO1.PCCNTR.6354703&amp;isModal=true&amp;asPopupView=true</v>
          </cell>
          <cell r="N40" t="str">
            <v>Link Contrato u Orden</v>
          </cell>
        </row>
        <row r="41">
          <cell r="A41" t="str">
            <v>SCJ-1105-2024</v>
          </cell>
          <cell r="B41">
            <v>45434</v>
          </cell>
          <cell r="C41" t="str">
            <v>GUILLERMO ANTONIO RENGIFO BUITRAGO</v>
          </cell>
          <cell r="D41" t="str">
            <v>5 5. Contratación directa</v>
          </cell>
          <cell r="E41" t="str">
            <v>33 Prestación de Servicios Profesionales y Apoyo (5-8)</v>
          </cell>
          <cell r="F41" t="str">
            <v>PRESTAR LOS SERVICIOS PROFESIONALES COMO INGENIERO DE SISTEMAS PARA APOYAR EL FUNCIONAMIENTO Y SEGUIMIENTO DE LOS COMPONENTES TECNOLOGICOS DEL CENTRO DE COMANDO, CONTROL, COMUNICACIONES Y CÓMPUTO DE BOGOTA</v>
          </cell>
          <cell r="G41">
            <v>45436</v>
          </cell>
          <cell r="H41">
            <v>45681</v>
          </cell>
          <cell r="I41">
            <v>0</v>
          </cell>
          <cell r="J41">
            <v>68000000</v>
          </cell>
          <cell r="K41">
            <v>0</v>
          </cell>
          <cell r="L41">
            <v>0.67755102040816328</v>
          </cell>
          <cell r="M41" t="str">
            <v>https://community.secop.gov.co/Public/Tendering/ContractDetailView/Index?UniqueIdentifier=CO1.PCCNTR.6355616&amp;isModal=true&amp;asPopupView=true</v>
          </cell>
          <cell r="N41" t="str">
            <v>Link Contrato u Orden</v>
          </cell>
        </row>
        <row r="42">
          <cell r="A42" t="str">
            <v>SCJ-1114-2024</v>
          </cell>
          <cell r="B42">
            <v>45434</v>
          </cell>
          <cell r="C42" t="str">
            <v>CARMEN LUISA LOPEZ BENJUMEA</v>
          </cell>
          <cell r="D42" t="str">
            <v>5 5. Contratación directa</v>
          </cell>
          <cell r="E42" t="str">
            <v>33 Prestación de Servicios Profesionales y Apoyo (5-8)</v>
          </cell>
          <cell r="F42"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G42">
            <v>45436</v>
          </cell>
          <cell r="H42">
            <v>45657</v>
          </cell>
          <cell r="I42">
            <v>0</v>
          </cell>
          <cell r="J42">
            <v>69760000</v>
          </cell>
          <cell r="K42">
            <v>0</v>
          </cell>
          <cell r="L42">
            <v>0.75113122171945701</v>
          </cell>
          <cell r="M42" t="str">
            <v>https://community.secop.gov.co/Public/Tendering/ContractDetailView/Index?UniqueIdentifier=CO1.PCCNTR.6354537&amp;isModal=true&amp;asPopupView=true</v>
          </cell>
          <cell r="N42" t="str">
            <v>Link Contrato u Orden</v>
          </cell>
        </row>
        <row r="43">
          <cell r="A43" t="str">
            <v>SCJ-1138-2024</v>
          </cell>
          <cell r="B43">
            <v>45435</v>
          </cell>
          <cell r="C43" t="str">
            <v>ARLENIS JOHANA FARELO JULIO</v>
          </cell>
          <cell r="D43" t="str">
            <v>5 5. Contratación directa</v>
          </cell>
          <cell r="E43" t="str">
            <v>33 Prestación de Servicios Profesionales y Apoyo (5-8)</v>
          </cell>
          <cell r="F43" t="str">
            <v>PRESTAR LOS SERVICIOS DE APOYO A LA GESTION PARA LA ATENCIÓN DE EMERGENCIAS O URGENCIAS, Y DESPACHO A LOS ORGANISMOS DE EMERGENCIA Y SEGURIDAD QUE INTEGRAN EL NUSE 123 DEL SISTEMA CENTRO DE COMANDO, CONTROL, COMUNICACIONES Y CÓMPUTO C4</v>
          </cell>
          <cell r="G43">
            <v>45439</v>
          </cell>
          <cell r="H43">
            <v>45684</v>
          </cell>
          <cell r="I43">
            <v>0</v>
          </cell>
          <cell r="J43">
            <v>21840000</v>
          </cell>
          <cell r="K43">
            <v>0</v>
          </cell>
          <cell r="L43">
            <v>0.66530612244897958</v>
          </cell>
          <cell r="M43" t="str">
            <v>https://community.secop.gov.co/Public/Tendering/ContractDetailView/Index?UniqueIdentifier=CO1.PCCNTR.6357462&amp;isModal=true&amp;asPopupView=true</v>
          </cell>
          <cell r="N43" t="str">
            <v>Link Contrato u Orden</v>
          </cell>
        </row>
        <row r="44">
          <cell r="A44" t="str">
            <v>SCJ-1139-2024</v>
          </cell>
          <cell r="B44">
            <v>45436</v>
          </cell>
          <cell r="C44" t="str">
            <v>DAVID MARCEL ALARCON CERRO</v>
          </cell>
          <cell r="D44" t="str">
            <v>5 5. Contratación directa</v>
          </cell>
          <cell r="E44" t="str">
            <v>33 Prestación de Servicios Profesionales y Apoyo (5-8)</v>
          </cell>
          <cell r="F44" t="str">
            <v>PRESTAR LOS SERVICIOS DE APOYO A LA GESTIÓN EN LOS INCIDENTES QUE SE REGISTRAN  ATRAVÉS DEL NUSE 123 DE ACUERDO CON EL MODELO DE CALIDAD DEFINIDO PARA EL  SISTEMA DEL CENTRO DE COMANDO, CONTROL, COMUNICACIONES Y CÓMPUTO C4</v>
          </cell>
          <cell r="G44">
            <v>45447</v>
          </cell>
          <cell r="H44">
            <v>45691</v>
          </cell>
          <cell r="I44">
            <v>0</v>
          </cell>
          <cell r="J44">
            <v>23968000</v>
          </cell>
          <cell r="K44">
            <v>0</v>
          </cell>
          <cell r="L44">
            <v>0.63524590163934425</v>
          </cell>
          <cell r="M44" t="str">
            <v>https://community.secop.gov.co/Public/Tendering/ContractDetailView/Index?UniqueIdentifier=CO1.PCCNTR.6363435&amp;isModal=true&amp;asPopupView=true</v>
          </cell>
          <cell r="N44" t="str">
            <v>Link Contrato u Orden</v>
          </cell>
        </row>
        <row r="45">
          <cell r="A45" t="str">
            <v>SCJ-1145-2024</v>
          </cell>
          <cell r="B45">
            <v>45439</v>
          </cell>
          <cell r="C45" t="str">
            <v>BIBIANA FERNANDA MUNEVAR RODRIGUEZ</v>
          </cell>
          <cell r="D45" t="str">
            <v>5 5. Contratación directa</v>
          </cell>
          <cell r="E45" t="str">
            <v>33 Prestación de Servicios Profesionales y Apoyo (5-8)</v>
          </cell>
          <cell r="F45" t="str">
            <v>PRESTAR LOS SERVICIOS PROFESIONALES EN LAS ACTIVIDADES RELACIONADAS CON EL COMPONENTE JURÍDICO DE LOS PROCESOS A CARGO DE LA DIRECCIÓN TÉCNICA DE LA SUBSECRETARIA DE INVERSIONES Y FORTALECIMIENTO DE CAPACIDADES OPERATIVAS EN TEMAS DE MOVILIDAD, INFRAESTRUCTURA, LOGÍSTICA, TECNOLOGÍA Y VARIOS</v>
          </cell>
          <cell r="G45">
            <v>45447</v>
          </cell>
          <cell r="H45">
            <v>45657</v>
          </cell>
          <cell r="I45">
            <v>0</v>
          </cell>
          <cell r="J45">
            <v>78640000</v>
          </cell>
          <cell r="K45">
            <v>0</v>
          </cell>
          <cell r="L45">
            <v>0.73809523809523814</v>
          </cell>
          <cell r="M45" t="str">
            <v>https://community.secop.gov.co/Public/Tendering/ContractDetailView/Index?UniqueIdentifier=CO1.PCCNTR.6368932&amp;isModal=true&amp;asPopupView=true</v>
          </cell>
          <cell r="N45" t="str">
            <v>Link Contrato u Orden</v>
          </cell>
        </row>
        <row r="46">
          <cell r="A46" t="str">
            <v>SCJ-1152-2024</v>
          </cell>
          <cell r="B46">
            <v>45439</v>
          </cell>
          <cell r="C46" t="str">
            <v>GERLY DAVID VERANO BUCURU</v>
          </cell>
          <cell r="D46" t="str">
            <v>5 5. Contratación directa</v>
          </cell>
          <cell r="E46" t="str">
            <v>33 Prestación de Servicios Profesionales y Apoyo (5-8)</v>
          </cell>
          <cell r="F46" t="str">
            <v>PRESTAR LOS SERVICIOS DE APOYO A LA GESTIÓN PARA EL FORTALECIMIENTO DE LOS GRUPOS CIUDADANOS Y DEL SISTEMA DE VIDEOVIGILANCIA DEL CENTRO DE COMANDO, CONTROL, COMUNICACIONES Y CÓMPUTO</v>
          </cell>
          <cell r="G46">
            <v>45447</v>
          </cell>
          <cell r="H46">
            <v>45660</v>
          </cell>
          <cell r="I46">
            <v>0</v>
          </cell>
          <cell r="J46">
            <v>26600000</v>
          </cell>
          <cell r="K46">
            <v>0</v>
          </cell>
          <cell r="L46">
            <v>0.72769953051643188</v>
          </cell>
          <cell r="M46" t="str">
            <v>https://community.secop.gov.co/Public/Tendering/ContractDetailView/Index?UniqueIdentifier=CO1.PCCNTR.6363507&amp;isModal=true&amp;asPopupView=true</v>
          </cell>
          <cell r="N46" t="str">
            <v>Link Contrato u Orden</v>
          </cell>
        </row>
        <row r="47">
          <cell r="A47" t="str">
            <v>SCJ-1158-2024</v>
          </cell>
          <cell r="B47">
            <v>45439</v>
          </cell>
          <cell r="C47" t="str">
            <v>MILENA  ROA ROMERO</v>
          </cell>
          <cell r="D47" t="str">
            <v>5 5. Contratación directa</v>
          </cell>
          <cell r="E47" t="str">
            <v>33 Prestación de Servicios Profesionales y Apoyo (5-8)</v>
          </cell>
          <cell r="F47" t="str">
            <v>PRESTAR SERVICIOS DE APOYO A LA GESTIÓN PARA LA EJECUCIÓN DE LAS ACTIVIDADES DE COBRO PERSUASIVO MULTAS POR INFRACCIONES AL CÓDIGO NACIONAL DE SEGURIDAD Y CONVIVENCIA CIUDADANA.</v>
          </cell>
          <cell r="G47">
            <v>45447</v>
          </cell>
          <cell r="H47">
            <v>45629</v>
          </cell>
          <cell r="I47">
            <v>0</v>
          </cell>
          <cell r="J47">
            <v>17837808</v>
          </cell>
          <cell r="K47">
            <v>0</v>
          </cell>
          <cell r="L47">
            <v>0.85164835164835162</v>
          </cell>
          <cell r="M47" t="str">
            <v>https://community.secop.gov.co/Public/Tendering/ContractDetailView/Index?UniqueIdentifier=CO1.PCCNTR.6358202&amp;isModal=true&amp;asPopupView=true</v>
          </cell>
          <cell r="N47" t="str">
            <v>Link Contrato u Orden</v>
          </cell>
        </row>
        <row r="48">
          <cell r="A48" t="str">
            <v>SCJ-1159-2024</v>
          </cell>
          <cell r="B48">
            <v>45436</v>
          </cell>
          <cell r="C48" t="str">
            <v>JUAN DAVID GARCIA CASTAÑO</v>
          </cell>
          <cell r="D48" t="str">
            <v>5 5. Contratación directa</v>
          </cell>
          <cell r="E48" t="str">
            <v>33 Prestación de Servicios Profesionales y Apoyo (5-8)</v>
          </cell>
          <cell r="F48" t="str">
            <v>PRESTAR LOS SERVICIOS PROFESIONALES EN LAS ACTIVIDADES RELACIONADAS CON EL COMPONENTE TÉCNICO DE LOS PROCESOS A CARGO DE LA DIRECCIÓN TÉCNICA DE LA SUBSECRETARIA DE INVERSIONES Y FORTALECIMIENTO DE CAPACIDADES OPERATIVAS, CON ENFASIS EN TEMAS DE TECNOLOGIA.</v>
          </cell>
          <cell r="G48">
            <v>45440</v>
          </cell>
          <cell r="H48">
            <v>45657</v>
          </cell>
          <cell r="I48">
            <v>0</v>
          </cell>
          <cell r="J48">
            <v>80000000</v>
          </cell>
          <cell r="K48">
            <v>0</v>
          </cell>
          <cell r="L48">
            <v>0.74654377880184331</v>
          </cell>
          <cell r="M48" t="str">
            <v>https://community.secop.gov.co/Public/Tendering/ContractDetailView/Index?UniqueIdentifier=CO1.PCCNTR.6359361&amp;isModal=true&amp;asPopupView=true</v>
          </cell>
          <cell r="N48" t="str">
            <v>Link Contrato u Orden</v>
          </cell>
        </row>
        <row r="49">
          <cell r="A49" t="str">
            <v>SCJ-1160-2024</v>
          </cell>
          <cell r="B49">
            <v>45436</v>
          </cell>
          <cell r="C49" t="str">
            <v>MARISOL  LOZANO ROMERO</v>
          </cell>
          <cell r="D49" t="str">
            <v>5 5. Contratación directa</v>
          </cell>
          <cell r="E49" t="str">
            <v>33 Prestación de Servicios Profesionales y Apoyo (5-8)</v>
          </cell>
          <cell r="F49"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G49">
            <v>45439</v>
          </cell>
          <cell r="H49">
            <v>45589</v>
          </cell>
          <cell r="I49">
            <v>0</v>
          </cell>
          <cell r="J49">
            <v>114450000</v>
          </cell>
          <cell r="K49">
            <v>0</v>
          </cell>
          <cell r="L49">
            <v>1</v>
          </cell>
          <cell r="M49" t="str">
            <v>https://community.secop.gov.co/Public/Tendering/ContractDetailView/Index?UniqueIdentifier=CO1.PCCNTR.6362891&amp;isModal=true&amp;asPopupView=true</v>
          </cell>
          <cell r="N49" t="str">
            <v>Link Contrato u Orden</v>
          </cell>
        </row>
        <row r="50">
          <cell r="A50" t="str">
            <v>SCJ-1161-2024</v>
          </cell>
          <cell r="B50">
            <v>45436</v>
          </cell>
          <cell r="C50" t="str">
            <v>JUAN DAVID MARTINEZ GOMEZ</v>
          </cell>
          <cell r="D50" t="str">
            <v>5 5. Contratación directa</v>
          </cell>
          <cell r="E50" t="str">
            <v>33 Prestación de Servicios Profesionales y Apoyo (5-8)</v>
          </cell>
          <cell r="F50" t="str">
            <v>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v>
          </cell>
          <cell r="G50">
            <v>45447</v>
          </cell>
          <cell r="H50">
            <v>45660</v>
          </cell>
          <cell r="I50">
            <v>0</v>
          </cell>
          <cell r="J50">
            <v>53410000</v>
          </cell>
          <cell r="K50">
            <v>0</v>
          </cell>
          <cell r="L50">
            <v>0.72769953051643188</v>
          </cell>
          <cell r="M50" t="str">
            <v>https://community.secop.gov.co/Public/Tendering/ContractDetailView/Index?UniqueIdentifier=CO1.PCCNTR.6362940&amp;isModal=true&amp;asPopupView=true</v>
          </cell>
          <cell r="N50" t="str">
            <v>Link Contrato u Orden</v>
          </cell>
        </row>
        <row r="51">
          <cell r="A51" t="str">
            <v>SCJ-1162-2024</v>
          </cell>
          <cell r="B51">
            <v>45440</v>
          </cell>
          <cell r="C51" t="str">
            <v>ANA MARIA ROJAS CASTILLO</v>
          </cell>
          <cell r="D51" t="str">
            <v>5 5. Contratación directa</v>
          </cell>
          <cell r="E51" t="str">
            <v>33 Prestación de Servicios Profesionales y Apoyo (5-8)</v>
          </cell>
          <cell r="F51" t="str">
            <v>PRESTAR SERVICIOS PROFESIONALES EN LA DIRECCIÓN DE BIENES, PARA BRINDAR APOYO EN LA SUPERVISIÓN DE LOS CONTRATOS DE SEGUROS Y CORREDOR DE SEGUROS SUSCRITOS POR LA SECRETARÍA DISTRITAL DE SEGURIDAD, CONVIVENCIA Y JUSTICIA.</v>
          </cell>
          <cell r="G51">
            <v>45447</v>
          </cell>
          <cell r="H51">
            <v>45660</v>
          </cell>
          <cell r="I51">
            <v>0</v>
          </cell>
          <cell r="J51">
            <v>73500000</v>
          </cell>
          <cell r="K51">
            <v>0</v>
          </cell>
          <cell r="L51">
            <v>0.72769953051643188</v>
          </cell>
          <cell r="M51" t="str">
            <v>https://community.secop.gov.co/Public/Tendering/ContractDetailView/Index?UniqueIdentifier=CO1.PCCNTR.6374655&amp;isModal=true&amp;asPopupView=true</v>
          </cell>
          <cell r="N51" t="str">
            <v>Link Contrato u Orden</v>
          </cell>
        </row>
        <row r="52">
          <cell r="A52" t="str">
            <v>SCJ-1163-2024</v>
          </cell>
          <cell r="B52">
            <v>45439</v>
          </cell>
          <cell r="C52" t="str">
            <v>JUAN CARLOS PINZON CORTES</v>
          </cell>
          <cell r="D52" t="str">
            <v>5 5. Contratación directa</v>
          </cell>
          <cell r="E52" t="str">
            <v>33 Prestación de Servicios Profesionales y Apoyo (5-8)</v>
          </cell>
          <cell r="F5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52">
            <v>45447</v>
          </cell>
          <cell r="H52">
            <v>45660</v>
          </cell>
          <cell r="I52">
            <v>0</v>
          </cell>
          <cell r="J52">
            <v>49595000</v>
          </cell>
          <cell r="K52">
            <v>0</v>
          </cell>
          <cell r="L52">
            <v>0.72769953051643188</v>
          </cell>
          <cell r="M52" t="str">
            <v>https://community.secop.gov.co/Public/Tendering/ContractDetailView/Index?UniqueIdentifier=CO1.PCCNTR.6370602&amp;isModal=true&amp;asPopupView=true</v>
          </cell>
          <cell r="N52" t="str">
            <v>Link Contrato u Orden</v>
          </cell>
        </row>
        <row r="53">
          <cell r="A53" t="str">
            <v>SCJ-1164-2024</v>
          </cell>
          <cell r="B53">
            <v>45441</v>
          </cell>
          <cell r="C53" t="str">
            <v>MONICA LIZETH VILLOTA CARDENAS</v>
          </cell>
          <cell r="D53" t="str">
            <v>5 5. Contratación directa</v>
          </cell>
          <cell r="E53" t="str">
            <v>33 Prestación de Servicios Profesionales y Apoyo (5-8)</v>
          </cell>
          <cell r="F53"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53">
            <v>45447</v>
          </cell>
          <cell r="H53">
            <v>45657</v>
          </cell>
          <cell r="I53">
            <v>0</v>
          </cell>
          <cell r="J53">
            <v>29715344</v>
          </cell>
          <cell r="K53">
            <v>0</v>
          </cell>
          <cell r="L53">
            <v>0.73809523809523814</v>
          </cell>
          <cell r="M53" t="str">
            <v>https://community.secop.gov.co/Public/Tendering/ContractDetailView/Index?UniqueIdentifier=CO1.PCCNTR.6382435&amp;isModal=true&amp;asPopupView=true</v>
          </cell>
          <cell r="N53" t="str">
            <v>Link Contrato u Orden</v>
          </cell>
        </row>
        <row r="54">
          <cell r="A54" t="str">
            <v>SCJ-1165-2024</v>
          </cell>
          <cell r="B54">
            <v>45440</v>
          </cell>
          <cell r="C54" t="str">
            <v>MÓNICA TATIANA LEMOS NEIRA</v>
          </cell>
          <cell r="D54" t="str">
            <v>5 5. Contratación directa</v>
          </cell>
          <cell r="E54" t="str">
            <v>33 Prestación de Servicios Profesionales y Apoyo (5-8)</v>
          </cell>
          <cell r="F54" t="str">
            <v>PRESTAR SERVICIOS PROFESIONALES PARA ATENDER ASUNTOS JURÍDICOS Y CONTRACTUALES ELABORACIÓN DE CONCEPTOS, ACTOS ADMINISTRATIVOS, Y APOYO JURÍDICOS EN TEMAS RELACIONADOS CON PROCESOS DE CONTRATACIÓN QUE SE DESARROLLEN EN EL CENTRO DE COMANDO COMUNICACIONES Y COMPUTO.</v>
          </cell>
          <cell r="G54">
            <v>45447</v>
          </cell>
          <cell r="H54">
            <v>45691</v>
          </cell>
          <cell r="I54">
            <v>0</v>
          </cell>
          <cell r="J54">
            <v>48000000</v>
          </cell>
          <cell r="K54">
            <v>0</v>
          </cell>
          <cell r="L54">
            <v>0.63524590163934425</v>
          </cell>
          <cell r="M54" t="str">
            <v>https://community.secop.gov.co/Public/Tendering/ContractDetailView/Index?UniqueIdentifier=CO1.PCCNTR.6369935&amp;isModal=true&amp;asPopupView=true</v>
          </cell>
          <cell r="N54" t="str">
            <v>Link Contrato u Orden</v>
          </cell>
        </row>
        <row r="55">
          <cell r="A55" t="str">
            <v>SCJ-1166-2024</v>
          </cell>
          <cell r="B55">
            <v>45440</v>
          </cell>
          <cell r="C55" t="str">
            <v>PEDRO MARTIN SIERRA SIERRA</v>
          </cell>
          <cell r="D55" t="str">
            <v>5 5. Contratación directa</v>
          </cell>
          <cell r="E55" t="str">
            <v>33 Prestación de Servicios Profesionales y Apoyo (5-8)</v>
          </cell>
          <cell r="F55" t="str">
            <v>PRESTACION DE SERVICIOS DE APOYO A LA GESTIÓN PARA HACER EL SEGUIMIENTO Y VERIFICACION A LAS ACTIVIDADES TECNOLOGICAS Y CONDICIONES TECNICAS RELACIONADAS CON EL SISTEMA DE VIDEOVIGILANCIA DE BOGOTA, QUE DESARROLLA EL CENTRO DE COMANDO, CONTROL, COMUNICACIONES Y CÓMPUTO-C4.</v>
          </cell>
          <cell r="G55">
            <v>45447</v>
          </cell>
          <cell r="H55">
            <v>45691</v>
          </cell>
          <cell r="I55">
            <v>0</v>
          </cell>
          <cell r="J55">
            <v>28041600</v>
          </cell>
          <cell r="K55">
            <v>0</v>
          </cell>
          <cell r="L55">
            <v>0.63524590163934425</v>
          </cell>
          <cell r="M55" t="str">
            <v>https://community.secop.gov.co/Public/Tendering/ContractDetailView/Index?UniqueIdentifier=CO1.PCCNTR.6378820&amp;isModal=true&amp;asPopupView=true</v>
          </cell>
          <cell r="N55" t="str">
            <v>Link Contrato u Orden</v>
          </cell>
        </row>
        <row r="56">
          <cell r="A56" t="str">
            <v>SCJ-1173-2024</v>
          </cell>
          <cell r="B56">
            <v>45440</v>
          </cell>
          <cell r="C56" t="str">
            <v>JAIME HUMBERTO OCAMPO HENAO</v>
          </cell>
          <cell r="D56" t="str">
            <v>5 5. Contratación directa</v>
          </cell>
          <cell r="E56" t="str">
            <v>33 Prestación de Servicios Profesionales y Apoyo (5-8)</v>
          </cell>
          <cell r="F56" t="str">
            <v>PRESTAR SERVICIOS PROFESIONALES EN LA DIRECCIÓN DE BIENES PARA APOYAR LA SUPERVISIÓN DE LAS CUENTAS-CONTRATOS RELACIONADOS CON LOS SERVICIOS PÚBLICOS DE LOS EQUIPAMIENTOS DE SEGURIDAD Y JUSTICIA A CARGO DE LA SECRETARIA DISTRITAL DE SEGURIDAD, CONVIVENCIA Y JUSTICIA</v>
          </cell>
          <cell r="G56">
            <v>45447</v>
          </cell>
          <cell r="H56">
            <v>45660</v>
          </cell>
          <cell r="I56">
            <v>0</v>
          </cell>
          <cell r="J56">
            <v>61040000</v>
          </cell>
          <cell r="K56">
            <v>0</v>
          </cell>
          <cell r="L56">
            <v>0.72769953051643188</v>
          </cell>
          <cell r="M56" t="str">
            <v>https://community.secop.gov.co/Public/Tendering/ContractDetailView/Index?UniqueIdentifier=CO1.PCCNTR.6374871&amp;isModal=true&amp;asPopupView=true</v>
          </cell>
          <cell r="N56" t="str">
            <v>Link Contrato u Orden</v>
          </cell>
        </row>
        <row r="57">
          <cell r="A57" t="str">
            <v>SCJ-1174-2024</v>
          </cell>
          <cell r="B57">
            <v>45436</v>
          </cell>
          <cell r="C57" t="str">
            <v>LAURA PAOLA RAMIREZ MUÑOZ</v>
          </cell>
          <cell r="D57" t="str">
            <v>5 5. Contratación directa</v>
          </cell>
          <cell r="E57" t="str">
            <v>33 Prestación de Servicios Profesionales y Apoyo (5-8)</v>
          </cell>
          <cell r="F57"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57">
            <v>45447</v>
          </cell>
          <cell r="H57">
            <v>45657</v>
          </cell>
          <cell r="I57">
            <v>0</v>
          </cell>
          <cell r="J57">
            <v>36635355</v>
          </cell>
          <cell r="K57">
            <v>0</v>
          </cell>
          <cell r="L57">
            <v>0.73809523809523814</v>
          </cell>
          <cell r="M57" t="str">
            <v>https://community.secop.gov.co/Public/Tendering/ContractDetailView/Index?UniqueIdentifier=CO1.PCCNTR.6363204&amp;isModal=true&amp;asPopupView=true</v>
          </cell>
          <cell r="N57" t="str">
            <v>Link Contrato u Orden</v>
          </cell>
        </row>
        <row r="58">
          <cell r="A58" t="str">
            <v>SCJ-1184-2024</v>
          </cell>
          <cell r="B58">
            <v>45436</v>
          </cell>
          <cell r="C58" t="str">
            <v>Gina Paola Caycedo Pacheco</v>
          </cell>
          <cell r="D58" t="str">
            <v>5 5. Contratación directa</v>
          </cell>
          <cell r="E58" t="str">
            <v>33 Prestación de Servicios Profesionales y Apoyo (5-8)</v>
          </cell>
          <cell r="F58" t="str">
            <v>PRESTAR LOS SERVICIOS DE APOYO A LA GESTIÓN PARA LA ATENCIÓN DE EMERGENCIAS O URGENCIAS, Y DESPACHO A LOS ORGANISMOS DE EMERGENCIA Y SEGURIDAD QUE INTEGRAN EL  NUSE 123 DEL SISTEMA CENTRO DE COMANDO, CONTROL, COMUNICACIONES Y CÓMPUTO C4.</v>
          </cell>
          <cell r="G58">
            <v>45455</v>
          </cell>
          <cell r="H58">
            <v>45699</v>
          </cell>
          <cell r="I58">
            <v>0</v>
          </cell>
          <cell r="J58">
            <v>21840000</v>
          </cell>
          <cell r="K58">
            <v>0</v>
          </cell>
          <cell r="L58">
            <v>0.60245901639344257</v>
          </cell>
          <cell r="M58" t="str">
            <v>https://community.secop.gov.co/Public/Tendering/ContractDetailView/Index?UniqueIdentifier=CO1.PCCNTR.6362897&amp;isModal=true&amp;asPopupView=true</v>
          </cell>
          <cell r="N58" t="str">
            <v>Link Contrato u Orden</v>
          </cell>
        </row>
        <row r="59">
          <cell r="A59" t="str">
            <v>SCJ-1189-2024</v>
          </cell>
          <cell r="B59">
            <v>45436</v>
          </cell>
          <cell r="C59" t="str">
            <v>ELEMER ANDRES QUINTERO ROESSEL</v>
          </cell>
          <cell r="D59" t="str">
            <v>5 5. Contratación directa</v>
          </cell>
          <cell r="E59" t="str">
            <v>33 Prestación de Servicios Profesionales y Apoyo (5-8)</v>
          </cell>
          <cell r="F59" t="str">
            <v>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v>
          </cell>
          <cell r="G59">
            <v>45447</v>
          </cell>
          <cell r="H59">
            <v>45657</v>
          </cell>
          <cell r="I59">
            <v>0</v>
          </cell>
          <cell r="J59">
            <v>64000000</v>
          </cell>
          <cell r="K59">
            <v>0</v>
          </cell>
          <cell r="L59">
            <v>0.73809523809523814</v>
          </cell>
          <cell r="M59" t="str">
            <v>https://community.secop.gov.co/Public/Tendering/ContractDetailView/Index?UniqueIdentifier=CO1.PCCNTR.6362784&amp;isModal=true&amp;asPopupView=true</v>
          </cell>
          <cell r="N59" t="str">
            <v>Link Contrato u Orden</v>
          </cell>
        </row>
        <row r="60">
          <cell r="A60" t="str">
            <v>SCJ-1190-2024</v>
          </cell>
          <cell r="B60">
            <v>45436</v>
          </cell>
          <cell r="C60" t="str">
            <v>KATERINE  SOLARTE VELEZ</v>
          </cell>
          <cell r="D60" t="str">
            <v>5 5. Contratación directa</v>
          </cell>
          <cell r="E60" t="str">
            <v>33 Prestación de Servicios Profesionales y Apoyo (5-8)</v>
          </cell>
          <cell r="F60" t="str">
            <v>PRESTAR SERVICIOS PROFESIONALES JURÍDICOS EN LA DIRECCIÓN DE BIENES EN LOS TEMAS DE SU COMPETENCIA.</v>
          </cell>
          <cell r="G60">
            <v>45447</v>
          </cell>
          <cell r="H60">
            <v>45660</v>
          </cell>
          <cell r="I60">
            <v>0</v>
          </cell>
          <cell r="J60">
            <v>80115000</v>
          </cell>
          <cell r="K60">
            <v>0</v>
          </cell>
          <cell r="L60">
            <v>0.72769953051643188</v>
          </cell>
          <cell r="M60" t="str">
            <v>https://community.secop.gov.co/Public/Tendering/ContractDetailView/Index?UniqueIdentifier=CO1.PCCNTR.6362788&amp;isModal=true&amp;asPopupView=true</v>
          </cell>
          <cell r="N60" t="str">
            <v>Link Contrato u Orden</v>
          </cell>
        </row>
        <row r="61">
          <cell r="A61" t="str">
            <v>SCJ-1191-2024</v>
          </cell>
          <cell r="B61">
            <v>45439</v>
          </cell>
          <cell r="C61" t="str">
            <v>CLAUDIA PATRICIA GOMEZ ROJAS</v>
          </cell>
          <cell r="D61" t="str">
            <v>5 5. Contratación directa</v>
          </cell>
          <cell r="E61" t="str">
            <v>33 Prestación de Servicios Profesionales y Apoyo (5-8)</v>
          </cell>
          <cell r="F61" t="str">
            <v>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v>
          </cell>
          <cell r="G61">
            <v>45447</v>
          </cell>
          <cell r="H61">
            <v>45657</v>
          </cell>
          <cell r="I61">
            <v>0</v>
          </cell>
          <cell r="J61">
            <v>85903994</v>
          </cell>
          <cell r="K61">
            <v>0</v>
          </cell>
          <cell r="L61">
            <v>0.73809523809523814</v>
          </cell>
          <cell r="M61" t="str">
            <v>https://community.secop.gov.co/Public/Tendering/ContractDetailView/Index?UniqueIdentifier=CO1.PCCNTR.6370201&amp;isModal=true&amp;asPopupView=true</v>
          </cell>
          <cell r="N61" t="str">
            <v>Link Contrato u Orden</v>
          </cell>
        </row>
        <row r="62">
          <cell r="A62" t="str">
            <v>SCJ-1193-2024</v>
          </cell>
          <cell r="B62">
            <v>45436</v>
          </cell>
          <cell r="C62" t="str">
            <v>VIVIAN ALEXANDRA MARTINEZ GUEVARA</v>
          </cell>
          <cell r="D62" t="str">
            <v>5 5. Contratación directa</v>
          </cell>
          <cell r="E62" t="str">
            <v>33 Prestación de Servicios Profesionales y Apoyo (5-8)</v>
          </cell>
          <cell r="F62" t="str">
            <v>PRESTAR SERVICIOS PROFESIONALES JURÍDICOS EN LA DIRECCIÓN DE BIENES EN LOS TEMAS DE SU COMPETENCIA</v>
          </cell>
          <cell r="G62">
            <v>45447</v>
          </cell>
          <cell r="H62">
            <v>45660</v>
          </cell>
          <cell r="I62">
            <v>0</v>
          </cell>
          <cell r="J62">
            <v>80115000</v>
          </cell>
          <cell r="K62">
            <v>0</v>
          </cell>
          <cell r="L62">
            <v>0.72769953051643188</v>
          </cell>
          <cell r="M62" t="str">
            <v>https://community.secop.gov.co/Public/Tendering/ContractDetailView/Index?UniqueIdentifier=CO1.PCCNTR.6367580&amp;isModal=true&amp;asPopupView=true</v>
          </cell>
          <cell r="N62" t="str">
            <v>Link Contrato u Orden</v>
          </cell>
        </row>
        <row r="63">
          <cell r="A63" t="str">
            <v>SCJ-1196-2024</v>
          </cell>
          <cell r="B63">
            <v>45436</v>
          </cell>
          <cell r="C63" t="str">
            <v>TALLERES AUTORIZADOS S.A.</v>
          </cell>
          <cell r="D63" t="str">
            <v>5 5. Contratación directa</v>
          </cell>
          <cell r="E63" t="str">
            <v>29 Otras Formas de Contratación Directa (5)</v>
          </cell>
          <cell r="F63" t="str">
            <v>PRESTAR EL SERVICIO DE MANTENIMIENTO PREVENTIVO Y CORRECTIVO INCLUYENDO REPUESTOS Y MANO DE OBRA TÉCNICA CALIFICADA, A LOS VEHÍCULOS DE PROPIEDAD Y A CARGO DE LA SDSCJ, ASÍ COMO EL SERVICIO DE REVISIÓN TÉCNICO MECÁNICA. MARCA NISSAN.</v>
          </cell>
          <cell r="G63">
            <v>45471</v>
          </cell>
          <cell r="H63">
            <v>45657</v>
          </cell>
          <cell r="I63">
            <v>0</v>
          </cell>
          <cell r="J63">
            <v>992035872</v>
          </cell>
          <cell r="K63">
            <v>0</v>
          </cell>
          <cell r="L63">
            <v>0.70430107526881724</v>
          </cell>
          <cell r="M63" t="str">
            <v>https://community.secop.gov.co/Public/Tendering/ContractDetailView/Index?UniqueIdentifier=CO1.PCCNTR.6366956&amp;isModal=true&amp;asPopupView=true</v>
          </cell>
          <cell r="N63" t="str">
            <v>Link Contrato u Orden</v>
          </cell>
        </row>
        <row r="64">
          <cell r="A64" t="str">
            <v>SCJ-1224-2024</v>
          </cell>
          <cell r="B64">
            <v>45439</v>
          </cell>
          <cell r="C64" t="str">
            <v>ARIOLFO  MARQUEZ QUIROGA</v>
          </cell>
          <cell r="D64" t="str">
            <v>5 5. Contratación directa</v>
          </cell>
          <cell r="E64" t="str">
            <v>33 Prestación de Servicios Profesionales y Apoyo (5-8)</v>
          </cell>
          <cell r="F64" t="str">
            <v>PRESTAR LOS SERVICIOS PROFESIONALES PARA APOYAR AL CENTRO DE COMANDO, CONTROL, COMUNICACIONES Y COMPUTO-C4, EN LAS ACTIVIDADES DE IMPLEMENTACIÓN Y SEGUIMIENTO TÉCNICO EN LOS PROYECTOS DE VIDEOVIGILANCIA.</v>
          </cell>
          <cell r="G64">
            <v>45447</v>
          </cell>
          <cell r="H64">
            <v>45691</v>
          </cell>
          <cell r="I64">
            <v>0</v>
          </cell>
          <cell r="J64">
            <v>38520000</v>
          </cell>
          <cell r="K64">
            <v>0</v>
          </cell>
          <cell r="L64">
            <v>0.63524590163934425</v>
          </cell>
          <cell r="M64" t="str">
            <v>https://community.secop.gov.co/Public/Tendering/ContractDetailView/Index?UniqueIdentifier=CO1.PCCNTR.6369305&amp;isModal=true&amp;asPopupView=true</v>
          </cell>
          <cell r="N64" t="str">
            <v>Link Contrato u Orden</v>
          </cell>
        </row>
        <row r="65">
          <cell r="A65" t="str">
            <v>SCJ-1227-2024</v>
          </cell>
          <cell r="B65">
            <v>45439</v>
          </cell>
          <cell r="C65" t="str">
            <v>CARLOS AUGUSTO RIOS MALAVERA</v>
          </cell>
          <cell r="D65" t="str">
            <v>5 5. Contratación directa</v>
          </cell>
          <cell r="E65" t="str">
            <v>33 Prestación de Servicios Profesionales y Apoyo (5-8)</v>
          </cell>
          <cell r="F65" t="str">
            <v>PRESTAR SERVICIOS PROFESIONALES COMO INGENIERO DE SISTEMAS PARA IDENTIFICAR, DESARROLLAR Y EVALUAR ACTIVIDADES ENFATIZADAS A ATENDER LAS NECESIDADES A NIVEL DE SISTEMAS DE INFORMACIÓN Y DATOS DEL CENTRO DE COMANDO, CONTROL, COMUNICACIONES Y CÓMPUTO, C4</v>
          </cell>
          <cell r="G65">
            <v>45447</v>
          </cell>
          <cell r="H65">
            <v>45691</v>
          </cell>
          <cell r="I65">
            <v>0</v>
          </cell>
          <cell r="J65">
            <v>42800000</v>
          </cell>
          <cell r="K65">
            <v>0</v>
          </cell>
          <cell r="L65">
            <v>0.63524590163934425</v>
          </cell>
          <cell r="M65" t="str">
            <v>https://community.secop.gov.co/Public/Tendering/ContractDetailView/Index?UniqueIdentifier=CO1.PCCNTR.6369208&amp;isModal=true&amp;asPopupView=true</v>
          </cell>
          <cell r="N65" t="str">
            <v>Link Contrato u Orden</v>
          </cell>
        </row>
        <row r="66">
          <cell r="A66" t="str">
            <v>SCJ-1228-2024</v>
          </cell>
          <cell r="B66">
            <v>45439</v>
          </cell>
          <cell r="C66" t="str">
            <v>DIANA MAYERLY GUERRERO RAMIREZ</v>
          </cell>
          <cell r="D66" t="str">
            <v>5 5. Contratación directa</v>
          </cell>
          <cell r="E66" t="str">
            <v>33 Prestación de Servicios Profesionales y Apoyo (5-8)</v>
          </cell>
          <cell r="F66" t="str">
            <v>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v>
          </cell>
          <cell r="G66">
            <v>45447</v>
          </cell>
          <cell r="H66">
            <v>45660</v>
          </cell>
          <cell r="I66">
            <v>0</v>
          </cell>
          <cell r="J66">
            <v>70000000</v>
          </cell>
          <cell r="K66">
            <v>0</v>
          </cell>
          <cell r="L66">
            <v>0.72769953051643188</v>
          </cell>
          <cell r="M66" t="str">
            <v>https://community.secop.gov.co/Public/Tendering/ContractDetailView/Index?UniqueIdentifier=CO1.PCCNTR.6369842&amp;isModal=true&amp;asPopupView=true</v>
          </cell>
          <cell r="N66" t="str">
            <v>Link Contrato u Orden</v>
          </cell>
        </row>
        <row r="67">
          <cell r="A67" t="str">
            <v>SCJ-1230-2024</v>
          </cell>
          <cell r="B67">
            <v>45439</v>
          </cell>
          <cell r="C67" t="str">
            <v>WILSON ALBERTO AMAYA RAMIREZ</v>
          </cell>
          <cell r="D67" t="str">
            <v>5 5. Contratación directa</v>
          </cell>
          <cell r="E67" t="str">
            <v>33 Prestación de Servicios Profesionales y Apoyo (5-8)</v>
          </cell>
          <cell r="F67"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G67">
            <v>45447</v>
          </cell>
          <cell r="H67">
            <v>45660</v>
          </cell>
          <cell r="I67">
            <v>0</v>
          </cell>
          <cell r="J67">
            <v>55699000</v>
          </cell>
          <cell r="K67">
            <v>0</v>
          </cell>
          <cell r="L67">
            <v>0.72769953051643188</v>
          </cell>
          <cell r="M67" t="str">
            <v>https://community.secop.gov.co/Public/Tendering/ContractDetailView/Index?UniqueIdentifier=CO1.PCCNTR.6372817&amp;isModal=true&amp;asPopupView=true</v>
          </cell>
          <cell r="N67" t="str">
            <v>Link Contrato u Orden</v>
          </cell>
        </row>
        <row r="68">
          <cell r="A68" t="str">
            <v>SCJ-1237-2024</v>
          </cell>
          <cell r="B68">
            <v>45440</v>
          </cell>
          <cell r="C68" t="str">
            <v>MAYRA YINETH HENAO CONDE</v>
          </cell>
          <cell r="D68" t="str">
            <v>5 5. Contratación directa</v>
          </cell>
          <cell r="E68" t="str">
            <v>33 Prestación de Servicios Profesionales y Apoyo (5-8)</v>
          </cell>
          <cell r="F68" t="str">
            <v>:  PRESTAR SERVICIOS PROFESIONALES ESPECIALIZADOS PARA LA EJECUCIÓN DE LAS ACTIVIDADES DE COBRO PERSUASIVO ASIGNADAS A LA SUBSECRETARÍA DE GESTIÓN INSTITUCIONAL EN EL MARCO DEL DECRETO DISTRITAL 442 DE 2018.</v>
          </cell>
          <cell r="G68">
            <v>45447</v>
          </cell>
          <cell r="H68">
            <v>45629</v>
          </cell>
          <cell r="I68">
            <v>0</v>
          </cell>
          <cell r="J68">
            <v>42595800</v>
          </cell>
          <cell r="K68">
            <v>0</v>
          </cell>
          <cell r="L68">
            <v>0.85164835164835162</v>
          </cell>
          <cell r="M68" t="str">
            <v>https://community.secop.gov.co/Public/Tendering/ContractDetailView/Index?UniqueIdentifier=CO1.PCCNTR.6372793&amp;isModal=true&amp;asPopupView=true</v>
          </cell>
          <cell r="N68" t="str">
            <v>Link Contrato u Orden</v>
          </cell>
        </row>
        <row r="69">
          <cell r="A69" t="str">
            <v>SCJ-1240-2024</v>
          </cell>
          <cell r="B69">
            <v>45439</v>
          </cell>
          <cell r="C69" t="str">
            <v>JAVIER RODRIGO REVELO BARRETO</v>
          </cell>
          <cell r="D69" t="str">
            <v>5 5. Contratación directa</v>
          </cell>
          <cell r="E69" t="str">
            <v>33 Prestación de Servicios Profesionales y Apoyo (5-8)</v>
          </cell>
          <cell r="F69"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69">
            <v>45449</v>
          </cell>
          <cell r="H69">
            <v>45669</v>
          </cell>
          <cell r="I69">
            <v>0</v>
          </cell>
          <cell r="J69">
            <v>64092000</v>
          </cell>
          <cell r="K69">
            <v>0</v>
          </cell>
          <cell r="L69">
            <v>0.69545454545454544</v>
          </cell>
          <cell r="M69" t="str">
            <v>https://community.secop.gov.co/Public/Tendering/ContractDetailView/Index?UniqueIdentifier=CO1.PCCNTR.6373406&amp;isModal=true&amp;asPopupView=true</v>
          </cell>
          <cell r="N69" t="str">
            <v>Link Contrato u Orden</v>
          </cell>
        </row>
        <row r="70">
          <cell r="A70" t="str">
            <v>SCJ-1241-2024</v>
          </cell>
          <cell r="B70">
            <v>45440</v>
          </cell>
          <cell r="C70" t="str">
            <v>SANDRA MILENA MARTINEZ MARTINEZ</v>
          </cell>
          <cell r="D70" t="str">
            <v>5 5. Contratación directa</v>
          </cell>
          <cell r="E70" t="str">
            <v>33 Prestación de Servicios Profesionales y Apoyo (5-8)</v>
          </cell>
          <cell r="F70" t="str">
            <v>PRESTAR LOS SERVICIOS PROFESIONALES PARA APOYAR AL CENTRO DE COMANDO, CONTROL, COMUNICACIONES Y COMPUTO EN LA DEFINICIÓN, VALIDACIÓN E IMPLEMENTACIÓN DE PROCESOS, PROCEDIMIENTOS Y ACTIVIDADES DE CARÁCTER ORGANIZACIONAL</v>
          </cell>
          <cell r="G70">
            <v>45447</v>
          </cell>
          <cell r="H70">
            <v>45660</v>
          </cell>
          <cell r="I70">
            <v>0</v>
          </cell>
          <cell r="J70">
            <v>48685000</v>
          </cell>
          <cell r="K70">
            <v>0</v>
          </cell>
          <cell r="L70">
            <v>0.72769953051643188</v>
          </cell>
          <cell r="M70" t="str">
            <v>https://community.secop.gov.co/Public/Tendering/ContractDetailView/Index?UniqueIdentifier=CO1.PCCNTR.6371496&amp;isModal=true&amp;asPopupView=true</v>
          </cell>
          <cell r="N70" t="str">
            <v>Link Contrato u Orden</v>
          </cell>
        </row>
        <row r="71">
          <cell r="A71" t="str">
            <v>SCJ-1242-2024</v>
          </cell>
          <cell r="B71">
            <v>45439</v>
          </cell>
          <cell r="C71" t="str">
            <v>SONIA ZULEIMA TOVAR PRADA</v>
          </cell>
          <cell r="D71" t="str">
            <v>5 5. Contratación directa</v>
          </cell>
          <cell r="E71" t="str">
            <v>33 Prestación de Servicios Profesionales y Apoyo (5-8)</v>
          </cell>
          <cell r="F71" t="str">
            <v>PRESTAR LOS SERVICIOS DE APOYO A LA GESTION PARA LA ATENCIÓN DE EMERGENCIAS O URGENCIAS, Y DESPACHO A LOS ORGANISMOS DE EMERGENCIA Y SEGURIDAD QUE INTEGRAN EL NUSE 123 DEL SISTEMA CENTRO DE COMANDO, CONTROL, COMUNICACIONES Y CÓMPUTO C4</v>
          </cell>
          <cell r="G71">
            <v>45455</v>
          </cell>
          <cell r="H71">
            <v>45637</v>
          </cell>
          <cell r="I71">
            <v>0</v>
          </cell>
          <cell r="J71">
            <v>16380000</v>
          </cell>
          <cell r="K71">
            <v>0</v>
          </cell>
          <cell r="L71">
            <v>0.80769230769230771</v>
          </cell>
          <cell r="M71" t="str">
            <v>https://community.secop.gov.co/Public/Tendering/ContractDetailView/Index?UniqueIdentifier=CO1.PCCNTR.6372020&amp;isModal=true&amp;asPopupView=true</v>
          </cell>
          <cell r="N71" t="str">
            <v>Link Contrato u Orden</v>
          </cell>
        </row>
        <row r="72">
          <cell r="A72" t="str">
            <v>SCJ-1243-2024</v>
          </cell>
          <cell r="B72">
            <v>45440</v>
          </cell>
          <cell r="C72" t="str">
            <v>CARLOS EDUARDO QUINTERO NARANJO</v>
          </cell>
          <cell r="D72" t="str">
            <v>5 5. Contratación directa</v>
          </cell>
          <cell r="E72" t="str">
            <v>33 Prestación de Servicios Profesionales y Apoyo (5-8)</v>
          </cell>
          <cell r="F72"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G72">
            <v>45447</v>
          </cell>
          <cell r="H72">
            <v>45657</v>
          </cell>
          <cell r="I72">
            <v>0</v>
          </cell>
          <cell r="J72">
            <v>88000000</v>
          </cell>
          <cell r="K72">
            <v>0</v>
          </cell>
          <cell r="L72">
            <v>0.73809523809523814</v>
          </cell>
          <cell r="M72" t="str">
            <v>https://community.secop.gov.co/Public/Tendering/ContractDetailView/Index?UniqueIdentifier=CO1.PCCNTR.6374662&amp;isModal=true&amp;asPopupView=true</v>
          </cell>
          <cell r="N72" t="str">
            <v>Link Contrato u Orden</v>
          </cell>
        </row>
        <row r="73">
          <cell r="A73" t="str">
            <v>SCJ-1244-2024</v>
          </cell>
          <cell r="B73">
            <v>45440</v>
          </cell>
          <cell r="C73" t="str">
            <v>JAN CARLE ROBLEDO MOHETE</v>
          </cell>
          <cell r="D73" t="str">
            <v>5 5. Contratación directa</v>
          </cell>
          <cell r="E73" t="str">
            <v>33 Prestación de Servicios Profesionales y Apoyo (5-8)</v>
          </cell>
          <cell r="F73" t="str">
            <v>PRESTACIÓN DE SERVICIOS PROFESIONALES PARA BRINDAR APOYO Y ACOMPAÑAMIENTO EN LOS DIFERENTES TRÁMITES, PROCESOS DE GESTIÓN JURÍDICA Y PROCEDIMIENTOS ADMINISTRATIVOS QUE SE REQUIERAN EN EL CENTRO DE COMANDO CONTROL COMUNICACIONES Y CÓMPUTO-C4</v>
          </cell>
          <cell r="G73">
            <v>45450</v>
          </cell>
          <cell r="H73">
            <v>45663</v>
          </cell>
          <cell r="I73">
            <v>0</v>
          </cell>
          <cell r="J73">
            <v>42000000</v>
          </cell>
          <cell r="K73">
            <v>0</v>
          </cell>
          <cell r="L73">
            <v>0.71361502347417838</v>
          </cell>
          <cell r="M73" t="str">
            <v>https://community.secop.gov.co/Public/Tendering/ContractDetailView/Index?UniqueIdentifier=CO1.PCCNTR.6374861&amp;isModal=true&amp;asPopupView=true</v>
          </cell>
          <cell r="N73" t="str">
            <v>Link Contrato u Orden</v>
          </cell>
        </row>
        <row r="74">
          <cell r="A74" t="str">
            <v>SCJ-1245-2024</v>
          </cell>
          <cell r="B74">
            <v>45442</v>
          </cell>
          <cell r="C74" t="str">
            <v>JULIO ALEJANDRO CLAVIJO NIEVES</v>
          </cell>
          <cell r="D74" t="str">
            <v>5 5. Contratación directa</v>
          </cell>
          <cell r="E74" t="str">
            <v>33 Prestación de Servicios Profesionales y Apoyo (5-8)</v>
          </cell>
          <cell r="F74" t="str">
            <v>PRESTAR SERVICIOS PROFESIONALES PARA BRINDAR ACOMPAÑAMIENTO Y APOYO JURÍDICO EN LA PROYECCIÓN, RESPUESTA, TRÁMITE, SEGUIMIENTO Y CONTROL A LOS REQUERIMIENTOS, DERECHOS DE PETICIÓN, QUEJAS Y RECURSOS QUE INGRESEN AL CENTRO DE COMANDO, CONTROL, COMUNICACIONES Y COMPUTO-C4</v>
          </cell>
          <cell r="G74">
            <v>45447</v>
          </cell>
          <cell r="H74">
            <v>45691</v>
          </cell>
          <cell r="I74">
            <v>0</v>
          </cell>
          <cell r="J74">
            <v>42800000</v>
          </cell>
          <cell r="K74">
            <v>0</v>
          </cell>
          <cell r="L74">
            <v>0.63524590163934425</v>
          </cell>
          <cell r="M74" t="str">
            <v>https://community.secop.gov.co/Public/Tendering/ContractDetailView/Index?UniqueIdentifier=CO1.PCCNTR.6383525&amp;isModal=true&amp;asPopupView=true</v>
          </cell>
          <cell r="N74" t="str">
            <v>Link Contrato u Orden</v>
          </cell>
        </row>
        <row r="75">
          <cell r="A75" t="str">
            <v>SCJ-1246-2024</v>
          </cell>
          <cell r="B75">
            <v>45439</v>
          </cell>
          <cell r="C75" t="str">
            <v>LEONOR  CIPAGAUTA RINCON</v>
          </cell>
          <cell r="D75" t="str">
            <v>5 5. Contratación directa</v>
          </cell>
          <cell r="E75" t="str">
            <v>33 Prestación de Servicios Profesionales y Apoyo (5-8)</v>
          </cell>
          <cell r="F75" t="str">
            <v>PRESTAR LOS SERVICIOS DE APOYO A LA GESTION PARA LA ATENCIÓN DE EMERGENCIAS O URGENCIAS, Y DESPACHO A LOS ORGANISMOS DE EMERGENCIA Y SEGURIDAD QUE INTEGRAN EL NUSE 123 DEL SISTEMA CENTRO DE COMANDO, CONTROL, COMUNICACIONES Y CÓMPUTO C4</v>
          </cell>
          <cell r="G75">
            <v>45456</v>
          </cell>
          <cell r="H75">
            <v>45700</v>
          </cell>
          <cell r="I75">
            <v>0</v>
          </cell>
          <cell r="J75">
            <v>21840000</v>
          </cell>
          <cell r="K75">
            <v>0</v>
          </cell>
          <cell r="L75">
            <v>0.59836065573770492</v>
          </cell>
          <cell r="M75" t="str">
            <v>https://community.secop.gov.co/Public/Tendering/ContractDetailView/Index?UniqueIdentifier=CO1.PCCNTR.6369505&amp;isModal=true&amp;asPopupView=true</v>
          </cell>
          <cell r="N75" t="str">
            <v>Link Contrato u Orden</v>
          </cell>
        </row>
        <row r="76">
          <cell r="A76" t="str">
            <v>SCJ-1247-2024</v>
          </cell>
          <cell r="B76">
            <v>45439</v>
          </cell>
          <cell r="C76" t="str">
            <v>IVAN DARIO MONJE FAJARDO</v>
          </cell>
          <cell r="D76" t="str">
            <v>5 5. Contratación directa</v>
          </cell>
          <cell r="E76" t="str">
            <v>33 Prestación de Servicios Profesionales y Apoyo (5-8)</v>
          </cell>
          <cell r="F76" t="str">
            <v>PRESTAR SERVICIOS PROFESIONALES PARA APOYAR TÉCNICAMENTE LA DEFINICIÓN, IMPLEMENTACIÓN Y SEGUIMIENTO DE LA GESTIÓN DE DATOS DEL CENTRO DEL CENTRO DE COMANDO, CONTROL, COMUNICACIONES Y CÒMPUTO-C4, DE LA SECRETARÍA DISTRITAL DE SEGURIDAD CONVIVENCIA Y JUSTICIA.</v>
          </cell>
          <cell r="G76">
            <v>45447</v>
          </cell>
          <cell r="H76">
            <v>45691</v>
          </cell>
          <cell r="I76">
            <v>0</v>
          </cell>
          <cell r="J76">
            <v>68480000</v>
          </cell>
          <cell r="K76">
            <v>0</v>
          </cell>
          <cell r="L76">
            <v>0.63524590163934425</v>
          </cell>
          <cell r="M76" t="str">
            <v>https://community.secop.gov.co/Public/Tendering/ContractDetailView/Index?UniqueIdentifier=CO1.PCCNTR.6370301&amp;isModal=true&amp;asPopupView=true</v>
          </cell>
          <cell r="N76" t="str">
            <v>Link Contrato u Orden</v>
          </cell>
        </row>
        <row r="77">
          <cell r="A77" t="str">
            <v>SCJ-1248-2024</v>
          </cell>
          <cell r="B77">
            <v>45439</v>
          </cell>
          <cell r="C77" t="str">
            <v>GILBERT  NIÑO RUBINO</v>
          </cell>
          <cell r="D77" t="str">
            <v>5 5. Contratación directa</v>
          </cell>
          <cell r="E77" t="str">
            <v>33 Prestación de Servicios Profesionales y Apoyo (5-8)</v>
          </cell>
          <cell r="F77" t="str">
            <v>PRESTAR SERVICIOS PROFESIONALES PARA APOYAR EN LOS DIFERENTES PROCESOS JURÍDICOS QUE SE ADELANTEN EN EL CENTRO DE COMANDO, CONTROL, COMUNICACIONES Y COMPUTO C4 DE LA SECRETARÍA DISTRITAL DE SEGURIDAD CONVIVENCIA Y JUSTICIA.</v>
          </cell>
          <cell r="G77">
            <v>45448</v>
          </cell>
          <cell r="H77">
            <v>45704</v>
          </cell>
          <cell r="I77">
            <v>0</v>
          </cell>
          <cell r="J77">
            <v>66500000</v>
          </cell>
          <cell r="K77">
            <v>0</v>
          </cell>
          <cell r="L77">
            <v>0.6015625</v>
          </cell>
          <cell r="M77" t="str">
            <v>https://community.secop.gov.co/Public/Tendering/ContractDetailView/Index?UniqueIdentifier=CO1.PCCNTR.6369761&amp;isModal=true&amp;asPopupView=true</v>
          </cell>
          <cell r="N77" t="str">
            <v>Link Contrato u Orden</v>
          </cell>
        </row>
        <row r="78">
          <cell r="A78" t="str">
            <v>SCJ-1249-2024</v>
          </cell>
          <cell r="B78">
            <v>45439</v>
          </cell>
          <cell r="C78" t="str">
            <v>ALEXANDER  RIOS DIAZ</v>
          </cell>
          <cell r="D78" t="str">
            <v>5 5. Contratación directa</v>
          </cell>
          <cell r="E78" t="str">
            <v>33 Prestación de Servicios Profesionales y Apoyo (5-8)</v>
          </cell>
          <cell r="F78" t="str">
            <v>PRESTAR LOS SERVICIOS DE APOYO A LA GESTIÓN PARA LA ATENCIÓN DE EMERGENCIAS O URGENCIAS, Y DESPACHO A LOS ORGANISMOS DE EMERGENCIA Y SEGURIDAD QUE INTEGRAN EL NUSE 123 DEL SISTEMA CENTRO DE COMANDO, CONTROL, COMUNICACIONES Y CÓMPUTO C4.</v>
          </cell>
          <cell r="G78">
            <v>45451</v>
          </cell>
          <cell r="H78">
            <v>45633</v>
          </cell>
          <cell r="I78">
            <v>0</v>
          </cell>
          <cell r="J78">
            <v>16380000</v>
          </cell>
          <cell r="K78">
            <v>0</v>
          </cell>
          <cell r="L78">
            <v>0.82967032967032972</v>
          </cell>
          <cell r="M78" t="str">
            <v>https://community.secop.gov.co/Public/Tendering/ContractDetailView/Index?UniqueIdentifier=CO1.PCCNTR.6370603&amp;isModal=true&amp;asPopupView=true</v>
          </cell>
          <cell r="N78" t="str">
            <v>Link Contrato u Orden</v>
          </cell>
        </row>
        <row r="79">
          <cell r="A79" t="str">
            <v>SCJ-1250-2024</v>
          </cell>
          <cell r="B79">
            <v>45439</v>
          </cell>
          <cell r="C79" t="str">
            <v>JEFFERSON  TIQUE TAPIERO</v>
          </cell>
          <cell r="D79" t="str">
            <v>5 5. Contratación directa</v>
          </cell>
          <cell r="E79" t="str">
            <v>33 Prestación de Servicios Profesionales y Apoyo (5-8)</v>
          </cell>
          <cell r="F79" t="str">
            <v>PRESTAR LOS SERVICIOS DE APOYO A LA GESTIÓN PARA LA ATENCIÓN DE EMERGENCIAS O URGENCIAS, Y DESPACHO A LOS ORGANISMOS DE EMERGENCIA Y SEGURIDAD QUE INTEGRAN EL NUSE 123 DEL SISTEMA CENTRO DE COMANDO, CONTROL, COMUNICACIONES Y CÓMPUTO C4.</v>
          </cell>
          <cell r="G79">
            <v>45449</v>
          </cell>
          <cell r="H79">
            <v>45631</v>
          </cell>
          <cell r="I79">
            <v>0</v>
          </cell>
          <cell r="J79">
            <v>16380000</v>
          </cell>
          <cell r="K79">
            <v>0</v>
          </cell>
          <cell r="L79">
            <v>0.84065934065934067</v>
          </cell>
          <cell r="M79" t="str">
            <v>https://community.secop.gov.co/Public/Tendering/ContractDetailView/Index?UniqueIdentifier=CO1.PCCNTR.6370303&amp;isModal=true&amp;asPopupView=true</v>
          </cell>
          <cell r="N79" t="str">
            <v>Link Contrato u Orden</v>
          </cell>
        </row>
        <row r="80">
          <cell r="A80" t="str">
            <v>SCJ-1251-2024</v>
          </cell>
          <cell r="B80">
            <v>45441</v>
          </cell>
          <cell r="C80" t="str">
            <v>GABRIELA  PULIDO LEON</v>
          </cell>
          <cell r="D80" t="str">
            <v>5 5. Contratación directa</v>
          </cell>
          <cell r="E80" t="str">
            <v>33 Prestación de Servicios Profesionales y Apoyo (5-8)</v>
          </cell>
          <cell r="F80" t="str">
            <v>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v>
          </cell>
          <cell r="G80">
            <v>45454</v>
          </cell>
          <cell r="H80">
            <v>45657</v>
          </cell>
          <cell r="I80">
            <v>0</v>
          </cell>
          <cell r="J80">
            <v>20607132</v>
          </cell>
          <cell r="K80">
            <v>0</v>
          </cell>
          <cell r="L80">
            <v>0.72906403940886699</v>
          </cell>
          <cell r="M80" t="str">
            <v>https://community.secop.gov.co/Public/Tendering/ContractDetailView/Index?UniqueIdentifier=CO1.PCCNTR.6374387&amp;isModal=true&amp;asPopupView=true</v>
          </cell>
          <cell r="N80" t="str">
            <v>Link Contrato u Orden</v>
          </cell>
        </row>
        <row r="81">
          <cell r="A81" t="str">
            <v>SCJ-1252-2024</v>
          </cell>
          <cell r="B81">
            <v>45440</v>
          </cell>
          <cell r="C81" t="str">
            <v>JULIANA CRISTINA ARDILA AREVALO</v>
          </cell>
          <cell r="D81" t="str">
            <v>5 5. Contratación directa</v>
          </cell>
          <cell r="E81" t="str">
            <v>33 Prestación de Servicios Profesionales y Apoyo (5-8)</v>
          </cell>
          <cell r="F81" t="str">
            <v>PRESTAR SERVICIOS PROFESIONALES DE INGENIERÍA CIVIL Y/O ARQUITECTURA EN LA DIRECCIÓN DE BIENES PARA LA LIQUIDACIÓN DE LOS CONTRATOS 1129 DE 2018 Y 863 DE 2019 A CARGO DE LA SUBSECRETARÍA DISTRITAL DE SEGURIDAD, CONVIVENCIA Y JUSTICIA.</v>
          </cell>
          <cell r="G81">
            <v>45449</v>
          </cell>
          <cell r="H81">
            <v>45752</v>
          </cell>
          <cell r="I81">
            <v>0</v>
          </cell>
          <cell r="J81">
            <v>90000000</v>
          </cell>
          <cell r="K81">
            <v>0</v>
          </cell>
          <cell r="L81">
            <v>0.50495049504950495</v>
          </cell>
          <cell r="M81" t="str">
            <v>https://community.secop.gov.co/Public/Tendering/ContractDetailView/Index?UniqueIdentifier=CO1.PCCNTR.6374388&amp;isModal=true&amp;asPopupView=true</v>
          </cell>
          <cell r="N81" t="str">
            <v>Link Contrato u Orden</v>
          </cell>
        </row>
        <row r="82">
          <cell r="A82" t="str">
            <v>SCJ-1253-2024</v>
          </cell>
          <cell r="B82">
            <v>45441</v>
          </cell>
          <cell r="C82" t="str">
            <v>MARIANA  BAUTISTA MARTINEZ</v>
          </cell>
          <cell r="D82" t="str">
            <v>5 5. Contratación directa</v>
          </cell>
          <cell r="E82" t="str">
            <v>33 Prestación de Servicios Profesionales y Apoyo (5-8)</v>
          </cell>
          <cell r="F82" t="str">
            <v>PRESTAR SERVICIOS DE APOYO A LA GESTIÓN A LA SECRETARÍA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v>
          </cell>
          <cell r="G82">
            <v>45447</v>
          </cell>
          <cell r="H82">
            <v>45657</v>
          </cell>
          <cell r="I82">
            <v>0</v>
          </cell>
          <cell r="J82">
            <v>20607132</v>
          </cell>
          <cell r="K82">
            <v>0</v>
          </cell>
          <cell r="L82">
            <v>0.73809523809523814</v>
          </cell>
          <cell r="M82" t="str">
            <v>https://community.secop.gov.co/Public/Tendering/ContractDetailView/Index?UniqueIdentifier=CO1.PCCNTR.6374665&amp;isModal=true&amp;asPopupView=true</v>
          </cell>
          <cell r="N82" t="str">
            <v>Link Contrato u Orden</v>
          </cell>
        </row>
        <row r="83">
          <cell r="A83" t="str">
            <v>SCJ-1254-2024</v>
          </cell>
          <cell r="B83">
            <v>45439</v>
          </cell>
          <cell r="C83" t="str">
            <v>GERARDO MAURICIO POLANIA GUTIERREZ</v>
          </cell>
          <cell r="D83" t="str">
            <v>5 5. Contratación directa</v>
          </cell>
          <cell r="E83" t="str">
            <v>33 Prestación de Servicios Profesionales y Apoyo (5-8)</v>
          </cell>
          <cell r="F83" t="str">
            <v>PRESTAR LOS SERVICIOS PROFESIONALES EN LAS ACTIVIDADES RELACIONADAS CON EL COMPONENTE TÉCNICO DE LOS PROCESOS A CARGO DE LA DIRECCIÓN TÉCNICA DE LA SUBSECRETARIA DE INVERSIONES Y FORTALECIMIENTO DE CAPACIDADES OPERATIVAS, CON ENFASIS EN TEMAS DE TECNOLOGIA</v>
          </cell>
          <cell r="G83">
            <v>45444</v>
          </cell>
          <cell r="H83">
            <v>45657</v>
          </cell>
          <cell r="I83">
            <v>0</v>
          </cell>
          <cell r="J83">
            <v>80000000</v>
          </cell>
          <cell r="K83">
            <v>0</v>
          </cell>
          <cell r="L83">
            <v>0.74178403755868549</v>
          </cell>
          <cell r="M83" t="str">
            <v>https://community.secop.gov.co/Public/Tendering/ContractDetailView/Index?UniqueIdentifier=CO1.PCCNTR.6370007&amp;isModal=true&amp;asPopupView=true</v>
          </cell>
          <cell r="N83" t="str">
            <v>Link Contrato u Orden</v>
          </cell>
        </row>
        <row r="84">
          <cell r="A84" t="str">
            <v>SCJ-1255-2024</v>
          </cell>
          <cell r="B84">
            <v>45440</v>
          </cell>
          <cell r="C84" t="str">
            <v>HENRY  GUERRERO MARTINEZ</v>
          </cell>
          <cell r="D84" t="str">
            <v>5 5. Contratación directa</v>
          </cell>
          <cell r="E84" t="str">
            <v>33 Prestación de Servicios Profesionales y Apoyo (5-8)</v>
          </cell>
          <cell r="F84" t="str">
            <v>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v>
          </cell>
          <cell r="G84">
            <v>45447</v>
          </cell>
          <cell r="H84">
            <v>45660</v>
          </cell>
          <cell r="I84">
            <v>0</v>
          </cell>
          <cell r="J84">
            <v>52500000</v>
          </cell>
          <cell r="K84">
            <v>0</v>
          </cell>
          <cell r="L84">
            <v>0.72769953051643188</v>
          </cell>
          <cell r="M84" t="str">
            <v>https://community.secop.gov.co/Public/Tendering/ContractDetailView/Index?UniqueIdentifier=CO1.PCCNTR.6374365&amp;isModal=true&amp;asPopupView=true</v>
          </cell>
          <cell r="N84" t="str">
            <v>Link Contrato u Orden</v>
          </cell>
        </row>
        <row r="85">
          <cell r="A85" t="str">
            <v>SCJ-1256-2024</v>
          </cell>
          <cell r="B85">
            <v>45439</v>
          </cell>
          <cell r="C85" t="str">
            <v>MARIA CRISTINA NARVAEZ ERASO</v>
          </cell>
          <cell r="D85" t="str">
            <v>5 5. Contratación directa</v>
          </cell>
          <cell r="E85" t="str">
            <v>33 Prestación de Servicios Profesionales y Apoyo (5-8)</v>
          </cell>
          <cell r="F85" t="str">
            <v>PRESTAR SERVICIOS PROFESIONALES PARA APOYAR EL DESARROLLO, IMPLEMENTACION Y SEGUIMIENTO DE LA PLATAFORMA SIMBA DE LA DIRECCIÓN DE BIENES PARA EL CONTROL DE LOS BIENES ENTREGADOS Y RECIBIDOS EN COMODATO POR LA SECRETARÍA DISTRITAL DE SEGURIDAD, CONVIVENCIA Y JUSTICIA</v>
          </cell>
          <cell r="G85">
            <v>45449</v>
          </cell>
          <cell r="H85">
            <v>45662</v>
          </cell>
          <cell r="I85">
            <v>0</v>
          </cell>
          <cell r="J85">
            <v>49000000</v>
          </cell>
          <cell r="K85">
            <v>0</v>
          </cell>
          <cell r="L85">
            <v>0.71830985915492962</v>
          </cell>
          <cell r="M85" t="str">
            <v>https://community.secop.gov.co/Public/Tendering/ContractDetailView/Index?UniqueIdentifier=CO1.PCCNTR.6372797&amp;isModal=true&amp;asPopupView=true</v>
          </cell>
          <cell r="N85" t="str">
            <v>Link Contrato u Orden</v>
          </cell>
        </row>
        <row r="86">
          <cell r="A86" t="str">
            <v>SCJ-1257-2024</v>
          </cell>
          <cell r="B86">
            <v>45439</v>
          </cell>
          <cell r="C86" t="str">
            <v>CRISTIAN CAMILO OTALORA JIMENEZ</v>
          </cell>
          <cell r="D86" t="str">
            <v>5 5. Contratación directa</v>
          </cell>
          <cell r="E86" t="str">
            <v>33 Prestación de Servicios Profesionales y Apoyo (5-8)</v>
          </cell>
          <cell r="F86" t="str">
            <v>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v>
          </cell>
          <cell r="G86">
            <v>45447</v>
          </cell>
          <cell r="H86">
            <v>45629</v>
          </cell>
          <cell r="I86">
            <v>0</v>
          </cell>
          <cell r="J86">
            <v>34080000</v>
          </cell>
          <cell r="K86">
            <v>0</v>
          </cell>
          <cell r="L86">
            <v>0.85164835164835162</v>
          </cell>
          <cell r="M86" t="str">
            <v>https://community.secop.gov.co/Public/Tendering/ContractDetailView/Index?UniqueIdentifier=CO1.PCCNTR.6371550&amp;isModal=true&amp;asPopupView=true</v>
          </cell>
          <cell r="N86" t="str">
            <v>Link Contrato u Orden</v>
          </cell>
        </row>
        <row r="87">
          <cell r="A87" t="str">
            <v>SCJ-1258-2024</v>
          </cell>
          <cell r="B87">
            <v>45439</v>
          </cell>
          <cell r="C87" t="str">
            <v>JENNIFER  ALDANA VALERO</v>
          </cell>
          <cell r="D87" t="str">
            <v>5 5. Contratación directa</v>
          </cell>
          <cell r="E87" t="str">
            <v>33 Prestación de Servicios Profesionales y Apoyo (5-8)</v>
          </cell>
          <cell r="F87"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G87">
            <v>45447</v>
          </cell>
          <cell r="H87">
            <v>45657</v>
          </cell>
          <cell r="I87">
            <v>0</v>
          </cell>
          <cell r="J87">
            <v>69760000</v>
          </cell>
          <cell r="K87">
            <v>0</v>
          </cell>
          <cell r="L87">
            <v>0.73809523809523814</v>
          </cell>
          <cell r="M87" t="str">
            <v>https://community.secop.gov.co/Public/Tendering/ContractDetailView/Index?UniqueIdentifier=CO1.PCCNTR.6372966&amp;isModal=true&amp;asPopupView=true</v>
          </cell>
          <cell r="N87" t="str">
            <v>Link Contrato u Orden</v>
          </cell>
        </row>
        <row r="88">
          <cell r="A88" t="str">
            <v>SCJ-1259-2024</v>
          </cell>
          <cell r="B88">
            <v>45439</v>
          </cell>
          <cell r="C88" t="str">
            <v>LAURA VIVIAN IDROBO ARÉVALO</v>
          </cell>
          <cell r="D88" t="str">
            <v>5 5. Contratación directa</v>
          </cell>
          <cell r="E88" t="str">
            <v>33 Prestación de Servicios Profesionales y Apoyo (5-8)</v>
          </cell>
          <cell r="F88" t="str">
            <v>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v>
          </cell>
          <cell r="G88">
            <v>45447</v>
          </cell>
          <cell r="H88">
            <v>45669</v>
          </cell>
          <cell r="I88">
            <v>0</v>
          </cell>
          <cell r="J88">
            <v>45780000</v>
          </cell>
          <cell r="K88">
            <v>0</v>
          </cell>
          <cell r="L88">
            <v>0.69819819819819817</v>
          </cell>
          <cell r="M88" t="str">
            <v>https://community.secop.gov.co/Public/Tendering/ContractDetailView/Index?UniqueIdentifier=CO1.PCCNTR.6371459&amp;isModal=true&amp;asPopupView=true</v>
          </cell>
          <cell r="N88" t="str">
            <v>Link Contrato u Orden</v>
          </cell>
        </row>
        <row r="89">
          <cell r="A89" t="str">
            <v>SCJ-1260-2024</v>
          </cell>
          <cell r="B89">
            <v>45439</v>
          </cell>
          <cell r="C89" t="str">
            <v>ANA ISABEL PELAEZ CRUZ</v>
          </cell>
          <cell r="D89" t="str">
            <v>5 5. Contratación directa</v>
          </cell>
          <cell r="E89" t="str">
            <v>33 Prestación de Servicios Profesionales y Apoyo (5-8)</v>
          </cell>
          <cell r="F89" t="str">
            <v>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v>
          </cell>
          <cell r="G89">
            <v>45449</v>
          </cell>
          <cell r="H89">
            <v>45631</v>
          </cell>
          <cell r="I89">
            <v>0</v>
          </cell>
          <cell r="J89">
            <v>34080000</v>
          </cell>
          <cell r="K89">
            <v>0</v>
          </cell>
          <cell r="L89">
            <v>0.84065934065934067</v>
          </cell>
          <cell r="M89" t="str">
            <v>https://community.secop.gov.co/Public/Tendering/ContractDetailView/Index?UniqueIdentifier=CO1.PCCNTR.6372424&amp;isModal=true&amp;asPopupView=true</v>
          </cell>
          <cell r="N89" t="str">
            <v>Link Contrato u Orden</v>
          </cell>
        </row>
        <row r="90">
          <cell r="A90" t="str">
            <v>SCJ-1261-2024</v>
          </cell>
          <cell r="B90">
            <v>45441</v>
          </cell>
          <cell r="C90" t="str">
            <v>GLORIA PATRICIA ROMERO ESCUDERO</v>
          </cell>
          <cell r="D90" t="str">
            <v>5 5. Contratación directa</v>
          </cell>
          <cell r="E90" t="str">
            <v>33 Prestación de Servicios Profesionales y Apoyo (5-8)</v>
          </cell>
          <cell r="F90" t="str">
            <v>PRESTAR SERVICIOS PROFESIONALES JURÍDICOS EN LA DIRECCIÓN DE BIENES EN LOS TEMAS DE SU COMPETENCIA</v>
          </cell>
          <cell r="G90">
            <v>45447</v>
          </cell>
          <cell r="H90">
            <v>45660</v>
          </cell>
          <cell r="I90">
            <v>0</v>
          </cell>
          <cell r="J90">
            <v>58800000</v>
          </cell>
          <cell r="K90">
            <v>0</v>
          </cell>
          <cell r="L90">
            <v>0.72769953051643188</v>
          </cell>
          <cell r="M90" t="str">
            <v>https://community.secop.gov.co/Public/Tendering/ContractDetailView/Index?UniqueIdentifier=CO1.PCCNTR.6382399&amp;isModal=true&amp;asPopupView=true</v>
          </cell>
          <cell r="N90" t="str">
            <v>Link Contrato u Orden</v>
          </cell>
        </row>
        <row r="91">
          <cell r="A91" t="str">
            <v>SCJ-1265-2024</v>
          </cell>
          <cell r="B91">
            <v>45439</v>
          </cell>
          <cell r="C91" t="str">
            <v>EDWIN DAVID SABOGAL YOPASA</v>
          </cell>
          <cell r="D91" t="str">
            <v>5 5. Contratación directa</v>
          </cell>
          <cell r="E91" t="str">
            <v>33 Prestación de Servicios Profesionales y Apoyo (5-8)</v>
          </cell>
          <cell r="F91"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G91">
            <v>45449</v>
          </cell>
          <cell r="H91">
            <v>45662</v>
          </cell>
          <cell r="I91">
            <v>0</v>
          </cell>
          <cell r="J91">
            <v>24500000</v>
          </cell>
          <cell r="K91">
            <v>0</v>
          </cell>
          <cell r="L91">
            <v>0.71830985915492962</v>
          </cell>
          <cell r="M91" t="str">
            <v>https://community.secop.gov.co/Public/Tendering/ContractDetailView/Index?UniqueIdentifier=CO1.PCCNTR.6372915&amp;isModal=true&amp;asPopupView=true</v>
          </cell>
          <cell r="N91" t="str">
            <v>Link Contrato u Orden</v>
          </cell>
        </row>
        <row r="92">
          <cell r="A92" t="str">
            <v>SCJ-1271-2024</v>
          </cell>
          <cell r="B92">
            <v>45439</v>
          </cell>
          <cell r="C92" t="str">
            <v>OSCAR JAVIER FONSECA WILCHES</v>
          </cell>
          <cell r="D92" t="str">
            <v>5 5. Contratación directa</v>
          </cell>
          <cell r="E92" t="str">
            <v>33 Prestación de Servicios Profesionales y Apoyo (5-8)</v>
          </cell>
          <cell r="F92" t="str">
            <v>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v>
          </cell>
          <cell r="G92">
            <v>45447</v>
          </cell>
          <cell r="H92">
            <v>45660</v>
          </cell>
          <cell r="I92">
            <v>0</v>
          </cell>
          <cell r="J92">
            <v>68670000</v>
          </cell>
          <cell r="K92">
            <v>0</v>
          </cell>
          <cell r="L92">
            <v>0.72769953051643188</v>
          </cell>
          <cell r="M92" t="str">
            <v>https://community.secop.gov.co/Public/Tendering/ContractDetailView/Index?UniqueIdentifier=CO1.PCCNTR.6371659&amp;isModal=true&amp;asPopupView=true</v>
          </cell>
          <cell r="N92" t="str">
            <v>Link Contrato u Orden</v>
          </cell>
        </row>
        <row r="93">
          <cell r="A93" t="str">
            <v>SCJ-1272-2024</v>
          </cell>
          <cell r="B93">
            <v>45440</v>
          </cell>
          <cell r="C93" t="str">
            <v>CAROLINA  ORJUELA RUSSI</v>
          </cell>
          <cell r="D93" t="str">
            <v>5 5. Contratación directa</v>
          </cell>
          <cell r="E93" t="str">
            <v>33 Prestación de Servicios Profesionales y Apoyo (5-8)</v>
          </cell>
          <cell r="F93" t="str">
            <v>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v>
          </cell>
          <cell r="G93">
            <v>45447</v>
          </cell>
          <cell r="H93">
            <v>45780</v>
          </cell>
          <cell r="I93">
            <v>0</v>
          </cell>
          <cell r="J93">
            <v>77000000</v>
          </cell>
          <cell r="K93">
            <v>0</v>
          </cell>
          <cell r="L93">
            <v>0.46546546546546547</v>
          </cell>
          <cell r="M93" t="str">
            <v>https://community.secop.gov.co/Public/Tendering/ContractDetailView/Index?UniqueIdentifier=CO1.PCCNTR.6378607&amp;isModal=true&amp;asPopupView=true</v>
          </cell>
          <cell r="N93" t="str">
            <v>Link Contrato u Orden</v>
          </cell>
        </row>
        <row r="94">
          <cell r="A94" t="str">
            <v>SCJ-1273-2024</v>
          </cell>
          <cell r="B94">
            <v>45439</v>
          </cell>
          <cell r="C94" t="str">
            <v>RAFAEL ENRIQUE DAZA BARRETO</v>
          </cell>
          <cell r="D94" t="str">
            <v>5 5. Contratación directa</v>
          </cell>
          <cell r="E94" t="str">
            <v>33 Prestación de Servicios Profesionales y Apoyo (5-8)</v>
          </cell>
          <cell r="F94"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G94">
            <v>45450</v>
          </cell>
          <cell r="H94">
            <v>45663</v>
          </cell>
          <cell r="I94">
            <v>0</v>
          </cell>
          <cell r="J94">
            <v>24500000</v>
          </cell>
          <cell r="K94">
            <v>0</v>
          </cell>
          <cell r="L94">
            <v>0.71361502347417838</v>
          </cell>
          <cell r="M94" t="str">
            <v>https://community.secop.gov.co/Public/Tendering/ContractDetailView/Index?UniqueIdentifier=CO1.PCCNTR.6371995&amp;isModal=true&amp;asPopupView=true</v>
          </cell>
          <cell r="N94" t="str">
            <v>Link Contrato u Orden</v>
          </cell>
        </row>
        <row r="95">
          <cell r="A95" t="str">
            <v>SCJ-1274-2024</v>
          </cell>
          <cell r="B95">
            <v>45440</v>
          </cell>
          <cell r="C95" t="str">
            <v>FREDY ALEXANDER RINCON FLECHAS</v>
          </cell>
          <cell r="D95" t="str">
            <v>5 5. Contratación directa</v>
          </cell>
          <cell r="E95" t="str">
            <v>33 Prestación de Servicios Profesionales y Apoyo (5-8)</v>
          </cell>
          <cell r="F95" t="str">
            <v>PRESTAR LOS SERVICIOS DE APOYO A LA GESTION PARA LA ATENCIÓN DE EMERGENCIAS O URGENCIAS, Y DESPACHO A LOS ORGANISMOS DE EMERGENCIA Y SEGURIDAD QUE INTEGRAN EL NUSE 123 DEL SISTEMA CENTRO DE COMANDO, CONTROL, COMUNICACIONES Y CÓMPUTO C4</v>
          </cell>
          <cell r="G95">
            <v>45449</v>
          </cell>
          <cell r="H95">
            <v>45631</v>
          </cell>
          <cell r="I95">
            <v>0</v>
          </cell>
          <cell r="J95">
            <v>16380000</v>
          </cell>
          <cell r="K95">
            <v>0</v>
          </cell>
          <cell r="L95">
            <v>0.84065934065934067</v>
          </cell>
          <cell r="M95" t="str">
            <v>https://community.secop.gov.co/Public/Tendering/ContractDetailView/Index?UniqueIdentifier=CO1.PCCNTR.6374832&amp;isModal=true&amp;asPopupView=true</v>
          </cell>
          <cell r="N95" t="str">
            <v>Link Contrato u Orden</v>
          </cell>
        </row>
        <row r="96">
          <cell r="A96" t="str">
            <v>SCJ-1275-2024</v>
          </cell>
          <cell r="B96">
            <v>45440</v>
          </cell>
          <cell r="C96" t="str">
            <v>DIEGO ANDRES PATIÑO MUÑOZ</v>
          </cell>
          <cell r="D96" t="str">
            <v>5 5. Contratación directa</v>
          </cell>
          <cell r="E96" t="str">
            <v>33 Prestación de Servicios Profesionales y Apoyo (5-8)</v>
          </cell>
          <cell r="F96" t="str">
            <v>PRESTAR SERVICIOS PROFESIONALES A LA SECRETARÍA DISTRITAL DE SEGURIDAD CONVIVENCIA Y JUSTICIA PARA REALIZAR LA GESTIÓN Y SEGUIMIENTO A LOS TEMAS ADMINISTRATIVOS, FINANCIEROS DE LAS ACCIONES QUE PERMITAN LA IMPLEMENTACIÓN DE LA LEY 1801 DE 2016</v>
          </cell>
          <cell r="G96">
            <v>45447</v>
          </cell>
          <cell r="H96">
            <v>45629</v>
          </cell>
          <cell r="I96">
            <v>60</v>
          </cell>
          <cell r="J96">
            <v>16282380</v>
          </cell>
          <cell r="K96">
            <v>8005504</v>
          </cell>
          <cell r="L96">
            <v>0.85164835164835162</v>
          </cell>
          <cell r="M96" t="str">
            <v>https://community.secop.gov.co/Public/Tendering/ContractDetailView/Index?UniqueIdentifier=CO1.PCCNTR.6374870&amp;isModal=true&amp;asPopupView=true</v>
          </cell>
          <cell r="N96" t="str">
            <v>Link Contrato u Orden</v>
          </cell>
        </row>
        <row r="97">
          <cell r="A97" t="str">
            <v>SCJ-1276-2024</v>
          </cell>
          <cell r="B97">
            <v>45440</v>
          </cell>
          <cell r="C97" t="str">
            <v>MARYI YENITH MOLINA MONTOYA</v>
          </cell>
          <cell r="D97" t="str">
            <v>5 5. Contratación directa</v>
          </cell>
          <cell r="E97" t="str">
            <v>33 Prestación de Servicios Profesionales y Apoyo (5-8)</v>
          </cell>
          <cell r="F97" t="str">
            <v>PRESTAR SERVICIOS DE APOYO A LA GESTIÓN COMO TECNÓLOGO PARA LA PROGRAMACIÓN Y REALIZACIÓN DE ACTIVIDADES ADMINISTRATIVAS RELACIONADAS CON LA OPERACIÓN DEL CENTRO DE COMANDO, CONTROL, CÓMPUTO Y COMUNICACIONES –C4 DE LA SECRETARÌA DISTRITAL DE SEGURIDAD, CONVIVENCIA Y JUSTICIA.</v>
          </cell>
          <cell r="G97">
            <v>45447</v>
          </cell>
          <cell r="H97">
            <v>45691</v>
          </cell>
          <cell r="I97">
            <v>0</v>
          </cell>
          <cell r="J97">
            <v>29446400</v>
          </cell>
          <cell r="K97">
            <v>0</v>
          </cell>
          <cell r="L97">
            <v>0.63524590163934425</v>
          </cell>
          <cell r="M97" t="str">
            <v>https://community.secop.gov.co/Public/Tendering/ContractDetailView/Index?UniqueIdentifier=CO1.PCCNTR.6378617&amp;isModal=true&amp;asPopupView=true</v>
          </cell>
          <cell r="N97" t="str">
            <v>Link Contrato u Orden</v>
          </cell>
        </row>
        <row r="98">
          <cell r="A98" t="str">
            <v>SCJ-1277-2024</v>
          </cell>
          <cell r="B98">
            <v>45440</v>
          </cell>
          <cell r="C98" t="str">
            <v>PAULA ANDREA DELGADO CORREDOR</v>
          </cell>
          <cell r="D98" t="str">
            <v>5 5. Contratación directa</v>
          </cell>
          <cell r="E98" t="str">
            <v>33 Prestación de Servicios Profesionales y Apoyo (5-8)</v>
          </cell>
          <cell r="F98" t="str">
            <v>PRESTAR SERVICIOS PROFESIONALES EN LA DIRECCIÓN DE BIENES PARA APOYAR LA SUPERVISIÓN DE LAS CUENTAS-CONTRATOS RELACIONADOS CON LOS SERVICIOS PÚBLICOS DE LOS EQUIPAMIENTOS DE SEGURIDAD Y JUSTICIA A CARGO DE LA SECRETARIA DISTRITAL DE SEGURIDAD, CONVIVENCIA Y JUSTICIA.</v>
          </cell>
          <cell r="G98">
            <v>45447</v>
          </cell>
          <cell r="H98">
            <v>45629</v>
          </cell>
          <cell r="I98">
            <v>0</v>
          </cell>
          <cell r="J98">
            <v>24423570</v>
          </cell>
          <cell r="K98">
            <v>0</v>
          </cell>
          <cell r="L98">
            <v>0.85164835164835162</v>
          </cell>
          <cell r="M98" t="str">
            <v>https://community.secop.gov.co/Public/Tendering/ContractDetailView/Index?UniqueIdentifier=CO1.PCCNTR.6378180&amp;isModal=true&amp;asPopupView=true</v>
          </cell>
          <cell r="N98" t="str">
            <v>Link Contrato u Orden</v>
          </cell>
        </row>
        <row r="99">
          <cell r="A99" t="str">
            <v>SCJ-1278-2024</v>
          </cell>
          <cell r="B99">
            <v>45440</v>
          </cell>
          <cell r="C99" t="str">
            <v>MARGARITA LUZ HELD GOMEZ</v>
          </cell>
          <cell r="D99" t="str">
            <v>5 5. Contratación directa</v>
          </cell>
          <cell r="E99" t="str">
            <v>33 Prestación de Servicios Profesionales y Apoyo (5-8)</v>
          </cell>
          <cell r="F99" t="str">
            <v>PRESTAR LOS SERVICIOS PROFESIONALES PARA APOYAR EN LA DEFINICIÓN, IMPLEMENTACIÓN Y SEGUIMIENTO DEL MODELO DE CALIDAD QUE CONTRIBUYA AL MEJORAMIENTO FUNCIONAL Y OPERATIVO DEL SISTEMA DEL CENTRO DE COMANDO, CONTROL, COMUNICACIONES Y CÓMPUTO C4</v>
          </cell>
          <cell r="G99">
            <v>45447</v>
          </cell>
          <cell r="H99">
            <v>45701</v>
          </cell>
          <cell r="I99">
            <v>0</v>
          </cell>
          <cell r="J99">
            <v>60000000</v>
          </cell>
          <cell r="K99">
            <v>0</v>
          </cell>
          <cell r="L99">
            <v>0.61023622047244097</v>
          </cell>
          <cell r="M99" t="str">
            <v>https://community.secop.gov.co/Public/Tendering/ContractDetailView/Index?UniqueIdentifier=CO1.PCCNTR.6374802&amp;isModal=true&amp;asPopupView=true</v>
          </cell>
          <cell r="N99" t="str">
            <v>Link Contrato u Orden</v>
          </cell>
        </row>
        <row r="100">
          <cell r="A100" t="str">
            <v>SCJ-1279-2024</v>
          </cell>
          <cell r="B100">
            <v>45440</v>
          </cell>
          <cell r="C100" t="str">
            <v>EDUIN ANTONIO MORENO SHETT</v>
          </cell>
          <cell r="D100" t="str">
            <v>5 5. Contratación directa</v>
          </cell>
          <cell r="E100" t="str">
            <v>33 Prestación de Servicios Profesionales y Apoyo (5-8)</v>
          </cell>
          <cell r="F100"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100">
            <v>45447</v>
          </cell>
          <cell r="H100">
            <v>45660</v>
          </cell>
          <cell r="I100">
            <v>0</v>
          </cell>
          <cell r="J100">
            <v>70000000</v>
          </cell>
          <cell r="K100">
            <v>0</v>
          </cell>
          <cell r="L100">
            <v>0.72769953051643188</v>
          </cell>
          <cell r="M100" t="str">
            <v>https://community.secop.gov.co/Public/Tendering/ContractDetailView/Index?UniqueIdentifier=CO1.PCCNTR.6378486&amp;isModal=true&amp;asPopupView=true</v>
          </cell>
          <cell r="N100" t="str">
            <v>Link Contrato u Orden</v>
          </cell>
        </row>
        <row r="101">
          <cell r="A101" t="str">
            <v>SCJ-1288-2024</v>
          </cell>
          <cell r="B101">
            <v>45440</v>
          </cell>
          <cell r="C101" t="str">
            <v>CAROLINA  PINEDA ZULUAGA</v>
          </cell>
          <cell r="D101" t="str">
            <v>5 5. Contratación directa</v>
          </cell>
          <cell r="E101" t="str">
            <v>33 Prestación de Servicios Profesionales y Apoyo (5-8)</v>
          </cell>
          <cell r="F101" t="str">
            <v>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v>
          </cell>
          <cell r="G101">
            <v>45447</v>
          </cell>
          <cell r="H101">
            <v>45667</v>
          </cell>
          <cell r="I101">
            <v>0</v>
          </cell>
          <cell r="J101">
            <v>52500000</v>
          </cell>
          <cell r="K101">
            <v>0</v>
          </cell>
          <cell r="L101">
            <v>0.70454545454545459</v>
          </cell>
          <cell r="M101" t="str">
            <v>https://community.secop.gov.co/Public/Tendering/ContractDetailView/Index?UniqueIdentifier=CO1.PCCNTR.6378492&amp;isModal=true&amp;asPopupView=true</v>
          </cell>
          <cell r="N101" t="str">
            <v>Link Contrato u Orden</v>
          </cell>
        </row>
        <row r="102">
          <cell r="A102" t="str">
            <v>SCJ-1299-2024</v>
          </cell>
          <cell r="B102">
            <v>45441</v>
          </cell>
          <cell r="C102" t="str">
            <v>UNIVERSIDAD NACIONAL DE COLOMBIA</v>
          </cell>
          <cell r="D102" t="str">
            <v>5 5. Contratación directa</v>
          </cell>
          <cell r="E102" t="str">
            <v>13 Contratos Interadministrativos (5-8)</v>
          </cell>
          <cell r="F102"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G102">
            <v>45444</v>
          </cell>
          <cell r="H102">
            <v>45658</v>
          </cell>
          <cell r="I102">
            <v>0</v>
          </cell>
          <cell r="J102">
            <v>66698565</v>
          </cell>
          <cell r="K102">
            <v>0</v>
          </cell>
          <cell r="L102">
            <v>0.73831775700934577</v>
          </cell>
          <cell r="M102" t="str">
            <v>https://community.secop.gov.co/Public/Tendering/ContractDetailView/Index?UniqueIdentifier=CO1.PCCNTR.6381404&amp;isModal=true&amp;asPopupView=true</v>
          </cell>
          <cell r="N102" t="str">
            <v>Link Contrato u Orden</v>
          </cell>
        </row>
        <row r="103">
          <cell r="A103" t="str">
            <v>SCJ-1300-2024</v>
          </cell>
          <cell r="B103">
            <v>45441</v>
          </cell>
          <cell r="C103" t="str">
            <v>MANUEL ANDRÉS CALDERÓN PIRACHICÁN</v>
          </cell>
          <cell r="D103" t="str">
            <v>5 5. Contratación directa</v>
          </cell>
          <cell r="E103" t="str">
            <v>33 Prestación de Servicios Profesionales y Apoyo (5-8)</v>
          </cell>
          <cell r="F103"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G103">
            <v>45447</v>
          </cell>
          <cell r="H103">
            <v>45660</v>
          </cell>
          <cell r="I103">
            <v>0</v>
          </cell>
          <cell r="J103">
            <v>26705000</v>
          </cell>
          <cell r="K103">
            <v>0</v>
          </cell>
          <cell r="L103">
            <v>0.72769953051643188</v>
          </cell>
          <cell r="M103" t="str">
            <v>https://community.secop.gov.co/Public/Tendering/ContractDetailView/Index?UniqueIdentifier=CO1.PCCNTR.6379208&amp;isModal=true&amp;asPopupView=true</v>
          </cell>
          <cell r="N103" t="str">
            <v>Link Contrato u Orden</v>
          </cell>
        </row>
        <row r="104">
          <cell r="A104" t="str">
            <v>SCJ-1301-2024</v>
          </cell>
          <cell r="B104">
            <v>45440</v>
          </cell>
          <cell r="C104" t="str">
            <v>RICARDO  OSORIO ROJAS</v>
          </cell>
          <cell r="D104" t="str">
            <v>5 5. Contratación directa</v>
          </cell>
          <cell r="E104" t="str">
            <v>33 Prestación de Servicios Profesionales y Apoyo (5-8)</v>
          </cell>
          <cell r="F104"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04">
            <v>45447</v>
          </cell>
          <cell r="H104">
            <v>45657</v>
          </cell>
          <cell r="I104">
            <v>0</v>
          </cell>
          <cell r="J104">
            <v>29715344</v>
          </cell>
          <cell r="K104">
            <v>0</v>
          </cell>
          <cell r="L104">
            <v>0.73809523809523814</v>
          </cell>
          <cell r="M104" t="str">
            <v>https://community.secop.gov.co/Public/Tendering/ContractDetailView/Index?UniqueIdentifier=CO1.PCCNTR.6378905&amp;isModal=true&amp;asPopupView=true</v>
          </cell>
          <cell r="N104" t="str">
            <v>Link Contrato u Orden</v>
          </cell>
        </row>
        <row r="105">
          <cell r="A105" t="str">
            <v>SCJ-1302-2024</v>
          </cell>
          <cell r="B105">
            <v>45440</v>
          </cell>
          <cell r="C105" t="str">
            <v>JUAN CARLOS RODRIGUEZ SIERRA</v>
          </cell>
          <cell r="D105" t="str">
            <v>5 5. Contratación directa</v>
          </cell>
          <cell r="E105" t="str">
            <v>33 Prestación de Servicios Profesionales y Apoyo (5-8)</v>
          </cell>
          <cell r="F105" t="str">
            <v>PRESTACIÓN DE SERVICIOS DE APOYO A LA GESTIÓN PARA APOYAR EN EL SEGUIMIENTO Y VERIFICACIÓN DE LAS ACTIVIDADES RELACIONADAS CON LA OPERACIÓN DE RECEPCIÓN Y TRÁMITE DE INCIDENTES DEL NUSE 123 DEL CENTRO DE COMANDO, CONTROL, COMUNICACIONES Y CÓMPUTO C4.</v>
          </cell>
          <cell r="G105">
            <v>45449</v>
          </cell>
          <cell r="H105">
            <v>45693</v>
          </cell>
          <cell r="I105">
            <v>0</v>
          </cell>
          <cell r="J105">
            <v>23968000</v>
          </cell>
          <cell r="K105">
            <v>0</v>
          </cell>
          <cell r="L105">
            <v>0.62704918032786883</v>
          </cell>
          <cell r="M105" t="str">
            <v>https://community.secop.gov.co/Public/Tendering/ContractDetailView/Index?UniqueIdentifier=CO1.PCCNTR.6379007&amp;isModal=true&amp;asPopupView=true</v>
          </cell>
          <cell r="N105" t="str">
            <v>Link Contrato u Orden</v>
          </cell>
        </row>
        <row r="106">
          <cell r="A106" t="str">
            <v>SCJ-1303-2024</v>
          </cell>
          <cell r="B106">
            <v>45440</v>
          </cell>
          <cell r="C106" t="str">
            <v>LILIA MARCELA SILVA FLOREZ</v>
          </cell>
          <cell r="D106" t="str">
            <v>5 5. Contratación directa</v>
          </cell>
          <cell r="E106" t="str">
            <v>33 Prestación de Servicios Profesionales y Apoyo (5-8)</v>
          </cell>
          <cell r="F106" t="str">
            <v>PRESTAR LOS SERVICIOS DE APOYO A LA GESTION PARA LA ATENCIÓN DE EMERGENCIAS O URGENCIAS, Y DESPACHO A LOS ORGANISMOS DE EMERGENCIA Y SEGURIDAD QUE INTEGRAN EL NUSE 123 DEL SISTEMA CENTRO DE COMANDO, CONTROL, COMUNICACIONES Y CÓMPUTO C4.</v>
          </cell>
          <cell r="G106">
            <v>45449</v>
          </cell>
          <cell r="H106">
            <v>45693</v>
          </cell>
          <cell r="I106">
            <v>0</v>
          </cell>
          <cell r="J106">
            <v>21840000</v>
          </cell>
          <cell r="K106">
            <v>0</v>
          </cell>
          <cell r="L106">
            <v>0.62704918032786883</v>
          </cell>
          <cell r="M106" t="str">
            <v>https://community.secop.gov.co/Public/Tendering/ContractDetailView/Index?UniqueIdentifier=CO1.PCCNTR.6379058&amp;isModal=true&amp;asPopupView=true</v>
          </cell>
          <cell r="N106" t="str">
            <v>Link Contrato u Orden</v>
          </cell>
        </row>
        <row r="107">
          <cell r="A107" t="str">
            <v>SCJ-1304-2024</v>
          </cell>
          <cell r="B107">
            <v>45440</v>
          </cell>
          <cell r="C107" t="str">
            <v>ALEJANDRA  AMAYA PRIETO</v>
          </cell>
          <cell r="D107" t="str">
            <v>5 5. Contratación directa</v>
          </cell>
          <cell r="E107" t="str">
            <v>33 Prestación de Servicios Profesionales y Apoyo (5-8)</v>
          </cell>
          <cell r="F107"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07">
            <v>45444</v>
          </cell>
          <cell r="H107">
            <v>45646</v>
          </cell>
          <cell r="I107">
            <v>50</v>
          </cell>
          <cell r="J107">
            <v>20352975</v>
          </cell>
          <cell r="K107">
            <v>6784325</v>
          </cell>
          <cell r="L107">
            <v>0.78217821782178221</v>
          </cell>
          <cell r="M107" t="str">
            <v>https://community.secop.gov.co/Public/Tendering/ContractDetailView/Index?UniqueIdentifier=CO1.PCCNTR.6378978&amp;isModal=true&amp;asPopupView=true</v>
          </cell>
          <cell r="N107" t="str">
            <v>Link Contrato u Orden</v>
          </cell>
        </row>
        <row r="108">
          <cell r="A108" t="str">
            <v>SCJ-1305-2024</v>
          </cell>
          <cell r="B108">
            <v>45440</v>
          </cell>
          <cell r="C108" t="str">
            <v>LILIANA PATRICIA RUIZ SALCEDO</v>
          </cell>
          <cell r="D108" t="str">
            <v>5 5. Contratación directa</v>
          </cell>
          <cell r="E108" t="str">
            <v>33 Prestación de Servicios Profesionales y Apoyo (5-8)</v>
          </cell>
          <cell r="F108" t="str">
            <v>PRESTAR LOS SERVICIOS DE APOYO A LA GESTION PARA LA ATENCIÓN DE EMERGENCIAS O URGENCIAS, Y DESPACHO A LOS ORGANISMOS DE EMERGENCIA Y SEGURIDAD QUE INTEGRAN EL NUSE 123 DEL SISTEMA CENTRO DE COMANDO, CONTROL, COMUNICACIONES Y CÓMPUTO C4</v>
          </cell>
          <cell r="G108">
            <v>45449</v>
          </cell>
          <cell r="H108">
            <v>45693</v>
          </cell>
          <cell r="I108">
            <v>0</v>
          </cell>
          <cell r="J108">
            <v>21840000</v>
          </cell>
          <cell r="K108">
            <v>0</v>
          </cell>
          <cell r="L108">
            <v>0.62704918032786883</v>
          </cell>
          <cell r="M108" t="str">
            <v>https://community.secop.gov.co/Public/Tendering/ContractDetailView/Index?UniqueIdentifier=CO1.PCCNTR.6379139&amp;isModal=true&amp;asPopupView=true</v>
          </cell>
          <cell r="N108" t="str">
            <v>Link Contrato u Orden</v>
          </cell>
        </row>
        <row r="109">
          <cell r="A109" t="str">
            <v>SCJ-1306-2024</v>
          </cell>
          <cell r="B109">
            <v>45440</v>
          </cell>
          <cell r="C109" t="str">
            <v>HAROLD OSWALDO CASAS GUERRERO</v>
          </cell>
          <cell r="D109" t="str">
            <v>5 5. Contratación directa</v>
          </cell>
          <cell r="E109" t="str">
            <v>33 Prestación de Servicios Profesionales y Apoyo (5-8)</v>
          </cell>
          <cell r="F109" t="str">
            <v>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v>
          </cell>
          <cell r="G109">
            <v>45447</v>
          </cell>
          <cell r="H109">
            <v>45719</v>
          </cell>
          <cell r="I109">
            <v>0</v>
          </cell>
          <cell r="J109">
            <v>77040000</v>
          </cell>
          <cell r="K109">
            <v>0</v>
          </cell>
          <cell r="L109">
            <v>0.56985294117647056</v>
          </cell>
          <cell r="M109" t="str">
            <v>https://community.secop.gov.co/Public/Tendering/ContractDetailView/Index?UniqueIdentifier=CO1.PCCNTR.6378950&amp;isModal=true&amp;asPopupView=true</v>
          </cell>
          <cell r="N109" t="str">
            <v>Link Contrato u Orden</v>
          </cell>
        </row>
        <row r="110">
          <cell r="A110" t="str">
            <v>SCJ-1307-2024</v>
          </cell>
          <cell r="B110">
            <v>45440</v>
          </cell>
          <cell r="C110" t="str">
            <v>JULIAN DAVID ARIAS CUBILLOS</v>
          </cell>
          <cell r="D110" t="str">
            <v>5 5. Contratación directa</v>
          </cell>
          <cell r="E110" t="str">
            <v>33 Prestación de Servicios Profesionales y Apoyo (5-8)</v>
          </cell>
          <cell r="F110" t="str">
            <v>SERVICIOS PROFESIONALES A LA SECRETARIA DISTRITAL DE SEGURIDAD,CONVIVENCIA Y JUSTICIA, IMPLEMENTANDO LAS ACCIONES DE INNOVACIÓN, EDUCACIÓN Y FORTALECIMIENTOS EN RED DE LA LINEA DE PREVENCIÓN DE COMPORTAMIENTOS  CONTRARIOS A LA CONVIVENCIA EN LAS DIFERENTE LOCALIDADES EN LA CIUDAD DE BOGOTA</v>
          </cell>
          <cell r="G110">
            <v>45449</v>
          </cell>
          <cell r="H110">
            <v>45657</v>
          </cell>
          <cell r="I110">
            <v>0</v>
          </cell>
          <cell r="J110">
            <v>29715344</v>
          </cell>
          <cell r="K110">
            <v>0</v>
          </cell>
          <cell r="L110">
            <v>0.73557692307692313</v>
          </cell>
          <cell r="M110" t="str">
            <v>https://community.secop.gov.co/Public/Tendering/ContractDetailView/Index?UniqueIdentifier=CO1.PCCNTR.6378825&amp;isModal=true&amp;asPopupView=true</v>
          </cell>
          <cell r="N110" t="str">
            <v>Link Contrato u Orden</v>
          </cell>
        </row>
        <row r="111">
          <cell r="A111" t="str">
            <v>SCJ-1308-2024</v>
          </cell>
          <cell r="B111">
            <v>45440</v>
          </cell>
          <cell r="C111" t="str">
            <v>SAMUEL ESTEBAN MORENO CEDEÑO</v>
          </cell>
          <cell r="D111" t="str">
            <v>5 5. Contratación directa</v>
          </cell>
          <cell r="E111" t="str">
            <v>33 Prestación de Servicios Profesionales y Apoyo (5-8)</v>
          </cell>
          <cell r="F111"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11">
            <v>45447</v>
          </cell>
          <cell r="H111">
            <v>45657</v>
          </cell>
          <cell r="I111">
            <v>0</v>
          </cell>
          <cell r="J111">
            <v>28494165</v>
          </cell>
          <cell r="K111">
            <v>0</v>
          </cell>
          <cell r="L111">
            <v>0.73809523809523814</v>
          </cell>
          <cell r="M111" t="str">
            <v>https://community.secop.gov.co/Public/Tendering/ContractDetailView/Index?UniqueIdentifier=CO1.PCCNTR.6378368&amp;isModal=true&amp;asPopupView=true</v>
          </cell>
          <cell r="N111" t="str">
            <v>Link Contrato u Orden</v>
          </cell>
        </row>
        <row r="112">
          <cell r="A112" t="str">
            <v>SCJ-1309-2024</v>
          </cell>
          <cell r="B112">
            <v>45441</v>
          </cell>
          <cell r="C112" t="str">
            <v>EBERT ANDRES CABEZAS ACOSTA</v>
          </cell>
          <cell r="D112" t="str">
            <v>5 5. Contratación directa</v>
          </cell>
          <cell r="E112" t="str">
            <v>33 Prestación de Servicios Profesionales y Apoyo (5-8)</v>
          </cell>
          <cell r="F112" t="str">
            <v>PRESTAR LOS SERVICIOS DE APOYO A LA GESTION PARA LA ATENCIÓN DE EMERGENCIAS O URGENCIAS, Y DESPACHO A LOS ORGANISMOS DE EMERGENCIA Y SEGURIDAD QUE INTEGRAN EL NUSE 123 DEL SISTEMA CENTRO DE COMANDO, CONTROL, COMUNICACIONES Y CÓMPUTO C4</v>
          </cell>
          <cell r="G112">
            <v>45449</v>
          </cell>
          <cell r="H112">
            <v>45631</v>
          </cell>
          <cell r="I112">
            <v>0</v>
          </cell>
          <cell r="J112">
            <v>16380000</v>
          </cell>
          <cell r="K112">
            <v>0</v>
          </cell>
          <cell r="L112">
            <v>0.84065934065934067</v>
          </cell>
          <cell r="M112" t="str">
            <v>https://community.secop.gov.co/Public/Tendering/ContractDetailView/Index?UniqueIdentifier=CO1.PCCNTR.6381595&amp;isModal=true&amp;asPopupView=true</v>
          </cell>
          <cell r="N112" t="str">
            <v>Link Contrato u Orden</v>
          </cell>
        </row>
        <row r="113">
          <cell r="A113" t="str">
            <v>SCJ-1310-2024</v>
          </cell>
          <cell r="B113">
            <v>45442</v>
          </cell>
          <cell r="C113" t="str">
            <v>JENNY ALEJANDRA ROSERO CAÑON</v>
          </cell>
          <cell r="D113" t="str">
            <v>5 5. Contratación directa</v>
          </cell>
          <cell r="E113" t="str">
            <v>33 Prestación de Servicios Profesionales y Apoyo (5-8)</v>
          </cell>
          <cell r="F11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13">
            <v>45447</v>
          </cell>
          <cell r="H113">
            <v>45604</v>
          </cell>
          <cell r="I113">
            <v>0</v>
          </cell>
          <cell r="J113">
            <v>14133210</v>
          </cell>
          <cell r="K113">
            <v>0</v>
          </cell>
          <cell r="L113">
            <v>0.98726114649681529</v>
          </cell>
          <cell r="M113" t="str">
            <v>https://community.secop.gov.co/Public/Tendering/ContractDetailView/Index?UniqueIdentifier=CO1.PCCNTR.6384385&amp;isModal=true&amp;asPopupView=true</v>
          </cell>
          <cell r="N113" t="str">
            <v>Link Contrato u Orden</v>
          </cell>
        </row>
        <row r="114">
          <cell r="A114" t="str">
            <v>SCJ-1311-2024</v>
          </cell>
          <cell r="B114">
            <v>45440</v>
          </cell>
          <cell r="C114" t="str">
            <v>FABIOLA  VIRGUEZ SANDOVAL</v>
          </cell>
          <cell r="D114" t="str">
            <v>5 5. Contratación directa</v>
          </cell>
          <cell r="E114" t="str">
            <v>33 Prestación de Servicios Profesionales y Apoyo (5-8)</v>
          </cell>
          <cell r="F114" t="str">
            <v>PRESTAR LOS SERVICIOS PROFESIONALES PARA APOYAR EN LA GESTIÓN DE DATOS DE LOS SUBSISTEMAS QUE CONFORMAN EL CENTRO DE COMANDO, CONTROL, COMUNICACIONES Y CÓMPUTO; Y EN LA GESTIÓN DE PROYECTOS A CARGO DEL C4</v>
          </cell>
          <cell r="G114">
            <v>45447</v>
          </cell>
          <cell r="H114">
            <v>45660</v>
          </cell>
          <cell r="I114">
            <v>0</v>
          </cell>
          <cell r="J114">
            <v>56000000</v>
          </cell>
          <cell r="K114">
            <v>0</v>
          </cell>
          <cell r="L114">
            <v>0.72769953051643188</v>
          </cell>
          <cell r="M114" t="str">
            <v>https://community.secop.gov.co/Public/Tendering/ContractDetailView/Index?UniqueIdentifier=CO1.PCCNTR.6378670&amp;isModal=true&amp;asPopupView=true</v>
          </cell>
          <cell r="N114" t="str">
            <v>Link Contrato u Orden</v>
          </cell>
        </row>
        <row r="115">
          <cell r="A115" t="str">
            <v>SCJ-1312-2024</v>
          </cell>
          <cell r="B115">
            <v>45441</v>
          </cell>
          <cell r="C115" t="str">
            <v>JUAN PABLO CARDENAS LEON</v>
          </cell>
          <cell r="D115" t="str">
            <v>5 5. Contratación directa</v>
          </cell>
          <cell r="E115" t="str">
            <v>33 Prestación de Servicios Profesionales y Apoyo (5-8)</v>
          </cell>
          <cell r="F115"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G115">
            <v>45447</v>
          </cell>
          <cell r="H115">
            <v>45660</v>
          </cell>
          <cell r="I115">
            <v>0</v>
          </cell>
          <cell r="J115">
            <v>55699000</v>
          </cell>
          <cell r="K115">
            <v>0</v>
          </cell>
          <cell r="L115">
            <v>0.72769953051643188</v>
          </cell>
          <cell r="M115" t="str">
            <v>https://community.secop.gov.co/Public/Tendering/ContractDetailView/Index?UniqueIdentifier=CO1.PCCNTR.6379093&amp;isModal=true&amp;asPopupView=true</v>
          </cell>
          <cell r="N115" t="str">
            <v>Link Contrato u Orden</v>
          </cell>
        </row>
        <row r="116">
          <cell r="A116" t="str">
            <v>SCJ-1313-2024</v>
          </cell>
          <cell r="B116">
            <v>45440</v>
          </cell>
          <cell r="C116" t="str">
            <v>LUZ YANNETT PARADA PULIDO</v>
          </cell>
          <cell r="D116" t="str">
            <v>5 5. Contratación directa</v>
          </cell>
          <cell r="E116" t="str">
            <v>33 Prestación de Servicios Profesionales y Apoyo (5-8)</v>
          </cell>
          <cell r="F116" t="str">
            <v>PRESTAR SERVICIOS PROFESIONALES EN EL TRAMITE Y SEGUIMIENTO DE LOS PROCESOS FINANCIEROS Y PRESUPUESTALES QUE SE ENCUENTREN A CARGO DE LA DIRECCION DE BIENES DE LA SECRETARÍA DISTRITAL DE SEGURIDAD, CONVIVENCIA Y JUSTICIA</v>
          </cell>
          <cell r="G116">
            <v>45447</v>
          </cell>
          <cell r="H116">
            <v>45459</v>
          </cell>
          <cell r="I116">
            <v>0</v>
          </cell>
          <cell r="J116">
            <v>63000000</v>
          </cell>
          <cell r="K116">
            <v>0</v>
          </cell>
          <cell r="L116">
            <v>1</v>
          </cell>
          <cell r="M116" t="str">
            <v>https://community.secop.gov.co/Public/Tendering/ContractDetailView/Index?UniqueIdentifier=CO1.PCCNTR.6378839&amp;isModal=true&amp;asPopupView=true</v>
          </cell>
          <cell r="N116" t="str">
            <v>Link Contrato u Orden</v>
          </cell>
        </row>
        <row r="117">
          <cell r="A117" t="str">
            <v>SCJ-1314-2024</v>
          </cell>
          <cell r="B117">
            <v>45440</v>
          </cell>
          <cell r="C117" t="str">
            <v>YOHANA MARIBELL VILLEGAS CUESTA</v>
          </cell>
          <cell r="D117" t="str">
            <v>5 5. Contratación directa</v>
          </cell>
          <cell r="E117" t="str">
            <v>33 Prestación de Servicios Profesionales y Apoyo (5-8)</v>
          </cell>
          <cell r="F117" t="str">
            <v>PRESTAR SERVICIOS PROFESIONALES EN LA DIRECCIÓN DE BIENES, PARA BRINDAR APOYO EN LA SUPERVISIÓN DE LOS CONTRATOS DE SEGUROS Y CORREDOR DE SEGUROS SUSCRITOS POR LA SECRETARÍA DISTRITAL DE SEGURIDAD, CONVIVENCIA Y JUSTICIA.</v>
          </cell>
          <cell r="G117">
            <v>45447</v>
          </cell>
          <cell r="H117">
            <v>45660</v>
          </cell>
          <cell r="I117">
            <v>0</v>
          </cell>
          <cell r="J117">
            <v>68670000</v>
          </cell>
          <cell r="K117">
            <v>0</v>
          </cell>
          <cell r="L117">
            <v>0.72769953051643188</v>
          </cell>
          <cell r="M117" t="str">
            <v>https://community.secop.gov.co/Public/Tendering/ContractDetailView/Index?UniqueIdentifier=CO1.PCCNTR.6378823&amp;isModal=true&amp;asPopupView=true</v>
          </cell>
          <cell r="N117" t="str">
            <v>Link Contrato u Orden</v>
          </cell>
        </row>
        <row r="118">
          <cell r="A118" t="str">
            <v>SCJ-1315-2024</v>
          </cell>
          <cell r="B118">
            <v>45440</v>
          </cell>
          <cell r="C118" t="str">
            <v>HOLLMAN ALEJANDRO SALAMANCA GARZON</v>
          </cell>
          <cell r="D118" t="str">
            <v>5 5. Contratación directa</v>
          </cell>
          <cell r="E118" t="str">
            <v>33 Prestación de Servicios Profesionales y Apoyo (5-8)</v>
          </cell>
          <cell r="F118"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118">
            <v>45447</v>
          </cell>
          <cell r="H118">
            <v>45660</v>
          </cell>
          <cell r="I118">
            <v>0</v>
          </cell>
          <cell r="J118">
            <v>68670000</v>
          </cell>
          <cell r="K118">
            <v>0</v>
          </cell>
          <cell r="L118">
            <v>0.72769953051643188</v>
          </cell>
          <cell r="M118" t="str">
            <v>https://community.secop.gov.co/Public/Tendering/ContractDetailView/Index?UniqueIdentifier=CO1.PCCNTR.6379185&amp;isModal=true&amp;asPopupView=true</v>
          </cell>
          <cell r="N118" t="str">
            <v>Link Contrato u Orden</v>
          </cell>
        </row>
        <row r="119">
          <cell r="A119" t="str">
            <v>SCJ-1316-2024</v>
          </cell>
          <cell r="B119">
            <v>45441</v>
          </cell>
          <cell r="C119" t="str">
            <v>CARLOS EDUARDO GARCIA</v>
          </cell>
          <cell r="D119" t="str">
            <v>5 5. Contratación directa</v>
          </cell>
          <cell r="E119" t="str">
            <v>33 Prestación de Servicios Profesionales y Apoyo (5-8)</v>
          </cell>
          <cell r="F119" t="str">
            <v>PRESTAR LOS SERVICIOS DE APOYO A LA GESTIÓN PARA LA ATENCIÓN DE EMERGENCIAS O URGENCIAS, Y DESPACHO A LOS ORGANISMOS DE EMERGENCIA Y SEGURIDAD QUE INTEGRAN EL NUSE 123 DEL SISTEMA CENTRO DE COMANDO, CONTROL, COMUNICACIONES Y CÓMPUTO C4.</v>
          </cell>
          <cell r="G119">
            <v>45449</v>
          </cell>
          <cell r="H119">
            <v>45631</v>
          </cell>
          <cell r="I119">
            <v>0</v>
          </cell>
          <cell r="J119">
            <v>16380000</v>
          </cell>
          <cell r="K119">
            <v>0</v>
          </cell>
          <cell r="L119">
            <v>0.84065934065934067</v>
          </cell>
          <cell r="M119" t="str">
            <v>https://community.secop.gov.co/Public/Tendering/ContractDetailView/Index?UniqueIdentifier=CO1.PCCNTR.6381778&amp;isModal=true&amp;asPopupView=true</v>
          </cell>
          <cell r="N119" t="str">
            <v>Link Contrato u Orden</v>
          </cell>
        </row>
        <row r="120">
          <cell r="A120" t="str">
            <v>SCJ-1317-2024</v>
          </cell>
          <cell r="B120">
            <v>45441</v>
          </cell>
          <cell r="C120" t="str">
            <v>BIBIANA MARCELA LINERO GUIZA</v>
          </cell>
          <cell r="D120" t="str">
            <v>5 5. Contratación directa</v>
          </cell>
          <cell r="E120" t="str">
            <v>33 Prestación de Servicios Profesionales y Apoyo (5-8)</v>
          </cell>
          <cell r="F120" t="str">
            <v>: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v>
          </cell>
          <cell r="G120">
            <v>45449</v>
          </cell>
          <cell r="H120">
            <v>45570</v>
          </cell>
          <cell r="I120">
            <v>0</v>
          </cell>
          <cell r="J120">
            <v>37060000</v>
          </cell>
          <cell r="K120">
            <v>0</v>
          </cell>
          <cell r="L120">
            <v>1</v>
          </cell>
          <cell r="M120" t="str">
            <v>https://community.secop.gov.co/Public/Tendering/ContractDetailView/Index?UniqueIdentifier=CO1.PCCNTR.6378865&amp;isModal=true&amp;asPopupView=true</v>
          </cell>
          <cell r="N120" t="str">
            <v>Link Contrato u Orden</v>
          </cell>
        </row>
        <row r="121">
          <cell r="A121" t="str">
            <v>SCJ-1318-2024</v>
          </cell>
          <cell r="B121">
            <v>45441</v>
          </cell>
          <cell r="C121" t="str">
            <v>JUAN CARLOS MARTINEZ MONGUI</v>
          </cell>
          <cell r="D121" t="str">
            <v>5 5. Contratación directa</v>
          </cell>
          <cell r="E121" t="str">
            <v>33 Prestación de Servicios Profesionales y Apoyo (5-8)</v>
          </cell>
          <cell r="F121"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G121">
            <v>45447</v>
          </cell>
          <cell r="H121">
            <v>45660</v>
          </cell>
          <cell r="I121">
            <v>0</v>
          </cell>
          <cell r="J121">
            <v>55699000</v>
          </cell>
          <cell r="K121">
            <v>0</v>
          </cell>
          <cell r="L121">
            <v>0.72769953051643188</v>
          </cell>
          <cell r="M121" t="str">
            <v>https://community.secop.gov.co/Public/Tendering/ContractDetailView/Index?UniqueIdentifier=CO1.PCCNTR.6381841&amp;isModal=true&amp;asPopupView=true</v>
          </cell>
          <cell r="N121" t="str">
            <v>Link Contrato u Orden</v>
          </cell>
        </row>
        <row r="122">
          <cell r="A122" t="str">
            <v>SCJ-1319-2024</v>
          </cell>
          <cell r="B122">
            <v>45441</v>
          </cell>
          <cell r="C122" t="str">
            <v>JOSE OSWALDO BONILLA RINCON</v>
          </cell>
          <cell r="D122" t="str">
            <v>5 5. Contratación directa</v>
          </cell>
          <cell r="E122" t="str">
            <v>33 Prestación de Servicios Profesionales y Apoyo (5-8)</v>
          </cell>
          <cell r="F122" t="str">
            <v>PRESTAR SERVICIOS PROFESIONALES EN LA DIRECCIÓN DE BIENES, COMO APOYO CONTABLE Y FINANCIERO PARA LA LIQUIDACIÓN DE LOS CONTRATOS 1129 DE 2018 Y 1132 DE 2018 Y 863 DE 2019 A CARGO DE LA SECRETARÍA DISTRITAL DE SEGURIDAD, CONVIVENCIA Y JUSTICIA.</v>
          </cell>
          <cell r="G122">
            <v>45447</v>
          </cell>
          <cell r="H122">
            <v>45750</v>
          </cell>
          <cell r="I122">
            <v>0</v>
          </cell>
          <cell r="J122">
            <v>90000000</v>
          </cell>
          <cell r="K122">
            <v>0</v>
          </cell>
          <cell r="L122">
            <v>0.51155115511551152</v>
          </cell>
          <cell r="M122" t="str">
            <v>https://community.secop.gov.co/Public/Tendering/ContractDetailView/Index?UniqueIdentifier=CO1.PCCNTR.6378695&amp;isModal=true&amp;asPopupView=true</v>
          </cell>
          <cell r="N122" t="str">
            <v>Link Contrato u Orden</v>
          </cell>
        </row>
        <row r="123">
          <cell r="A123" t="str">
            <v>SCJ-1324-2024</v>
          </cell>
          <cell r="B123">
            <v>45441</v>
          </cell>
          <cell r="C123" t="str">
            <v>BAIRON ANTONIO GUEVARA LAMBRANO</v>
          </cell>
          <cell r="D123" t="str">
            <v>5 5. Contratación directa</v>
          </cell>
          <cell r="E123" t="str">
            <v>33 Prestación de Servicios Profesionales y Apoyo (5-8)</v>
          </cell>
          <cell r="F123" t="str">
            <v>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v>
          </cell>
          <cell r="G123">
            <v>45447</v>
          </cell>
          <cell r="H123">
            <v>45599</v>
          </cell>
          <cell r="I123">
            <v>0</v>
          </cell>
          <cell r="J123">
            <v>15578825</v>
          </cell>
          <cell r="K123">
            <v>0</v>
          </cell>
          <cell r="L123">
            <v>1</v>
          </cell>
          <cell r="M123" t="str">
            <v>https://community.secop.gov.co/Public/Tendering/ContractDetailView/Index?UniqueIdentifier=CO1.PCCNTR.6380611&amp;isModal=true&amp;asPopupView=true</v>
          </cell>
          <cell r="N123" t="str">
            <v>Link Contrato u Orden</v>
          </cell>
        </row>
        <row r="124">
          <cell r="A124" t="str">
            <v>SCJ-134-2024</v>
          </cell>
          <cell r="B124">
            <v>45348</v>
          </cell>
          <cell r="C124" t="str">
            <v>LUIS HERNAN MOYA SANDOVAL</v>
          </cell>
          <cell r="D124" t="str">
            <v>5 5. Contratación directa</v>
          </cell>
          <cell r="E124" t="str">
            <v>33 Prestación de Servicios Profesionales y Apoyo (5-8)</v>
          </cell>
          <cell r="F124" t="str">
            <v>PRESTAR SERVICIOS PROFESIONALES PARA APOYAR FINANCIERA Y PRESUPUESTALMENTE LA GESTIÓN DEL CENTRO DE COMANDO, CONTROL, COMUNICACIONES Y CÓMPUTO C4, DE LA SECRETARÍA DISTRITAL DE SEGURIDAD, CONVIVENCIA Y JUSTICIA</v>
          </cell>
          <cell r="G124">
            <v>45351</v>
          </cell>
          <cell r="H124">
            <v>45716</v>
          </cell>
          <cell r="I124">
            <v>0</v>
          </cell>
          <cell r="J124">
            <v>72000000</v>
          </cell>
          <cell r="K124">
            <v>0</v>
          </cell>
          <cell r="L124">
            <v>0.68767123287671228</v>
          </cell>
          <cell r="M124" t="str">
            <v>https://community.secop.gov.co/Public/Tendering/ContractDetailView/Index?UniqueIdentifier=CO1.PCCNTR.6010029&amp;isModal=true&amp;asPopupView=true</v>
          </cell>
          <cell r="N124" t="str">
            <v>Link Contrato u Orden</v>
          </cell>
        </row>
        <row r="125">
          <cell r="A125" t="str">
            <v>SCJ-135-2024</v>
          </cell>
          <cell r="B125">
            <v>45342</v>
          </cell>
          <cell r="C125" t="str">
            <v>LEYI ADRIANA MENDEZ GUAQUETA</v>
          </cell>
          <cell r="D125" t="str">
            <v>5 5. Contratación directa</v>
          </cell>
          <cell r="E125" t="str">
            <v>33 Prestación de Servicios Profesionales y Apoyo (5-8)</v>
          </cell>
          <cell r="F125" t="str">
            <v>PRESTAR SERVICIOS DE APOYO A LA GESTIÓN PARA LA EJECUCIÓN DE LAS ACTIVIDADES DE COBRO PERSUASIVO MULTAS POR INFRACCIONES AL CÓDIGO NACIONAL DE SEGURIDAD Y CONVIVENCIA CIUDADANA</v>
          </cell>
          <cell r="G125">
            <v>45345</v>
          </cell>
          <cell r="H125">
            <v>45526</v>
          </cell>
          <cell r="I125">
            <v>0</v>
          </cell>
          <cell r="J125">
            <v>17837808</v>
          </cell>
          <cell r="K125">
            <v>0</v>
          </cell>
          <cell r="L125">
            <v>1</v>
          </cell>
          <cell r="M125" t="str">
            <v>https://community.secop.gov.co/Public/Tendering/ContractDetailView/Index?UniqueIdentifier=CO1.PCCNTR.5973775&amp;isModal=true&amp;asPopupView=true</v>
          </cell>
          <cell r="N125" t="str">
            <v>Link Contrato u Orden</v>
          </cell>
        </row>
        <row r="126">
          <cell r="A126" t="str">
            <v>SCJ-1365-2024</v>
          </cell>
          <cell r="B126">
            <v>45441</v>
          </cell>
          <cell r="C126" t="str">
            <v>WILLMAN RENE GARZÓN RAMÍREZ</v>
          </cell>
          <cell r="D126" t="str">
            <v>5 5. Contratación directa</v>
          </cell>
          <cell r="E126" t="str">
            <v>33 Prestación de Servicios Profesionales y Apoyo (5-8)</v>
          </cell>
          <cell r="F126"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v>
          </cell>
          <cell r="G126">
            <v>45450</v>
          </cell>
          <cell r="H126">
            <v>45672</v>
          </cell>
          <cell r="I126">
            <v>0</v>
          </cell>
          <cell r="J126">
            <v>68670000</v>
          </cell>
          <cell r="K126">
            <v>0</v>
          </cell>
          <cell r="L126">
            <v>0.68468468468468469</v>
          </cell>
          <cell r="M126" t="str">
            <v>https://community.secop.gov.co/Public/Tendering/ContractDetailView/Index?UniqueIdentifier=CO1.PCCNTR.6383915&amp;isModal=true&amp;asPopupView=true</v>
          </cell>
          <cell r="N126" t="str">
            <v>Link Contrato u Orden</v>
          </cell>
        </row>
        <row r="127">
          <cell r="A127" t="str">
            <v>SCJ-1366-2024</v>
          </cell>
          <cell r="B127">
            <v>45441</v>
          </cell>
          <cell r="C127" t="str">
            <v>DIEGO FERNANDO BUSTOS GARCÍA</v>
          </cell>
          <cell r="D127" t="str">
            <v>5 5. Contratación directa</v>
          </cell>
          <cell r="E127" t="str">
            <v>33 Prestación de Servicios Profesionales y Apoyo (5-8)</v>
          </cell>
          <cell r="F127"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G127">
            <v>45447</v>
          </cell>
          <cell r="H127">
            <v>45660</v>
          </cell>
          <cell r="I127">
            <v>0</v>
          </cell>
          <cell r="J127">
            <v>26705000</v>
          </cell>
          <cell r="K127">
            <v>0</v>
          </cell>
          <cell r="L127">
            <v>0.72769953051643188</v>
          </cell>
          <cell r="M127" t="str">
            <v>https://community.secop.gov.co/Public/Tendering/ContractDetailView/Index?UniqueIdentifier=CO1.PCCNTR.6383835&amp;isModal=true&amp;asPopupView=true</v>
          </cell>
          <cell r="N127" t="str">
            <v>Link Contrato u Orden</v>
          </cell>
        </row>
        <row r="128">
          <cell r="A128" t="str">
            <v>SCJ-1367-2024</v>
          </cell>
          <cell r="B128">
            <v>45441</v>
          </cell>
          <cell r="C128" t="str">
            <v>LAURA ANGELICA MOLINA GARZON</v>
          </cell>
          <cell r="D128" t="str">
            <v>5 5. Contratación directa</v>
          </cell>
          <cell r="E128" t="str">
            <v>33 Prestación de Servicios Profesionales y Apoyo (5-8)</v>
          </cell>
          <cell r="F128" t="str">
            <v>PRESTAR SERVICIOS PROFESIONALES JURÍDICOS A LA DIRECCIÓN DE BIENES EN LOS ASUNTOS DE CARÁCTER ADMINISTRATIVO</v>
          </cell>
          <cell r="G128">
            <v>45447</v>
          </cell>
          <cell r="H128">
            <v>45660</v>
          </cell>
          <cell r="I128">
            <v>0</v>
          </cell>
          <cell r="J128">
            <v>35000000</v>
          </cell>
          <cell r="K128">
            <v>0</v>
          </cell>
          <cell r="L128">
            <v>0.72769953051643188</v>
          </cell>
          <cell r="M128" t="str">
            <v>https://community.secop.gov.co/Public/Tendering/ContractDetailView/Index?UniqueIdentifier=CO1.PCCNTR.6382432&amp;isModal=true&amp;asPopupView=true</v>
          </cell>
          <cell r="N128" t="str">
            <v>Link Contrato u Orden</v>
          </cell>
        </row>
        <row r="129">
          <cell r="A129" t="str">
            <v>SCJ-1368-2024</v>
          </cell>
          <cell r="B129">
            <v>45441</v>
          </cell>
          <cell r="C129" t="str">
            <v>GISCELA MARGARITA MARTINEZ SUAREZ</v>
          </cell>
          <cell r="D129" t="str">
            <v>5 5. Contratación directa</v>
          </cell>
          <cell r="E129" t="str">
            <v>33 Prestación de Servicios Profesionales y Apoyo (5-8)</v>
          </cell>
          <cell r="F129" t="str">
            <v>PRESTAR SERVICIOS PROFESIONALES EN LA DIRECCIÓN DE BIENES COMO APOYO JURÍDICO PARA LA LIQUIDACIÓN DE LOS CONTRATOS 1129 DE 2018 Y1132 DE 2019 A CARGO DE LA SECRETARÍA DISTRITAL DE SEGURIDAD, CONVIVENCIA Y JUSTICIA</v>
          </cell>
          <cell r="G129">
            <v>45447</v>
          </cell>
          <cell r="H129">
            <v>45750</v>
          </cell>
          <cell r="I129">
            <v>0</v>
          </cell>
          <cell r="J129">
            <v>90000000</v>
          </cell>
          <cell r="K129">
            <v>0</v>
          </cell>
          <cell r="L129">
            <v>0.51155115511551152</v>
          </cell>
          <cell r="M129" t="str">
            <v>https://community.secop.gov.co/Public/Tendering/ContractDetailView/Index?UniqueIdentifier=CO1.PCCNTR.6381872&amp;isModal=true&amp;asPopupView=true</v>
          </cell>
          <cell r="N129" t="str">
            <v>Link Contrato u Orden</v>
          </cell>
        </row>
        <row r="130">
          <cell r="A130" t="str">
            <v>SCJ-1369-2024</v>
          </cell>
          <cell r="B130">
            <v>45441</v>
          </cell>
          <cell r="C130" t="str">
            <v>GIOVANA XIMENA ROJAS MORA</v>
          </cell>
          <cell r="D130" t="str">
            <v>5 5. Contratación directa</v>
          </cell>
          <cell r="E130" t="str">
            <v>33 Prestación de Servicios Profesionales y Apoyo (5-8)</v>
          </cell>
          <cell r="F130"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30">
            <v>45447</v>
          </cell>
          <cell r="H130">
            <v>45657</v>
          </cell>
          <cell r="I130">
            <v>0</v>
          </cell>
          <cell r="J130">
            <v>29715344</v>
          </cell>
          <cell r="K130">
            <v>0</v>
          </cell>
          <cell r="L130">
            <v>0.73809523809523814</v>
          </cell>
          <cell r="M130" t="str">
            <v>https://community.secop.gov.co/Public/Tendering/ContractDetailView/Index?UniqueIdentifier=CO1.PCCNTR.6383356&amp;isModal=true&amp;asPopupView=true</v>
          </cell>
          <cell r="N130" t="str">
            <v>Link Contrato u Orden</v>
          </cell>
        </row>
        <row r="131">
          <cell r="A131" t="str">
            <v>SCJ-1371-2024</v>
          </cell>
          <cell r="B131">
            <v>45441</v>
          </cell>
          <cell r="C131" t="str">
            <v>SANDRA YAMILE PORTILLA BUITRAGO</v>
          </cell>
          <cell r="D131" t="str">
            <v>5 5. Contratación directa</v>
          </cell>
          <cell r="E131" t="str">
            <v>33 Prestación de Servicios Profesionales y Apoyo (5-8)</v>
          </cell>
          <cell r="F131"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131">
            <v>45447</v>
          </cell>
          <cell r="H131">
            <v>45660</v>
          </cell>
          <cell r="I131">
            <v>0</v>
          </cell>
          <cell r="J131">
            <v>49595000</v>
          </cell>
          <cell r="K131">
            <v>0</v>
          </cell>
          <cell r="L131">
            <v>0.72769953051643188</v>
          </cell>
          <cell r="M131" t="str">
            <v>https://community.secop.gov.co/Public/Tendering/ContractDetailView/Index?UniqueIdentifier=CO1.PCCNTR.6382945&amp;isModal=true&amp;asPopupView=true</v>
          </cell>
          <cell r="N131" t="str">
            <v>Link Contrato u Orden</v>
          </cell>
        </row>
        <row r="132">
          <cell r="A132" t="str">
            <v>SCJ-137-2024</v>
          </cell>
          <cell r="B132">
            <v>45338</v>
          </cell>
          <cell r="C132" t="str">
            <v>ROCIO ALEXANDRA RODRIGUEZ ROMERO</v>
          </cell>
          <cell r="D132" t="str">
            <v>5 5. Contratación directa</v>
          </cell>
          <cell r="E132" t="str">
            <v>33 Prestación de Servicios Profesionales y Apoyo (5-8)</v>
          </cell>
          <cell r="F132"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G132">
            <v>45341</v>
          </cell>
          <cell r="H132">
            <v>45492</v>
          </cell>
          <cell r="I132">
            <v>0</v>
          </cell>
          <cell r="J132">
            <v>101370000</v>
          </cell>
          <cell r="K132">
            <v>0</v>
          </cell>
          <cell r="L132">
            <v>1</v>
          </cell>
          <cell r="M132" t="str">
            <v>https://community.secop.gov.co/Public/Tendering/ContractDetailView/Index?UniqueIdentifier=CO1.PCCNTR.5963972&amp;isModal=true&amp;asPopupView=true</v>
          </cell>
          <cell r="N132" t="str">
            <v>Link Contrato u Orden</v>
          </cell>
        </row>
        <row r="133">
          <cell r="A133" t="str">
            <v>SCJ-138-2024</v>
          </cell>
          <cell r="B133">
            <v>45338</v>
          </cell>
          <cell r="C133" t="str">
            <v>HECTOR HERNANDO HOYOS MESA</v>
          </cell>
          <cell r="D133" t="str">
            <v>5 5. Contratación directa</v>
          </cell>
          <cell r="E133" t="str">
            <v>6 Arrendamientos y Adquisición de Inmuebles (5-8)</v>
          </cell>
          <cell r="F133" t="str">
            <v>CONTRATO DE ARRENDAMIENTO DE UN INMUEBLE PARA LA ADECUADA IMPLEMENTACIÓN DE LA CASA DE JUSTICIA DE FONTIBÓN</v>
          </cell>
          <cell r="G133">
            <v>45341</v>
          </cell>
          <cell r="H133">
            <v>45706</v>
          </cell>
          <cell r="I133">
            <v>0</v>
          </cell>
          <cell r="J133">
            <v>813960000</v>
          </cell>
          <cell r="K133">
            <v>0</v>
          </cell>
          <cell r="L133">
            <v>0.71506849315068488</v>
          </cell>
          <cell r="M133" t="str">
            <v>https://community.secop.gov.co/Public/Tendering/ContractDetailView/Index?UniqueIdentifier=CO1.PCCNTR.5964530&amp;isModal=true&amp;asPopupView=true</v>
          </cell>
          <cell r="N133" t="str">
            <v>Link Contrato u Orden</v>
          </cell>
        </row>
        <row r="134">
          <cell r="A134" t="str">
            <v>SCJ-1382-2024</v>
          </cell>
          <cell r="B134">
            <v>45442</v>
          </cell>
          <cell r="C134" t="str">
            <v>paula  Gonzalez vergara</v>
          </cell>
          <cell r="D134" t="str">
            <v>5 5. Contratación directa</v>
          </cell>
          <cell r="E134" t="str">
            <v>33 Prestación de Servicios Profesionales y Apoyo (5-8)</v>
          </cell>
          <cell r="F134"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G134">
            <v>45447</v>
          </cell>
          <cell r="H134">
            <v>45629</v>
          </cell>
          <cell r="I134">
            <v>0</v>
          </cell>
          <cell r="J134">
            <v>55620000</v>
          </cell>
          <cell r="K134">
            <v>0</v>
          </cell>
          <cell r="L134">
            <v>0.85164835164835162</v>
          </cell>
          <cell r="M134" t="str">
            <v>https://community.secop.gov.co/Public/Tendering/ContractDetailView/Index?UniqueIdentifier=CO1.PCCNTR.6384191&amp;isModal=true&amp;asPopupView=true</v>
          </cell>
          <cell r="N134" t="str">
            <v>Link Contrato u Orden</v>
          </cell>
        </row>
        <row r="135">
          <cell r="A135" t="str">
            <v>SCJ-1383-2024</v>
          </cell>
          <cell r="B135">
            <v>45441</v>
          </cell>
          <cell r="C135" t="str">
            <v>GERMAN AUGUSTO FRANCO HERRERA</v>
          </cell>
          <cell r="D135" t="str">
            <v>5 5. Contratación directa</v>
          </cell>
          <cell r="E135" t="str">
            <v>33 Prestación de Servicios Profesionales y Apoyo (5-8)</v>
          </cell>
          <cell r="F135" t="str">
            <v>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v>
          </cell>
          <cell r="G135">
            <v>45447</v>
          </cell>
          <cell r="H135">
            <v>45538</v>
          </cell>
          <cell r="I135">
            <v>0</v>
          </cell>
          <cell r="J135">
            <v>11400000</v>
          </cell>
          <cell r="K135">
            <v>0</v>
          </cell>
          <cell r="L135">
            <v>1</v>
          </cell>
          <cell r="M135" t="str">
            <v>https://community.secop.gov.co/Public/Tendering/ContractDetailView/Index?UniqueIdentifier=CO1.PCCNTR.6383332&amp;isModal=true&amp;asPopupView=true</v>
          </cell>
          <cell r="N135" t="str">
            <v>Link Contrato u Orden</v>
          </cell>
        </row>
        <row r="136">
          <cell r="A136" t="str">
            <v>SCJ-1384-2024</v>
          </cell>
          <cell r="B136">
            <v>45441</v>
          </cell>
          <cell r="C136" t="str">
            <v>MARIA JOSE JARAMILLO FRANCO</v>
          </cell>
          <cell r="D136" t="str">
            <v>5 5. Contratación directa</v>
          </cell>
          <cell r="E136" t="str">
            <v>33 Prestación de Servicios Profesionales y Apoyo (5-8)</v>
          </cell>
          <cell r="F136" t="str">
            <v>PRESTAR SERVICIOS PROFESIONALES EN LA GESTIÓN CONTRACTUAL ADELANTADA POR LA DIRECCION DE OPERACIONES PARA EL FORTALECIMIENTO Y DEMÁS ACTIVIDADES QUE LE SEAN ASIGNADAS</v>
          </cell>
          <cell r="G136">
            <v>45447</v>
          </cell>
          <cell r="H136">
            <v>45568</v>
          </cell>
          <cell r="I136">
            <v>0</v>
          </cell>
          <cell r="J136">
            <v>16282400</v>
          </cell>
          <cell r="K136">
            <v>0</v>
          </cell>
          <cell r="L136">
            <v>1</v>
          </cell>
          <cell r="M136" t="str">
            <v>https://community.secop.gov.co/Public/Tendering/ContractDetailView/Index?UniqueIdentifier=CO1.PCCNTR.6383344&amp;isModal=true&amp;asPopupView=true</v>
          </cell>
          <cell r="N136" t="str">
            <v>Link Contrato u Orden</v>
          </cell>
        </row>
        <row r="137">
          <cell r="A137" t="str">
            <v>SCJ-140-2024</v>
          </cell>
          <cell r="B137">
            <v>45338</v>
          </cell>
          <cell r="C137" t="str">
            <v>WALTER DUBAN GARCIA ROLDAN</v>
          </cell>
          <cell r="D137" t="str">
            <v>5 5. Contratación directa</v>
          </cell>
          <cell r="E137" t="str">
            <v>33 Prestación de Servicios Profesionales y Apoyo (5-8)</v>
          </cell>
          <cell r="F137" t="str">
            <v>PRESTAR SERVICIOS PROFESIONALES ESPECIALIZADOS PARA LA EJECUCIÓN DE LAS ACTIVIDADES DE COBRO PERSUASIVO ASIGNADAS A LA SUBSECRETARÍA DE GESTIÓN INSTITUCIONAL EN EL MARCO DEL DECRETO DISTRITAL 442 DE 2018.</v>
          </cell>
          <cell r="G137">
            <v>45341</v>
          </cell>
          <cell r="H137">
            <v>45522</v>
          </cell>
          <cell r="I137">
            <v>0</v>
          </cell>
          <cell r="J137">
            <v>42595800</v>
          </cell>
          <cell r="K137">
            <v>0</v>
          </cell>
          <cell r="L137">
            <v>1</v>
          </cell>
          <cell r="M137" t="str">
            <v>https://community.secop.gov.co/Public/Tendering/ContractDetailView/Index?UniqueIdentifier=CO1.PCCNTR.5964467&amp;isModal=true&amp;asPopupView=true</v>
          </cell>
          <cell r="N137" t="str">
            <v>Link Contrato u Orden</v>
          </cell>
        </row>
        <row r="138">
          <cell r="A138" t="str">
            <v>SCJ-1405-2024</v>
          </cell>
          <cell r="B138">
            <v>45441</v>
          </cell>
          <cell r="C138" t="str">
            <v>ANDREA LILIANA RODRIGUEZ TORRES</v>
          </cell>
          <cell r="D138" t="str">
            <v>5 5. Contratación directa</v>
          </cell>
          <cell r="E138" t="str">
            <v>33 Prestación de Servicios Profesionales y Apoyo (5-8)</v>
          </cell>
          <cell r="F138" t="str">
            <v>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v>
          </cell>
          <cell r="G138">
            <v>45447</v>
          </cell>
          <cell r="H138">
            <v>45629</v>
          </cell>
          <cell r="I138">
            <v>0</v>
          </cell>
          <cell r="J138">
            <v>24423570</v>
          </cell>
          <cell r="K138">
            <v>0</v>
          </cell>
          <cell r="L138">
            <v>0.85164835164835162</v>
          </cell>
          <cell r="M138" t="str">
            <v>https://community.secop.gov.co/Public/Tendering/ContractDetailView/Index?UniqueIdentifier=CO1.PCCNTR.6382932&amp;isModal=true&amp;asPopupView=true</v>
          </cell>
          <cell r="N138" t="str">
            <v>Link Contrato u Orden</v>
          </cell>
        </row>
        <row r="139">
          <cell r="A139" t="str">
            <v>SCJ-1414-2024</v>
          </cell>
          <cell r="B139">
            <v>45441</v>
          </cell>
          <cell r="C139" t="str">
            <v>YUBER REINEL BELTRAN PARDO</v>
          </cell>
          <cell r="D139" t="str">
            <v>5 5. Contratación directa</v>
          </cell>
          <cell r="E139" t="str">
            <v>33 Prestación de Servicios Profesionales y Apoyo (5-8)</v>
          </cell>
          <cell r="F139" t="str">
            <v>PRESTAR SERVICIOS PROFESIONALES EN EL TRAMITE Y SEGUIMIENTO DE LOS PROCESOS FINANCIEROS Y PRESUPUESTALES QUE SE ENCUENTREN A CARGO DE LA DIRECCION DE BIENES DE LA SECRETARÍA DISTRITAL DE SEGURIDAD, CONVIVENCIA Y JUSTICIA.</v>
          </cell>
          <cell r="G139">
            <v>45447</v>
          </cell>
          <cell r="H139">
            <v>45629</v>
          </cell>
          <cell r="I139">
            <v>0</v>
          </cell>
          <cell r="J139">
            <v>38280000</v>
          </cell>
          <cell r="K139">
            <v>0</v>
          </cell>
          <cell r="L139">
            <v>0.85164835164835162</v>
          </cell>
          <cell r="M139" t="str">
            <v>https://community.secop.gov.co/Public/Tendering/ContractDetailView/Index?UniqueIdentifier=CO1.PCCNTR.6384318&amp;isModal=true&amp;asPopupView=true</v>
          </cell>
          <cell r="N139" t="str">
            <v>Link Contrato u Orden</v>
          </cell>
        </row>
        <row r="140">
          <cell r="A140" t="str">
            <v>SCJ-1421-2024</v>
          </cell>
          <cell r="B140">
            <v>45441</v>
          </cell>
          <cell r="C140" t="str">
            <v>ERIKA DANIELA PERDOMO MORENO</v>
          </cell>
          <cell r="D140" t="str">
            <v>5 5. Contratación directa</v>
          </cell>
          <cell r="E140" t="str">
            <v>33 Prestación de Servicios Profesionales y Apoyo (5-8)</v>
          </cell>
          <cell r="F140"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140">
            <v>45447</v>
          </cell>
          <cell r="H140">
            <v>45629</v>
          </cell>
          <cell r="I140">
            <v>0</v>
          </cell>
          <cell r="J140">
            <v>24600000</v>
          </cell>
          <cell r="K140">
            <v>0</v>
          </cell>
          <cell r="L140">
            <v>0.85164835164835162</v>
          </cell>
          <cell r="M140" t="str">
            <v>https://community.secop.gov.co/Public/Tendering/ContractDetailView/Index?UniqueIdentifier=CO1.PCCNTR.6384184&amp;isModal=true&amp;asPopupView=true</v>
          </cell>
          <cell r="N140" t="str">
            <v>Link Contrato u Orden</v>
          </cell>
        </row>
        <row r="141">
          <cell r="A141" t="str">
            <v>SCJ-142-2024</v>
          </cell>
          <cell r="B141">
            <v>45337</v>
          </cell>
          <cell r="C141" t="str">
            <v>LUZ NANCY BERNAL GIL</v>
          </cell>
          <cell r="D141" t="str">
            <v>5 5. Contratación directa</v>
          </cell>
          <cell r="E141" t="str">
            <v>6 Arrendamientos y Adquisición de Inmuebles (5-8)</v>
          </cell>
          <cell r="F141" t="str">
            <v>ARRENDAMIENTO DE UN INMUEBLE PARA LA ADECUADA IMPLEMENTACIÓN DE LA CASA DE JUSTICIA DE BARRIOS UNIDOS.</v>
          </cell>
          <cell r="G141">
            <v>45341</v>
          </cell>
          <cell r="H141">
            <v>45706</v>
          </cell>
          <cell r="I141">
            <v>0</v>
          </cell>
          <cell r="J141">
            <v>499418952</v>
          </cell>
          <cell r="K141">
            <v>0</v>
          </cell>
          <cell r="L141">
            <v>0.71506849315068488</v>
          </cell>
          <cell r="M141" t="str">
            <v>https://community.secop.gov.co/Public/Tendering/ContractDetailView/Index?UniqueIdentifier=CO1.PCCNTR.5956084&amp;isModal=true&amp;asPopupView=true</v>
          </cell>
          <cell r="N141" t="str">
            <v>Link Contrato u Orden</v>
          </cell>
        </row>
        <row r="142">
          <cell r="A142" t="str">
            <v>SCJ-1426-2024</v>
          </cell>
          <cell r="B142">
            <v>45442</v>
          </cell>
          <cell r="C142" t="str">
            <v>EMPRESA DE TELECOMUNICACIONES DE BOGOTA S.A. E.S.P - ETB S.A. E.SP.</v>
          </cell>
          <cell r="D142" t="str">
            <v>5 5. Contratación directa</v>
          </cell>
          <cell r="E142" t="str">
            <v>13 Contratos Interadministrativos (5-8)</v>
          </cell>
          <cell r="F142" t="str">
            <v>SERVICIO DE CONECTIVIDAD PARA LOS PDA CON LECTOR BIOMÉTRICO INTEGRADO.</v>
          </cell>
          <cell r="G142">
            <v>45447</v>
          </cell>
          <cell r="H142">
            <v>45583</v>
          </cell>
          <cell r="I142">
            <v>45</v>
          </cell>
          <cell r="J142">
            <v>753419688</v>
          </cell>
          <cell r="K142">
            <v>376709844</v>
          </cell>
          <cell r="L142">
            <v>1</v>
          </cell>
          <cell r="M142" t="str">
            <v>https://community.secop.gov.co/Public/Tendering/ContractDetailView/Index?UniqueIdentifier=CO1.PCCNTR.6384147&amp;isModal=true&amp;asPopupView=true</v>
          </cell>
          <cell r="N142" t="str">
            <v>Link Contrato u Orden</v>
          </cell>
        </row>
        <row r="143">
          <cell r="A143" t="str">
            <v>SCJ-1428-2024</v>
          </cell>
          <cell r="B143">
            <v>45441</v>
          </cell>
          <cell r="C143" t="str">
            <v>HERNANDO  PULIDO RAMIREZ</v>
          </cell>
          <cell r="D143" t="str">
            <v>5 5. Contratación directa</v>
          </cell>
          <cell r="E143" t="str">
            <v>33 Prestación de Servicios Profesionales y Apoyo (5-8)</v>
          </cell>
          <cell r="F143" t="str">
            <v>PRESTAR LOS SERVICIOS DE APOYO A LA GESTIÓN PARA LA ATENCIÓN DE EMERGENCIAS O URGENCIAS, Y DESPACHO A LOS ORGANISMOS DE EMERGENCIA Y SEGURIDAD QUE INTEGRAN EL NUSE 123 DEL SISTEMA CENTRO DE COMANDO, CONTROL, COMUNICACIONES Y CÓMPUTO C4.</v>
          </cell>
          <cell r="G143">
            <v>45449</v>
          </cell>
          <cell r="H143">
            <v>45693</v>
          </cell>
          <cell r="I143">
            <v>0</v>
          </cell>
          <cell r="J143">
            <v>21840000</v>
          </cell>
          <cell r="K143">
            <v>0</v>
          </cell>
          <cell r="L143">
            <v>0.62704918032786883</v>
          </cell>
          <cell r="M143" t="str">
            <v>https://community.secop.gov.co/Public/Tendering/ContractDetailView/Index?UniqueIdentifier=CO1.PCCNTR.6384219&amp;isModal=true&amp;asPopupView=true</v>
          </cell>
          <cell r="N143" t="str">
            <v>Link Contrato u Orden</v>
          </cell>
        </row>
        <row r="144">
          <cell r="A144" t="str">
            <v>SCJ-1429-2024</v>
          </cell>
          <cell r="B144">
            <v>45441</v>
          </cell>
          <cell r="C144" t="str">
            <v>JORGE ENRIQUE POTES GONZALEZ</v>
          </cell>
          <cell r="D144" t="str">
            <v>5 5. Contratación directa</v>
          </cell>
          <cell r="E144" t="str">
            <v>33 Prestación de Servicios Profesionales y Apoyo (5-8)</v>
          </cell>
          <cell r="F144" t="str">
            <v>PRESTAR LOS SERVICIOS PROFESIONALES PARA APOYAR EL FUNCIONAMIENTO Y SEGUIMIENTO DE LOS SISTEMAS DE TELECOMUNICACIONES QUE HACEN PARTE DEL CENTRO DE COMANDO, CONTROL, COMUNICACIONES Y CÓMPUTO DE BOGOTÁ.</v>
          </cell>
          <cell r="G144">
            <v>45447</v>
          </cell>
          <cell r="H144">
            <v>45691</v>
          </cell>
          <cell r="I144">
            <v>0</v>
          </cell>
          <cell r="J144">
            <v>59920000</v>
          </cell>
          <cell r="K144">
            <v>0</v>
          </cell>
          <cell r="L144">
            <v>0.63524590163934425</v>
          </cell>
          <cell r="M144" t="str">
            <v>https://community.secop.gov.co/Public/Tendering/ContractDetailView/Index?UniqueIdentifier=CO1.PCCNTR.6384173&amp;isModal=true&amp;asPopupView=true</v>
          </cell>
          <cell r="N144" t="str">
            <v>Link Contrato u Orden</v>
          </cell>
        </row>
        <row r="145">
          <cell r="A145" t="str">
            <v>SCJ-1431-2024</v>
          </cell>
          <cell r="B145">
            <v>45442</v>
          </cell>
          <cell r="C145" t="str">
            <v>DIANA GIOVANNA YEPES RUBIO</v>
          </cell>
          <cell r="D145" t="str">
            <v>2 2. Selección abreviada</v>
          </cell>
          <cell r="E145" t="str">
            <v>4 Adquisión o Suministro de Bienes y Servicios de Carácterísticas Técnicas Uniformes y de Común Utilización (Procedimiento: Siubasta Inversa, Acuerdo Marco de Precios, Bolsa de Productos) (2)</v>
          </cell>
          <cell r="F145" t="str">
            <v>SUMINISTRO DE MEDICAMENTOS, ELEMENTOS HOSPITALARIOS Y ALIMENTOS CONCENTRADOS Y SUPLEMENTOS MULTIVITAMINICOS, PARA EL SOSTENIMIENTO DE LOS SEMOVIENTES EQUINOS Y CANINOS DE PROPIEDAD Y/O A CARGO DE LA SECRETARIA DISTRITAL DE SEGURIDAD, CONVIVENCIA Y JUSTICIA</v>
          </cell>
          <cell r="G145">
            <v>45460</v>
          </cell>
          <cell r="H145">
            <v>45673</v>
          </cell>
          <cell r="I145">
            <v>0</v>
          </cell>
          <cell r="J145">
            <v>104942874</v>
          </cell>
          <cell r="K145">
            <v>0</v>
          </cell>
          <cell r="L145">
            <v>0.66666666666666663</v>
          </cell>
          <cell r="M145" t="str">
            <v>https://www.colombiacompra.gov.co/tienda-virtual-del-estado-colombiano/ordenes-compra/129418</v>
          </cell>
          <cell r="N145" t="str">
            <v>Link Contrato u Orden</v>
          </cell>
        </row>
        <row r="146">
          <cell r="A146" t="str">
            <v>SCJ-1432-2024</v>
          </cell>
          <cell r="B146">
            <v>45442</v>
          </cell>
          <cell r="C146" t="str">
            <v>MUNDIAL DE SUMINISTROS Y CONTRATOS S.A.S</v>
          </cell>
          <cell r="D146" t="str">
            <v>2 2. Selección abreviada</v>
          </cell>
          <cell r="E146" t="str">
            <v>4 Adquisión o Suministro de Bienes y Servicios de Carácterísticas Técnicas Uniformes y de Común Utilización (Procedimiento: Siubasta Inversa, Acuerdo Marco de Precios, Bolsa de Productos) (2)</v>
          </cell>
          <cell r="F146" t="str">
            <v>SUMINISTRO DE MEDICAMENTOS, ELEMENTOS HOSPITALARIOS Y ALIMENTOS CONCENTRADOS Y SUPLEMENTOS MULTIVITAMINICOS, PARA EL SOSTENIMIENTO DE LOS SEMOVIENTES EQUINOS Y CANINOS DE PROPIEDAD Y/O A CARGO DE LA SECRETARIA DISTRITAL DE SEGURIDAD, CONVIVENCIA Y JUSTICIA</v>
          </cell>
          <cell r="G146">
            <v>45460</v>
          </cell>
          <cell r="H146">
            <v>45673</v>
          </cell>
          <cell r="I146">
            <v>0</v>
          </cell>
          <cell r="J146">
            <v>1021820193</v>
          </cell>
          <cell r="K146">
            <v>0</v>
          </cell>
          <cell r="L146">
            <v>0.66666666666666663</v>
          </cell>
          <cell r="M146" t="str">
            <v>https://www.colombiacompra.gov.co/tienda-virtual-del-estado-colombiano/ordenes-compra/129433</v>
          </cell>
          <cell r="N146" t="str">
            <v>Link Contrato u Orden</v>
          </cell>
        </row>
        <row r="147">
          <cell r="A147" t="str">
            <v>SCJ-1433-2024</v>
          </cell>
          <cell r="B147">
            <v>45442</v>
          </cell>
          <cell r="C147" t="str">
            <v>MARLY YURLEY JAIMES ANGARITA</v>
          </cell>
          <cell r="D147" t="str">
            <v>5 5. Contratación directa</v>
          </cell>
          <cell r="E147" t="str">
            <v>33 Prestación de Servicios Profesionales y Apoyo (5-8)</v>
          </cell>
          <cell r="F147" t="str">
            <v>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v>
          </cell>
          <cell r="G147">
            <v>45444</v>
          </cell>
          <cell r="H147">
            <v>45657</v>
          </cell>
          <cell r="I147">
            <v>0</v>
          </cell>
          <cell r="J147">
            <v>39726848</v>
          </cell>
          <cell r="K147">
            <v>0</v>
          </cell>
          <cell r="L147">
            <v>0.74178403755868549</v>
          </cell>
          <cell r="M147" t="str">
            <v>https://community.secop.gov.co/Public/Tendering/ContractDetailView/Index?UniqueIdentifier=CO1.PCCNTR.6384353&amp;isModal=true&amp;asPopupView=true</v>
          </cell>
          <cell r="N147" t="str">
            <v>Link Contrato u Orden</v>
          </cell>
        </row>
        <row r="148">
          <cell r="A148" t="str">
            <v>SCJ-1435-2024</v>
          </cell>
          <cell r="B148">
            <v>45442</v>
          </cell>
          <cell r="C148" t="str">
            <v>VILLAREAL RODRIGUEZ JOHANN VLADIMIR</v>
          </cell>
          <cell r="D148" t="str">
            <v>5 5. Contratación directa</v>
          </cell>
          <cell r="E148" t="str">
            <v>33 Prestación de Servicios Profesionales y Apoyo (5-8)</v>
          </cell>
          <cell r="F148"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148">
            <v>45450</v>
          </cell>
          <cell r="H148">
            <v>45661</v>
          </cell>
          <cell r="I148">
            <v>0</v>
          </cell>
          <cell r="J148">
            <v>68399677</v>
          </cell>
          <cell r="K148">
            <v>0</v>
          </cell>
          <cell r="L148">
            <v>0.72037914691943128</v>
          </cell>
          <cell r="M148" t="str">
            <v>https://community.secop.gov.co/Public/Tendering/ContractDetailView/Index?UniqueIdentifier=CO1.PCCNTR.6384503&amp;isModal=true&amp;asPopupView=true</v>
          </cell>
          <cell r="N148" t="str">
            <v>Link Contrato u Orden</v>
          </cell>
        </row>
        <row r="149">
          <cell r="A149" t="str">
            <v>SCJ-1436-2024</v>
          </cell>
          <cell r="B149">
            <v>45442</v>
          </cell>
          <cell r="C149" t="str">
            <v>YOHAN RICARDO CESPEDES VILLAR</v>
          </cell>
          <cell r="D149" t="str">
            <v>5 5. Contratación directa</v>
          </cell>
          <cell r="E149" t="str">
            <v>33 Prestación de Servicios Profesionales y Apoyo (5-8)</v>
          </cell>
          <cell r="F149" t="str">
            <v>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v>
          </cell>
          <cell r="G149">
            <v>45447</v>
          </cell>
          <cell r="H149">
            <v>45660</v>
          </cell>
          <cell r="I149">
            <v>0</v>
          </cell>
          <cell r="J149">
            <v>52500000</v>
          </cell>
          <cell r="K149">
            <v>0</v>
          </cell>
          <cell r="L149">
            <v>0.72769953051643188</v>
          </cell>
          <cell r="M149" t="str">
            <v>https://community.secop.gov.co/Public/Tendering/ContractDetailView/Index?UniqueIdentifier=CO1.PCCNTR.6384420&amp;isModal=true&amp;asPopupView=true</v>
          </cell>
          <cell r="N149" t="str">
            <v>Link Contrato u Orden</v>
          </cell>
        </row>
        <row r="150">
          <cell r="A150" t="str">
            <v>SCJ-1437-2024</v>
          </cell>
          <cell r="B150">
            <v>45442</v>
          </cell>
          <cell r="C150" t="str">
            <v>JAIME  TEJEDA TEJEDA</v>
          </cell>
          <cell r="D150" t="str">
            <v>5 5. Contratación directa</v>
          </cell>
          <cell r="E150" t="str">
            <v>33 Prestación de Servicios Profesionales y Apoyo (5-8)</v>
          </cell>
          <cell r="F150" t="str">
            <v>PRESTAR SERVICIOS PROFESIONALES EN LA GESTIÓN CONTRACTUAL ADELANTADA POR LA DIRECCIÓN DE OPERACIONES PARA EL FORTALECIMIENTO Y DEMÁS ACTIVIDADES QUE LE SEAN ASIGNADAS</v>
          </cell>
          <cell r="G150">
            <v>45447</v>
          </cell>
          <cell r="H150">
            <v>45568</v>
          </cell>
          <cell r="I150">
            <v>0</v>
          </cell>
          <cell r="J150">
            <v>16282400</v>
          </cell>
          <cell r="K150">
            <v>0</v>
          </cell>
          <cell r="L150">
            <v>1</v>
          </cell>
          <cell r="M150" t="str">
            <v>https://community.secop.gov.co/Public/Tendering/ContractDetailView/Index?UniqueIdentifier=CO1.PCCNTR.6384372&amp;isModal=true&amp;asPopupView=true</v>
          </cell>
          <cell r="N150" t="str">
            <v>Link Contrato u Orden</v>
          </cell>
        </row>
        <row r="151">
          <cell r="A151" t="str">
            <v>SCJ-1443-2024</v>
          </cell>
          <cell r="B151">
            <v>45489</v>
          </cell>
          <cell r="C151" t="str">
            <v>INDUSTRIA COLOMBIANA DE MOTOCICLETAS YAMAHA SA</v>
          </cell>
          <cell r="D151" t="str">
            <v>2 2. Selección abreviada</v>
          </cell>
          <cell r="E151" t="str">
            <v>4 Adquisión o Suministro de Bienes y Servicios de Carácterísticas Técnicas Uniformes y de Común Utilización (Procedimiento: Siubasta Inversa, Acuerdo Marco de Precios, Bolsa de Productos) (2)</v>
          </cell>
          <cell r="F151" t="str">
            <v>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v>
          </cell>
          <cell r="G151">
            <v>45497</v>
          </cell>
          <cell r="H151">
            <v>45657</v>
          </cell>
          <cell r="I151">
            <v>0</v>
          </cell>
          <cell r="J151">
            <v>2351606162</v>
          </cell>
          <cell r="K151">
            <v>0</v>
          </cell>
          <cell r="L151">
            <v>0.65625</v>
          </cell>
          <cell r="M151" t="str">
            <v>https://community.secop.gov.co/Public/Tendering/ContractDetailView/Index?UniqueIdentifier=CO1.PCCNTR.6475017&amp;isModal=true&amp;asPopupView=true</v>
          </cell>
          <cell r="N151" t="str">
            <v>Link Contrato u Orden</v>
          </cell>
        </row>
        <row r="152">
          <cell r="A152" t="str">
            <v>SCJ-1468-2024</v>
          </cell>
          <cell r="B152">
            <v>45520</v>
          </cell>
          <cell r="C152" t="str">
            <v>JAIRO MAURICIO PALMA SANCHEZ</v>
          </cell>
          <cell r="D152" t="str">
            <v>5 5. Contratación directa</v>
          </cell>
          <cell r="E152" t="str">
            <v>33 Prestación de Servicios Profesionales y Apoyo (5-8)</v>
          </cell>
          <cell r="F152" t="str">
            <v>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v>
          </cell>
          <cell r="G152">
            <v>45525</v>
          </cell>
          <cell r="H152">
            <v>45657</v>
          </cell>
          <cell r="I152">
            <v>0</v>
          </cell>
          <cell r="J152">
            <v>21164671</v>
          </cell>
          <cell r="K152">
            <v>0</v>
          </cell>
          <cell r="L152">
            <v>0.58333333333333337</v>
          </cell>
          <cell r="M152" t="str">
            <v>https://community.secop.gov.co/Public/Tendering/ContractDetailView/Index?UniqueIdentifier=CO1.PCCNTR.6651851&amp;isModal=true&amp;asPopupView=true</v>
          </cell>
          <cell r="N152" t="str">
            <v>Link Contrato u Orden</v>
          </cell>
        </row>
        <row r="153">
          <cell r="A153" t="str">
            <v>SCJ-1470-2024</v>
          </cell>
          <cell r="B153">
            <v>45520</v>
          </cell>
          <cell r="C153" t="str">
            <v>LEIDY YINETH HERNANDEZ ROJAS</v>
          </cell>
          <cell r="D153" t="str">
            <v>5 5. Contratación directa</v>
          </cell>
          <cell r="E153" t="str">
            <v>33 Prestación de Servicios Profesionales y Apoyo (5-8)</v>
          </cell>
          <cell r="F153"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53">
            <v>45525</v>
          </cell>
          <cell r="H153">
            <v>45657</v>
          </cell>
          <cell r="I153">
            <v>0</v>
          </cell>
          <cell r="J153">
            <v>18317678</v>
          </cell>
          <cell r="K153">
            <v>0</v>
          </cell>
          <cell r="L153">
            <v>0.58333333333333337</v>
          </cell>
          <cell r="M153" t="str">
            <v>https://community.secop.gov.co/Public/Tendering/ContractDetailView/Index?UniqueIdentifier=CO1.PCCNTR.6654742&amp;isModal=true&amp;asPopupView=true</v>
          </cell>
          <cell r="N153" t="str">
            <v>Link Contrato u Orden</v>
          </cell>
        </row>
        <row r="154">
          <cell r="A154" t="str">
            <v>SCJ-1471-2024</v>
          </cell>
          <cell r="B154">
            <v>45520</v>
          </cell>
          <cell r="C154" t="str">
            <v>JENNY CAROLINA QUIROGA AGAMEZ</v>
          </cell>
          <cell r="D154" t="str">
            <v>5 5. Contratación directa</v>
          </cell>
          <cell r="E154" t="str">
            <v>33 Prestación de Servicios Profesionales y Apoyo (5-8)</v>
          </cell>
          <cell r="F15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54">
            <v>45525</v>
          </cell>
          <cell r="H154">
            <v>45631</v>
          </cell>
          <cell r="I154">
            <v>0</v>
          </cell>
          <cell r="J154">
            <v>9574110</v>
          </cell>
          <cell r="K154">
            <v>0</v>
          </cell>
          <cell r="L154">
            <v>0.72641509433962259</v>
          </cell>
          <cell r="M154" t="str">
            <v>https://community.secop.gov.co/Public/Tendering/ContractDetailView/Index?UniqueIdentifier=CO1.PCCNTR.6653978&amp;isModal=true&amp;asPopupView=true</v>
          </cell>
          <cell r="N154" t="str">
            <v>Link Contrato u Orden</v>
          </cell>
        </row>
        <row r="155">
          <cell r="A155" t="str">
            <v>SCJ-1472-2024</v>
          </cell>
          <cell r="B155">
            <v>45520</v>
          </cell>
          <cell r="C155" t="str">
            <v>HECTOR DAMIAN PINEDA PRIETO</v>
          </cell>
          <cell r="D155" t="str">
            <v>5 5. Contratación directa</v>
          </cell>
          <cell r="E155" t="str">
            <v>33 Prestación de Servicios Profesionales y Apoyo (5-8)</v>
          </cell>
          <cell r="F155" t="str">
            <v>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v>
          </cell>
          <cell r="G155">
            <v>45524</v>
          </cell>
          <cell r="H155">
            <v>45645</v>
          </cell>
          <cell r="I155">
            <v>0</v>
          </cell>
          <cell r="J155">
            <v>10941840</v>
          </cell>
          <cell r="K155">
            <v>0</v>
          </cell>
          <cell r="L155">
            <v>0.64462809917355368</v>
          </cell>
          <cell r="M155" t="str">
            <v>https://community.secop.gov.co/Public/Tendering/ContractDetailView/Index?UniqueIdentifier=CO1.PCCNTR.6654628&amp;isModal=true&amp;asPopupView=true</v>
          </cell>
          <cell r="N155" t="str">
            <v>Link Contrato u Orden</v>
          </cell>
        </row>
        <row r="156">
          <cell r="A156" t="str">
            <v>SCJ-1475-2024</v>
          </cell>
          <cell r="B156">
            <v>45520</v>
          </cell>
          <cell r="C156" t="str">
            <v>CESAR AUGUSTO LANCHEROS CASAS</v>
          </cell>
          <cell r="D156" t="str">
            <v>5 5. Contratación directa</v>
          </cell>
          <cell r="E156" t="str">
            <v>33 Prestación de Servicios Profesionales y Apoyo (5-8)</v>
          </cell>
          <cell r="F156" t="str">
            <v>PRESTAR SERVICIOS PROFESIONALES A LA SECRETARÍA DISTRITAL DE SEGURIDAD, CONVIVENCIA Y JUSTICIA EN LOS ASUNTOS JURÍDICOS QUE TENGAN RELACION CON LA LEY 1801 DE 2016 LA NORMA QUE LA REGLAMENTE, MODIFIQUE O SUSTITUYA</v>
          </cell>
          <cell r="G156">
            <v>45525</v>
          </cell>
          <cell r="H156">
            <v>45630</v>
          </cell>
          <cell r="I156">
            <v>0</v>
          </cell>
          <cell r="J156">
            <v>21013689</v>
          </cell>
          <cell r="K156">
            <v>0</v>
          </cell>
          <cell r="L156">
            <v>0.73333333333333328</v>
          </cell>
          <cell r="M156" t="str">
            <v>https://community.secop.gov.co/Public/Tendering/ContractDetailView/Index?UniqueIdentifier=CO1.PCCNTR.6656515&amp;isModal=true&amp;asPopupView=true</v>
          </cell>
          <cell r="N156" t="str">
            <v>Link Contrato u Orden</v>
          </cell>
        </row>
        <row r="157">
          <cell r="A157" t="str">
            <v>SCJ-1476-2024</v>
          </cell>
          <cell r="B157">
            <v>45520</v>
          </cell>
          <cell r="C157" t="str">
            <v>ERIKA JOHANNA VELANDIA AVILA</v>
          </cell>
          <cell r="D157" t="str">
            <v>5 5. Contratación directa</v>
          </cell>
          <cell r="E157" t="str">
            <v>33 Prestación de Servicios Profesionales y Apoyo (5-8)</v>
          </cell>
          <cell r="F157" t="str">
            <v>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v>
          </cell>
          <cell r="G157">
            <v>45524</v>
          </cell>
          <cell r="H157">
            <v>45649</v>
          </cell>
          <cell r="I157">
            <v>0</v>
          </cell>
          <cell r="J157">
            <v>24657793</v>
          </cell>
          <cell r="K157">
            <v>0</v>
          </cell>
          <cell r="L157">
            <v>0.624</v>
          </cell>
          <cell r="M157" t="str">
            <v>https://community.secop.gov.co/Public/Tendering/ContractDetailView/Index?UniqueIdentifier=CO1.PCCNTR.6655928&amp;isModal=true&amp;asPopupView=true</v>
          </cell>
          <cell r="N157" t="str">
            <v>Link Contrato u Orden</v>
          </cell>
        </row>
        <row r="158">
          <cell r="A158" t="str">
            <v>SCJ-1477-2024</v>
          </cell>
          <cell r="B158">
            <v>45520</v>
          </cell>
          <cell r="C158" t="str">
            <v>SALOME  NAVAS MONTOYA</v>
          </cell>
          <cell r="D158" t="str">
            <v>5 5. Contratación directa</v>
          </cell>
          <cell r="E158" t="str">
            <v>33 Prestación de Servicios Profesionales y Apoyo (5-8)</v>
          </cell>
          <cell r="F158"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58">
            <v>45525</v>
          </cell>
          <cell r="H158">
            <v>45646</v>
          </cell>
          <cell r="I158">
            <v>0</v>
          </cell>
          <cell r="J158">
            <v>16282380</v>
          </cell>
          <cell r="K158">
            <v>0</v>
          </cell>
          <cell r="L158">
            <v>0.63636363636363635</v>
          </cell>
          <cell r="M158" t="str">
            <v>https://community.secop.gov.co/Public/Tendering/ContractDetailView/Index?UniqueIdentifier=CO1.PCCNTR.6656318&amp;isModal=true&amp;asPopupView=true</v>
          </cell>
          <cell r="N158" t="str">
            <v>Link Contrato u Orden</v>
          </cell>
        </row>
        <row r="159">
          <cell r="A159" t="str">
            <v>SCJ-1481-2024</v>
          </cell>
          <cell r="B159">
            <v>45520</v>
          </cell>
          <cell r="C159" t="str">
            <v>JULIO ALEJANDRO AVELLA CORREDOR</v>
          </cell>
          <cell r="D159" t="str">
            <v>5 5. Contratación directa</v>
          </cell>
          <cell r="E159" t="str">
            <v>33 Prestación de Servicios Profesionales y Apoyo (5-8)</v>
          </cell>
          <cell r="F15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59">
            <v>45525</v>
          </cell>
          <cell r="H159">
            <v>45616</v>
          </cell>
          <cell r="I159">
            <v>0</v>
          </cell>
          <cell r="J159">
            <v>8206380</v>
          </cell>
          <cell r="K159">
            <v>0</v>
          </cell>
          <cell r="L159">
            <v>0.84615384615384615</v>
          </cell>
          <cell r="M159" t="str">
            <v>https://community.secop.gov.co/Public/Tendering/ContractDetailView/Index?UniqueIdentifier=CO1.PCCNTR.6655473&amp;isModal=true&amp;asPopupView=true</v>
          </cell>
          <cell r="N159" t="str">
            <v>Link Contrato u Orden</v>
          </cell>
        </row>
        <row r="160">
          <cell r="A160" t="str">
            <v>SCJ-1483-2024</v>
          </cell>
          <cell r="B160">
            <v>45520</v>
          </cell>
          <cell r="C160" t="str">
            <v>MAYRA ALEJANDRA CHAPARRO PERALTA</v>
          </cell>
          <cell r="D160" t="str">
            <v>5 5. Contratación directa</v>
          </cell>
          <cell r="E160" t="str">
            <v>33 Prestación de Servicios Profesionales y Apoyo (5-8)</v>
          </cell>
          <cell r="F160"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0">
            <v>45525</v>
          </cell>
          <cell r="H160">
            <v>45632</v>
          </cell>
          <cell r="I160">
            <v>0</v>
          </cell>
          <cell r="J160">
            <v>9574110</v>
          </cell>
          <cell r="K160">
            <v>0</v>
          </cell>
          <cell r="L160">
            <v>0.71962616822429903</v>
          </cell>
          <cell r="M160" t="str">
            <v>https://community.secop.gov.co/Public/Tendering/ContractDetailView/Index?UniqueIdentifier=CO1.PCCNTR.6656373&amp;isModal=true&amp;asPopupView=true</v>
          </cell>
          <cell r="N160" t="str">
            <v>Link Contrato u Orden</v>
          </cell>
        </row>
        <row r="161">
          <cell r="A161" t="str">
            <v>SCJ-1484-2024</v>
          </cell>
          <cell r="B161">
            <v>45525</v>
          </cell>
          <cell r="C161" t="str">
            <v>JEIMMY PAOLA AGUILAR AMAYA</v>
          </cell>
          <cell r="D161" t="str">
            <v>5 5. Contratación directa</v>
          </cell>
          <cell r="E161" t="str">
            <v>33 Prestación de Servicios Profesionales y Apoyo (5-8)</v>
          </cell>
          <cell r="F16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1">
            <v>45527</v>
          </cell>
          <cell r="H161">
            <v>45657</v>
          </cell>
          <cell r="I161">
            <v>0</v>
          </cell>
          <cell r="J161">
            <v>13677300</v>
          </cell>
          <cell r="K161">
            <v>0</v>
          </cell>
          <cell r="L161">
            <v>0.57692307692307687</v>
          </cell>
          <cell r="M161" t="str">
            <v>https://community.secop.gov.co/Public/Tendering/ContractDetailView/Index?UniqueIdentifier=CO1.PCCNTR.6660655&amp;isModal=true&amp;asPopupView=true</v>
          </cell>
          <cell r="N161" t="str">
            <v>Link Contrato u Orden</v>
          </cell>
        </row>
        <row r="162">
          <cell r="A162" t="str">
            <v>SCJ-1486-2024</v>
          </cell>
          <cell r="B162">
            <v>45525</v>
          </cell>
          <cell r="C162" t="str">
            <v>AMETH ALEJANDRO HERNANDEZ GARCIA</v>
          </cell>
          <cell r="D162" t="str">
            <v>5 5. Contratación directa</v>
          </cell>
          <cell r="E162" t="str">
            <v>33 Prestación de Servicios Profesionales y Apoyo (5-8)</v>
          </cell>
          <cell r="F162"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2">
            <v>45526</v>
          </cell>
          <cell r="H162">
            <v>45617</v>
          </cell>
          <cell r="I162">
            <v>0</v>
          </cell>
          <cell r="J162">
            <v>8206380</v>
          </cell>
          <cell r="K162">
            <v>0</v>
          </cell>
          <cell r="L162">
            <v>0.8351648351648352</v>
          </cell>
          <cell r="M162" t="str">
            <v>https://community.secop.gov.co/Public/Tendering/ContractDetailView/Index?UniqueIdentifier=CO1.PCCNTR.6664115&amp;isModal=true&amp;asPopupView=true</v>
          </cell>
          <cell r="N162" t="str">
            <v>Link Contrato u Orden</v>
          </cell>
        </row>
        <row r="163">
          <cell r="A163" t="str">
            <v>SCJ-1492-2024</v>
          </cell>
          <cell r="B163">
            <v>45525</v>
          </cell>
          <cell r="C163" t="str">
            <v>YENSI JASBLEYDI ROJAS ARIZA</v>
          </cell>
          <cell r="D163" t="str">
            <v>5 5. Contratación directa</v>
          </cell>
          <cell r="E163" t="str">
            <v>33 Prestación de Servicios Profesionales y Apoyo (5-8)</v>
          </cell>
          <cell r="F163"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3">
            <v>45527</v>
          </cell>
          <cell r="H163">
            <v>45633</v>
          </cell>
          <cell r="I163">
            <v>0</v>
          </cell>
          <cell r="J163">
            <v>9574110</v>
          </cell>
          <cell r="K163">
            <v>0</v>
          </cell>
          <cell r="L163">
            <v>0.70754716981132071</v>
          </cell>
          <cell r="M163" t="str">
            <v>https://community.secop.gov.co/Public/Tendering/ContractDetailView/Index?UniqueIdentifier=CO1.PCCNTR.6666185&amp;isModal=true&amp;asPopupView=true</v>
          </cell>
          <cell r="N163" t="str">
            <v>Link Contrato u Orden</v>
          </cell>
        </row>
        <row r="164">
          <cell r="A164" t="str">
            <v>SCJ-1493-2024</v>
          </cell>
          <cell r="B164">
            <v>45525</v>
          </cell>
          <cell r="C164" t="str">
            <v>EDWIN ARLEY BERMUDEZ BARRIOS</v>
          </cell>
          <cell r="D164" t="str">
            <v>5 5. Contratación directa</v>
          </cell>
          <cell r="E164" t="str">
            <v>33 Prestación de Servicios Profesionales y Apoyo (5-8)</v>
          </cell>
          <cell r="F164" t="str">
            <v>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v>
          </cell>
          <cell r="G164">
            <v>45527</v>
          </cell>
          <cell r="H164">
            <v>45648</v>
          </cell>
          <cell r="I164">
            <v>0</v>
          </cell>
          <cell r="J164">
            <v>16282380</v>
          </cell>
          <cell r="K164">
            <v>0</v>
          </cell>
          <cell r="L164">
            <v>0.6198347107438017</v>
          </cell>
          <cell r="M164" t="str">
            <v>https://community.secop.gov.co/Public/Tendering/ContractDetailView/Index?UniqueIdentifier=CO1.PCCNTR.6668263&amp;isModal=true&amp;asPopupView=true</v>
          </cell>
          <cell r="N164" t="str">
            <v>Link Contrato u Orden</v>
          </cell>
        </row>
        <row r="165">
          <cell r="A165" t="str">
            <v>SCJ-1494-2024</v>
          </cell>
          <cell r="B165">
            <v>45525</v>
          </cell>
          <cell r="C165" t="str">
            <v>SANDER DUVAN PRIETO FORERO</v>
          </cell>
          <cell r="D165" t="str">
            <v>5 5. Contratación directa</v>
          </cell>
          <cell r="E165" t="str">
            <v>33 Prestación de Servicios Profesionales y Apoyo (5-8)</v>
          </cell>
          <cell r="F165" t="str">
            <v>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v>
          </cell>
          <cell r="G165">
            <v>45527</v>
          </cell>
          <cell r="H165">
            <v>45648</v>
          </cell>
          <cell r="I165">
            <v>0</v>
          </cell>
          <cell r="J165">
            <v>16282380</v>
          </cell>
          <cell r="K165">
            <v>0</v>
          </cell>
          <cell r="L165">
            <v>0.6198347107438017</v>
          </cell>
          <cell r="M165" t="str">
            <v>https://community.secop.gov.co/Public/Tendering/ContractDetailView/Index?UniqueIdentifier=CO1.PCCNTR.6665909&amp;isModal=true&amp;asPopupView=true</v>
          </cell>
          <cell r="N165" t="str">
            <v>Link Contrato u Orden</v>
          </cell>
        </row>
        <row r="166">
          <cell r="A166" t="str">
            <v>SCJ-1497-2024</v>
          </cell>
          <cell r="B166">
            <v>45525</v>
          </cell>
          <cell r="C166" t="str">
            <v>NELSON  TORRES AREVALO</v>
          </cell>
          <cell r="D166" t="str">
            <v>5 5. Contratación directa</v>
          </cell>
          <cell r="E166" t="str">
            <v>33 Prestación de Servicios Profesionales y Apoyo (5-8)</v>
          </cell>
          <cell r="F166"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6">
            <v>45527</v>
          </cell>
          <cell r="H166">
            <v>45657</v>
          </cell>
          <cell r="I166">
            <v>0</v>
          </cell>
          <cell r="J166">
            <v>13677300</v>
          </cell>
          <cell r="K166">
            <v>0</v>
          </cell>
          <cell r="L166">
            <v>0.57692307692307687</v>
          </cell>
          <cell r="M166" t="str">
            <v>https://community.secop.gov.co/Public/Tendering/ContractDetailView/Index?UniqueIdentifier=CO1.PCCNTR.6668829&amp;isModal=true&amp;asPopupView=true</v>
          </cell>
          <cell r="N166" t="str">
            <v>Link Contrato u Orden</v>
          </cell>
        </row>
        <row r="167">
          <cell r="A167" t="str">
            <v>SCJ-1498-2024</v>
          </cell>
          <cell r="B167">
            <v>45525</v>
          </cell>
          <cell r="C167" t="str">
            <v>JULIE XIMENA RUEDA MONTES</v>
          </cell>
          <cell r="D167" t="str">
            <v>5 5. Contratación directa</v>
          </cell>
          <cell r="E167" t="str">
            <v>33 Prestación de Servicios Profesionales y Apoyo (5-8)</v>
          </cell>
          <cell r="F167" t="str">
            <v>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v>
          </cell>
          <cell r="G167">
            <v>45527</v>
          </cell>
          <cell r="H167">
            <v>45657</v>
          </cell>
          <cell r="I167">
            <v>0</v>
          </cell>
          <cell r="J167">
            <v>42409696</v>
          </cell>
          <cell r="K167">
            <v>0</v>
          </cell>
          <cell r="L167">
            <v>0.57692307692307687</v>
          </cell>
          <cell r="M167" t="str">
            <v>https://community.secop.gov.co/Public/Tendering/ContractDetailView/Index?UniqueIdentifier=CO1.PCCNTR.6668558&amp;isModal=true&amp;asPopupView=true</v>
          </cell>
          <cell r="N167" t="str">
            <v>Link Contrato u Orden</v>
          </cell>
        </row>
        <row r="168">
          <cell r="A168" t="str">
            <v>SCJ-1508-2024</v>
          </cell>
          <cell r="B168">
            <v>45526</v>
          </cell>
          <cell r="C168" t="str">
            <v>LUCILA  DOTTOR MONTOYA</v>
          </cell>
          <cell r="D168" t="str">
            <v>5 5. Contratación directa</v>
          </cell>
          <cell r="E168" t="str">
            <v>33 Prestación de Servicios Profesionales y Apoyo (5-8)</v>
          </cell>
          <cell r="F168"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68">
            <v>45530</v>
          </cell>
          <cell r="H168">
            <v>45657</v>
          </cell>
          <cell r="I168">
            <v>0</v>
          </cell>
          <cell r="J168">
            <v>13677300</v>
          </cell>
          <cell r="K168">
            <v>0</v>
          </cell>
          <cell r="L168">
            <v>0.56692913385826771</v>
          </cell>
          <cell r="M168" t="str">
            <v>https://community.secop.gov.co/Public/Tendering/ContractDetailView/Index?UniqueIdentifier=CO1.PCCNTR.6673459&amp;isModal=true&amp;asPopupView=true</v>
          </cell>
          <cell r="N168" t="str">
            <v>Link Contrato u Orden</v>
          </cell>
        </row>
        <row r="169">
          <cell r="A169" t="str">
            <v>SCJ-1509-2024</v>
          </cell>
          <cell r="B169">
            <v>45526</v>
          </cell>
          <cell r="C169" t="str">
            <v>ALEXANDER  SANCHEZ ESGUERRA</v>
          </cell>
          <cell r="D169" t="str">
            <v>5 5. Contratación directa</v>
          </cell>
          <cell r="E169" t="str">
            <v>33 Prestación de Servicios Profesionales y Apoyo (5-8)</v>
          </cell>
          <cell r="F169" t="str">
            <v>PRESTAR SERVICIOS PROFESIONALES A LA SECRETARÍA DISTRITAL DE SEGURIDAD,CONVIVENCIA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v>
          </cell>
          <cell r="G169">
            <v>45530</v>
          </cell>
          <cell r="H169">
            <v>45626</v>
          </cell>
          <cell r="I169">
            <v>0</v>
          </cell>
          <cell r="J169">
            <v>13041224</v>
          </cell>
          <cell r="K169">
            <v>0</v>
          </cell>
          <cell r="L169">
            <v>0.75</v>
          </cell>
          <cell r="M169" t="str">
            <v>https://community.secop.gov.co/Public/Tendering/ContractDetailView/Index?UniqueIdentifier=CO1.PCCNTR.6673545&amp;isModal=true&amp;asPopupView=true</v>
          </cell>
          <cell r="N169" t="str">
            <v>Link Contrato u Orden</v>
          </cell>
        </row>
        <row r="170">
          <cell r="A170" t="str">
            <v>SCJ-1513-2024</v>
          </cell>
          <cell r="B170">
            <v>45527</v>
          </cell>
          <cell r="C170" t="str">
            <v>ANGIE VALENTINA PUERTA SUAREZ</v>
          </cell>
          <cell r="D170" t="str">
            <v>5 5. Contratación directa</v>
          </cell>
          <cell r="E170" t="str">
            <v>33 Prestación de Servicios Profesionales y Apoyo (5-8)</v>
          </cell>
          <cell r="F170" t="str">
            <v>PRESTAR SERVICIOS DE APOYO A LA GESTIÓN A LA SECRETARÍA DISTRITAL DE SEGURIDAD, CONVIVENCIA Y JUSTICIA, EN LAS ACCIONES NECESARIAS PARA LA ORIENTACIÓN Y CUMPLIMIENTO DE LAS MEDIDAS CORRECTIVAS DE COMPETENCIA DE LA SECRETARÍA</v>
          </cell>
          <cell r="G170">
            <v>45532</v>
          </cell>
          <cell r="H170">
            <v>45657</v>
          </cell>
          <cell r="I170">
            <v>0</v>
          </cell>
          <cell r="J170">
            <v>13677300</v>
          </cell>
          <cell r="K170">
            <v>0</v>
          </cell>
          <cell r="L170">
            <v>0.56000000000000005</v>
          </cell>
          <cell r="M170" t="str">
            <v>https://community.secop.gov.co/Public/Tendering/ContractDetailView/Index?UniqueIdentifier=CO1.PCCNTR.6678656&amp;isModal=true&amp;asPopupView=true</v>
          </cell>
          <cell r="N170" t="str">
            <v>Link Contrato u Orden</v>
          </cell>
        </row>
        <row r="171">
          <cell r="A171" t="str">
            <v>SCJ-1534-2024</v>
          </cell>
          <cell r="B171">
            <v>45531</v>
          </cell>
          <cell r="C171" t="str">
            <v>JUAN DAVID SANDOVAL COELLO</v>
          </cell>
          <cell r="D171" t="str">
            <v>5 5. Contratación directa</v>
          </cell>
          <cell r="E171" t="str">
            <v>33 Prestación de Servicios Profesionales y Apoyo (5-8)</v>
          </cell>
          <cell r="F171" t="str">
            <v>PRESTAR SERVICIOS PROFESIONALES A LA SECRETARÍA DISTRITAL DE SEGURIDAD CONVIVENCIA Y JUSTICIA PARA LA GESTIÓN DE DEFERENTES PROCESOS ADMINISTRATIVOS Y QUE SE REQUIERAN EN EL MARCO DEL CÓDIGO NACIONAL DE SEGURIDAD Y CONVIVENCIA CIUDADANA LEY 1801 DE 2016</v>
          </cell>
          <cell r="G171">
            <v>45534</v>
          </cell>
          <cell r="H171">
            <v>45657</v>
          </cell>
          <cell r="I171">
            <v>0</v>
          </cell>
          <cell r="J171">
            <v>26289533</v>
          </cell>
          <cell r="K171">
            <v>0</v>
          </cell>
          <cell r="L171">
            <v>0.55284552845528456</v>
          </cell>
          <cell r="M171" t="str">
            <v>https://community.secop.gov.co/Public/Tendering/ContractDetailView/Index?UniqueIdentifier=CO1.PCCNTR.6692022&amp;isModal=true&amp;asPopupView=true</v>
          </cell>
          <cell r="N171" t="str">
            <v>Link Contrato u Orden</v>
          </cell>
        </row>
        <row r="172">
          <cell r="A172" t="str">
            <v>SCJ-1547-2024</v>
          </cell>
          <cell r="B172">
            <v>45532</v>
          </cell>
          <cell r="C172" t="str">
            <v>NELLY GRACIELA CARREÑO ALFONSO</v>
          </cell>
          <cell r="D172" t="str">
            <v>5 5. Contratación directa</v>
          </cell>
          <cell r="E172" t="str">
            <v>33 Prestación de Servicios Profesionales y Apoyo (5-8)</v>
          </cell>
          <cell r="F172" t="str">
            <v>PRESTAR SERVICIOS DE APOYO A LA GESTIÓN EN LA INTERVENCIÓN Y LEVANTAMIENTO DE INVENTARIOS DE LOS EXPEDIENTES CONTRACTUALES Y DEMÁS ACTIVIDADES CONEXAS A CARGO DE LA DIRECCIÓN DE OPERACIONES PARA EL FORTALECIMIENTO.</v>
          </cell>
          <cell r="G172">
            <v>45533</v>
          </cell>
          <cell r="H172">
            <v>45634</v>
          </cell>
          <cell r="I172">
            <v>0</v>
          </cell>
          <cell r="J172">
            <v>10682000</v>
          </cell>
          <cell r="K172">
            <v>0</v>
          </cell>
          <cell r="L172">
            <v>0.68316831683168322</v>
          </cell>
          <cell r="M172" t="str">
            <v>https://community.secop.gov.co/Public/Tendering/ContractDetailView/Index?UniqueIdentifier=CO1.PCCNTR.6696480&amp;isModal=true&amp;asPopupView=true</v>
          </cell>
          <cell r="N172" t="str">
            <v>Link Contrato u Orden</v>
          </cell>
        </row>
        <row r="173">
          <cell r="A173" t="str">
            <v>SCJ-1548-2024</v>
          </cell>
          <cell r="B173">
            <v>45532</v>
          </cell>
          <cell r="C173" t="str">
            <v>ANDREA LORENA MACA OROZCO</v>
          </cell>
          <cell r="D173" t="str">
            <v>5 5. Contratación directa</v>
          </cell>
          <cell r="E173" t="str">
            <v>33 Prestación de Servicios Profesionales y Apoyo (5-8)</v>
          </cell>
          <cell r="F173" t="str">
            <v>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v>
          </cell>
          <cell r="G173">
            <v>45534</v>
          </cell>
          <cell r="H173">
            <v>45657</v>
          </cell>
          <cell r="I173">
            <v>0</v>
          </cell>
          <cell r="J173">
            <v>39240000</v>
          </cell>
          <cell r="K173">
            <v>0</v>
          </cell>
          <cell r="L173">
            <v>0.55284552845528456</v>
          </cell>
          <cell r="M173" t="str">
            <v>https://community.secop.gov.co/Public/Tendering/ContractDetailView/Index?UniqueIdentifier=CO1.PCCNTR.6696830&amp;isModal=true&amp;asPopupView=true</v>
          </cell>
          <cell r="N173" t="str">
            <v>Link Contrato u Orden</v>
          </cell>
        </row>
        <row r="174">
          <cell r="A174" t="str">
            <v>SCJ-1561-2024</v>
          </cell>
          <cell r="B174">
            <v>45555</v>
          </cell>
          <cell r="C174" t="str">
            <v>EDGAR  ORDUÑA BALAGUERA</v>
          </cell>
          <cell r="D174" t="str">
            <v>5 5. Contratación directa</v>
          </cell>
          <cell r="E174" t="str">
            <v>33 Prestación de Servicios Profesionales y Apoyo (5-8)</v>
          </cell>
          <cell r="F174" t="str">
            <v>PRESTAR LOS SERVICIOS PROFESIONALES PARA APOYAR AL CENTRO DE COMANDO, CONTROL, COMUNICACIONES Y COMPUTO-C4, EN LAS ACTIVIDADES DE IMPLEMENTACIÒN Y SEGUIMIENTO TÈCNICO EN LOS PROYECTOS DE VIDEOVIGILANCIA CÁMARAS LPR</v>
          </cell>
          <cell r="G174">
            <v>45559</v>
          </cell>
          <cell r="H174">
            <v>45770</v>
          </cell>
          <cell r="I174">
            <v>0</v>
          </cell>
          <cell r="J174">
            <v>59500000</v>
          </cell>
          <cell r="K174">
            <v>0</v>
          </cell>
          <cell r="L174">
            <v>0.20379146919431279</v>
          </cell>
          <cell r="M174" t="str">
            <v>https://community.secop.gov.co/Public/Tendering/ContractDetailView/Index?UniqueIdentifier=CO1.PCCNTR.6791069&amp;isModal=true&amp;asPopupView=true</v>
          </cell>
          <cell r="N174" t="str">
            <v>Link Contrato u Orden</v>
          </cell>
        </row>
        <row r="175">
          <cell r="A175" t="str">
            <v>SCJ-1572-2024</v>
          </cell>
          <cell r="B175">
            <v>45534</v>
          </cell>
          <cell r="C175" t="str">
            <v>DIANA CAROLINA HERNANDEZ LOPEZ</v>
          </cell>
          <cell r="D175" t="str">
            <v>5 5. Contratación directa</v>
          </cell>
          <cell r="E175" t="str">
            <v>33 Prestación de Servicios Profesionales y Apoyo (5-8)</v>
          </cell>
          <cell r="F175" t="str">
            <v>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v>
          </cell>
          <cell r="G175">
            <v>45538</v>
          </cell>
          <cell r="H175">
            <v>45718</v>
          </cell>
          <cell r="I175">
            <v>0</v>
          </cell>
          <cell r="J175">
            <v>57000000</v>
          </cell>
          <cell r="K175">
            <v>0</v>
          </cell>
          <cell r="L175">
            <v>0.35555555555555557</v>
          </cell>
          <cell r="M175" t="str">
            <v>https://community.secop.gov.co/Public/Tendering/ContractDetailView/Index?UniqueIdentifier=CO1.PCCNTR.6709946&amp;isModal=true&amp;asPopupView=true</v>
          </cell>
          <cell r="N175" t="str">
            <v>Link Contrato u Orden</v>
          </cell>
        </row>
        <row r="176">
          <cell r="A176" t="str">
            <v>SCJ-1583-2024</v>
          </cell>
          <cell r="B176">
            <v>45559</v>
          </cell>
          <cell r="C176" t="str">
            <v>POLICIA NACIONAL DE COLOMBIA</v>
          </cell>
          <cell r="D176" t="str">
            <v>5 5. Contratación directa</v>
          </cell>
          <cell r="E176" t="str">
            <v>15 Convenios Interadministrativos (5-8)</v>
          </cell>
          <cell r="F176" t="str">
            <v>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v>
          </cell>
          <cell r="G176">
            <v>45559</v>
          </cell>
          <cell r="H176">
            <v>45739</v>
          </cell>
          <cell r="I176">
            <v>0</v>
          </cell>
          <cell r="J176">
            <v>0</v>
          </cell>
          <cell r="K176">
            <v>0</v>
          </cell>
          <cell r="L176">
            <v>0.2388888888888889</v>
          </cell>
          <cell r="M176" t="str">
            <v>https://community.secop.gov.co/Public/Tendering/ContractDetailView/Index?UniqueIdentifier=CO1.PCCNTR.6813381&amp;isModal=true&amp;asPopupView=true</v>
          </cell>
          <cell r="N176" t="str">
            <v>Link Contrato u Orden</v>
          </cell>
        </row>
        <row r="177">
          <cell r="A177" t="str">
            <v>SCJ-1590-2024</v>
          </cell>
          <cell r="B177">
            <v>45540</v>
          </cell>
          <cell r="C177" t="str">
            <v>REMO  FLORENTINO MOJICA</v>
          </cell>
          <cell r="D177" t="str">
            <v>5 5. Contratación directa</v>
          </cell>
          <cell r="E177" t="str">
            <v>33 Prestación de Servicios Profesionales y Apoyo (5-8)</v>
          </cell>
          <cell r="F177" t="str">
            <v>PRESTAR LOS SERVICIOS PROFESIONALES EN LAS ACTIVIADES RELACIONADAS CON EL COMPONENTE TÉCNICO- AMBIENTAL DE LOS PROCESOS A CARGO DE LA DIRECCIÓN TÉCNICA DE LA SUBSECRETARIA DE INVERSIONES Y FORTALECIMIENTO DE CAPACIDADES OPERATIVAS</v>
          </cell>
          <cell r="G177">
            <v>45541</v>
          </cell>
          <cell r="H177">
            <v>45657</v>
          </cell>
          <cell r="I177">
            <v>0</v>
          </cell>
          <cell r="J177">
            <v>37060000</v>
          </cell>
          <cell r="K177">
            <v>0</v>
          </cell>
          <cell r="L177">
            <v>0.52586206896551724</v>
          </cell>
          <cell r="M177" t="str">
            <v>https://community.secop.gov.co/Public/Tendering/ContractDetailView/Index?UniqueIdentifier=CO1.PCCNTR.6734714&amp;isModal=true&amp;asPopupView=true</v>
          </cell>
          <cell r="N177" t="str">
            <v>Link Contrato u Orden</v>
          </cell>
        </row>
        <row r="178">
          <cell r="A178" t="str">
            <v>SCJ-1596-2024</v>
          </cell>
          <cell r="B178">
            <v>45540</v>
          </cell>
          <cell r="C178" t="str">
            <v>SULMA  QUINTERO SOTO</v>
          </cell>
          <cell r="D178" t="str">
            <v>5 5. Contratación directa</v>
          </cell>
          <cell r="E178" t="str">
            <v>33 Prestación de Servicios Profesionales y Apoyo (5-8)</v>
          </cell>
          <cell r="F178" t="str">
            <v>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v>
          </cell>
          <cell r="G178">
            <v>45541</v>
          </cell>
          <cell r="H178">
            <v>45657</v>
          </cell>
          <cell r="I178">
            <v>0</v>
          </cell>
          <cell r="J178">
            <v>18120438</v>
          </cell>
          <cell r="K178">
            <v>0</v>
          </cell>
          <cell r="L178">
            <v>0.52586206896551724</v>
          </cell>
          <cell r="M178" t="str">
            <v>https://community.secop.gov.co/Public/Tendering/ContractDetailView/Index?UniqueIdentifier=CO1.PCCNTR.6734958&amp;isModal=true&amp;asPopupView=true</v>
          </cell>
          <cell r="N178" t="str">
            <v>Link Contrato u Orden</v>
          </cell>
        </row>
        <row r="179">
          <cell r="A179" t="str">
            <v>SCJ-1597-2024</v>
          </cell>
          <cell r="B179">
            <v>45540</v>
          </cell>
          <cell r="C179" t="str">
            <v>AURA ALEJANDRA TORRES GONZALEZ</v>
          </cell>
          <cell r="D179" t="str">
            <v>5 5. Contratación directa</v>
          </cell>
          <cell r="E179" t="str">
            <v>33 Prestación de Servicios Profesionales y Apoyo (5-8)</v>
          </cell>
          <cell r="F179" t="str">
            <v>PRESTAR SERVICIOS PROFESIONALES EN EL TRAMITE Y SEGUIMIENTO DE LOS PROCESOS FINANCIEROS Y PRESUPUESTALES QUE SE ENCUENTREN A CARGO DE LA DIRECCION DE BIENES DE LA SECRETARÍA DISTRITAL DE SEGURIDAD, CONVIVENCIA Y JUSTICIA</v>
          </cell>
          <cell r="G179">
            <v>45541</v>
          </cell>
          <cell r="H179">
            <v>45662</v>
          </cell>
          <cell r="I179">
            <v>0</v>
          </cell>
          <cell r="J179">
            <v>36000000</v>
          </cell>
          <cell r="K179">
            <v>0</v>
          </cell>
          <cell r="L179">
            <v>0.50413223140495866</v>
          </cell>
          <cell r="M179" t="str">
            <v>https://community.secop.gov.co/Public/Tendering/ContractDetailView/Index?UniqueIdentifier=CO1.PCCNTR.6733865&amp;isModal=true&amp;asPopupView=true</v>
          </cell>
          <cell r="N179" t="str">
            <v>Link Contrato u Orden</v>
          </cell>
        </row>
        <row r="180">
          <cell r="A180" t="str">
            <v>SCJ-1598-2024</v>
          </cell>
          <cell r="B180">
            <v>45540</v>
          </cell>
          <cell r="C180" t="str">
            <v>JUAN CAMILO VELÁSQUEZ MILLÁN</v>
          </cell>
          <cell r="D180" t="str">
            <v>5 5. Contratación directa</v>
          </cell>
          <cell r="E180" t="str">
            <v>33 Prestación de Servicios Profesionales y Apoyo (5-8)</v>
          </cell>
          <cell r="F180" t="str">
            <v>15759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G180">
            <v>45541</v>
          </cell>
          <cell r="H180">
            <v>45641</v>
          </cell>
          <cell r="I180">
            <v>0</v>
          </cell>
          <cell r="J180">
            <v>36751167</v>
          </cell>
          <cell r="K180">
            <v>0</v>
          </cell>
          <cell r="L180">
            <v>0.61</v>
          </cell>
          <cell r="M180" t="str">
            <v>https://community.secop.gov.co/Public/Tendering/ContractDetailView/Index?UniqueIdentifier=CO1.PCCNTR.6734047&amp;isModal=true&amp;asPopupView=true</v>
          </cell>
          <cell r="N180" t="str">
            <v>Link Contrato u Orden</v>
          </cell>
        </row>
        <row r="181">
          <cell r="A181" t="str">
            <v>SCJ-1599-2024</v>
          </cell>
          <cell r="B181">
            <v>45541</v>
          </cell>
          <cell r="C181" t="str">
            <v>DAVID ANTONIO SANCHEZ MUÑOZ</v>
          </cell>
          <cell r="D181" t="str">
            <v>5 5. Contratación directa</v>
          </cell>
          <cell r="E181" t="str">
            <v>33 Prestación de Servicios Profesionales y Apoyo (5-8)</v>
          </cell>
          <cell r="F181"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81">
            <v>45546</v>
          </cell>
          <cell r="H181">
            <v>45657</v>
          </cell>
          <cell r="I181">
            <v>0</v>
          </cell>
          <cell r="J181">
            <v>10941840</v>
          </cell>
          <cell r="K181">
            <v>0</v>
          </cell>
          <cell r="L181">
            <v>0.50450450450450446</v>
          </cell>
          <cell r="M181" t="str">
            <v>https://community.secop.gov.co/Public/Tendering/ContractDetailView/Index?UniqueIdentifier=CO1.PCCNTR.6741810&amp;isModal=true&amp;asPopupView=true</v>
          </cell>
          <cell r="N181" t="str">
            <v>Link Contrato u Orden</v>
          </cell>
        </row>
        <row r="182">
          <cell r="A182" t="str">
            <v>SCJ-1600-2024</v>
          </cell>
          <cell r="B182">
            <v>45541</v>
          </cell>
          <cell r="C182" t="str">
            <v>ANGIE LORENA SANCHEZ VELOZA</v>
          </cell>
          <cell r="D182" t="str">
            <v>5 5. Contratación directa</v>
          </cell>
          <cell r="E182" t="str">
            <v>33 Prestación de Servicios Profesionales y Apoyo (5-8)</v>
          </cell>
          <cell r="F182" t="str">
            <v>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v>
          </cell>
          <cell r="G182">
            <v>45546</v>
          </cell>
          <cell r="H182">
            <v>45657</v>
          </cell>
          <cell r="I182">
            <v>0</v>
          </cell>
          <cell r="J182">
            <v>21345833</v>
          </cell>
          <cell r="K182">
            <v>0</v>
          </cell>
          <cell r="L182">
            <v>0.50450450450450446</v>
          </cell>
          <cell r="M182" t="str">
            <v>https://community.secop.gov.co/Public/Tendering/ContractDetailView/Index?UniqueIdentifier=CO1.PCCNTR.6741580&amp;isModal=true&amp;asPopupView=true</v>
          </cell>
          <cell r="N182" t="str">
            <v>Link Contrato u Orden</v>
          </cell>
        </row>
        <row r="183">
          <cell r="A183" t="str">
            <v>SCJ-1604-2024</v>
          </cell>
          <cell r="B183">
            <v>45540</v>
          </cell>
          <cell r="C183" t="str">
            <v>RICARDO  DIAZ CIFUENTES</v>
          </cell>
          <cell r="D183" t="str">
            <v>5 5. Contratación directa</v>
          </cell>
          <cell r="E183" t="str">
            <v>33 Prestación de Servicios Profesionales y Apoyo (5-8)</v>
          </cell>
          <cell r="F183" t="str">
            <v>15546-PRESTAR SERVICIOS PROFESIONALES EN LA DIRECCIÓN TÉCNICA, EN LAS ACTIVIDADES PROPIAS DEL SISTEMA DEL SISTEMA INTEGRADO DE GESTIÓN IMPLEMENTADO EN LA ENTIDAD, ASÍ COMO EN LA REVISIÓN DE DOCUMENTOS QUE IMPACTEN LA CALIDAD DE LOS TRAMITES ADELANTADOS POR DICHA DIRECCIÓN.</v>
          </cell>
          <cell r="G183">
            <v>45541</v>
          </cell>
          <cell r="H183">
            <v>45657</v>
          </cell>
          <cell r="I183">
            <v>0</v>
          </cell>
          <cell r="J183">
            <v>34880000</v>
          </cell>
          <cell r="K183">
            <v>0</v>
          </cell>
          <cell r="L183">
            <v>0.52586206896551724</v>
          </cell>
          <cell r="M183" t="str">
            <v>https://community.secop.gov.co/Public/Tendering/ContractDetailView/Index?UniqueIdentifier=CO1.PCCNTR.6735982&amp;isModal=true&amp;asPopupView=true</v>
          </cell>
          <cell r="N183" t="str">
            <v>Link Contrato u Orden</v>
          </cell>
        </row>
        <row r="184">
          <cell r="A184" t="str">
            <v>SCJ-1606-2024</v>
          </cell>
          <cell r="B184">
            <v>45544</v>
          </cell>
          <cell r="C184" t="str">
            <v>JEFFERSSON ALEXANDER GONZALEZ SAEZ</v>
          </cell>
          <cell r="D184" t="str">
            <v>5 5. Contratación directa</v>
          </cell>
          <cell r="E184" t="str">
            <v>33 Prestación de Servicios Profesionales y Apoyo (5-8)</v>
          </cell>
          <cell r="F184"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84">
            <v>45546</v>
          </cell>
          <cell r="H184">
            <v>45657</v>
          </cell>
          <cell r="I184">
            <v>0</v>
          </cell>
          <cell r="J184">
            <v>10941840</v>
          </cell>
          <cell r="K184">
            <v>0</v>
          </cell>
          <cell r="L184">
            <v>0.50450450450450446</v>
          </cell>
          <cell r="M184" t="str">
            <v>https://community.secop.gov.co/Public/Tendering/ContractDetailView/Index?UniqueIdentifier=CO1.PCCNTR.6748251&amp;isModal=true&amp;asPopupView=true</v>
          </cell>
          <cell r="N184" t="str">
            <v>Link Contrato u Orden</v>
          </cell>
        </row>
        <row r="185">
          <cell r="A185" t="str">
            <v>SCJ-1607-2024</v>
          </cell>
          <cell r="B185">
            <v>45541</v>
          </cell>
          <cell r="C185" t="str">
            <v>MARIA EUGENIA CASTELLANOS VALERO</v>
          </cell>
          <cell r="D185" t="str">
            <v>5 5. Contratación directa</v>
          </cell>
          <cell r="E185" t="str">
            <v>33 Prestación de Servicios Profesionales y Apoyo (5-8)</v>
          </cell>
          <cell r="F185"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85">
            <v>45545</v>
          </cell>
          <cell r="H185">
            <v>45657</v>
          </cell>
          <cell r="I185">
            <v>0</v>
          </cell>
          <cell r="J185">
            <v>10941840</v>
          </cell>
          <cell r="K185">
            <v>0</v>
          </cell>
          <cell r="L185">
            <v>0.5089285714285714</v>
          </cell>
          <cell r="M185" t="str">
            <v>https://community.secop.gov.co/Public/Tendering/ContractDetailView/Index?UniqueIdentifier=CO1.PCCNTR.6741582&amp;isModal=true&amp;asPopupView=true</v>
          </cell>
          <cell r="N185" t="str">
            <v>Link Contrato u Orden</v>
          </cell>
        </row>
        <row r="186">
          <cell r="A186" t="str">
            <v>SCJ-1608-2024</v>
          </cell>
          <cell r="B186">
            <v>45546</v>
          </cell>
          <cell r="C186" t="str">
            <v>KATERIN  PACHECO REYES</v>
          </cell>
          <cell r="D186" t="str">
            <v>5 5. Contratación directa</v>
          </cell>
          <cell r="E186" t="str">
            <v>33 Prestación de Servicios Profesionales y Apoyo (5-8)</v>
          </cell>
          <cell r="F186" t="str">
            <v>PRESTAR SERVICIOS PROFESIONALES A LA SECRETARÍA DISTRITAL DE SEGURIDAD, CONVIVENCIA Y JUSTICIA, EN LAS ACCIONES DE ATENCIÓN JURÍDICAS, PREVENTIVAS Y CORRECTIVAS RELACIONADAS CON LA IMPLEMENTACIÓN DISTRITAL DE LA LEY 1801 DE 2016, LA NORMA QUE LA REGLAMENTE, MODIFIQUE O SUSTITUYA</v>
          </cell>
          <cell r="G186">
            <v>45548</v>
          </cell>
          <cell r="H186">
            <v>45644</v>
          </cell>
          <cell r="I186">
            <v>0</v>
          </cell>
          <cell r="J186">
            <v>23096198</v>
          </cell>
          <cell r="K186">
            <v>0</v>
          </cell>
          <cell r="L186">
            <v>0.5625</v>
          </cell>
          <cell r="M186" t="str">
            <v>https://community.secop.gov.co/Public/Tendering/ContractDetailView/Index?UniqueIdentifier=CO1.PCCNTR.6748950&amp;isModal=true&amp;asPopupView=true</v>
          </cell>
          <cell r="N186" t="str">
            <v>Link Contrato u Orden</v>
          </cell>
        </row>
        <row r="187">
          <cell r="A187" t="str">
            <v>SCJ-1610-2024</v>
          </cell>
          <cell r="B187">
            <v>45544</v>
          </cell>
          <cell r="C187" t="str">
            <v>ILIANA FERNANDA RAMIREZ CUCUMA</v>
          </cell>
          <cell r="D187" t="str">
            <v>5 5. Contratación directa</v>
          </cell>
          <cell r="E187" t="str">
            <v>33 Prestación de Servicios Profesionales y Apoyo (5-8)</v>
          </cell>
          <cell r="F187"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87">
            <v>45548</v>
          </cell>
          <cell r="H187">
            <v>45657</v>
          </cell>
          <cell r="I187">
            <v>0</v>
          </cell>
          <cell r="J187">
            <v>10941840</v>
          </cell>
          <cell r="K187">
            <v>0</v>
          </cell>
          <cell r="L187">
            <v>0.49541284403669728</v>
          </cell>
          <cell r="M187" t="str">
            <v>https://community.secop.gov.co/Public/Tendering/ContractDetailView/Index?UniqueIdentifier=CO1.PCCNTR.6748228&amp;isModal=true&amp;asPopupView=true</v>
          </cell>
          <cell r="N187" t="str">
            <v>Link Contrato u Orden</v>
          </cell>
        </row>
        <row r="188">
          <cell r="A188" t="str">
            <v>SCJ-1632-2024</v>
          </cell>
          <cell r="B188">
            <v>45548</v>
          </cell>
          <cell r="C188" t="str">
            <v>CORREAGRO S.A.</v>
          </cell>
          <cell r="D188" t="str">
            <v>2 2. Selección abreviada</v>
          </cell>
          <cell r="E188" t="str">
            <v>4 Adquisión o Suministro de Bienes y Servicios de Carácterísticas Técnicas Uniformes y de Común Utilización (Procedimiento: Siubasta Inversa, Acuerdo Marco de Precios, Bolsa de Productos) (2)</v>
          </cell>
          <cell r="F188" t="str">
            <v>MANTENIMIENTO PREVENTIVO Y CORRECTIVO (INCLUIDO INSUMOS, REPUESTOS GENUINOS Y MANO DE OBRA) , A LOS VEHÍCULOS DE PROPIEDAD DE LA SECRETARIA DISTRITAL DE SEGURIDAD, CONVIVIENCIA Y JUSTICIA, ASÍ COMO EL SERVICIO DE REVISIÓN TÉCNICO MECÁNICA</v>
          </cell>
          <cell r="G188">
            <v>45552</v>
          </cell>
          <cell r="H188">
            <v>45657</v>
          </cell>
          <cell r="I188">
            <v>0</v>
          </cell>
          <cell r="J188">
            <v>7733520186</v>
          </cell>
          <cell r="K188">
            <v>0</v>
          </cell>
          <cell r="L188">
            <v>0.47619047619047616</v>
          </cell>
          <cell r="M188" t="str">
            <v>https://community.secop.gov.co/Public/Tendering/ContractDetailView/Index?UniqueIdentifier=CO1.PCCNTR.6771876&amp;isModal=true&amp;asPopupView=true</v>
          </cell>
          <cell r="N188" t="str">
            <v>Link Contrato u Orden</v>
          </cell>
        </row>
        <row r="189">
          <cell r="A189" t="str">
            <v>SCJ-1633-2024</v>
          </cell>
          <cell r="B189">
            <v>45552</v>
          </cell>
          <cell r="C189" t="str">
            <v>CRISTIAN CAMILO URBINA GONZALEZ</v>
          </cell>
          <cell r="D189" t="str">
            <v>5 5. Contratación directa</v>
          </cell>
          <cell r="E189" t="str">
            <v>33 Prestación de Servicios Profesionales y Apoyo (5-8)</v>
          </cell>
          <cell r="F189" t="str">
            <v>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v>
          </cell>
          <cell r="G189">
            <v>45554</v>
          </cell>
          <cell r="H189">
            <v>45657</v>
          </cell>
          <cell r="I189">
            <v>0</v>
          </cell>
          <cell r="J189">
            <v>10941840</v>
          </cell>
          <cell r="K189">
            <v>0</v>
          </cell>
          <cell r="L189">
            <v>0.46601941747572817</v>
          </cell>
          <cell r="M189" t="str">
            <v>https://community.secop.gov.co/Public/Tendering/ContractDetailView/Index?UniqueIdentifier=CO1.PCCNTR.6779985&amp;isModal=true&amp;asPopupView=true</v>
          </cell>
          <cell r="N189" t="str">
            <v>Link Contrato u Orden</v>
          </cell>
        </row>
        <row r="190">
          <cell r="A190" t="str">
            <v>SCJ-1634-2024</v>
          </cell>
          <cell r="B190">
            <v>45552</v>
          </cell>
          <cell r="C190" t="str">
            <v>JAISSON FERNEY NARVAEZ VALENCIA</v>
          </cell>
          <cell r="D190" t="str">
            <v>5 5. Contratación directa</v>
          </cell>
          <cell r="E190" t="str">
            <v>33 Prestación de Servicios Profesionales y Apoyo (5-8)</v>
          </cell>
          <cell r="F190" t="str">
            <v>PRESTAR SERVICIOS PROFESIONALES A LA SECRETARÍA DISTRITAL DE SEGURIDAD,CONVIVENCIA Y JUSTICIA, IMPLEMENTANDO LAS ACCIONES DE INNOVACIÓN, EDUCACIÓN YFORTALECIMIENTO EN RED DE LA LÍNEA DE PREVENCIÓN DE COMPORTAMIENTOS CONTRARIOS A LA CONVIVENCIA EN LAS DIFERENTES LOCALIDADES DE LA CIUDAD DE BOGOTÁ.</v>
          </cell>
          <cell r="G190">
            <v>45554</v>
          </cell>
          <cell r="H190">
            <v>45657</v>
          </cell>
          <cell r="I190">
            <v>0</v>
          </cell>
          <cell r="J190">
            <v>16282380</v>
          </cell>
          <cell r="K190">
            <v>0</v>
          </cell>
          <cell r="L190">
            <v>0.46601941747572817</v>
          </cell>
          <cell r="M190" t="str">
            <v>https://community.secop.gov.co/Public/Tendering/ContractDetailView/Index?UniqueIdentifier=CO1.PCCNTR.6780131&amp;isModal=true&amp;asPopupView=true</v>
          </cell>
          <cell r="N190" t="str">
            <v>Link Contrato u Orden</v>
          </cell>
        </row>
        <row r="191">
          <cell r="A191" t="str">
            <v>SCJ-1635-2024</v>
          </cell>
          <cell r="B191">
            <v>45552</v>
          </cell>
          <cell r="C191" t="str">
            <v>ASTRID  GROSSO VARGAS</v>
          </cell>
          <cell r="D191" t="str">
            <v>5 5. Contratación directa</v>
          </cell>
          <cell r="E191" t="str">
            <v>33 Prestación de Servicios Profesionales y Apoyo (5-8)</v>
          </cell>
          <cell r="F191" t="str">
            <v>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v>
          </cell>
          <cell r="G191">
            <v>45554</v>
          </cell>
          <cell r="H191">
            <v>45644</v>
          </cell>
          <cell r="I191">
            <v>0</v>
          </cell>
          <cell r="J191">
            <v>11568663</v>
          </cell>
          <cell r="K191">
            <v>0</v>
          </cell>
          <cell r="L191">
            <v>0.53333333333333333</v>
          </cell>
          <cell r="M191" t="str">
            <v>https://community.secop.gov.co/Public/Tendering/ContractDetailView/Index?UniqueIdentifier=CO1.PCCNTR.6781851&amp;isModal=true&amp;asPopupView=true</v>
          </cell>
          <cell r="N191" t="str">
            <v>Link Contrato u Orden</v>
          </cell>
        </row>
        <row r="192">
          <cell r="A192" t="str">
            <v>SCJ-1641-2024</v>
          </cell>
          <cell r="B192">
            <v>45552</v>
          </cell>
          <cell r="C192" t="str">
            <v>ELSY ESMERALDA MARTINEZ ROMERO</v>
          </cell>
          <cell r="D192" t="str">
            <v>5 5. Contratación directa</v>
          </cell>
          <cell r="E192" t="str">
            <v>33 Prestación de Servicios Profesionales y Apoyo (5-8)</v>
          </cell>
          <cell r="F192"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G192">
            <v>45553</v>
          </cell>
          <cell r="H192">
            <v>45657</v>
          </cell>
          <cell r="I192">
            <v>0</v>
          </cell>
          <cell r="J192">
            <v>39865344</v>
          </cell>
          <cell r="K192">
            <v>0</v>
          </cell>
          <cell r="L192">
            <v>0.47115384615384615</v>
          </cell>
          <cell r="M192" t="str">
            <v>https://community.secop.gov.co/Public/Tendering/ContractDetailView/Index?UniqueIdentifier=CO1.PCCNTR.6779778&amp;isModal=true&amp;asPopupView=true</v>
          </cell>
          <cell r="N192" t="str">
            <v>Link Contrato u Orden</v>
          </cell>
        </row>
        <row r="193">
          <cell r="A193" t="str">
            <v>SCJ-164-2024</v>
          </cell>
          <cell r="B193">
            <v>45341</v>
          </cell>
          <cell r="C193" t="str">
            <v>LUZ AMPARO TOVAR GIRALDO</v>
          </cell>
          <cell r="D193" t="str">
            <v>5 5. Contratación directa</v>
          </cell>
          <cell r="E193" t="str">
            <v>33 Prestación de Servicios Profesionales y Apoyo (5-8)</v>
          </cell>
          <cell r="F193" t="str">
            <v>PRESTAR SERVICIOS PROFESIONALES A LA SECRETARÍA DISTRITAL DE SEGURIDAD, CONVIVENCIA Y JUSTICIA EN LAS ACTIVIDADES JURÍDICAS DE LA OFICINA DE ENLACE DE LA POLICÍA METROPOLITANA DE BOGOTÁ ANTE LA SECRETARÍA DISTRITAL DE SEGURIDAD, CONVIVENCIA Y JUSTICIA</v>
          </cell>
          <cell r="G193">
            <v>45343</v>
          </cell>
          <cell r="H193">
            <v>45677</v>
          </cell>
          <cell r="I193">
            <v>0</v>
          </cell>
          <cell r="J193">
            <v>104500000</v>
          </cell>
          <cell r="K193">
            <v>0</v>
          </cell>
          <cell r="L193">
            <v>0.77544910179640714</v>
          </cell>
          <cell r="M193" t="str">
            <v>https://community.secop.gov.co/Public/Tendering/ContractDetailView/Index?UniqueIdentifier=CO1.PCCNTR.5973764&amp;isModal=true&amp;asPopupView=true</v>
          </cell>
          <cell r="N193" t="str">
            <v>Link Contrato u Orden</v>
          </cell>
        </row>
        <row r="194">
          <cell r="A194" t="str">
            <v>SCJ-1642-2024</v>
          </cell>
          <cell r="B194">
            <v>45552</v>
          </cell>
          <cell r="C194" t="str">
            <v>LUIS HERNANDO CEDIEL MEJIA</v>
          </cell>
          <cell r="D194" t="str">
            <v>5 5. Contratación directa</v>
          </cell>
          <cell r="E194" t="str">
            <v>33 Prestación de Servicios Profesionales y Apoyo (5-8)</v>
          </cell>
          <cell r="F194" t="str">
            <v>15535-PRESTAR LOS SERVICIOS PROFESIONALES EN LAS ACTIVIDADES RELACIONADAS CON EL COMPONENTE TÉCNICO DE LOS PROCESOS A CARGO DE LA DIRECCIÓN TÉCNICA DE LA SUBSECRETARIA DE INVERSIONES Y FORTALECIMIENTO DE CAPACIDADES OPERATIVAS, CON ÉNFASIS ENTEMAS DE INFRAESTRUCTURA</v>
          </cell>
          <cell r="G194">
            <v>45553</v>
          </cell>
          <cell r="H194">
            <v>45657</v>
          </cell>
          <cell r="I194">
            <v>0</v>
          </cell>
          <cell r="J194">
            <v>43700000</v>
          </cell>
          <cell r="K194">
            <v>0</v>
          </cell>
          <cell r="L194">
            <v>0.47115384615384615</v>
          </cell>
          <cell r="M194" t="e">
            <v>#N/A</v>
          </cell>
          <cell r="N194" t="e">
            <v>#N/A</v>
          </cell>
        </row>
        <row r="195">
          <cell r="A195" t="str">
            <v>SCJ-1645-2024</v>
          </cell>
          <cell r="B195">
            <v>45552</v>
          </cell>
          <cell r="C195" t="str">
            <v>LUZ ANTONIA MARTINEZ RUIZ</v>
          </cell>
          <cell r="D195" t="str">
            <v>5 5. Contratación directa</v>
          </cell>
          <cell r="E195" t="str">
            <v>33 Prestación de Servicios Profesionales y Apoyo (5-8)</v>
          </cell>
          <cell r="F195" t="str">
            <v>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v>
          </cell>
          <cell r="G195">
            <v>45554</v>
          </cell>
          <cell r="H195">
            <v>45695</v>
          </cell>
          <cell r="I195">
            <v>0</v>
          </cell>
          <cell r="J195">
            <v>46333333</v>
          </cell>
          <cell r="K195">
            <v>0</v>
          </cell>
          <cell r="L195">
            <v>0.34042553191489361</v>
          </cell>
          <cell r="M195" t="str">
            <v>https://community.secop.gov.co/Public/Tendering/ContractDetailView/Index?UniqueIdentifier=CO1.PCCNTR.6785711&amp;isModal=true&amp;asPopupView=true</v>
          </cell>
          <cell r="N195" t="str">
            <v>Link Contrato u Orden</v>
          </cell>
        </row>
        <row r="196">
          <cell r="A196" t="str">
            <v>SCJ-1651-2024</v>
          </cell>
          <cell r="B196">
            <v>45555</v>
          </cell>
          <cell r="C196" t="str">
            <v>JOHN HENRY POVEDA ZUA</v>
          </cell>
          <cell r="D196" t="str">
            <v>5 5. Contratación directa</v>
          </cell>
          <cell r="E196" t="str">
            <v>33 Prestación de Servicios Profesionales y Apoyo (5-8)</v>
          </cell>
          <cell r="F196" t="str">
            <v>15537-PRESTAR LOS SERVICIOS PROFESIONALES EN LAS ACTIVIDADES RELACIONADAS CON EL COMPONENTE TÉCNICO DE LOS PROCESOS A CARGO DE LA DIRECCIÓN TÉCNICA DE LA SUBSECRETARIA DE INVERSIONES Y FORTALECIMIENTO DE CAPACIDADES OPERATIVAS, CON ENFASIS EN TEMAS DE INFRAESTRUCTURA</v>
          </cell>
          <cell r="G196">
            <v>45558</v>
          </cell>
          <cell r="H196">
            <v>45657</v>
          </cell>
          <cell r="I196">
            <v>0</v>
          </cell>
          <cell r="J196">
            <v>38000000</v>
          </cell>
          <cell r="K196">
            <v>0</v>
          </cell>
          <cell r="L196">
            <v>0.44444444444444442</v>
          </cell>
          <cell r="M196" t="str">
            <v>https://community.secop.gov.co/Public/Tendering/ContractDetailView/Index?UniqueIdentifier=CO1.PCCNTR.6797128&amp;isModal=true&amp;asPopupView=true</v>
          </cell>
          <cell r="N196" t="str">
            <v>Link Contrato u Orden</v>
          </cell>
        </row>
        <row r="197">
          <cell r="A197" t="str">
            <v>SCJ-1652-2024</v>
          </cell>
          <cell r="B197">
            <v>45559</v>
          </cell>
          <cell r="C197" t="str">
            <v>ALBERT ANDRES JAMAICA MOLANO</v>
          </cell>
          <cell r="D197" t="str">
            <v>5 5. Contratación directa</v>
          </cell>
          <cell r="E197" t="str">
            <v>33 Prestación de Servicios Profesionales y Apoyo (5-8)</v>
          </cell>
          <cell r="F197" t="str">
            <v>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G197">
            <v>45561</v>
          </cell>
          <cell r="H197">
            <v>45657</v>
          </cell>
          <cell r="I197">
            <v>0</v>
          </cell>
          <cell r="J197">
            <v>30810667</v>
          </cell>
          <cell r="K197">
            <v>0</v>
          </cell>
          <cell r="L197">
            <v>0.42708333333333331</v>
          </cell>
          <cell r="M197" t="str">
            <v>https://community.secop.gov.co/Public/Tendering/ContractDetailView/Index?UniqueIdentifier=CO1.PCCNTR.6813630&amp;isModal=true&amp;asPopupView=true</v>
          </cell>
          <cell r="N197" t="str">
            <v>Link Contrato u Orden</v>
          </cell>
        </row>
        <row r="198">
          <cell r="A198" t="str">
            <v>SCJ-1654-2024</v>
          </cell>
          <cell r="B198">
            <v>45554</v>
          </cell>
          <cell r="C198" t="str">
            <v>MORARCI GROUP S.A.S.</v>
          </cell>
          <cell r="D198" t="str">
            <v>2 2. Selección abreviada</v>
          </cell>
          <cell r="E198" t="str">
            <v>4 Adquisión o Suministro de Bienes y Servicios de Carácterísticas Técnicas Uniformes y de Común Utilización (Procedimiento: Siubasta Inversa, Acuerdo Marco de Precios, Bolsa de Productos) (2)</v>
          </cell>
          <cell r="F198" t="str">
            <v>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G198">
            <v>45574</v>
          </cell>
          <cell r="H198">
            <v>45657</v>
          </cell>
          <cell r="I198">
            <v>0</v>
          </cell>
          <cell r="J198">
            <v>28512104</v>
          </cell>
          <cell r="K198">
            <v>0</v>
          </cell>
          <cell r="L198">
            <v>0.33734939759036142</v>
          </cell>
          <cell r="M198" t="str">
            <v>https://www.colombiacompra.gov.co/tienda-virtual-del-estado-colombiano/ordenes-compra/133522</v>
          </cell>
          <cell r="N198" t="str">
            <v>Link Contrato u Orden</v>
          </cell>
        </row>
        <row r="199">
          <cell r="A199" t="str">
            <v>SCJ-1667-2024</v>
          </cell>
          <cell r="B199">
            <v>45560</v>
          </cell>
          <cell r="C199" t="str">
            <v>MARTA LILIANA RODRIGUEZ OLIVERO</v>
          </cell>
          <cell r="D199" t="str">
            <v>5 5. Contratación directa</v>
          </cell>
          <cell r="E199" t="str">
            <v>33 Prestación de Servicios Profesionales y Apoyo (5-8)</v>
          </cell>
          <cell r="F199" t="str">
            <v>15526-PRESTAR LOS SERVICIOS DE APOYO A LA GESTIÓN EN LA DIRECCIÓN DE BIENES PARA LA EJECUCIÓN DE LOS CONTRATOS DE BIENES Y/O SERVICIOS LOGISTICOS, DE INTENDENCIA Y OTROS, A CARGO DE LA SECRETARÍA DISTRITAL DE SEGURIDAD, CONVIVENCIA Y JUSTICIA</v>
          </cell>
          <cell r="G199">
            <v>45561</v>
          </cell>
          <cell r="H199">
            <v>45657</v>
          </cell>
          <cell r="I199">
            <v>0</v>
          </cell>
          <cell r="J199">
            <v>11668952</v>
          </cell>
          <cell r="K199">
            <v>0</v>
          </cell>
          <cell r="L199">
            <v>0.42708333333333331</v>
          </cell>
          <cell r="M199" t="str">
            <v>https://community.secop.gov.co/Public/Tendering/ContractDetailView/Index?UniqueIdentifier=CO1.PCCNTR.6816339&amp;isModal=true&amp;asPopupView=true</v>
          </cell>
          <cell r="N199" t="str">
            <v>Link Contrato u Orden</v>
          </cell>
        </row>
        <row r="200">
          <cell r="A200" t="str">
            <v>SCJ-1668-2024</v>
          </cell>
          <cell r="B200">
            <v>45554</v>
          </cell>
          <cell r="C200" t="str">
            <v>MORARCI GROUP S.A.S.</v>
          </cell>
          <cell r="D200" t="str">
            <v>2 2. Selección abreviada</v>
          </cell>
          <cell r="E200" t="str">
            <v>4 Adquisión o Suministro de Bienes y Servicios de Carácterísticas Técnicas Uniformes y de Común Utilización (Procedimiento: Siubasta Inversa, Acuerdo Marco de Precios, Bolsa de Productos) (2)</v>
          </cell>
          <cell r="F200" t="str">
            <v>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G200">
            <v>45574</v>
          </cell>
          <cell r="H200">
            <v>45657</v>
          </cell>
          <cell r="I200">
            <v>0</v>
          </cell>
          <cell r="J200">
            <v>32725617</v>
          </cell>
          <cell r="K200">
            <v>0</v>
          </cell>
          <cell r="L200">
            <v>0.33734939759036142</v>
          </cell>
          <cell r="M200" t="str">
            <v>https://www.colombiacompra.gov.co/tienda-virtual-del-estado-colombiano/ordenes-compra/133583</v>
          </cell>
          <cell r="N200" t="str">
            <v>Link Contrato u Orden</v>
          </cell>
        </row>
        <row r="201">
          <cell r="A201" t="str">
            <v>SCJ-1669-2024</v>
          </cell>
          <cell r="B201">
            <v>45554</v>
          </cell>
          <cell r="C201" t="str">
            <v>CENTRO INTEGRAL DE MANTENIMIENTO AUTOCARS SAS</v>
          </cell>
          <cell r="D201" t="str">
            <v>2 2. Selección abreviada</v>
          </cell>
          <cell r="E201" t="str">
            <v>4 Adquisión o Suministro de Bienes y Servicios de Carácterísticas Técnicas Uniformes y de Común Utilización (Procedimiento: Siubasta Inversa, Acuerdo Marco de Precios, Bolsa de Productos) (2)</v>
          </cell>
          <cell r="F201" t="str">
            <v>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G201">
            <v>45575</v>
          </cell>
          <cell r="H201">
            <v>45657</v>
          </cell>
          <cell r="I201">
            <v>0</v>
          </cell>
          <cell r="J201">
            <v>15193444</v>
          </cell>
          <cell r="K201">
            <v>0</v>
          </cell>
          <cell r="L201">
            <v>0.32926829268292684</v>
          </cell>
          <cell r="M201" t="str">
            <v>https://www.colombiacompra.gov.co/tienda-virtual-del-estado-colombiano/ordenes-compra/133584</v>
          </cell>
          <cell r="N201" t="str">
            <v>Link Contrato u Orden</v>
          </cell>
        </row>
        <row r="202">
          <cell r="A202" t="str">
            <v>SCJ-167-2024</v>
          </cell>
          <cell r="B202">
            <v>45344</v>
          </cell>
          <cell r="C202" t="str">
            <v>WENDY BOLENA MOLANO CARDONA</v>
          </cell>
          <cell r="D202" t="str">
            <v>5 5. Contratación directa</v>
          </cell>
          <cell r="E202" t="str">
            <v>33 Prestación de Servicios Profesionales y Apoyo (5-8)</v>
          </cell>
          <cell r="F202" t="str">
            <v>PRESTAR SERVICIOS PROFESIONALES ESPECIALIZADOS PARA APOYO AL SEGUIMIENTO A LA GESTIÓN DE PERSUASIVA DE LAS MULTAS POR INFRACCIONES AL CÓDIGO NACIONAL DE SEGURIDAD Y CONVIVENCIA CIUDADANA</v>
          </cell>
          <cell r="G202">
            <v>45345</v>
          </cell>
          <cell r="H202">
            <v>45526</v>
          </cell>
          <cell r="I202">
            <v>0</v>
          </cell>
          <cell r="J202">
            <v>47183040</v>
          </cell>
          <cell r="K202">
            <v>0</v>
          </cell>
          <cell r="L202">
            <v>1</v>
          </cell>
          <cell r="M202" t="str">
            <v>https://community.secop.gov.co/Public/Tendering/ContractDetailView/Index?UniqueIdentifier=CO1.PCCNTR.5986971&amp;isModal=true&amp;asPopupView=true</v>
          </cell>
          <cell r="N202" t="str">
            <v>Link Contrato u Orden</v>
          </cell>
        </row>
        <row r="203">
          <cell r="A203" t="str">
            <v>SCJ-1673-2024</v>
          </cell>
          <cell r="B203">
            <v>45555</v>
          </cell>
          <cell r="C203" t="str">
            <v>HYUNDAUTOS SAS</v>
          </cell>
          <cell r="D203" t="str">
            <v>2 2. Selección abreviada</v>
          </cell>
          <cell r="E203" t="str">
            <v>4 Adquisión o Suministro de Bienes y Servicios de Carácterísticas Técnicas Uniformes y de Común Utilización (Procedimiento: Siubasta Inversa, Acuerdo Marco de Precios, Bolsa de Productos) (2)</v>
          </cell>
          <cell r="F203" t="str">
            <v>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G203">
            <v>45580</v>
          </cell>
          <cell r="H203">
            <v>45657</v>
          </cell>
          <cell r="I203">
            <v>0</v>
          </cell>
          <cell r="J203">
            <v>11754006</v>
          </cell>
          <cell r="K203">
            <v>0</v>
          </cell>
          <cell r="L203">
            <v>0.2857142857142857</v>
          </cell>
          <cell r="M203" t="str">
            <v>https://www.colombiacompra.gov.co/tienda-virtual-del-estado-colombiano/ordenes-compra/133653</v>
          </cell>
          <cell r="N203" t="str">
            <v>Link Contrato u Orden</v>
          </cell>
        </row>
        <row r="204">
          <cell r="A204" t="str">
            <v>SCJ-1674-2024</v>
          </cell>
          <cell r="B204">
            <v>45558</v>
          </cell>
          <cell r="C204" t="str">
            <v>MORARCI GROUP S.A.S.</v>
          </cell>
          <cell r="D204" t="str">
            <v>2 2. Selección abreviada</v>
          </cell>
          <cell r="E204" t="str">
            <v>4 Adquisión o Suministro de Bienes y Servicios de Carácterísticas Técnicas Uniformes y de Común Utilización (Procedimiento: Siubasta Inversa, Acuerdo Marco de Precios, Bolsa de Productos) (2)</v>
          </cell>
          <cell r="F204" t="str">
            <v>PRESTAR LOS SERVICIOS DE MANTENIMIENTO PREVENTIVO Y CORRECTIVO (INCLUIDO INSUMOS, REPUESTOS GENUINOS Y MANO DE OBRA), A LOS VEHÍCULOS DE PROPIEDAD Y A CARGO DE LA SECRETARÍA DISTRITAL DE SEGURIDAD, CONVIVENCIA Y JUSTICIA, ASÍ COMO EL SERVICIO DE REVISIÓN TÉCNICOMECÁNICA.</v>
          </cell>
          <cell r="G204">
            <v>45574</v>
          </cell>
          <cell r="H204">
            <v>45657</v>
          </cell>
          <cell r="I204">
            <v>0</v>
          </cell>
          <cell r="J204">
            <v>28097650</v>
          </cell>
          <cell r="K204">
            <v>0</v>
          </cell>
          <cell r="L204">
            <v>0.33734939759036142</v>
          </cell>
          <cell r="M204" t="str">
            <v>https://www.colombiacompra.gov.co/tienda-virtual-del-estado-colombiano/ordenes-compra/133667</v>
          </cell>
          <cell r="N204" t="str">
            <v>Link Contrato u Orden</v>
          </cell>
        </row>
        <row r="205">
          <cell r="A205" t="str">
            <v>SCJ-1676-2024</v>
          </cell>
          <cell r="B205">
            <v>45561</v>
          </cell>
          <cell r="C205" t="str">
            <v>FERNANDO  REINOSO GUERRA</v>
          </cell>
          <cell r="D205" t="str">
            <v>5 5. Contratación directa</v>
          </cell>
          <cell r="E205" t="str">
            <v>33 Prestación de Servicios Profesionales y Apoyo (5-8)</v>
          </cell>
          <cell r="F205" t="str">
            <v>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G205">
            <v>45566</v>
          </cell>
          <cell r="H205">
            <v>45657</v>
          </cell>
          <cell r="I205">
            <v>0</v>
          </cell>
          <cell r="J205">
            <v>35207000</v>
          </cell>
          <cell r="K205">
            <v>0</v>
          </cell>
          <cell r="L205">
            <v>0.39560439560439559</v>
          </cell>
          <cell r="M205" t="str">
            <v>https://community.secop.gov.co/Public/Tendering/ContractDetailView/Index?UniqueIdentifier=CO1.PCCNTR.6821252&amp;isModal=true&amp;asPopupView=true</v>
          </cell>
          <cell r="N205" t="str">
            <v>Link Contrato u Orden</v>
          </cell>
        </row>
        <row r="206">
          <cell r="A206" t="str">
            <v>SCJ-1694-2024</v>
          </cell>
          <cell r="B206">
            <v>45562</v>
          </cell>
          <cell r="C206" t="str">
            <v>JHON ALEXANDER LOPEZ PACHON</v>
          </cell>
          <cell r="D206" t="str">
            <v>5 5. Contratación directa</v>
          </cell>
          <cell r="E206" t="str">
            <v>33 Prestación de Servicios Profesionales y Apoyo (5-8)</v>
          </cell>
          <cell r="F206" t="str">
            <v>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v>
          </cell>
          <cell r="G206">
            <v>45566</v>
          </cell>
          <cell r="H206">
            <v>45657</v>
          </cell>
          <cell r="I206">
            <v>0</v>
          </cell>
          <cell r="J206">
            <v>29357333</v>
          </cell>
          <cell r="K206">
            <v>0</v>
          </cell>
          <cell r="L206">
            <v>0.39560439560439559</v>
          </cell>
          <cell r="M206" t="str">
            <v>https://community.secop.gov.co/Public/Tendering/ContractDetailView/Index?UniqueIdentifier=CO1.PCCNTR.6831645&amp;isModal=true&amp;asPopupView=true</v>
          </cell>
          <cell r="N206" t="str">
            <v>Link Contrato u Orden</v>
          </cell>
        </row>
        <row r="207">
          <cell r="A207" t="str">
            <v>SCJ-1701-2024</v>
          </cell>
          <cell r="B207">
            <v>45565</v>
          </cell>
          <cell r="C207" t="str">
            <v>LUZ DARY PALENCIA SEPULVEDA</v>
          </cell>
          <cell r="D207" t="str">
            <v>5 5. Contratación directa</v>
          </cell>
          <cell r="E207" t="str">
            <v>33 Prestación de Servicios Profesionales y Apoyo (5-8)</v>
          </cell>
          <cell r="F207" t="str">
            <v>15804-PRESTAR LOS SERVICIOS PROFESIONALES RELACIONADAS CON ACTIVIDADES ADMINISTRATIVAS ASOCIADAS CON LOS DIFERENTES TRAMITES A CARGO DE LA DIRECCIÓN TÉCNICA DE LA SUBSECRETARIA DE INVERSIONES Y FORTALECIMIENTO DE CAPACIDADES OPERATIVAS</v>
          </cell>
          <cell r="G207">
            <v>45566</v>
          </cell>
          <cell r="H207">
            <v>45657</v>
          </cell>
          <cell r="I207">
            <v>0</v>
          </cell>
          <cell r="J207">
            <v>16235912</v>
          </cell>
          <cell r="K207">
            <v>0</v>
          </cell>
          <cell r="L207">
            <v>0.39560439560439559</v>
          </cell>
          <cell r="M207" t="str">
            <v>https://community.secop.gov.co/Public/Tendering/ContractDetailView/Index?UniqueIdentifier=CO1.PCCNTR.6835600&amp;isModal=true&amp;asPopupView=true</v>
          </cell>
          <cell r="N207" t="str">
            <v>Link Contrato u Orden</v>
          </cell>
        </row>
        <row r="208">
          <cell r="A208" t="str">
            <v>SCJ-1702-2024</v>
          </cell>
          <cell r="B208">
            <v>45565</v>
          </cell>
          <cell r="C208" t="str">
            <v>HUB INTEGRAL COLOMBIA SAS</v>
          </cell>
          <cell r="D208" t="str">
            <v>2 2. Selección abreviada</v>
          </cell>
          <cell r="E208" t="str">
            <v>4 Adquisión o Suministro de Bienes y Servicios de Carácterísticas Técnicas Uniformes y de Común Utilización (Procedimiento: Siubasta Inversa, Acuerdo Marco de Precios, Bolsa de Productos) (2)</v>
          </cell>
          <cell r="F208" t="str">
            <v>SUMINISTRO DE ALIMENTOS Y BEBIDAS PARA EL PERSONAL DE LOS ORGANISMOS DE SEGURIDAD QUE PRESTAN SUS SERVICIOS EN EL DISTRITO CAPITAL</v>
          </cell>
          <cell r="G208">
            <v>45575</v>
          </cell>
          <cell r="H208">
            <v>45817</v>
          </cell>
          <cell r="I208">
            <v>0</v>
          </cell>
          <cell r="J208">
            <v>6000000000</v>
          </cell>
          <cell r="K208">
            <v>0</v>
          </cell>
          <cell r="L208">
            <v>0.1115702479338843</v>
          </cell>
          <cell r="M208" t="str">
            <v>https://community.secop.gov.co/Public/Tendering/ContractDetailView/Index?UniqueIdentifier=CO1.PCCNTR.6839095&amp;isModal=true&amp;asPopupView=true</v>
          </cell>
          <cell r="N208" t="str">
            <v>Link Contrato u Orden</v>
          </cell>
        </row>
        <row r="209">
          <cell r="A209" t="str">
            <v>SCJ-1703-2024</v>
          </cell>
          <cell r="B209">
            <v>45565</v>
          </cell>
          <cell r="C209" t="str">
            <v>GERMAN AUGUSTO FRANCO HERRERA</v>
          </cell>
          <cell r="D209" t="str">
            <v>5 5. Contratación directa</v>
          </cell>
          <cell r="E209" t="str">
            <v>33 Prestación de Servicios Profesionales y Apoyo (5-8)</v>
          </cell>
          <cell r="F209" t="str">
            <v>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v>
          </cell>
          <cell r="G209">
            <v>45568</v>
          </cell>
          <cell r="H209">
            <v>45718</v>
          </cell>
          <cell r="I209">
            <v>0</v>
          </cell>
          <cell r="J209">
            <v>19000000</v>
          </cell>
          <cell r="K209">
            <v>0</v>
          </cell>
          <cell r="L209">
            <v>0.22666666666666666</v>
          </cell>
          <cell r="M209" t="str">
            <v>https://community.secop.gov.co/Public/Tendering/ContractDetailView/Index?UniqueIdentifier=CO1.PCCNTR.6839742&amp;isModal=true&amp;asPopupView=true</v>
          </cell>
          <cell r="N209" t="str">
            <v>Link Contrato u Orden</v>
          </cell>
        </row>
        <row r="210">
          <cell r="A210" t="str">
            <v>SCJ-1704-2024</v>
          </cell>
          <cell r="B210">
            <v>45566</v>
          </cell>
          <cell r="C210" t="str">
            <v>CAROLINA  FORERO HERNANDEZ</v>
          </cell>
          <cell r="D210" t="str">
            <v>5 5. Contratación directa</v>
          </cell>
          <cell r="E210" t="str">
            <v>33 Prestación de Servicios Profesionales y Apoyo (5-8)</v>
          </cell>
          <cell r="F210" t="str">
            <v>“15790 -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I210">
            <v>0</v>
          </cell>
          <cell r="J210">
            <v>39240000</v>
          </cell>
          <cell r="K210">
            <v>0</v>
          </cell>
          <cell r="L210" t="e">
            <v>#DIV/0!</v>
          </cell>
          <cell r="M210" t="str">
            <v>https://community.secop.gov.co/Public/Tendering/ContractDetailView/Index?UniqueIdentifier=CO1.PCCNTR.6839854&amp;isModal=true&amp;asPopupView=true</v>
          </cell>
          <cell r="N210" t="str">
            <v>Link Contrato u Orden</v>
          </cell>
        </row>
        <row r="211">
          <cell r="A211" t="str">
            <v>SCJ-1705-2024</v>
          </cell>
          <cell r="B211">
            <v>45566</v>
          </cell>
          <cell r="C211" t="str">
            <v>JUAN SEBASTIAN PARRA VILLAMIL</v>
          </cell>
          <cell r="D211" t="str">
            <v>5 5. Contratación directa</v>
          </cell>
          <cell r="E211" t="str">
            <v>33 Prestación de Servicios Profesionales y Apoyo (5-8)</v>
          </cell>
          <cell r="F211" t="str">
            <v>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v>
          </cell>
          <cell r="G211">
            <v>45568</v>
          </cell>
          <cell r="H211">
            <v>45657</v>
          </cell>
          <cell r="I211">
            <v>0</v>
          </cell>
          <cell r="J211">
            <v>10936824</v>
          </cell>
          <cell r="K211">
            <v>0</v>
          </cell>
          <cell r="L211">
            <v>0.38202247191011235</v>
          </cell>
          <cell r="M211" t="str">
            <v>https://community.secop.gov.co/Public/Tendering/ContractDetailView/Index?UniqueIdentifier=CO1.PCCNTR.6839743&amp;isModal=true&amp;asPopupView=true</v>
          </cell>
          <cell r="N211" t="str">
            <v>Link Contrato u Orden</v>
          </cell>
        </row>
        <row r="212">
          <cell r="A212" t="str">
            <v>SCJ-1707-2024</v>
          </cell>
          <cell r="B212">
            <v>45565</v>
          </cell>
          <cell r="C212" t="str">
            <v>LISDAIRA  ROJAS GAMBA</v>
          </cell>
          <cell r="D212" t="str">
            <v>5 5. Contratación directa</v>
          </cell>
          <cell r="E212" t="str">
            <v>33 Prestación de Servicios Profesionales y Apoyo (5-8)</v>
          </cell>
          <cell r="F212" t="str">
            <v>15824-PRESTAR SERVICIOS PROFESIONALES DE CARÁCTER JURÍDICO PARA ADELANTAR Y FORTALECER LA GESTIÓN CONTRACTUAL EN LAS DIFERENTES ETAPAS DE LOS PROCESOS DE SELECCIÓN, ASÍ COMO LAS DEMÁS ACTIVIDADES CONEXAS A CARGO DE LA DIRECCIÓN DE OPERACIONES PARA EL FORTALECIMIENTO</v>
          </cell>
          <cell r="G212">
            <v>45566</v>
          </cell>
          <cell r="H212">
            <v>45657</v>
          </cell>
          <cell r="I212">
            <v>0</v>
          </cell>
          <cell r="J212">
            <v>27795000</v>
          </cell>
          <cell r="K212">
            <v>0</v>
          </cell>
          <cell r="L212">
            <v>0.39560439560439559</v>
          </cell>
          <cell r="M212" t="str">
            <v>https://community.secop.gov.co/Public/Tendering/ContractDetailView/Index?UniqueIdentifier=CO1.PCCNTR.6840113&amp;isModal=true&amp;asPopupView=true</v>
          </cell>
          <cell r="N212" t="str">
            <v>Link Contrato u Orden</v>
          </cell>
        </row>
        <row r="213">
          <cell r="A213" t="str">
            <v>SCJ-1709-2024</v>
          </cell>
          <cell r="B213">
            <v>45566</v>
          </cell>
          <cell r="C213" t="str">
            <v>KATERINE  SOLARTE VELEZ</v>
          </cell>
          <cell r="D213" t="str">
            <v>5 5. Contratación directa</v>
          </cell>
          <cell r="E213" t="str">
            <v>33 Prestación de Servicios Profesionales y Apoyo (5-8)</v>
          </cell>
          <cell r="F213" t="str">
            <v>PRESTAR SERVICIOS PROFESIONALES A LA SUBSECRETARÍA DE INVERSIONES Y FORTALECIMIENTO DE LAS CAPACIDADES OPERATIVAS, EN EL ACOMPAÑAMIENTO Y REVISIÓN DE LOS ASUNTOS A SU CARGO.</v>
          </cell>
          <cell r="G213">
            <v>45567</v>
          </cell>
          <cell r="H213">
            <v>45689</v>
          </cell>
          <cell r="I213">
            <v>0</v>
          </cell>
          <cell r="J213">
            <v>52000000</v>
          </cell>
          <cell r="K213">
            <v>0</v>
          </cell>
          <cell r="L213">
            <v>0.28688524590163933</v>
          </cell>
          <cell r="M213" t="str">
            <v>https://community.secop.gov.co/Public/Tendering/ContractDetailView/Index?UniqueIdentifier=CO1.PCCNTR.6844547&amp;isModal=true&amp;asPopupView=true</v>
          </cell>
          <cell r="N213" t="str">
            <v>Link Contrato u Orden</v>
          </cell>
        </row>
        <row r="214">
          <cell r="A214" t="str">
            <v>SCJ-1710-2024</v>
          </cell>
          <cell r="B214">
            <v>45566</v>
          </cell>
          <cell r="C214" t="str">
            <v>DANIEL RICARDO LEON CEPEDA</v>
          </cell>
          <cell r="D214" t="str">
            <v>5 5. Contratación directa</v>
          </cell>
          <cell r="E214" t="str">
            <v>33 Prestación de Servicios Profesionales y Apoyo (5-8)</v>
          </cell>
          <cell r="F214" t="str">
            <v>15823-PRESTAR SERVICIOS PROFESIONALES DE CARÁCTER JURÍDICO PARA ADELANTAR Y FORTALECER LA GESTIÓN CONTRACTUAL EN LAS DIFERENTES ETAPAS DE LOS PROCESOS DE SELECCIÓN, ASÍ COMO LAS DEMÁS ACTIVIDADES CONEXAS A CARGO DE LA DIRECCIÓN DE OPERACIONES PARA EL FORTALECIMIENTO</v>
          </cell>
          <cell r="G214">
            <v>45568</v>
          </cell>
          <cell r="H214">
            <v>45659</v>
          </cell>
          <cell r="I214">
            <v>0</v>
          </cell>
          <cell r="J214">
            <v>27795000</v>
          </cell>
          <cell r="K214">
            <v>0</v>
          </cell>
          <cell r="L214">
            <v>0.37362637362637363</v>
          </cell>
          <cell r="M214" t="str">
            <v>https://community.secop.gov.co/Public/Tendering/ContractDetailView/Index?UniqueIdentifier=CO1.PCCNTR.6844562&amp;isModal=true&amp;asPopupView=true</v>
          </cell>
          <cell r="N214" t="str">
            <v>Link Contrato u Orden</v>
          </cell>
        </row>
        <row r="215">
          <cell r="A215" t="str">
            <v>SCJ-171-2024</v>
          </cell>
          <cell r="B215">
            <v>45343</v>
          </cell>
          <cell r="C215" t="str">
            <v>FRANCISCO  ALFORD  BOJACA</v>
          </cell>
          <cell r="D215" t="str">
            <v>5 5. Contratación directa</v>
          </cell>
          <cell r="E215" t="str">
            <v>33 Prestación de Servicios Profesionales y Apoyo (5-8)</v>
          </cell>
          <cell r="F215" t="str">
            <v>PRESTAR SERVICIOS PROFESIONALES ESPECIALIZADOS PARA EL APOYO A LA  COORDINACIÓN DE LAS ACTIVIDADES DE LA COMPETENCIA DE LA SUBSECRETARÍA DE  GESTIÓN INSTITUCIONAL EN MATERIA DE COBRO PERSUASIVO</v>
          </cell>
          <cell r="G215">
            <v>45344</v>
          </cell>
          <cell r="H215">
            <v>45525</v>
          </cell>
          <cell r="I215">
            <v>0</v>
          </cell>
          <cell r="J215">
            <v>78638388</v>
          </cell>
          <cell r="K215">
            <v>0</v>
          </cell>
          <cell r="L215">
            <v>1</v>
          </cell>
          <cell r="M215" t="str">
            <v>https://community.secop.gov.co/Public/Tendering/ContractDetailView/Index?UniqueIdentifier=CO1.PCCNTR.5986494&amp;isModal=true&amp;asPopupView=true</v>
          </cell>
          <cell r="N215" t="str">
            <v>Link Contrato u Orden</v>
          </cell>
        </row>
        <row r="216">
          <cell r="A216" t="str">
            <v>SCJ-1714-2024</v>
          </cell>
          <cell r="B216">
            <v>45569</v>
          </cell>
          <cell r="C216" t="str">
            <v>PAULINE ANDREA PUENTES BAEZ</v>
          </cell>
          <cell r="D216" t="str">
            <v>5 5. Contratación directa</v>
          </cell>
          <cell r="E216" t="str">
            <v>33 Prestación de Servicios Profesionales y Apoyo (5-8)</v>
          </cell>
          <cell r="F216" t="str">
            <v>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v>
          </cell>
          <cell r="G216">
            <v>45573</v>
          </cell>
          <cell r="H216">
            <v>45657</v>
          </cell>
          <cell r="I216">
            <v>0</v>
          </cell>
          <cell r="J216">
            <v>30000000</v>
          </cell>
          <cell r="K216">
            <v>0</v>
          </cell>
          <cell r="L216">
            <v>0.34523809523809523</v>
          </cell>
          <cell r="M216" t="str">
            <v>https://community.secop.gov.co/Public/Tendering/ContractDetailView/Index?UniqueIdentifier=CO1.PCCNTR.6857765&amp;isModal=true&amp;asPopupView=true</v>
          </cell>
          <cell r="N216" t="str">
            <v>Link Contrato u Orden</v>
          </cell>
        </row>
        <row r="217">
          <cell r="A217" t="str">
            <v>SCJ-1715-2024</v>
          </cell>
          <cell r="B217">
            <v>45568</v>
          </cell>
          <cell r="C217" t="str">
            <v>OMAR CAMILO GONZALEZ MONTENEGRO</v>
          </cell>
          <cell r="D217" t="str">
            <v>5 5. Contratación directa</v>
          </cell>
          <cell r="E217" t="str">
            <v>33 Prestación de Servicios Profesionales y Apoyo (5-8)</v>
          </cell>
          <cell r="F217" t="str">
            <v>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G217">
            <v>45569</v>
          </cell>
          <cell r="H217">
            <v>45657</v>
          </cell>
          <cell r="I217">
            <v>0</v>
          </cell>
          <cell r="J217">
            <v>30265667</v>
          </cell>
          <cell r="K217">
            <v>0</v>
          </cell>
          <cell r="L217">
            <v>0.375</v>
          </cell>
          <cell r="M217" t="str">
            <v>https://community.secop.gov.co/Public/Tendering/ContractDetailView/Index?UniqueIdentifier=CO1.PCCNTR.6857660&amp;isModal=true&amp;asPopupView=true</v>
          </cell>
          <cell r="N217" t="str">
            <v>Link Contrato u Orden</v>
          </cell>
        </row>
        <row r="218">
          <cell r="A218" t="str">
            <v>SCJ-1716-2024</v>
          </cell>
          <cell r="B218">
            <v>45569</v>
          </cell>
          <cell r="C218" t="str">
            <v>SAMUEL ESTEBAN MORENO CEDEÑO</v>
          </cell>
          <cell r="D218" t="str">
            <v>5 5. Contratación directa</v>
          </cell>
          <cell r="E218" t="str">
            <v>33 Prestación de Servicios Profesionales y Apoyo (5-8)</v>
          </cell>
          <cell r="F218" t="str">
            <v>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v>
          </cell>
          <cell r="G218">
            <v>45572</v>
          </cell>
          <cell r="H218">
            <v>45657</v>
          </cell>
          <cell r="I218">
            <v>0</v>
          </cell>
          <cell r="J218">
            <v>20879583</v>
          </cell>
          <cell r="K218">
            <v>0</v>
          </cell>
          <cell r="L218">
            <v>0.35294117647058826</v>
          </cell>
          <cell r="M218" t="str">
            <v>https://community.secop.gov.co/Public/Tendering/ContractDetailView/Index?UniqueIdentifier=CO1.PCCNTR.6857774&amp;isModal=true&amp;asPopupView=true</v>
          </cell>
          <cell r="N218" t="str">
            <v>Link Contrato u Orden</v>
          </cell>
        </row>
        <row r="219">
          <cell r="A219" t="str">
            <v>SCJ-1720-2024</v>
          </cell>
          <cell r="B219">
            <v>45572</v>
          </cell>
          <cell r="C219" t="str">
            <v>MARILO LIGEIA GOMEZ CACERES</v>
          </cell>
          <cell r="D219" t="str">
            <v>5 5. Contratación directa</v>
          </cell>
          <cell r="E219" t="str">
            <v>33 Prestación de Servicios Profesionales y Apoyo (5-8)</v>
          </cell>
          <cell r="F219"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219">
            <v>45574</v>
          </cell>
          <cell r="H219">
            <v>45657</v>
          </cell>
          <cell r="I219">
            <v>0</v>
          </cell>
          <cell r="J219">
            <v>29430000</v>
          </cell>
          <cell r="K219">
            <v>0</v>
          </cell>
          <cell r="L219">
            <v>0.33734939759036142</v>
          </cell>
          <cell r="M219" t="str">
            <v>https://community.secop.gov.co/Public/Tendering/ContractDetailView/Index?UniqueIdentifier=CO1.PCCNTR.6869701&amp;isModal=true&amp;asPopupView=true</v>
          </cell>
          <cell r="N219" t="str">
            <v>Link Contrato u Orden</v>
          </cell>
        </row>
        <row r="220">
          <cell r="A220" t="str">
            <v>SCJ-1724-2024</v>
          </cell>
          <cell r="B220">
            <v>45572</v>
          </cell>
          <cell r="C220" t="str">
            <v>ANA STEPHANY POLANCO BOTELLO</v>
          </cell>
          <cell r="D220" t="str">
            <v>5 5. Contratación directa</v>
          </cell>
          <cell r="E220" t="str">
            <v>33 Prestación de Servicios Profesionales y Apoyo (5-8)</v>
          </cell>
          <cell r="F220" t="str">
            <v>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G220">
            <v>45574</v>
          </cell>
          <cell r="H220">
            <v>45680</v>
          </cell>
          <cell r="I220">
            <v>0</v>
          </cell>
          <cell r="J220">
            <v>30883334</v>
          </cell>
          <cell r="K220">
            <v>0</v>
          </cell>
          <cell r="L220">
            <v>0.26415094339622641</v>
          </cell>
          <cell r="M220" t="str">
            <v>https://community.secop.gov.co/Public/Tendering/ContractDetailView/Index?UniqueIdentifier=CO1.PCCNTR.6870848&amp;isModal=true&amp;asPopupView=true</v>
          </cell>
          <cell r="N220" t="str">
            <v>Link Contrato u Orden</v>
          </cell>
        </row>
        <row r="221">
          <cell r="A221" t="str">
            <v>SCJ-1725-2024</v>
          </cell>
          <cell r="B221">
            <v>45573</v>
          </cell>
          <cell r="C221" t="str">
            <v>FERNANDO  MARTINEZ RODRIGUEZ</v>
          </cell>
          <cell r="D221" t="str">
            <v>5 5. Contratación directa</v>
          </cell>
          <cell r="E221" t="str">
            <v>33 Prestación de Servicios Profesionales y Apoyo (5-8)</v>
          </cell>
          <cell r="F221" t="str">
            <v>15737 - PRESTAR SERVICIOS PROFESIONALES PARA ATENDER LAS ACTIVIDADES ENCAMINADAS A LA FORMACIÓN, DIVULGACIÓN Y SOCIALIZACIÓN DE LOS PROCESOS Y PROCEDIMIENTOS DEL NUSE 123 DEL CENTRO DE COMANDO, CONTROL, COMUNICACIONES Y CÓMPUTO C4.</v>
          </cell>
          <cell r="G221">
            <v>45576</v>
          </cell>
          <cell r="H221">
            <v>45681</v>
          </cell>
          <cell r="I221">
            <v>0</v>
          </cell>
          <cell r="J221">
            <v>14350000</v>
          </cell>
          <cell r="K221">
            <v>0</v>
          </cell>
          <cell r="L221">
            <v>0.24761904761904763</v>
          </cell>
          <cell r="M221" t="str">
            <v>https://community.secop.gov.co/Public/Tendering/ContractDetailView/Index?UniqueIdentifier=CO1.PCCNTR.6871680&amp;isModal=true&amp;asPopupView=true</v>
          </cell>
          <cell r="N221" t="str">
            <v>Link Contrato u Orden</v>
          </cell>
        </row>
        <row r="222">
          <cell r="A222" t="str">
            <v>SCJ-1726-2024</v>
          </cell>
          <cell r="B222">
            <v>45588</v>
          </cell>
          <cell r="C222" t="str">
            <v>JENNIFER  BOTERO REYES</v>
          </cell>
          <cell r="D222" t="str">
            <v>5 5. Contratación directa</v>
          </cell>
          <cell r="E222" t="str">
            <v>33 Prestación de Servicios Profesionales y Apoyo (5-8)</v>
          </cell>
          <cell r="F222" t="str">
            <v>PRESTAR SERVICIOS PROFESIONALES A LA SECRETARÍA DISTRITAL DE SEGURIDAD, CONVIVENCIA Y JUSTICIA, EN EL SEGUIMIENTO AL PROYECTO DE INVERSIÓN RELACIONADO CON LA IMPLEMENTACIÓN DISTRITAL DE LA LEY 1801 DE 2016, LA NORMA QUE LA REGLAMENTE, MODIFIQUE O SUSTITUYA.</v>
          </cell>
          <cell r="I222">
            <v>0</v>
          </cell>
          <cell r="J222">
            <v>18043905</v>
          </cell>
          <cell r="K222">
            <v>0</v>
          </cell>
          <cell r="L222" t="e">
            <v>#DIV/0!</v>
          </cell>
          <cell r="M222" t="str">
            <v>https://community.secop.gov.co/Public/Tendering/ContractDetailView/Index?UniqueIdentifier=CO1.PCCNTR.6931465&amp;isModal=true&amp;asPopupView=true</v>
          </cell>
          <cell r="N222" t="str">
            <v>Link Contrato u Orden</v>
          </cell>
        </row>
        <row r="223">
          <cell r="A223" t="str">
            <v>SCJ-1727-2024</v>
          </cell>
          <cell r="B223">
            <v>45572</v>
          </cell>
          <cell r="C223" t="str">
            <v>VALERY XILENA MARIÑO PEREZ</v>
          </cell>
          <cell r="D223" t="str">
            <v>5 5. Contratación directa</v>
          </cell>
          <cell r="E223" t="str">
            <v>33 Prestación de Servicios Profesionales y Apoyo (5-8)</v>
          </cell>
          <cell r="F223" t="str">
            <v>PRESTAR SERVICIOS PROFESIONALES A LA SECRETARÍA DISTRITAL DE SEGURIDAD, CONVIVENCIA Y JUSTICIA, EN EL APOYO, SEGUIMIENTO Y REPORTE DE LAS ACCIONES QUE PERMITAN LA IMPLEMENTACIÓN DE LA LEY 1801 DE 2016.</v>
          </cell>
          <cell r="G223">
            <v>45574</v>
          </cell>
          <cell r="H223">
            <v>45657</v>
          </cell>
          <cell r="I223">
            <v>0</v>
          </cell>
          <cell r="J223">
            <v>14382769</v>
          </cell>
          <cell r="K223">
            <v>0</v>
          </cell>
          <cell r="L223">
            <v>0.33734939759036142</v>
          </cell>
          <cell r="M223" t="str">
            <v>https://community.secop.gov.co/Public/Tendering/ContractDetailView/Index?UniqueIdentifier=CO1.PCCNTR.6869805&amp;isModal=true&amp;asPopupView=true</v>
          </cell>
          <cell r="N223" t="str">
            <v>Link Contrato u Orden</v>
          </cell>
        </row>
        <row r="224">
          <cell r="A224" t="str">
            <v>SCJ-1728-2024</v>
          </cell>
          <cell r="B224">
            <v>45572</v>
          </cell>
          <cell r="C224" t="str">
            <v>PAULA ALEJANDRA SUAREZ HERNANDEZ</v>
          </cell>
          <cell r="D224" t="str">
            <v>5 5. Contratación directa</v>
          </cell>
          <cell r="E224" t="str">
            <v>33 Prestación de Servicios Profesionales y Apoyo (5-8)</v>
          </cell>
          <cell r="F224" t="str">
            <v>PRESTAR SERVICIOS PROFESIONALES A LA SECRETARÍA DISTRITAL DE SEGURIDAD, CONVIVENCIA Y JUSTICIA APOYANDO LAS ACTIVIDADES RELACIONADAS CON LA MATERIALIZACIÓN DE MEDIDAS CORRECTIVAS SEÑALADAS EN LA LEY 1801 DE 2016, LA NORMA QUE LA REGLAMENTE, MODIFIQUE O SUSTITUYA</v>
          </cell>
          <cell r="G224">
            <v>45574</v>
          </cell>
          <cell r="H224">
            <v>45657</v>
          </cell>
          <cell r="I224">
            <v>0</v>
          </cell>
          <cell r="J224">
            <v>35792667</v>
          </cell>
          <cell r="K224">
            <v>0</v>
          </cell>
          <cell r="L224">
            <v>0.33734939759036142</v>
          </cell>
          <cell r="M224" t="str">
            <v>https://community.secop.gov.co/Public/Tendering/ContractDetailView/Index?UniqueIdentifier=CO1.PCCNTR.6869692&amp;isModal=true&amp;asPopupView=true</v>
          </cell>
          <cell r="N224" t="str">
            <v>Link Contrato u Orden</v>
          </cell>
        </row>
        <row r="225">
          <cell r="A225" t="str">
            <v>SCJ-1736-2024</v>
          </cell>
          <cell r="B225">
            <v>45573</v>
          </cell>
          <cell r="C225" t="str">
            <v>ANA MARIA URICOECHEA MEJIA</v>
          </cell>
          <cell r="D225" t="str">
            <v>5 5. Contratación directa</v>
          </cell>
          <cell r="E225" t="str">
            <v>33 Prestación de Servicios Profesionales y Apoyo (5-8)</v>
          </cell>
          <cell r="F225" t="str">
            <v>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v>
          </cell>
          <cell r="G225">
            <v>45575</v>
          </cell>
          <cell r="H225">
            <v>45676</v>
          </cell>
          <cell r="I225">
            <v>0</v>
          </cell>
          <cell r="J225">
            <v>30883333</v>
          </cell>
          <cell r="K225">
            <v>0</v>
          </cell>
          <cell r="L225">
            <v>0.26732673267326734</v>
          </cell>
          <cell r="M225" t="str">
            <v>https://community.secop.gov.co/Public/Tendering/ContractDetailView/Index?UniqueIdentifier=CO1.PCCNTR.6877827&amp;isModal=true&amp;asPopupView=true</v>
          </cell>
          <cell r="N225" t="str">
            <v>Link Contrato u Orden</v>
          </cell>
        </row>
        <row r="226">
          <cell r="A226" t="str">
            <v>SCJ-1743-2024</v>
          </cell>
          <cell r="B226">
            <v>45576</v>
          </cell>
          <cell r="C226" t="str">
            <v>JAIME  TEJEDA TEJEDA</v>
          </cell>
          <cell r="D226" t="str">
            <v>5 5. Contratación directa</v>
          </cell>
          <cell r="E226" t="str">
            <v>33 Prestación de Servicios Profesionales y Apoyo (5-8)</v>
          </cell>
          <cell r="F226" t="str">
            <v>PRESTAR SERVICIOS PROFESIONALES EN LA GESTIÓN CONTRACTUAL ADELANTADA POR LA DIRECCION DE OPERACIONES PARA EL FORTALECIMIENTO Y DEMÁS ACTIVIDADES QUE LE SEAN ASIGNADAS.</v>
          </cell>
          <cell r="G226">
            <v>45580</v>
          </cell>
          <cell r="H226">
            <v>45671</v>
          </cell>
          <cell r="I226">
            <v>0</v>
          </cell>
          <cell r="J226">
            <v>12211800</v>
          </cell>
          <cell r="K226">
            <v>0</v>
          </cell>
          <cell r="L226">
            <v>0.24175824175824176</v>
          </cell>
          <cell r="M226" t="str">
            <v>https://community.secop.gov.co/Public/Tendering/ContractDetailView/Index?UniqueIdentifier=CO1.PCCNTR.6889707&amp;isModal=true&amp;asPopupView=true</v>
          </cell>
          <cell r="N226" t="str">
            <v>Link Contrato u Orden</v>
          </cell>
        </row>
        <row r="227">
          <cell r="A227" t="str">
            <v>SCJ-1745-2024</v>
          </cell>
          <cell r="B227">
            <v>45583</v>
          </cell>
          <cell r="C227" t="str">
            <v>SANITAS S.A.S.</v>
          </cell>
          <cell r="D227" t="str">
            <v>5 5. Contratación directa</v>
          </cell>
          <cell r="E227" t="str">
            <v>29 Otras Formas de Contratación Directa (5)</v>
          </cell>
          <cell r="F227" t="str">
            <v>15656- REALIZAR EL MANTENIMIENTO PREVENTIVO Y CORRECTIVO DEL VIDEO COMPARADOR ESPECTRAL DE DOCUMENTOS DEL LABORATORIO DE DOCUMENTOLOGÍA Y GRAFOLOGÍA DE LA SECCIONAL DE INVESTIGACIÓN CRIMINAL (SIJIN) DE LA POLICÍA METROPOLITANA DE BOGOTÁ.</v>
          </cell>
          <cell r="I227">
            <v>0</v>
          </cell>
          <cell r="J227">
            <v>91756614</v>
          </cell>
          <cell r="K227">
            <v>0</v>
          </cell>
          <cell r="L227" t="e">
            <v>#DIV/0!</v>
          </cell>
          <cell r="M227" t="str">
            <v>https://community.secop.gov.co/Public/Tendering/ContractDetailView/Index?UniqueIdentifier=CO1.PCCNTR.6918312&amp;isModal=true&amp;asPopupView=true</v>
          </cell>
          <cell r="N227" t="str">
            <v>Link Contrato u Orden</v>
          </cell>
        </row>
        <row r="228">
          <cell r="A228" t="str">
            <v>SCJ-1746-2024</v>
          </cell>
          <cell r="B228">
            <v>45576</v>
          </cell>
          <cell r="C228" t="str">
            <v>C.I.A MIGUEL CABALLERO SAS</v>
          </cell>
          <cell r="D228" t="str">
            <v>2 2. Selección abreviada</v>
          </cell>
          <cell r="E228" t="str">
            <v>4 Adquisión o Suministro de Bienes y Servicios de Carácterísticas Técnicas Uniformes y de Común Utilización (Procedimiento: Siubasta Inversa, Acuerdo Marco de Precios, Bolsa de Productos) (2)</v>
          </cell>
          <cell r="F228" t="str">
            <v>15563- ADQUIRIR CHALECOS ANTIBALAS EXTERNOS NIVEL IIIA, PARA LA POLICÍA METROPOLITANA DE BOGOTÁ</v>
          </cell>
          <cell r="G228">
            <v>45586</v>
          </cell>
          <cell r="H228">
            <v>45708</v>
          </cell>
          <cell r="I228">
            <v>0</v>
          </cell>
          <cell r="J228">
            <v>1858242889</v>
          </cell>
          <cell r="K228">
            <v>0</v>
          </cell>
          <cell r="L228">
            <v>0.13114754098360656</v>
          </cell>
          <cell r="M228" t="str">
            <v>https://www.colombiacompra.gov.co/tienda-virtual-del-estado-colombiano/ordenes-compra/134564</v>
          </cell>
          <cell r="N228" t="str">
            <v>Link Contrato u Orden</v>
          </cell>
        </row>
        <row r="229">
          <cell r="A229" t="str">
            <v>SCJ-1752-2024</v>
          </cell>
          <cell r="B229">
            <v>45581</v>
          </cell>
          <cell r="C229" t="str">
            <v>SANITAS S.A.S.</v>
          </cell>
          <cell r="D229" t="str">
            <v>5 5. Contratación directa</v>
          </cell>
          <cell r="E229" t="str">
            <v>29 Otras Formas de Contratación Directa (5)</v>
          </cell>
          <cell r="F229" t="str">
            <v>15670-MANTENIMIENTO PREVENTIVO DEL SISTEMA DE CAPTURA PARA LA OPTIMIZACION DE HUELLAS DACTILARES DCS5</v>
          </cell>
          <cell r="G229">
            <v>45590</v>
          </cell>
          <cell r="H229">
            <v>45681</v>
          </cell>
          <cell r="I229">
            <v>0</v>
          </cell>
          <cell r="J229">
            <v>20753600</v>
          </cell>
          <cell r="K229">
            <v>0</v>
          </cell>
          <cell r="L229">
            <v>0.13186813186813187</v>
          </cell>
          <cell r="M229" t="str">
            <v>https://community.secop.gov.co/Public/Tendering/ContractDetailView/Index?UniqueIdentifier=CO1.PCCNTR.6906681&amp;isModal=true&amp;asPopupView=true</v>
          </cell>
          <cell r="N229" t="str">
            <v>Link Contrato u Orden</v>
          </cell>
        </row>
        <row r="230">
          <cell r="A230" t="str">
            <v>SCJ-1753-2024</v>
          </cell>
          <cell r="B230">
            <v>45580</v>
          </cell>
          <cell r="C230" t="str">
            <v>OSCAR HARVEY ROMERO FORERO</v>
          </cell>
          <cell r="D230" t="str">
            <v>5 5. Contratación directa</v>
          </cell>
          <cell r="E230" t="str">
            <v>33 Prestación de Servicios Profesionales y Apoyo (5-8)</v>
          </cell>
          <cell r="F230" t="str">
            <v>PRESTAR LOS SERVICIOS PROFESIONALES EN LAS ACTIVIDADES RELACIONADAS CON LOS COMPONENTES TÉCNICO Y/O FINANCIEROS DE LOS PROCESOS A CARGO DE LA DIRECCIÓN TÉCNICA DE LA SUBSECRETARIA DE INVERSIONES Y FORTALECIMIENTO DE CAPACIDADES OPERATIVAS.</v>
          </cell>
          <cell r="G230">
            <v>45582</v>
          </cell>
          <cell r="H230">
            <v>45657</v>
          </cell>
          <cell r="I230">
            <v>0</v>
          </cell>
          <cell r="J230">
            <v>30000000</v>
          </cell>
          <cell r="K230">
            <v>0</v>
          </cell>
          <cell r="L230">
            <v>0.26666666666666666</v>
          </cell>
          <cell r="M230" t="str">
            <v>https://community.secop.gov.co/Public/Tendering/ContractDetailView/Index?UniqueIdentifier=CO1.PCCNTR.6903710&amp;isModal=true&amp;asPopupView=true</v>
          </cell>
          <cell r="N230" t="str">
            <v>Link Contrato u Orden</v>
          </cell>
        </row>
        <row r="231">
          <cell r="A231" t="str">
            <v>SCJ-1754-2024</v>
          </cell>
          <cell r="B231">
            <v>45580</v>
          </cell>
          <cell r="C231" t="str">
            <v>INGRI DAYAN LOZANO VELASCO</v>
          </cell>
          <cell r="D231" t="str">
            <v>5 5. Contratación directa</v>
          </cell>
          <cell r="E231" t="str">
            <v>33 Prestación de Servicios Profesionales y Apoyo (5-8)</v>
          </cell>
          <cell r="F231" t="str">
            <v>PRESTAR LOS SERVICIOS DE APOYO A LA GESTIÓN EN LOS INCIDENTES QUE SE REGISTRAN ATRAVÉS DEL NUSE 123 DE ACUERDO CON EL MODELO DE CALIDAD DEFINIDO PARA EL SISTEMA DEL CENTRO DE COMANDO, CONTROL, COMUNICACIONES Y CÓMPUTO C4.</v>
          </cell>
          <cell r="G231">
            <v>45582</v>
          </cell>
          <cell r="H231">
            <v>45732</v>
          </cell>
          <cell r="I231">
            <v>0</v>
          </cell>
          <cell r="J231">
            <v>14980000</v>
          </cell>
          <cell r="K231">
            <v>0</v>
          </cell>
          <cell r="L231">
            <v>0.13333333333333333</v>
          </cell>
          <cell r="M231" t="str">
            <v>https://community.secop.gov.co/Public/Tendering/ContractDetailView/Index?UniqueIdentifier=CO1.PCCNTR.6903557&amp;isModal=true&amp;asPopupView=true</v>
          </cell>
          <cell r="N231" t="str">
            <v>Link Contrato u Orden</v>
          </cell>
        </row>
        <row r="232">
          <cell r="A232" t="str">
            <v>SCJ-1755-2024</v>
          </cell>
          <cell r="B232">
            <v>45580</v>
          </cell>
          <cell r="C232" t="str">
            <v>WALTON ANTONY BONNETT FONSECA</v>
          </cell>
          <cell r="D232" t="str">
            <v>5 5. Contratación directa</v>
          </cell>
          <cell r="E232" t="str">
            <v>33 Prestación de Servicios Profesionales y Apoyo (5-8)</v>
          </cell>
          <cell r="F232" t="str">
            <v>15281- PRESTAR LOS SERVICIOS DE APOYO A LA GESTION PARA LA ATENCIÓN DE EMERGENCIASO URGENCIAS, Y DESPACHO A LOS ORGANISMOS DE EMERGENCIA Y SEGURIDAD QUE INTEGRAN EL NUSE 123 DEL SISTEMA CENTRO DE COMANDO, CONTROL, COMUNICACIONES Y CÓMPUTO C4.</v>
          </cell>
          <cell r="I232">
            <v>0</v>
          </cell>
          <cell r="J232">
            <v>9555000</v>
          </cell>
          <cell r="K232">
            <v>0</v>
          </cell>
          <cell r="L232" t="e">
            <v>#DIV/0!</v>
          </cell>
          <cell r="M232" t="str">
            <v>https://community.secop.gov.co/Public/Tendering/ContractDetailView/Index?UniqueIdentifier=CO1.PCCNTR.6906371&amp;isModal=true&amp;asPopupView=true</v>
          </cell>
          <cell r="N232" t="str">
            <v>Link Contrato u Orden</v>
          </cell>
        </row>
        <row r="233">
          <cell r="A233" t="str">
            <v>SCJ-1756-2024</v>
          </cell>
          <cell r="B233">
            <v>45581</v>
          </cell>
          <cell r="C233" t="str">
            <v>CLAUDIA PATRICIA RODRIGUEZ ROMERO</v>
          </cell>
          <cell r="D233" t="str">
            <v>5 5. Contratación directa</v>
          </cell>
          <cell r="E233" t="str">
            <v>33 Prestación de Servicios Profesionales y Apoyo (5-8)</v>
          </cell>
          <cell r="F233" t="str">
            <v>15502 - PRESTAR LOS SERVICIOS DE APOYO A LA GESTIÓN REALIZANDO ACTIVIDADES ADMINISTRATIVAS Y TÉCNICAS EN EL SEGUIMIENTO A LOS SUBSISTEMAS TECNOLÓGICOS QUE HAGAN PARTE DEL EDIFICIO CENTRO DE COMANDO, CONTROL COMUNICACIONES Y CÓMPUTO C4.</v>
          </cell>
          <cell r="G233">
            <v>45582</v>
          </cell>
          <cell r="H233">
            <v>45732</v>
          </cell>
          <cell r="I233">
            <v>0</v>
          </cell>
          <cell r="J233">
            <v>19000000</v>
          </cell>
          <cell r="K233">
            <v>0</v>
          </cell>
          <cell r="L233">
            <v>0.13333333333333333</v>
          </cell>
          <cell r="M233" t="str">
            <v>https://community.secop.gov.co/Public/Tendering/ContractDetailView/Index?UniqueIdentifier=CO1.PCCNTR.6906669&amp;isModal=true&amp;asPopupView=true</v>
          </cell>
          <cell r="N233" t="str">
            <v>Link Contrato u Orden</v>
          </cell>
        </row>
        <row r="234">
          <cell r="A234" t="str">
            <v>SCJ-1757-2024</v>
          </cell>
          <cell r="B234">
            <v>45580</v>
          </cell>
          <cell r="C234" t="str">
            <v>D.T.M DATA TACTICAL MANAGEMENT S.A.S</v>
          </cell>
          <cell r="D234" t="str">
            <v>5 5. Contratación directa</v>
          </cell>
          <cell r="E234" t="str">
            <v>29 Otras Formas de Contratación Directa (5)</v>
          </cell>
          <cell r="F234" t="str">
            <v>MANTENIMIENTO PREVENTIVO, CORRECTIVO, Y ACTUALIZACIÓN DEL EQUIPO DE RADIOLOCALIZACIÓN DE TERMINALES MOVILES GI2 EN LAS DIFERENTES TECNOLOGIA Y BANDAS COMO SON 2G, 3G, 4G.</v>
          </cell>
          <cell r="G234">
            <v>45590</v>
          </cell>
          <cell r="H234">
            <v>45681</v>
          </cell>
          <cell r="I234">
            <v>0</v>
          </cell>
          <cell r="J234">
            <v>952000000</v>
          </cell>
          <cell r="K234">
            <v>0</v>
          </cell>
          <cell r="L234">
            <v>0.13186813186813187</v>
          </cell>
          <cell r="M234" t="str">
            <v>https://community.secop.gov.co/Public/Tendering/ContractDetailView/Index?UniqueIdentifier=CO1.PCCNTR.6906849&amp;isModal=true&amp;asPopupView=true</v>
          </cell>
          <cell r="N234" t="str">
            <v>Link Contrato u Orden</v>
          </cell>
        </row>
        <row r="235">
          <cell r="A235" t="str">
            <v>SCJ-1758-2024</v>
          </cell>
          <cell r="B235">
            <v>45580</v>
          </cell>
          <cell r="C235" t="str">
            <v>JORGE HUMBERTO AMORTEGUI ACEVEDO</v>
          </cell>
          <cell r="D235" t="str">
            <v>5 5. Contratación directa</v>
          </cell>
          <cell r="E235" t="str">
            <v>33 Prestación de Servicios Profesionales y Apoyo (5-8)</v>
          </cell>
          <cell r="F235" t="str">
            <v>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v>
          </cell>
          <cell r="G235">
            <v>45583</v>
          </cell>
          <cell r="H235">
            <v>45733</v>
          </cell>
          <cell r="I235">
            <v>0</v>
          </cell>
          <cell r="J235">
            <v>40000000</v>
          </cell>
          <cell r="K235">
            <v>0</v>
          </cell>
          <cell r="L235">
            <v>0.12666666666666668</v>
          </cell>
          <cell r="M235" t="str">
            <v>https://community.secop.gov.co/Public/Tendering/ContractDetailView/Index?UniqueIdentifier=CO1.PCCNTR.6906095&amp;isModal=true&amp;asPopupView=true</v>
          </cell>
          <cell r="N235" t="str">
            <v>Link Contrato u Orden</v>
          </cell>
        </row>
        <row r="236">
          <cell r="A236" t="str">
            <v>SCJ-1759-2024</v>
          </cell>
          <cell r="B236">
            <v>45580</v>
          </cell>
          <cell r="C236" t="str">
            <v>WILLER RAFAEL QUINCHE CORTES</v>
          </cell>
          <cell r="D236" t="str">
            <v>5 5. Contratación directa</v>
          </cell>
          <cell r="E236" t="str">
            <v>33 Prestación de Servicios Profesionales y Apoyo (5-8)</v>
          </cell>
          <cell r="F236" t="str">
            <v>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v>
          </cell>
          <cell r="G236">
            <v>45582</v>
          </cell>
          <cell r="H236">
            <v>45657</v>
          </cell>
          <cell r="I236">
            <v>0</v>
          </cell>
          <cell r="J236">
            <v>29295000</v>
          </cell>
          <cell r="K236">
            <v>0</v>
          </cell>
          <cell r="L236">
            <v>0.26666666666666666</v>
          </cell>
          <cell r="M236" t="str">
            <v>https://community.secop.gov.co/Public/Tendering/ContractDetailView/Index?UniqueIdentifier=CO1.PCCNTR.6906667&amp;isModal=true&amp;asPopupView=true</v>
          </cell>
          <cell r="N236" t="str">
            <v>Link Contrato u Orden</v>
          </cell>
        </row>
        <row r="237">
          <cell r="A237" t="str">
            <v>SCJ-1764-2024</v>
          </cell>
          <cell r="B237">
            <v>45583</v>
          </cell>
          <cell r="C237" t="str">
            <v>KAREN PAOLA MORENO NIÑO</v>
          </cell>
          <cell r="D237" t="str">
            <v>5 5. Contratación directa</v>
          </cell>
          <cell r="E237" t="str">
            <v>33 Prestación de Servicios Profesionales y Apoyo (5-8)</v>
          </cell>
          <cell r="F237" t="str">
            <v>15388 - PRESTAR SERVICIOS DE APOYO A LA GESTIÓN EN LAS ACTIVIDADES ADMINISTRATIVAS Y OPERATIVAS QUE SE REQUIERAN PARA EL SEGUIMIENTO, GESTIÓN Y TRÁMITE DE INCIDENTES QUE INGRESAN AL NUSE 123 DEL CENTRO DE COMANDO, CONTROL, COMUNICACIONES Y CÓMPUTO C4.</v>
          </cell>
          <cell r="G237">
            <v>45597</v>
          </cell>
          <cell r="H237">
            <v>45747</v>
          </cell>
          <cell r="I237">
            <v>0</v>
          </cell>
          <cell r="J237">
            <v>14980000</v>
          </cell>
          <cell r="K237">
            <v>0</v>
          </cell>
          <cell r="L237">
            <v>3.3333333333333333E-2</v>
          </cell>
          <cell r="M237" t="str">
            <v>https://community.secop.gov.co/Public/Tendering/ContractDetailView/Index?UniqueIdentifier=CO1.PCCNTR.6917264&amp;isModal=true&amp;asPopupView=true</v>
          </cell>
          <cell r="N237" t="str">
            <v>Link Contrato u Orden</v>
          </cell>
        </row>
        <row r="238">
          <cell r="A238" t="str">
            <v>SCJ-1765-2024</v>
          </cell>
          <cell r="B238">
            <v>45583</v>
          </cell>
          <cell r="C238" t="str">
            <v>HELICENTRO SAS</v>
          </cell>
          <cell r="D238" t="str">
            <v>5 5. Contratación directa</v>
          </cell>
          <cell r="E238" t="str">
            <v>29 Otras Formas de Contratación Directa (5)</v>
          </cell>
          <cell r="F238" t="str">
            <v>“ADQUISICIÓN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v>
          </cell>
          <cell r="G238">
            <v>45595</v>
          </cell>
          <cell r="H238">
            <v>45687</v>
          </cell>
          <cell r="I238">
            <v>0</v>
          </cell>
          <cell r="J238">
            <v>4000000000</v>
          </cell>
          <cell r="K238">
            <v>0</v>
          </cell>
          <cell r="L238">
            <v>7.6086956521739135E-2</v>
          </cell>
          <cell r="M238" t="str">
            <v>https://community.secop.gov.co/Public/Tendering/ContractDetailView/Index?UniqueIdentifier=CO1.PCCNTR.6920308&amp;isModal=true&amp;asPopupView=true</v>
          </cell>
          <cell r="N238" t="str">
            <v>Link Contrato u Orden</v>
          </cell>
        </row>
        <row r="239">
          <cell r="A239" t="str">
            <v>SCJ-1766-2024</v>
          </cell>
          <cell r="B239">
            <v>45583</v>
          </cell>
          <cell r="C239" t="str">
            <v>MAGDA LUCIA MUÑOZ MOLANO</v>
          </cell>
          <cell r="D239" t="str">
            <v>5 5. Contratación directa</v>
          </cell>
          <cell r="E239" t="str">
            <v>33 Prestación de Servicios Profesionales y Apoyo (5-8)</v>
          </cell>
          <cell r="F23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G239">
            <v>45586</v>
          </cell>
          <cell r="H239">
            <v>45657</v>
          </cell>
          <cell r="I239">
            <v>0</v>
          </cell>
          <cell r="J239">
            <v>29430000</v>
          </cell>
          <cell r="K239">
            <v>0</v>
          </cell>
          <cell r="L239">
            <v>0.22535211267605634</v>
          </cell>
          <cell r="M239" t="str">
            <v>https://community.secop.gov.co/Public/Tendering/ContractDetailView/Index?UniqueIdentifier=CO1.PCCNTR.6917130&amp;isModal=true&amp;asPopupView=true</v>
          </cell>
          <cell r="N239" t="str">
            <v>Link Contrato u Orden</v>
          </cell>
        </row>
        <row r="240">
          <cell r="A240" t="str">
            <v>SCJ-1768-2024</v>
          </cell>
          <cell r="B240">
            <v>45583</v>
          </cell>
          <cell r="C240" t="str">
            <v>IOCOM LTDA</v>
          </cell>
          <cell r="D240" t="str">
            <v>5 5. Contratación directa</v>
          </cell>
          <cell r="E240" t="str">
            <v>29 Otras Formas de Contratación Directa (5)</v>
          </cell>
          <cell r="F240" t="str">
            <v>REALIZAR EL MANTENIMIENTO PREVENTIVO, CORRECTIVO Y ACTUALIZACIÓN AL EQUIPO DE DETECCIÓN Y LOCALIZACIÓN DE EMISIONES 2G, 3G, 4G MARCA IOCOM, DE LA POLICÍA METROPOLITANA DE BOGOTÁ.</v>
          </cell>
          <cell r="I240">
            <v>0</v>
          </cell>
          <cell r="J240">
            <v>350603000</v>
          </cell>
          <cell r="K240">
            <v>0</v>
          </cell>
          <cell r="L240" t="e">
            <v>#DIV/0!</v>
          </cell>
          <cell r="M240" t="str">
            <v>https://community.secop.gov.co/Public/Tendering/ContractDetailView/Index?UniqueIdentifier=CO1.PCCNTR.6918213&amp;isModal=true&amp;asPopupView=true</v>
          </cell>
          <cell r="N240" t="str">
            <v>Link Contrato u Orden</v>
          </cell>
        </row>
        <row r="241">
          <cell r="A241" t="str">
            <v>SCJ-1769-2024</v>
          </cell>
          <cell r="B241">
            <v>45582</v>
          </cell>
          <cell r="C241" t="str">
            <v>KAREN JULIETH RAMIREZ GARZON</v>
          </cell>
          <cell r="D241" t="str">
            <v>5 5. Contratación directa</v>
          </cell>
          <cell r="E241" t="str">
            <v>33 Prestación de Servicios Profesionales y Apoyo (5-8)</v>
          </cell>
          <cell r="F241" t="str">
            <v>15228- PRESTAR SERVICIOS PROFESIONALES A LA SECRETARÍA DISTRITAL DE SEGURIDAD, CONVIVENCIA Y JUSTICIA APOYANDO LA PLANEACIÓN Y EJECUCIÓN DE LAS ESTRATEGIAS PEDAGÓGICAS ADELANTADA EN EL MARCO DE LEY 1801 DE 2016 LA NORMA QUE LA REGLAMENTE MODIFIQUE O SUSTITUYA.</v>
          </cell>
          <cell r="G241">
            <v>45583</v>
          </cell>
          <cell r="H241">
            <v>45657</v>
          </cell>
          <cell r="I241">
            <v>0</v>
          </cell>
          <cell r="J241">
            <v>23758400</v>
          </cell>
          <cell r="K241">
            <v>0</v>
          </cell>
          <cell r="L241">
            <v>0.25675675675675674</v>
          </cell>
          <cell r="M241" t="str">
            <v>https://community.secop.gov.co/Public/Tendering/ContractDetailView/Index?UniqueIdentifier=CO1.PCCNTR.6916308&amp;isModal=true&amp;asPopupView=true</v>
          </cell>
          <cell r="N241" t="str">
            <v>Link Contrato u Orden</v>
          </cell>
        </row>
        <row r="242">
          <cell r="A242" t="str">
            <v>SCJ-1771-2024</v>
          </cell>
          <cell r="B242">
            <v>45587</v>
          </cell>
          <cell r="C242" t="str">
            <v>RG COMERCIAL SA</v>
          </cell>
          <cell r="D242" t="str">
            <v>5 5. Contratación directa</v>
          </cell>
          <cell r="E242" t="str">
            <v>29 Otras Formas de Contratación Directa (5)</v>
          </cell>
          <cell r="F242" t="str">
            <v>REALIZAR EL MANTENIMIENTO PREVENTIVO Y CORRECTIVO PARA ROBOT ANTIEXPLOSIVOS DE LA POLICIA METROPOLITANA DE BOGOTÁ</v>
          </cell>
          <cell r="I242">
            <v>0</v>
          </cell>
          <cell r="J242">
            <v>194400000</v>
          </cell>
          <cell r="K242">
            <v>0</v>
          </cell>
          <cell r="L242" t="e">
            <v>#DIV/0!</v>
          </cell>
          <cell r="M242" t="str">
            <v>https://community.secop.gov.co/Public/Tendering/ContractDetailView/Index?UniqueIdentifier=CO1.PCCNTR.6930996&amp;isModal=true&amp;asPopupView=true</v>
          </cell>
          <cell r="N242" t="str">
            <v>Link Contrato u Orden</v>
          </cell>
        </row>
        <row r="243">
          <cell r="A243" t="str">
            <v>SCJ-1772-2024</v>
          </cell>
          <cell r="B243">
            <v>45593</v>
          </cell>
          <cell r="C243" t="str">
            <v>GERALDINE  BAQUERO NIETO</v>
          </cell>
          <cell r="D243" t="str">
            <v>5 5. Contratación directa</v>
          </cell>
          <cell r="E243" t="str">
            <v>33 Prestación de Servicios Profesionales y Apoyo (5-8)</v>
          </cell>
          <cell r="F243" t="str">
            <v>PRESTAR LOS SERVICIOS DE APOYO A LA GESTION PARA LA ATENCIÓN DE EMERGENCIAS O URGENCIAS, Y DESPACHO A LOS ORGANISMOS DE EMERGENCIA Y SEGURIDAD QUE INTEGRAN EL NUSE 123 DEL SISTEMA CENTRO DE COMANDO, CONTROL, COMUNICACIONES Y CÓMPUTO C4.</v>
          </cell>
          <cell r="I243">
            <v>0</v>
          </cell>
          <cell r="J243">
            <v>9555000</v>
          </cell>
          <cell r="K243">
            <v>0</v>
          </cell>
          <cell r="L243" t="e">
            <v>#DIV/0!</v>
          </cell>
          <cell r="M243" t="str">
            <v>https://community.secop.gov.co/Public/Tendering/ContractDetailView/Index?UniqueIdentifier=CO1.PCCNTR.6961699&amp;isModal=true&amp;asPopupView=true</v>
          </cell>
          <cell r="N243" t="str">
            <v>Link Contrato u Orden</v>
          </cell>
        </row>
        <row r="244">
          <cell r="A244" t="str">
            <v>SCJ-1773-2024</v>
          </cell>
          <cell r="B244">
            <v>45587</v>
          </cell>
          <cell r="C244" t="str">
            <v>JENNY ALEJANDRA ROSERO CAÑON</v>
          </cell>
          <cell r="D244" t="str">
            <v>5 5. Contratación directa</v>
          </cell>
          <cell r="E244" t="str">
            <v>33 Prestación de Servicios Profesionales y Apoyo (5-8)</v>
          </cell>
          <cell r="F244" t="str">
            <v>15329- PRESTAR SERVICIOS PROFESIONALES A LA SECRETARÍA DISTRITAL DE SEGURIDAD, CONVIVENCIA Y JUSTICIA, IMPLEMENTANDO LAS ACCIONES DE INNOVACIÓN, EDUCACIÓN YFORTALECIMIENTO EN RED DE LA LÍNEA DE PREVENCIÓN DE COMPORTAMIENTOS CONTRARIOS A LA CONVIVENCIA EN LAS DIFERENTES LOCALIDADES DE LA CIUDAD DEBOGOTÁ.</v>
          </cell>
          <cell r="G244">
            <v>45589</v>
          </cell>
          <cell r="H244">
            <v>45657</v>
          </cell>
          <cell r="I244">
            <v>0</v>
          </cell>
          <cell r="J244">
            <v>14382769</v>
          </cell>
          <cell r="K244">
            <v>0</v>
          </cell>
          <cell r="L244">
            <v>0.19117647058823528</v>
          </cell>
          <cell r="M244" t="str">
            <v>https://community.secop.gov.co/Public/Tendering/ContractDetailView/Index?UniqueIdentifier=CO1.PCCNTR.6931313&amp;isModal=true&amp;asPopupView=true</v>
          </cell>
          <cell r="N244" t="str">
            <v>Link Contrato u Orden</v>
          </cell>
        </row>
        <row r="245">
          <cell r="A245" t="str">
            <v>SCJ-1774-2024</v>
          </cell>
          <cell r="B245">
            <v>45594</v>
          </cell>
          <cell r="C245" t="str">
            <v>JUAN CAMILO GUTIERREZ ANTOLINEZ</v>
          </cell>
          <cell r="D245" t="str">
            <v>5 5. Contratación directa</v>
          </cell>
          <cell r="E245" t="str">
            <v>33 Prestación de Servicios Profesionales y Apoyo (5-8)</v>
          </cell>
          <cell r="F245" t="str">
            <v>PRESTAR LOS SERVICIOS DE APOYO A LA GESTION PARA LA ATENCIÓN DE EMERGENCIAS O URGENCIAS, Y DESPACHO A LOS ORGANISMOS DE EMERGENCIA Y SEGURIDAD QUE INTEGRAN EL NUSE 123 DEL SISTEMA CENTRO DE COMANDO, CONTROL, COMUNICACIONES Y CÓMPUTO C4.</v>
          </cell>
          <cell r="I245">
            <v>0</v>
          </cell>
          <cell r="J245">
            <v>9555000</v>
          </cell>
          <cell r="K245">
            <v>0</v>
          </cell>
          <cell r="L245" t="e">
            <v>#DIV/0!</v>
          </cell>
          <cell r="M245" t="str">
            <v>https://community.secop.gov.co/Public/Tendering/ContractDetailView/Index?UniqueIdentifier=CO1.PCCNTR.6961861&amp;isModal=true&amp;asPopupView=true</v>
          </cell>
          <cell r="N245" t="str">
            <v>Link Contrato u Orden</v>
          </cell>
        </row>
        <row r="246">
          <cell r="A246" t="str">
            <v>SCJ-1775-2024</v>
          </cell>
          <cell r="B246">
            <v>45595</v>
          </cell>
          <cell r="C246" t="str">
            <v>ALEXA  FUQUENE RAMIREZ</v>
          </cell>
          <cell r="D246" t="str">
            <v>5 5. Contratación directa</v>
          </cell>
          <cell r="E246" t="str">
            <v>33 Prestación de Servicios Profesionales y Apoyo (5-8)</v>
          </cell>
          <cell r="F246" t="str">
            <v>15391 - PRESTAR LOS SERVICIOS DE APOYO A LA GESTIÓN PARA TRAMITAR LAS LLAMADAS E INCIDENTES QUE SE GENERAN POR EL USO INADECUADO DEL SISTEMA DE NÚMERO ÚNICO DE SEGURIDAD Y EMERGENCIA 123 DEL CENTRO DE COMANDO, CONTROL, COMUNICACIONES Y COMPUTO –C4.</v>
          </cell>
          <cell r="I246">
            <v>0</v>
          </cell>
          <cell r="J246">
            <v>13482000</v>
          </cell>
          <cell r="K246">
            <v>0</v>
          </cell>
          <cell r="L246" t="e">
            <v>#DIV/0!</v>
          </cell>
          <cell r="M246" t="str">
            <v>https://community.secop.gov.co/Public/Tendering/ContractDetailView/Index?UniqueIdentifier=CO1.PCCNTR.6966820&amp;isModal=true&amp;asPopupView=true</v>
          </cell>
          <cell r="N246" t="str">
            <v>Link Contrato u Orden</v>
          </cell>
        </row>
        <row r="247">
          <cell r="A247" t="str">
            <v>SCJ-1782-2024</v>
          </cell>
          <cell r="B247">
            <v>45588</v>
          </cell>
          <cell r="C247" t="str">
            <v>JAIRO ADOLFO SALAMANCA CRISTANCHO</v>
          </cell>
          <cell r="D247" t="str">
            <v>5 5. Contratación directa</v>
          </cell>
          <cell r="E247" t="str">
            <v>33 Prestación de Servicios Profesionales y Apoyo (5-8)</v>
          </cell>
          <cell r="F247" t="str">
            <v>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G247">
            <v>45595</v>
          </cell>
          <cell r="H247">
            <v>45726</v>
          </cell>
          <cell r="I247">
            <v>0</v>
          </cell>
          <cell r="J247">
            <v>43333333</v>
          </cell>
          <cell r="K247">
            <v>0</v>
          </cell>
          <cell r="L247">
            <v>5.3435114503816793E-2</v>
          </cell>
          <cell r="M247" t="str">
            <v>https://community.secop.gov.co/Public/Tendering/ContractDetailView/Index?UniqueIdentifier=CO1.PCCNTR.6936031&amp;isModal=true&amp;asPopupView=true</v>
          </cell>
          <cell r="N247" t="str">
            <v>Link Contrato u Orden</v>
          </cell>
        </row>
        <row r="248">
          <cell r="A248" t="str">
            <v>SCJ-1786-2024</v>
          </cell>
          <cell r="B248">
            <v>45593</v>
          </cell>
          <cell r="C248" t="str">
            <v>GERALDINE AMPARO COCA POVEDA</v>
          </cell>
          <cell r="D248" t="str">
            <v>5 5. Contratación directa</v>
          </cell>
          <cell r="E248" t="str">
            <v>33 Prestación de Servicios Profesionales y Apoyo (5-8)</v>
          </cell>
          <cell r="F248" t="str">
            <v>PRESTACIÓN DE SERVICIOS DE APOYO A LA GESTIÓN PARA APOYAR EN EL SEGUIMIENTO Y VERIFICACIÓN DE LAS ACTIVIDADES RELACIONADAS CON LA OPERACIÓN DE RECEPCIÓN Y TRÁMITE DE INCIDENTES DEL NUSE 123 DEL CENTRO DE COMANDO, CONTROL, COMUNICACIONES Y CÓMPUTO C4</v>
          </cell>
          <cell r="I248">
            <v>0</v>
          </cell>
          <cell r="J248">
            <v>14980000</v>
          </cell>
          <cell r="K248">
            <v>0</v>
          </cell>
          <cell r="L248" t="e">
            <v>#DIV/0!</v>
          </cell>
          <cell r="M248" t="str">
            <v>https://community.secop.gov.co/Public/Tendering/ContractDetailView/Index?UniqueIdentifier=CO1.PCCNTR.6961489&amp;isModal=true&amp;asPopupView=true</v>
          </cell>
          <cell r="N248" t="str">
            <v>Link Contrato u Orden</v>
          </cell>
        </row>
        <row r="249">
          <cell r="A249" t="str">
            <v>SCJ-1787-2024</v>
          </cell>
          <cell r="B249">
            <v>45590</v>
          </cell>
          <cell r="C249" t="str">
            <v>JULIANA  MARTINEZ SEMA</v>
          </cell>
          <cell r="D249" t="str">
            <v>5 5. Contratación directa</v>
          </cell>
          <cell r="E249" t="str">
            <v>33 Prestación de Servicios Profesionales y Apoyo (5-8)</v>
          </cell>
          <cell r="F249" t="str">
            <v>PRESTAR SERVICIOS DE APOYO A LA GESTIÓN EN LAS ACTIVIDADES ADMINISTRATIVAS RELACIONADAS CON EL FUNCIONAMIENTO DEL CENTRO DE COMANDO, CONTROL, COMUNICACIONES Y CÓMPUTO C4.</v>
          </cell>
          <cell r="I249">
            <v>0</v>
          </cell>
          <cell r="J249">
            <v>18400000</v>
          </cell>
          <cell r="K249">
            <v>0</v>
          </cell>
          <cell r="L249" t="e">
            <v>#DIV/0!</v>
          </cell>
          <cell r="M249" t="str">
            <v>https://community.secop.gov.co/Public/Tendering/ContractDetailView/Index?UniqueIdentifier=CO1.PCCNTR.6945432&amp;isModal=true&amp;asPopupView=true</v>
          </cell>
          <cell r="N249" t="str">
            <v>Link Contrato u Orden</v>
          </cell>
        </row>
        <row r="250">
          <cell r="A250" t="str">
            <v>SCJ-1804-2024</v>
          </cell>
          <cell r="B250">
            <v>45594</v>
          </cell>
          <cell r="C250" t="str">
            <v>CAROL DAYANNA FERRER CRISTANCHO</v>
          </cell>
          <cell r="D250" t="str">
            <v>5 5. Contratación directa</v>
          </cell>
          <cell r="E250" t="str">
            <v>33 Prestación de Servicios Profesionales y Apoyo (5-8)</v>
          </cell>
          <cell r="F250" t="str">
            <v>15825-PRESTAR SERVICIOS PROFESIONALES EN LA GESTIÓN CONTRACTUAL ADELANTADA POR LA DIRECCION DE OPERACIONES PARA EL FORTALECIMIENTO Y DEMÁS ACTIVIDADES QUE LE SEAN ASIGNADAS</v>
          </cell>
          <cell r="G250">
            <v>45601</v>
          </cell>
          <cell r="H250">
            <v>45692</v>
          </cell>
          <cell r="I250">
            <v>0</v>
          </cell>
          <cell r="J250">
            <v>12211800</v>
          </cell>
          <cell r="K250">
            <v>0</v>
          </cell>
          <cell r="L250">
            <v>1.098901098901099E-2</v>
          </cell>
          <cell r="M250" t="str">
            <v>https://community.secop.gov.co/Public/Tendering/ContractDetailView/Index?UniqueIdentifier=CO1.PCCNTR.6961652&amp;isModal=true&amp;asPopupView=true</v>
          </cell>
          <cell r="N250" t="str">
            <v>Link Contrato u Orden</v>
          </cell>
        </row>
        <row r="251">
          <cell r="A251" t="str">
            <v>SCJ-1809-2024</v>
          </cell>
          <cell r="B251">
            <v>45596</v>
          </cell>
          <cell r="C251" t="str">
            <v>EMPRESA DE TELECOMUNICACIONES DE BOGOTA S.A. E.S.P - ETB S.A. E.SP.</v>
          </cell>
          <cell r="D251" t="str">
            <v>5 5. Contratación directa</v>
          </cell>
          <cell r="E251" t="str">
            <v>13 Contratos Interadministrativos (5-8)</v>
          </cell>
          <cell r="F251" t="str">
            <v>PRESTAR LOS SERVICIOS DE MANTENIMIENTO PREVENTIVO, MANTENIMIENTO CORRECTIVO Y SOPORTE AL SISTEMA DE VIDEOVIGILANCIA DE BOGOTÁ D.C., CON DISPONIBILIDAD DE BOLSA DE REPUESTOS.</v>
          </cell>
          <cell r="I251">
            <v>0</v>
          </cell>
          <cell r="J251">
            <v>16450000000</v>
          </cell>
          <cell r="K251">
            <v>0</v>
          </cell>
          <cell r="L251" t="e">
            <v>#DIV/0!</v>
          </cell>
          <cell r="M251" t="str">
            <v>https://community.secop.gov.co/Public/Tendering/ContractDetailView/Index?UniqueIdentifier=CO1.PCCNTR.6978479&amp;isModal=true&amp;asPopupView=true</v>
          </cell>
          <cell r="N251" t="str">
            <v>Link Contrato u Orden</v>
          </cell>
        </row>
        <row r="252">
          <cell r="A252" t="str">
            <v>SCJ-186-2024</v>
          </cell>
          <cell r="B252">
            <v>45344</v>
          </cell>
          <cell r="C252" t="str">
            <v>JOSE LUIS GUILLEN GUILLEN</v>
          </cell>
          <cell r="D252" t="str">
            <v>5 5. Contratación directa</v>
          </cell>
          <cell r="E252" t="str">
            <v>33 Prestación de Servicios Profesionales y Apoyo (5-8)</v>
          </cell>
          <cell r="F252" t="str">
            <v>PRESTAR LOS SERVICIOS PROFESIONALES PARA APOYAR EN LA GESTIÓN EN EL SISTEMA DE INFORMACIÓN GEOGRÁFICOS DE TODOS LOS SUBSISTEMAS ACTUALES DEL CENTRO DE COMANDO, CONTROL, COMUNICACIONES Y CÓMPUTO; Y EN LA GESTIÓN DE PROYECTOS A CARGO DEL C4.</v>
          </cell>
          <cell r="G252">
            <v>45345</v>
          </cell>
          <cell r="H252">
            <v>45710</v>
          </cell>
          <cell r="I252">
            <v>0</v>
          </cell>
          <cell r="J252">
            <v>84000000</v>
          </cell>
          <cell r="K252">
            <v>0</v>
          </cell>
          <cell r="L252">
            <v>0.70410958904109588</v>
          </cell>
          <cell r="M252" t="str">
            <v>https://community.secop.gov.co/Public/Tendering/ContractDetailView/Index?UniqueIdentifier=CO1.PCCNTR.5994006&amp;isModal=true&amp;asPopupView=true</v>
          </cell>
          <cell r="N252" t="str">
            <v>Link Contrato u Orden</v>
          </cell>
        </row>
        <row r="253">
          <cell r="A253" t="str">
            <v>SCJ-187-2024</v>
          </cell>
          <cell r="B253">
            <v>45344</v>
          </cell>
          <cell r="C253" t="str">
            <v>COMUNIDAD DE HIJAS DE LA SABIDURIA MONFORTIANAS</v>
          </cell>
          <cell r="D253" t="str">
            <v>5 5. Contratación directa</v>
          </cell>
          <cell r="E253" t="str">
            <v>6 Arrendamientos y Adquisición de Inmuebles (5-8)</v>
          </cell>
          <cell r="F253" t="str">
            <v>ARRENDAMIENTO INMUEBLE CAPACITACIÓN AUXPO (SEDE A)</v>
          </cell>
          <cell r="G253">
            <v>45349</v>
          </cell>
          <cell r="H253">
            <v>45714</v>
          </cell>
          <cell r="I253">
            <v>0</v>
          </cell>
          <cell r="J253">
            <v>918000000</v>
          </cell>
          <cell r="K253">
            <v>0</v>
          </cell>
          <cell r="L253">
            <v>0.69315068493150689</v>
          </cell>
          <cell r="M253" t="str">
            <v>https://community.secop.gov.co/Public/Tendering/ContractDetailView/Index?UniqueIdentifier=CO1.PCCNTR.5993824&amp;isModal=true&amp;asPopupView=true</v>
          </cell>
          <cell r="N253" t="str">
            <v>Link Contrato u Orden</v>
          </cell>
        </row>
        <row r="254">
          <cell r="A254" t="str">
            <v>SCJ-195-2024</v>
          </cell>
          <cell r="B254">
            <v>45344</v>
          </cell>
          <cell r="C254" t="str">
            <v>JULIAN EDUARDO GARCIA ARCILA</v>
          </cell>
          <cell r="D254" t="str">
            <v>5 5. Contratación directa</v>
          </cell>
          <cell r="E254" t="str">
            <v>33 Prestación de Servicios Profesionales y Apoyo (5-8)</v>
          </cell>
          <cell r="F254" t="str">
            <v>PRESTAR SERVICIOS DE APOYO A LA GESTIÓN PARA LA EJECUCIÓN DE LAS ACTIVIDADES DE COBRO PERSUASIVO MULTAS POR INFRACCIONES AL CÓDIGO NACIONAL DE SEGURIDAD CONVIVENCIA CIUDADANA.</v>
          </cell>
          <cell r="G254">
            <v>45345</v>
          </cell>
          <cell r="H254">
            <v>45557</v>
          </cell>
          <cell r="I254">
            <v>0</v>
          </cell>
          <cell r="J254">
            <v>17837808</v>
          </cell>
          <cell r="K254">
            <v>0</v>
          </cell>
          <cell r="L254">
            <v>1</v>
          </cell>
          <cell r="M254" t="str">
            <v>https://community.secop.gov.co/Public/Tendering/ContractDetailView/Index?UniqueIdentifier=CO1.PCCNTR.5994120&amp;isModal=true&amp;asPopupView=true</v>
          </cell>
          <cell r="N254" t="str">
            <v>Link Contrato u Orden</v>
          </cell>
        </row>
        <row r="255">
          <cell r="A255" t="str">
            <v>SCJ-196-2024</v>
          </cell>
          <cell r="B255">
            <v>45344</v>
          </cell>
          <cell r="C255" t="str">
            <v>ALEXANDRA  SANCHEZ GOMEZ</v>
          </cell>
          <cell r="D255" t="str">
            <v>5 5. Contratación directa</v>
          </cell>
          <cell r="E255" t="str">
            <v>33 Prestación de Servicios Profesionales y Apoyo (5-8)</v>
          </cell>
          <cell r="F255"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G255">
            <v>45345</v>
          </cell>
          <cell r="H255">
            <v>45648</v>
          </cell>
          <cell r="I255">
            <v>0</v>
          </cell>
          <cell r="J255">
            <v>133153520</v>
          </cell>
          <cell r="K255">
            <v>0</v>
          </cell>
          <cell r="L255">
            <v>0.84818481848184824</v>
          </cell>
          <cell r="M255" t="str">
            <v>https://community.secop.gov.co/Public/Tendering/ContractDetailView/Index?UniqueIdentifier=CO1.PCCNTR.5994021&amp;isModal=true&amp;asPopupView=true</v>
          </cell>
          <cell r="N255" t="str">
            <v>Link Contrato u Orden</v>
          </cell>
        </row>
        <row r="256">
          <cell r="A256" t="str">
            <v>SCJ-197-2024</v>
          </cell>
          <cell r="B256">
            <v>45344</v>
          </cell>
          <cell r="C256" t="str">
            <v>ANGIE CATERIN GARZON GONZALEZ</v>
          </cell>
          <cell r="D256" t="str">
            <v>5 5. Contratación directa</v>
          </cell>
          <cell r="E256" t="str">
            <v>33 Prestación de Servicios Profesionales y Apoyo (5-8)</v>
          </cell>
          <cell r="F256" t="str">
            <v>PRESTAR SERVICIOS PROFESIONALES PARA LA ATENCIÓN Y REPUESTAS DE PETICIONES, QUEJAS, RECURSOS, Y SOLICITUDES DE AUTORIDADES QUE RECIBA EL CENTRO DE COMANDO, CONTROL, COMUNICACIONES Y COMPUTO –C4.</v>
          </cell>
          <cell r="G256">
            <v>45349</v>
          </cell>
          <cell r="H256">
            <v>45718</v>
          </cell>
          <cell r="I256">
            <v>0</v>
          </cell>
          <cell r="J256">
            <v>57780000</v>
          </cell>
          <cell r="K256">
            <v>0</v>
          </cell>
          <cell r="L256">
            <v>0.68563685636856364</v>
          </cell>
          <cell r="M256" t="str">
            <v>https://community.secop.gov.co/Public/Tendering/ContractDetailView/Index?UniqueIdentifier=CO1.PCCNTR.5993972&amp;isModal=true&amp;asPopupView=true</v>
          </cell>
          <cell r="N256" t="str">
            <v>Link Contrato u Orden</v>
          </cell>
        </row>
        <row r="257">
          <cell r="A257" t="str">
            <v>SCJ-215-2024</v>
          </cell>
          <cell r="B257">
            <v>45371</v>
          </cell>
          <cell r="C257" t="str">
            <v>CESAR AUGUSTO LOPEZ GARCIA</v>
          </cell>
          <cell r="D257" t="str">
            <v>5 5. Contratación directa</v>
          </cell>
          <cell r="E257" t="str">
            <v>33 Prestación de Servicios Profesionales y Apoyo (5-8)</v>
          </cell>
          <cell r="F257"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G257">
            <v>45373</v>
          </cell>
          <cell r="H257">
            <v>45710</v>
          </cell>
          <cell r="I257">
            <v>0</v>
          </cell>
          <cell r="J257">
            <v>77000000</v>
          </cell>
          <cell r="K257">
            <v>0</v>
          </cell>
          <cell r="L257">
            <v>0.67952522255192882</v>
          </cell>
          <cell r="M257" t="str">
            <v>https://community.secop.gov.co/Public/Tendering/ContractDetailView/Index?UniqueIdentifier=CO1.PCCNTR.6127441&amp;isModal=true&amp;asPopupView=true</v>
          </cell>
          <cell r="N257" t="str">
            <v>Link Contrato u Orden</v>
          </cell>
        </row>
        <row r="258">
          <cell r="A258" t="str">
            <v>SCJ-242-2024</v>
          </cell>
          <cell r="B258">
            <v>45350</v>
          </cell>
          <cell r="C258" t="str">
            <v>UNION TEMPORAL ECOLIMPIEZA 4G</v>
          </cell>
          <cell r="D258" t="str">
            <v>2 2. Selección abreviada</v>
          </cell>
          <cell r="E258" t="str">
            <v>4 Adquisión o Suministro de Bienes y Servicios de Carácterísticas Técnicas Uniformes y de Común Utilización (Procedimiento: Siubasta Inversa, Acuerdo Marco de Precios, Bolsa de Productos) (2)</v>
          </cell>
          <cell r="F258" t="str">
            <v>PRESTACION INTEGRAL DEL SERVICIO DE ASEO Y CAFETERIA CON SOPORTE DE EQUIPOS Y SUMINISTRO DE INSUMOS PARA LA SECRETARIA DISTRITAL DE SEGURIDAD, CONVIVENCIA Y JUSTICIA</v>
          </cell>
          <cell r="G258">
            <v>45352</v>
          </cell>
          <cell r="H258">
            <v>45535</v>
          </cell>
          <cell r="I258">
            <v>0</v>
          </cell>
          <cell r="J258">
            <v>1378398302</v>
          </cell>
          <cell r="K258">
            <v>0</v>
          </cell>
          <cell r="L258">
            <v>1</v>
          </cell>
          <cell r="M258" t="str">
            <v>https://www.colombiacompra.gov.co/tienda-virtual-del-estado-colombiano/ordenes-compra/125237</v>
          </cell>
          <cell r="N258" t="str">
            <v>Link Contrato u Orden</v>
          </cell>
        </row>
        <row r="259">
          <cell r="A259" t="str">
            <v>SCJ-257-2024</v>
          </cell>
          <cell r="B259">
            <v>45356</v>
          </cell>
          <cell r="C259" t="str">
            <v>CAROLINA  PEREZ DOMINGUEZ</v>
          </cell>
          <cell r="D259" t="str">
            <v>5 5. Contratación directa</v>
          </cell>
          <cell r="E259" t="str">
            <v>33 Prestación de Servicios Profesionales y Apoyo (5-8)</v>
          </cell>
          <cell r="F259"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G259">
            <v>45362</v>
          </cell>
          <cell r="H259">
            <v>45699</v>
          </cell>
          <cell r="I259">
            <v>0</v>
          </cell>
          <cell r="J259">
            <v>82500000</v>
          </cell>
          <cell r="K259">
            <v>0</v>
          </cell>
          <cell r="L259">
            <v>0.71216617210682498</v>
          </cell>
          <cell r="M259" t="str">
            <v>https://community.secop.gov.co/Public/Tendering/ContractDetailView/Index?UniqueIdentifier=CO1.PCCNTR.6048906&amp;isModal=true&amp;asPopupView=true</v>
          </cell>
          <cell r="N259" t="str">
            <v>Link Contrato u Orden</v>
          </cell>
        </row>
        <row r="260">
          <cell r="A260" t="str">
            <v>SCJ-271-2024</v>
          </cell>
          <cell r="B260">
            <v>45357</v>
          </cell>
          <cell r="C260" t="str">
            <v>RENTING AND CARE SAS</v>
          </cell>
          <cell r="D260" t="str">
            <v>5 5. Contratación directa</v>
          </cell>
          <cell r="E260" t="str">
            <v>6 Arrendamientos y Adquisición de Inmuebles (5-8)</v>
          </cell>
          <cell r="F260" t="str">
            <v>ARRENDAMIENTO INMUEBLE CAPACITACIÓN AUXPO (SEDE B)</v>
          </cell>
          <cell r="G260">
            <v>45358</v>
          </cell>
          <cell r="H260">
            <v>45722</v>
          </cell>
          <cell r="I260">
            <v>0</v>
          </cell>
          <cell r="J260">
            <v>348000000</v>
          </cell>
          <cell r="K260">
            <v>0</v>
          </cell>
          <cell r="L260">
            <v>0.67032967032967028</v>
          </cell>
          <cell r="M260" t="str">
            <v>https://community.secop.gov.co/Public/Tendering/ContractDetailView/Index?UniqueIdentifier=CO1.PCCNTR.6060233&amp;isModal=true&amp;asPopupView=true</v>
          </cell>
          <cell r="N260" t="str">
            <v>Link Contrato u Orden</v>
          </cell>
        </row>
        <row r="261">
          <cell r="A261" t="str">
            <v>SCJ-288-2024</v>
          </cell>
          <cell r="B261">
            <v>45359</v>
          </cell>
          <cell r="C261" t="str">
            <v>CONSTRUCCIONES E INVERSIONES A M C S A</v>
          </cell>
          <cell r="D261" t="str">
            <v>5 5. Contratación directa</v>
          </cell>
          <cell r="E261" t="str">
            <v>6 Arrendamientos y Adquisición de Inmuebles (5-8)</v>
          </cell>
          <cell r="F261" t="str">
            <v>CONTRATO DE ARRENDAMIENTO DE UN INMUEBLE PARA LA ADECUADA IMPLEMENTACIÓN DE LA CASA DE JUSTICIA DE PUENTE ARANDA</v>
          </cell>
          <cell r="G261">
            <v>45362</v>
          </cell>
          <cell r="H261">
            <v>45726</v>
          </cell>
          <cell r="I261">
            <v>0</v>
          </cell>
          <cell r="J261">
            <v>561786624</v>
          </cell>
          <cell r="K261">
            <v>0</v>
          </cell>
          <cell r="L261">
            <v>0.65934065934065933</v>
          </cell>
          <cell r="M261" t="str">
            <v>https://community.secop.gov.co/Public/Tendering/ContractDetailView/Index?UniqueIdentifier=CO1.PCCNTR.6073325&amp;isModal=true&amp;asPopupView=true</v>
          </cell>
          <cell r="N261" t="str">
            <v>Link Contrato u Orden</v>
          </cell>
        </row>
        <row r="262">
          <cell r="A262" t="str">
            <v>SCJ-289-2024</v>
          </cell>
          <cell r="B262">
            <v>45364</v>
          </cell>
          <cell r="C262" t="str">
            <v>CESAR AUGUSTO AGUIRRE ARENAS</v>
          </cell>
          <cell r="D262" t="str">
            <v>5 5. Contratación directa</v>
          </cell>
          <cell r="E262" t="str">
            <v>33 Prestación de Servicios Profesionales y Apoyo (5-8)</v>
          </cell>
          <cell r="F262" t="str">
            <v>PRESTAR LOS SERVICIOS PROFESIONALES A LA SECRETARÍA DISTRITAL DE SEGURIDAD, CONVIVENCIA Y JUSTICIA, PARA APOYAR LA GESTIÓN JURÍDICA DE LA DÉCIMA TERCERA BRIGADA DEL EJÉRCITO EN EL MARCO DEL DESARROLLO INSTITUCIONAL DE LAS OPERACIONES Y ACCIONES ADMINISTRATIVAS</v>
          </cell>
          <cell r="G262">
            <v>45366</v>
          </cell>
          <cell r="H262">
            <v>45672</v>
          </cell>
          <cell r="I262">
            <v>0</v>
          </cell>
          <cell r="J262">
            <v>53642640</v>
          </cell>
          <cell r="K262">
            <v>0</v>
          </cell>
          <cell r="L262">
            <v>0.77124183006535951</v>
          </cell>
          <cell r="M262" t="str">
            <v>https://community.secop.gov.co/Public/Tendering/ContractDetailView/Index?UniqueIdentifier=CO1.PCCNTR.6089536&amp;isModal=true&amp;asPopupView=true</v>
          </cell>
          <cell r="N262" t="str">
            <v>Link Contrato u Orden</v>
          </cell>
        </row>
        <row r="263">
          <cell r="A263" t="str">
            <v>SCJ-290-2024</v>
          </cell>
          <cell r="B263">
            <v>45366</v>
          </cell>
          <cell r="C263" t="str">
            <v>LILIANA PAOLA GARCIA KURE</v>
          </cell>
          <cell r="D263" t="str">
            <v>5 5. Contratación directa</v>
          </cell>
          <cell r="E263" t="str">
            <v>33 Prestación de Servicios Profesionales y Apoyo (5-8)</v>
          </cell>
          <cell r="F263" t="str">
            <v>PRESTAR LOS SERVICIOS PROFESIONALES A LA SECRETARÍA DISTRITAL DE SEGURIDAD, CONVIVENCIA Y JUSTICIA, PARA APOYAR LA GESTIÓN JURIDICA DISCIPLINARIA DE LA DÉCIMA TERCERA BRIGADA DEL EJÉRCITO</v>
          </cell>
          <cell r="G263">
            <v>45369</v>
          </cell>
          <cell r="H263">
            <v>45675</v>
          </cell>
          <cell r="I263">
            <v>0</v>
          </cell>
          <cell r="J263">
            <v>60000000</v>
          </cell>
          <cell r="K263">
            <v>0</v>
          </cell>
          <cell r="L263">
            <v>0.76143790849673199</v>
          </cell>
          <cell r="M263" t="str">
            <v>https://community.secop.gov.co/Public/Tendering/ContractDetailView/Index?UniqueIdentifier=CO1.PCCNTR.6099205&amp;isModal=true&amp;asPopupView=true</v>
          </cell>
          <cell r="N263" t="str">
            <v>Link Contrato u Orden</v>
          </cell>
        </row>
        <row r="264">
          <cell r="A264" t="str">
            <v>SCJ-291-2024</v>
          </cell>
          <cell r="B264">
            <v>45372</v>
          </cell>
          <cell r="C264" t="str">
            <v>MANUEL ALBERTO HERNANDEZ RODRIGUEZ</v>
          </cell>
          <cell r="D264" t="str">
            <v>5 5. Contratación directa</v>
          </cell>
          <cell r="E264" t="str">
            <v>33 Prestación de Servicios Profesionales y Apoyo (5-8)</v>
          </cell>
          <cell r="F264"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G264">
            <v>45374</v>
          </cell>
          <cell r="H264">
            <v>45711</v>
          </cell>
          <cell r="I264">
            <v>0</v>
          </cell>
          <cell r="J264">
            <v>77000000</v>
          </cell>
          <cell r="K264">
            <v>0</v>
          </cell>
          <cell r="L264">
            <v>0.67655786350148372</v>
          </cell>
          <cell r="M264" t="str">
            <v>https://community.secop.gov.co/Public/Tendering/ContractDetailView/Index?UniqueIdentifier=CO1.PCCNTR.6098778&amp;isModal=true&amp;asPopupView=true</v>
          </cell>
          <cell r="N264" t="str">
            <v>Link Contrato u Orden</v>
          </cell>
        </row>
        <row r="265">
          <cell r="A265" t="str">
            <v>SCJ-292-2024</v>
          </cell>
          <cell r="B265">
            <v>45364</v>
          </cell>
          <cell r="C265" t="str">
            <v>CATALINA  ANGEL DELGADO</v>
          </cell>
          <cell r="D265" t="str">
            <v>5 5. Contratación directa</v>
          </cell>
          <cell r="E265" t="str">
            <v>32 Prestación de Servicios de Salud (2-8)</v>
          </cell>
          <cell r="F265" t="str">
            <v>PRESTAR LOS SERVICIOS PROFESIONALES A LA SECRETARÍA DISTRITAL DE SEGURIDAD, CONVIVENCIA Y JUSTICIA, APOYANDO LA GESTIÓN JURÍDICA DE COMPETENCIA DEL COMANDANTE Y SEGUNDO COMANDANTE DE LA DÉCIMA TERCERA BRIGADA DEL EJÉRCITO.</v>
          </cell>
          <cell r="G265">
            <v>45365</v>
          </cell>
          <cell r="H265">
            <v>45671</v>
          </cell>
          <cell r="I265">
            <v>0</v>
          </cell>
          <cell r="J265">
            <v>42304310</v>
          </cell>
          <cell r="K265">
            <v>0</v>
          </cell>
          <cell r="L265">
            <v>0.77450980392156865</v>
          </cell>
          <cell r="M265" t="str">
            <v>https://community.secop.gov.co/Public/Tendering/ContractDetailView/Index?UniqueIdentifier=CO1.PCCNTR.6088667&amp;isModal=true&amp;asPopupView=true</v>
          </cell>
          <cell r="N265" t="str">
            <v>Link Contrato u Orden</v>
          </cell>
        </row>
        <row r="266">
          <cell r="A266" t="str">
            <v>SCJ-293-2024</v>
          </cell>
          <cell r="B266">
            <v>45364</v>
          </cell>
          <cell r="C266" t="str">
            <v>LORENA GISELLE SANJUAN LOPEZ</v>
          </cell>
          <cell r="D266" t="str">
            <v>5 5. Contratación directa</v>
          </cell>
          <cell r="E266" t="str">
            <v>33 Prestación de Servicios Profesionales y Apoyo (5-8)</v>
          </cell>
          <cell r="F266"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G266">
            <v>45366</v>
          </cell>
          <cell r="H266">
            <v>45731</v>
          </cell>
          <cell r="I266">
            <v>0</v>
          </cell>
          <cell r="J266">
            <v>86028000</v>
          </cell>
          <cell r="K266">
            <v>0</v>
          </cell>
          <cell r="L266">
            <v>0.64657534246575343</v>
          </cell>
          <cell r="M266" t="str">
            <v>https://community.secop.gov.co/Public/Tendering/ContractDetailView/Index?UniqueIdentifier=CO1.PCCNTR.6090713&amp;isModal=true&amp;asPopupView=true</v>
          </cell>
          <cell r="N266" t="str">
            <v>Link Contrato u Orden</v>
          </cell>
        </row>
        <row r="267">
          <cell r="A267" t="str">
            <v>SCJ-294-2024</v>
          </cell>
          <cell r="B267">
            <v>45365</v>
          </cell>
          <cell r="C267" t="str">
            <v>PABLO ANDRES CONTRERAS VELASQUEZ</v>
          </cell>
          <cell r="D267" t="str">
            <v>5 5. Contratación directa</v>
          </cell>
          <cell r="E267" t="str">
            <v>33 Prestación de Servicios Profesionales y Apoyo (5-8)</v>
          </cell>
          <cell r="F267"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G267">
            <v>45367</v>
          </cell>
          <cell r="H267">
            <v>45704</v>
          </cell>
          <cell r="I267">
            <v>0</v>
          </cell>
          <cell r="J267">
            <v>77000000</v>
          </cell>
          <cell r="K267">
            <v>0</v>
          </cell>
          <cell r="L267">
            <v>0.69732937685459939</v>
          </cell>
          <cell r="M267" t="str">
            <v>https://community.secop.gov.co/Public/Tendering/ContractDetailView/Index?UniqueIdentifier=CO1.PCCNTR.6096473&amp;isModal=true&amp;asPopupView=true</v>
          </cell>
          <cell r="N267" t="str">
            <v>Link Contrato u Orden</v>
          </cell>
        </row>
        <row r="268">
          <cell r="A268" t="str">
            <v>SCJ-295-2024</v>
          </cell>
          <cell r="B268">
            <v>45364</v>
          </cell>
          <cell r="C268" t="str">
            <v>ALEXANDRA  PARADA PARDO</v>
          </cell>
          <cell r="D268" t="str">
            <v>5 5. Contratación directa</v>
          </cell>
          <cell r="E268" t="str">
            <v>33 Prestación de Servicios Profesionales y Apoyo (5-8)</v>
          </cell>
          <cell r="F268"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G268">
            <v>45366</v>
          </cell>
          <cell r="H268">
            <v>45703</v>
          </cell>
          <cell r="I268">
            <v>0</v>
          </cell>
          <cell r="J268">
            <v>77000000</v>
          </cell>
          <cell r="K268">
            <v>0</v>
          </cell>
          <cell r="L268">
            <v>0.70029673590504449</v>
          </cell>
          <cell r="M268" t="str">
            <v>https://community.secop.gov.co/Public/Tendering/ContractDetailView/Index?UniqueIdentifier=CO1.PCCNTR.6087448&amp;isModal=true&amp;asPopupView=true</v>
          </cell>
          <cell r="N268" t="str">
            <v>Link Contrato u Orden</v>
          </cell>
        </row>
        <row r="269">
          <cell r="A269" t="str">
            <v>SCJ-301-2024</v>
          </cell>
          <cell r="B269">
            <v>45364</v>
          </cell>
          <cell r="C269" t="str">
            <v>LUZ ANTONIA MARTINEZ RUIZ</v>
          </cell>
          <cell r="D269" t="str">
            <v>5 5. Contratación directa</v>
          </cell>
          <cell r="E269" t="str">
            <v>33 Prestación de Servicios Profesionales y Apoyo (5-8)</v>
          </cell>
          <cell r="F269"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G269">
            <v>45365</v>
          </cell>
          <cell r="H269">
            <v>45548</v>
          </cell>
          <cell r="I269">
            <v>0</v>
          </cell>
          <cell r="J269">
            <v>60000000</v>
          </cell>
          <cell r="K269">
            <v>0</v>
          </cell>
          <cell r="L269">
            <v>1</v>
          </cell>
          <cell r="M269" t="str">
            <v>https://community.secop.gov.co/Public/Tendering/ContractDetailView/Index?UniqueIdentifier=CO1.PCCNTR.6087867&amp;isModal=true&amp;asPopupView=true</v>
          </cell>
          <cell r="N269" t="str">
            <v>Link Contrato u Orden</v>
          </cell>
        </row>
        <row r="270">
          <cell r="A270" t="str">
            <v>SCJ-302-2024</v>
          </cell>
          <cell r="B270">
            <v>45370</v>
          </cell>
          <cell r="C270" t="str">
            <v>JOHN JAIRO VALDERRAMA GARCIA</v>
          </cell>
          <cell r="D270" t="str">
            <v>5 5. Contratación directa</v>
          </cell>
          <cell r="E270" t="str">
            <v>33 Prestación de Servicios Profesionales y Apoyo (5-8)</v>
          </cell>
          <cell r="F270" t="str">
            <v>PRESTAR LOS SERVICIOS DE APOYO A LA GESTION PARA LA ATENCIÓN DE EMERGENCIAS O URGENCIAS, Y DESPACHO A LOS ORGANISMOS DE EMERGENCIA Y SEGURIDAD QUE INTEGRAN EL NUSE 123 DEL SISTEMA CENTRO DE COMANDO, CONTROL, COMUNICACIONES Y CÓMPUTO C4.</v>
          </cell>
          <cell r="G270">
            <v>45371</v>
          </cell>
          <cell r="H270">
            <v>45736</v>
          </cell>
          <cell r="I270">
            <v>0</v>
          </cell>
          <cell r="J270">
            <v>32760000</v>
          </cell>
          <cell r="K270">
            <v>0</v>
          </cell>
          <cell r="L270">
            <v>0.63287671232876708</v>
          </cell>
          <cell r="M270" t="str">
            <v>https://community.secop.gov.co/Public/Tendering/ContractDetailView/Index?UniqueIdentifier=CO1.PCCNTR.6120531&amp;isModal=true&amp;asPopupView=true</v>
          </cell>
          <cell r="N270" t="str">
            <v>Link Contrato u Orden</v>
          </cell>
        </row>
        <row r="271">
          <cell r="A271" t="str">
            <v>SCJ-303-2024</v>
          </cell>
          <cell r="B271">
            <v>45365</v>
          </cell>
          <cell r="C271" t="str">
            <v>AURA ALEJANDRA TORRES GONZALEZ</v>
          </cell>
          <cell r="D271" t="str">
            <v>5 5. Contratación directa</v>
          </cell>
          <cell r="E271" t="str">
            <v>33 Prestación de Servicios Profesionales y Apoyo (5-8)</v>
          </cell>
          <cell r="F271" t="str">
            <v>Prestar servicios profesionales para realizar el seguimiento y monitoreo a los temas administrativos en la Subsecretaria de Inversiones y Fortalecimiento de Capacidades Operativas, articulando con las direcciones que la integran</v>
          </cell>
          <cell r="G271">
            <v>45369</v>
          </cell>
          <cell r="H271">
            <v>45538</v>
          </cell>
          <cell r="I271">
            <v>0</v>
          </cell>
          <cell r="J271">
            <v>48750000</v>
          </cell>
          <cell r="K271">
            <v>0</v>
          </cell>
          <cell r="L271">
            <v>1</v>
          </cell>
          <cell r="M271" t="str">
            <v>https://community.secop.gov.co/Public/Tendering/ContractDetailView/Index?UniqueIdentifier=CO1.PCCNTR.6098854&amp;isModal=true&amp;asPopupView=true</v>
          </cell>
          <cell r="N271" t="str">
            <v>Link Contrato u Orden</v>
          </cell>
        </row>
        <row r="272">
          <cell r="A272" t="str">
            <v>SCJ-304-2024</v>
          </cell>
          <cell r="B272">
            <v>45371</v>
          </cell>
          <cell r="C272" t="str">
            <v>DIANA MERCEDES CHICAIZA COSME</v>
          </cell>
          <cell r="D272" t="str">
            <v>5 5. Contratación directa</v>
          </cell>
          <cell r="E272" t="str">
            <v>33 Prestación de Servicios Profesionales y Apoyo (5-8)</v>
          </cell>
          <cell r="F272"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G272">
            <v>45373</v>
          </cell>
          <cell r="H272">
            <v>45710</v>
          </cell>
          <cell r="I272">
            <v>0</v>
          </cell>
          <cell r="J272">
            <v>82500000</v>
          </cell>
          <cell r="K272">
            <v>0</v>
          </cell>
          <cell r="L272">
            <v>0.67952522255192882</v>
          </cell>
          <cell r="M272" t="str">
            <v>https://community.secop.gov.co/Public/Tendering/ContractDetailView/Index?UniqueIdentifier=CO1.PCCNTR.6127264&amp;isModal=true&amp;asPopupView=true</v>
          </cell>
          <cell r="N272" t="str">
            <v>Link Contrato u Orden</v>
          </cell>
        </row>
        <row r="273">
          <cell r="A273" t="str">
            <v>SCJ-305-2024</v>
          </cell>
          <cell r="B273">
            <v>45371</v>
          </cell>
          <cell r="C273" t="str">
            <v>GINNA ALEJANDRA MANRIQUE SILVA</v>
          </cell>
          <cell r="D273" t="str">
            <v>5 5. Contratación directa</v>
          </cell>
          <cell r="E273" t="str">
            <v>33 Prestación de Servicios Profesionales y Apoyo (5-8)</v>
          </cell>
          <cell r="F273"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G273">
            <v>45373</v>
          </cell>
          <cell r="H273">
            <v>45710</v>
          </cell>
          <cell r="I273">
            <v>0</v>
          </cell>
          <cell r="J273">
            <v>77000000</v>
          </cell>
          <cell r="K273">
            <v>0</v>
          </cell>
          <cell r="L273">
            <v>0.67952522255192882</v>
          </cell>
          <cell r="M273" t="str">
            <v>https://community.secop.gov.co/Public/Tendering/ContractDetailView/Index?UniqueIdentifier=CO1.PCCNTR.6127418&amp;isModal=true&amp;asPopupView=true</v>
          </cell>
          <cell r="N273" t="str">
            <v>Link Contrato u Orden</v>
          </cell>
        </row>
        <row r="274">
          <cell r="A274" t="str">
            <v>SCJ-307-2024</v>
          </cell>
          <cell r="B274">
            <v>45364</v>
          </cell>
          <cell r="C274" t="str">
            <v>LABORATORIO FOTOCHROME S.A.S.</v>
          </cell>
          <cell r="D274" t="str">
            <v>5 5. Contratación directa</v>
          </cell>
          <cell r="E274" t="str">
            <v>6 Arrendamientos y Adquisición de Inmuebles (5-8)</v>
          </cell>
          <cell r="F274" t="str">
            <v>CONTRATO DE ARRENDAMIENTO DE UN INMUEBLE PARA LA ADECUADA IMPLEMENTACIÓN DE LA CASA DE JUSTICIA DE CHAPINERO.</v>
          </cell>
          <cell r="G274">
            <v>45366</v>
          </cell>
          <cell r="H274">
            <v>45626</v>
          </cell>
          <cell r="I274">
            <v>47</v>
          </cell>
          <cell r="J274">
            <v>527975392</v>
          </cell>
          <cell r="K274">
            <v>115651753</v>
          </cell>
          <cell r="L274">
            <v>0.90769230769230769</v>
          </cell>
          <cell r="M274" t="str">
            <v>https://community.secop.gov.co/Public/Tendering/ContractDetailView/Index?UniqueIdentifier=CO1.PCCNTR.6092711&amp;isModal=true&amp;asPopupView=true</v>
          </cell>
          <cell r="N274" t="str">
            <v>Link Contrato u Orden</v>
          </cell>
        </row>
        <row r="275">
          <cell r="A275" t="str">
            <v>SCJ-319-2024</v>
          </cell>
          <cell r="B275">
            <v>45373</v>
          </cell>
          <cell r="C275" t="str">
            <v>HUGO ARMANDO CORREAL HERRERA</v>
          </cell>
          <cell r="D275" t="str">
            <v>5 5. Contratación directa</v>
          </cell>
          <cell r="E275" t="str">
            <v>33 Prestación de Servicios Profesionales y Apoyo (5-8)</v>
          </cell>
          <cell r="F275" t="str">
            <v>PRESTAR LOS SERVICIOS PROFESIONALES A LA SECRETARÍA DISTRITAL DE SEGURIDAD, CONVIVENCIA Y JUSTICIA, BRINDANDO APOYO A LAS OBRAS CIVILES DE LA DÉCIMA TERCERA BRIGADA DEL EJÉRCITO.</v>
          </cell>
          <cell r="G275">
            <v>45377</v>
          </cell>
          <cell r="H275">
            <v>45683</v>
          </cell>
          <cell r="I275">
            <v>0</v>
          </cell>
          <cell r="J275">
            <v>100000000</v>
          </cell>
          <cell r="K275">
            <v>0</v>
          </cell>
          <cell r="L275">
            <v>0.73529411764705888</v>
          </cell>
          <cell r="M275" t="str">
            <v>https://community.secop.gov.co/Public/Tendering/ContractDetailView/Index?UniqueIdentifier=CO1.PCCNTR.6133230&amp;isModal=true&amp;asPopupView=true</v>
          </cell>
          <cell r="N275" t="str">
            <v>Link Contrato u Orden</v>
          </cell>
        </row>
        <row r="276">
          <cell r="A276" t="str">
            <v>SCJ-327-2024</v>
          </cell>
          <cell r="B276">
            <v>45366</v>
          </cell>
          <cell r="C276" t="str">
            <v>ANDRES FELIPE HUERTAS BARRIENTOS</v>
          </cell>
          <cell r="D276" t="str">
            <v>5 5. Contratación directa</v>
          </cell>
          <cell r="E276" t="str">
            <v>33 Prestación de Servicios Profesionales y Apoyo (5-8)</v>
          </cell>
          <cell r="F276"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G276">
            <v>45370</v>
          </cell>
          <cell r="H276">
            <v>45656</v>
          </cell>
          <cell r="I276">
            <v>73</v>
          </cell>
          <cell r="J276">
            <v>63000000</v>
          </cell>
          <cell r="K276">
            <v>21600000</v>
          </cell>
          <cell r="L276">
            <v>0.81118881118881114</v>
          </cell>
          <cell r="M276" t="str">
            <v>https://community.secop.gov.co/Public/Tendering/ContractDetailView/Index?UniqueIdentifier=CO1.PCCNTR.6103925&amp;isModal=true&amp;asPopupView=true</v>
          </cell>
          <cell r="N276" t="str">
            <v>Link Contrato u Orden</v>
          </cell>
        </row>
        <row r="277">
          <cell r="A277" t="str">
            <v>SCJ-328-2024</v>
          </cell>
          <cell r="B277">
            <v>45371</v>
          </cell>
          <cell r="C277" t="str">
            <v>CLAUDIA MILENA MELO GUEVARA</v>
          </cell>
          <cell r="D277" t="str">
            <v>5 5. Contratación directa</v>
          </cell>
          <cell r="E277" t="str">
            <v>33 Prestación de Servicios Profesionales y Apoyo (5-8)</v>
          </cell>
          <cell r="F277"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G277">
            <v>45373</v>
          </cell>
          <cell r="H277">
            <v>45491</v>
          </cell>
          <cell r="I277">
            <v>0</v>
          </cell>
          <cell r="J277">
            <v>72660000</v>
          </cell>
          <cell r="K277">
            <v>0</v>
          </cell>
          <cell r="L277">
            <v>1</v>
          </cell>
          <cell r="M277" t="str">
            <v>https://community.secop.gov.co/Public/Tendering/ContractDetailView/Index?UniqueIdentifier=CO1.PCCNTR.6127241&amp;isModal=true&amp;asPopupView=true</v>
          </cell>
          <cell r="N277" t="str">
            <v>Link Contrato u Orden</v>
          </cell>
        </row>
        <row r="278">
          <cell r="A278" t="str">
            <v>SCJ-329-2024</v>
          </cell>
          <cell r="B278">
            <v>45370</v>
          </cell>
          <cell r="C278" t="str">
            <v>JUAN CARLOS SIERRA DELGADILLO</v>
          </cell>
          <cell r="D278" t="str">
            <v>5 5. Contratación directa</v>
          </cell>
          <cell r="E278" t="str">
            <v>33 Prestación de Servicios Profesionales y Apoyo (5-8)</v>
          </cell>
          <cell r="F278" t="str">
            <v>PRESTAR LOS SERVICIOS PROFESIONALES COMO COMUNICADOR SOCIAL A LA SECRETARÍA DISTRITAL DE SEGURIDAD, CONVIVENCIA Y JUSTICIA, PARA APOYAR LA GESTION DE LA DÉCIMA TERCERA BRIGADA DEL EJÉRCITO.</v>
          </cell>
          <cell r="G278">
            <v>45372</v>
          </cell>
          <cell r="H278">
            <v>45678</v>
          </cell>
          <cell r="I278">
            <v>0</v>
          </cell>
          <cell r="J278">
            <v>53642640</v>
          </cell>
          <cell r="K278">
            <v>0</v>
          </cell>
          <cell r="L278">
            <v>0.75163398692810457</v>
          </cell>
          <cell r="M278" t="str">
            <v>https://community.secop.gov.co/Public/Tendering/ContractDetailView/Index?UniqueIdentifier=CO1.PCCNTR.6120089&amp;isModal=true&amp;asPopupView=true</v>
          </cell>
          <cell r="N278" t="str">
            <v>Link Contrato u Orden</v>
          </cell>
        </row>
        <row r="279">
          <cell r="A279" t="str">
            <v>SCJ-330-2024</v>
          </cell>
          <cell r="B279">
            <v>45366</v>
          </cell>
          <cell r="C279" t="str">
            <v>ERIKA LORENA MARTINEZ CORTES</v>
          </cell>
          <cell r="D279" t="str">
            <v>5 5. Contratación directa</v>
          </cell>
          <cell r="E279" t="str">
            <v>6 Arrendamientos y Adquisición de Inmuebles (5-8)</v>
          </cell>
          <cell r="F279" t="str">
            <v>CONTRATO DE ARRENDAMIENTO DE UN INMUEBLE PARA LA ADECUADA IMPLEMENTACIÓN DE LA CASA DE JUSTICIA DE SUBA LA CAMPIÑA</v>
          </cell>
          <cell r="G279">
            <v>45369</v>
          </cell>
          <cell r="H279">
            <v>45733</v>
          </cell>
          <cell r="I279">
            <v>0</v>
          </cell>
          <cell r="J279">
            <v>525896700</v>
          </cell>
          <cell r="K279">
            <v>0</v>
          </cell>
          <cell r="L279">
            <v>0.64010989010989006</v>
          </cell>
          <cell r="M279" t="str">
            <v>https://community.secop.gov.co/Public/Tendering/ContractDetailView/Index?UniqueIdentifier=CO1.PCCNTR.6105943&amp;isModal=true&amp;asPopupView=true</v>
          </cell>
          <cell r="N279" t="str">
            <v>Link Contrato u Orden</v>
          </cell>
        </row>
        <row r="280">
          <cell r="A280" t="str">
            <v>SCJ-331-2024</v>
          </cell>
          <cell r="B280">
            <v>45366</v>
          </cell>
          <cell r="C280" t="str">
            <v>REYES JAVIER CORREA</v>
          </cell>
          <cell r="D280" t="str">
            <v>5 5. Contratación directa</v>
          </cell>
          <cell r="E280" t="str">
            <v>6 Arrendamientos y Adquisición de Inmuebles (5-8)</v>
          </cell>
          <cell r="F280" t="str">
            <v>CONTRATO DE ARRENDAMIENTO DE UN INMUEBLE PARA LA ADECUADA IMPLEMENTACIÓN DE LA CASA DE JUSTICIA DE SUBA CIUDAD JARDIN</v>
          </cell>
          <cell r="G280">
            <v>45369</v>
          </cell>
          <cell r="H280">
            <v>45733</v>
          </cell>
          <cell r="I280">
            <v>0</v>
          </cell>
          <cell r="J280">
            <v>573373464</v>
          </cell>
          <cell r="K280">
            <v>0</v>
          </cell>
          <cell r="L280">
            <v>0.64010989010989006</v>
          </cell>
          <cell r="M280" t="str">
            <v>https://community.secop.gov.co/Public/Tendering/ContractDetailView/Index?UniqueIdentifier=CO1.PCCNTR.6105932&amp;isModal=true&amp;asPopupView=true</v>
          </cell>
          <cell r="N280" t="str">
            <v>Link Contrato u Orden</v>
          </cell>
        </row>
        <row r="281">
          <cell r="A281" t="str">
            <v>SCJ-332-2024</v>
          </cell>
          <cell r="B281">
            <v>45371</v>
          </cell>
          <cell r="C281" t="str">
            <v>JULIETH MICHELL ALONSO PINEDA</v>
          </cell>
          <cell r="D281" t="str">
            <v>5 5. Contratación directa</v>
          </cell>
          <cell r="E281" t="str">
            <v>33 Prestación de Servicios Profesionales y Apoyo (5-8)</v>
          </cell>
          <cell r="F281" t="str">
            <v>PRESTAR LOS SERVICIOS DE APOYO A LA GESTIÓN PARA LA ATENCIÓN DE EMERGENCIAS O URGENCIAS, Y DESPACHO A LOS ORGANISMOS DE EMERGENCIA Y SEGURIDAD QUE INTEGRAN EL NUSE 123 DEL SISTEMA CENTRO DE COMANDO, CONTROL, COMUNICACIONES Y CÓMPUTO C4.</v>
          </cell>
          <cell r="G281">
            <v>45378</v>
          </cell>
          <cell r="H281">
            <v>45743</v>
          </cell>
          <cell r="I281">
            <v>0</v>
          </cell>
          <cell r="J281">
            <v>32760000</v>
          </cell>
          <cell r="K281">
            <v>0</v>
          </cell>
          <cell r="L281">
            <v>0.61369863013698633</v>
          </cell>
          <cell r="M281" t="str">
            <v>https://community.secop.gov.co/Public/Tendering/ContractDetailView/Index?UniqueIdentifier=CO1.PCCNTR.6123375&amp;isModal=true&amp;asPopupView=true</v>
          </cell>
          <cell r="N281" t="str">
            <v>Link Contrato u Orden</v>
          </cell>
        </row>
        <row r="282">
          <cell r="A282" t="str">
            <v>SCJ-333-2024</v>
          </cell>
          <cell r="B282">
            <v>45370</v>
          </cell>
          <cell r="C282" t="str">
            <v>AMINTA  RANGEL CASTRO</v>
          </cell>
          <cell r="D282" t="str">
            <v>5 5. Contratación directa</v>
          </cell>
          <cell r="E282" t="str">
            <v>6 Arrendamientos y Adquisición de Inmuebles (5-8)</v>
          </cell>
          <cell r="F282" t="str">
            <v>ARRENDAMIENTO DE UN PREDIO PARA EL USO COMO PARQUEADERO DE LOS VEHICULOS DE LA SECCIONAL DE INTELIGENCIA POLICIAL SIPOL  MEBOG</v>
          </cell>
          <cell r="G282">
            <v>45371</v>
          </cell>
          <cell r="H282">
            <v>45735</v>
          </cell>
          <cell r="I282">
            <v>0</v>
          </cell>
          <cell r="J282">
            <v>203433228</v>
          </cell>
          <cell r="K282">
            <v>0</v>
          </cell>
          <cell r="L282">
            <v>0.63461538461538458</v>
          </cell>
          <cell r="M282" t="str">
            <v>https://community.secop.gov.co/Public/Tendering/ContractDetailView/Index?UniqueIdentifier=CO1.PCCNTR.6119254&amp;isModal=true&amp;asPopupView=true</v>
          </cell>
          <cell r="N282" t="str">
            <v>Link Contrato u Orden</v>
          </cell>
        </row>
        <row r="283">
          <cell r="A283" t="str">
            <v>SCJ-357-2024</v>
          </cell>
          <cell r="B283">
            <v>45371</v>
          </cell>
          <cell r="C283" t="str">
            <v>MARIA CECILIA MARTINEZ PARALES</v>
          </cell>
          <cell r="D283" t="str">
            <v>5 5. Contratación directa</v>
          </cell>
          <cell r="E283" t="str">
            <v>33 Prestación de Servicios Profesionales y Apoyo (5-8)</v>
          </cell>
          <cell r="F283" t="str">
            <v>PRESTAR LOS SERVICIOS PROFESIONALES A LA SECRETARÍA DISTRITAL DE SEGURIDAD, CONVIVENCIA Y JUSTICIA, PARA APOYAR LA GESTIÓN JURÍDICA JUDICIAL DE LA DÉCIMA TERCERA BRIGADA DEL EJÉRCITO</v>
          </cell>
          <cell r="G283">
            <v>45373</v>
          </cell>
          <cell r="H283">
            <v>45679</v>
          </cell>
          <cell r="I283">
            <v>0</v>
          </cell>
          <cell r="J283">
            <v>60000000</v>
          </cell>
          <cell r="K283">
            <v>0</v>
          </cell>
          <cell r="L283">
            <v>0.74836601307189543</v>
          </cell>
          <cell r="M283" t="str">
            <v>https://community.secop.gov.co/Public/Tendering/ContractDetailView/Index?UniqueIdentifier=CO1.PCCNTR.6127503&amp;isModal=true&amp;asPopupView=true</v>
          </cell>
          <cell r="N283" t="str">
            <v>Link Contrato u Orden</v>
          </cell>
        </row>
        <row r="284">
          <cell r="A284" t="str">
            <v>SCJ-358-2024</v>
          </cell>
          <cell r="B284">
            <v>45371</v>
          </cell>
          <cell r="C284" t="str">
            <v>ELIZABETH  GUZMAN LADINO</v>
          </cell>
          <cell r="D284" t="str">
            <v>5 5. Contratación directa</v>
          </cell>
          <cell r="E284" t="str">
            <v>33 Prestación de Servicios Profesionales y Apoyo (5-8)</v>
          </cell>
          <cell r="F284" t="str">
            <v>PRESTACIÓN DE SERVICIOS PROFESIONALES PARA REALIZAR APOYO PSICOSOCIAL A LA SECRETARIA DE SEGURIDAD CONVICENCIA Y JUSTICIA, PARA SOPORTAR LA GESTIÓN EN EL BAMAR UNIDAD ADSCRITA A LA DECIMA TERCERA BRIGADA.</v>
          </cell>
          <cell r="G284">
            <v>45374</v>
          </cell>
          <cell r="H284">
            <v>45648</v>
          </cell>
          <cell r="I284">
            <v>0</v>
          </cell>
          <cell r="J284">
            <v>36635355</v>
          </cell>
          <cell r="K284">
            <v>0</v>
          </cell>
          <cell r="L284">
            <v>0.83211678832116787</v>
          </cell>
          <cell r="M284" t="str">
            <v>https://community.secop.gov.co/Public/Tendering/ContractDetailView/Index?UniqueIdentifier=CO1.PCCNTR.6127058&amp;isModal=true&amp;asPopupView=true</v>
          </cell>
          <cell r="N284" t="str">
            <v>Link Contrato u Orden</v>
          </cell>
        </row>
        <row r="285">
          <cell r="A285" t="str">
            <v>SCJ-368-2024</v>
          </cell>
          <cell r="B285">
            <v>45371</v>
          </cell>
          <cell r="C285" t="str">
            <v>SONIA NANETH ROJAS MORENO</v>
          </cell>
          <cell r="D285" t="str">
            <v>5 5. Contratación directa</v>
          </cell>
          <cell r="E285" t="str">
            <v>33 Prestación de Servicios Profesionales y Apoyo (5-8)</v>
          </cell>
          <cell r="F285" t="str">
            <v>PRESTACIÓN DE SERVICIOS DE APOYO A LA GESTIÓN PARA APOYAR EN EL SEGUIMIENTO Y VERIFICACIÓN DE LAS ACTIVIDADES RELACIONADAS CON LA OPERACIÓN DE RECEPCIÓN Y TRÁMITE DE INCIDENTES DEL NUSE 123 DEL CENTRO DE COMANDO, CONTROL, COMUNICACIONES Y CÓMPUTO C4</v>
          </cell>
          <cell r="G285">
            <v>45373</v>
          </cell>
          <cell r="H285">
            <v>45738</v>
          </cell>
          <cell r="I285">
            <v>0</v>
          </cell>
          <cell r="J285">
            <v>35952000</v>
          </cell>
          <cell r="K285">
            <v>0</v>
          </cell>
          <cell r="L285">
            <v>0.62739726027397258</v>
          </cell>
          <cell r="M285" t="str">
            <v>https://community.secop.gov.co/Public/Tendering/ContractDetailView/Index?UniqueIdentifier=CO1.PCCNTR.6126780&amp;isModal=true&amp;asPopupView=true</v>
          </cell>
          <cell r="N285" t="str">
            <v>Link Contrato u Orden</v>
          </cell>
        </row>
        <row r="286">
          <cell r="A286" t="str">
            <v>SCJ-371-2024</v>
          </cell>
          <cell r="B286">
            <v>45371</v>
          </cell>
          <cell r="C286" t="str">
            <v>LUIS ANTONIO MOJICA FIGUEROA</v>
          </cell>
          <cell r="D286" t="str">
            <v>5 5. Contratación directa</v>
          </cell>
          <cell r="E286" t="str">
            <v>33 Prestación de Servicios Profesionales y Apoyo (5-8)</v>
          </cell>
          <cell r="F286"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G286">
            <v>45373</v>
          </cell>
          <cell r="H286">
            <v>45709</v>
          </cell>
          <cell r="I286">
            <v>0</v>
          </cell>
          <cell r="J286">
            <v>77000000</v>
          </cell>
          <cell r="K286">
            <v>0</v>
          </cell>
          <cell r="L286">
            <v>0.68154761904761907</v>
          </cell>
          <cell r="M286" t="str">
            <v>https://community.secop.gov.co/Public/Tendering/ContractDetailView/Index?UniqueIdentifier=CO1.PCCNTR.6127081&amp;isModal=true&amp;asPopupView=true</v>
          </cell>
          <cell r="N286" t="str">
            <v>Link Contrato u Orden</v>
          </cell>
        </row>
        <row r="287">
          <cell r="A287" t="str">
            <v>SCJ-372-2024</v>
          </cell>
          <cell r="B287">
            <v>45371</v>
          </cell>
          <cell r="C287" t="str">
            <v>patricia  gongora bermudez</v>
          </cell>
          <cell r="D287" t="str">
            <v>5 5. Contratación directa</v>
          </cell>
          <cell r="E287" t="str">
            <v>33 Prestación de Servicios Profesionales y Apoyo (5-8)</v>
          </cell>
          <cell r="F287" t="str">
            <v>PRESTAR LOS SERVICIOS DE APOYO A LA GESTION PARA LA ATENCIÓN DE EMERGENCIAS O URGENCIAS, Y DESPACHO A LOS ORGANISMOS DE EMERGENCIA Y SEGURIDAD QUE INTEGRAN EL NUSE 123 DEL SISTEMA CENTRO DE COMANDO, CONTROL, COMUNICACIONES Y CÓMPUTO C4</v>
          </cell>
          <cell r="G287">
            <v>45378</v>
          </cell>
          <cell r="H287">
            <v>45743</v>
          </cell>
          <cell r="I287">
            <v>0</v>
          </cell>
          <cell r="J287">
            <v>32760000</v>
          </cell>
          <cell r="K287">
            <v>0</v>
          </cell>
          <cell r="L287">
            <v>0.61369863013698633</v>
          </cell>
          <cell r="M287" t="str">
            <v>https://community.secop.gov.co/Public/Tendering/ContractDetailView/Index?UniqueIdentifier=CO1.PCCNTR.6127184&amp;isModal=true&amp;asPopupView=true</v>
          </cell>
          <cell r="N287" t="str">
            <v>Link Contrato u Orden</v>
          </cell>
        </row>
        <row r="288">
          <cell r="A288" t="str">
            <v>SCJ-377-2024</v>
          </cell>
          <cell r="B288">
            <v>45371</v>
          </cell>
          <cell r="C288" t="str">
            <v>ANA YEIMI SANCHEZ CASTRO</v>
          </cell>
          <cell r="D288" t="str">
            <v>5 5. Contratación directa</v>
          </cell>
          <cell r="E288" t="str">
            <v>33 Prestación de Servicios Profesionales y Apoyo (5-8)</v>
          </cell>
          <cell r="F288"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288">
            <v>45373</v>
          </cell>
          <cell r="H288">
            <v>45678</v>
          </cell>
          <cell r="I288">
            <v>92</v>
          </cell>
          <cell r="J288">
            <v>64855000</v>
          </cell>
          <cell r="K288">
            <v>27795000</v>
          </cell>
          <cell r="L288">
            <v>0.75081967213114753</v>
          </cell>
          <cell r="M288" t="str">
            <v>https://community.secop.gov.co/Public/Tendering/ContractDetailView/Index?UniqueIdentifier=CO1.PCCNTR.6127134&amp;isModal=true&amp;asPopupView=true</v>
          </cell>
          <cell r="N288" t="str">
            <v>Link Contrato u Orden</v>
          </cell>
        </row>
        <row r="289">
          <cell r="A289" t="str">
            <v>SCJ-378-2024</v>
          </cell>
          <cell r="B289">
            <v>45371</v>
          </cell>
          <cell r="C289" t="str">
            <v>EDDY LUIS MARCHENA BARROS</v>
          </cell>
          <cell r="D289" t="str">
            <v>5 5. Contratación directa</v>
          </cell>
          <cell r="E289" t="str">
            <v>33 Prestación de Servicios Profesionales y Apoyo (5-8)</v>
          </cell>
          <cell r="F289" t="str">
            <v>PRESTACIÓN DE SERVICIOS PROFESIONALES PARA APOYAR EN LA ELABORACIÓN DE ESTRATEGIAS PUBLICITARIAS PARA FORTALECER LA IMAGEN CORPORATIVA Y LA PERCEPCIÓN CIUDADANA SOBRE EL CENTRO DE COMANDO, CONTROL, COMUNICACIONES Y CÓMPUTO.</v>
          </cell>
          <cell r="G289">
            <v>45378</v>
          </cell>
          <cell r="H289">
            <v>45715</v>
          </cell>
          <cell r="I289">
            <v>0</v>
          </cell>
          <cell r="J289">
            <v>58850000</v>
          </cell>
          <cell r="K289">
            <v>0</v>
          </cell>
          <cell r="L289">
            <v>0.66468842729970323</v>
          </cell>
          <cell r="M289" t="str">
            <v>https://community.secop.gov.co/Public/Tendering/ContractDetailView/Index?UniqueIdentifier=CO1.PCCNTR.6126691&amp;isModal=true&amp;asPopupView=true</v>
          </cell>
          <cell r="N289" t="str">
            <v>Link Contrato u Orden</v>
          </cell>
        </row>
        <row r="290">
          <cell r="A290" t="str">
            <v>SCJ-380-2024</v>
          </cell>
          <cell r="B290">
            <v>45371</v>
          </cell>
          <cell r="C290" t="str">
            <v>LUIS FELIPE VELEZ MURIEL</v>
          </cell>
          <cell r="D290" t="str">
            <v>5 5. Contratación directa</v>
          </cell>
          <cell r="E290" t="str">
            <v>33 Prestación de Servicios Profesionales y Apoyo (5-8)</v>
          </cell>
          <cell r="F29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G290">
            <v>45378</v>
          </cell>
          <cell r="H290">
            <v>45715</v>
          </cell>
          <cell r="I290">
            <v>0</v>
          </cell>
          <cell r="J290">
            <v>45100000</v>
          </cell>
          <cell r="K290">
            <v>0</v>
          </cell>
          <cell r="L290">
            <v>0.66468842729970323</v>
          </cell>
          <cell r="M290" t="str">
            <v>https://community.secop.gov.co/Public/Tendering/ContractDetailView/Index?UniqueIdentifier=CO1.PCCNTR.6127457&amp;isModal=true&amp;asPopupView=true</v>
          </cell>
          <cell r="N290" t="str">
            <v>Link Contrato u Orden</v>
          </cell>
        </row>
        <row r="291">
          <cell r="A291" t="str">
            <v>SCJ-391-2024</v>
          </cell>
          <cell r="B291">
            <v>45371</v>
          </cell>
          <cell r="C291" t="str">
            <v>MARYARY SUNED QUINCHE SANCHEZ</v>
          </cell>
          <cell r="D291" t="str">
            <v>5 5. Contratación directa</v>
          </cell>
          <cell r="E291" t="str">
            <v>33 Prestación de Servicios Profesionales y Apoyo (5-8)</v>
          </cell>
          <cell r="F291" t="str">
            <v>PRESTAR SERVICIOS PROFESIONALES DE APOYO EN LOS TRÁMITES Y REQUERIMIENTOS ADMINISTRATIVOS Y SEGUIMIENTO DE LAS DIFERENTES ACTIVIDADES DE LOS PROYECTOS QUE SE DESARROLLEN EN EL CENTRO DE COMANDO COMUNICACIONES Y COMPUTO</v>
          </cell>
          <cell r="G291">
            <v>45378</v>
          </cell>
          <cell r="H291">
            <v>45743</v>
          </cell>
          <cell r="I291">
            <v>0</v>
          </cell>
          <cell r="J291">
            <v>80400000</v>
          </cell>
          <cell r="K291">
            <v>0</v>
          </cell>
          <cell r="L291">
            <v>0.61369863013698633</v>
          </cell>
          <cell r="M291" t="str">
            <v>https://community.secop.gov.co/Public/Tendering/ContractDetailView/Index?UniqueIdentifier=CO1.PCCNTR.6126667&amp;isModal=true&amp;asPopupView=true</v>
          </cell>
          <cell r="N291" t="str">
            <v>Link Contrato u Orden</v>
          </cell>
        </row>
        <row r="292">
          <cell r="A292" t="str">
            <v>SCJ-39-2024</v>
          </cell>
          <cell r="B292">
            <v>45330</v>
          </cell>
          <cell r="C292" t="str">
            <v>ORGANIZACIÓN TERPEL SA</v>
          </cell>
          <cell r="D292" t="str">
            <v>2 2. Selección abreviada</v>
          </cell>
          <cell r="E292" t="str">
            <v>4 Adquisión o Suministro de Bienes y Servicios de Carácterísticas Técnicas Uniformes y de Común Utilización (Procedimiento: Siubasta Inversa, Acuerdo Marco de Precios, Bolsa de Productos) (2)</v>
          </cell>
          <cell r="F292" t="str">
            <v>SUMINISTRO DE COMBUSTIBLE PARA LOS AUTOMOTORES DE LOS ORGANISMOS DE SEGURIDAD DEL D.C, LAS CASAS DE JUSTICIA MÓVILES Y LOS EQUIPOS DE COMBUSTIÓN INTERNA DE PROPIEDAD Y/O A CARGO DE LA SDSCJ</v>
          </cell>
          <cell r="G292">
            <v>45331</v>
          </cell>
          <cell r="H292">
            <v>45665</v>
          </cell>
          <cell r="I292">
            <v>0</v>
          </cell>
          <cell r="J292">
            <v>14634644607</v>
          </cell>
          <cell r="K292">
            <v>0</v>
          </cell>
          <cell r="L292">
            <v>0.81137724550898205</v>
          </cell>
          <cell r="M292" t="str">
            <v>https://www.colombiacompra.gov.co/tienda-virtual-del-estado-colombiano/ordenes-compra/124276</v>
          </cell>
          <cell r="N292" t="str">
            <v>Link Contrato u Orden</v>
          </cell>
        </row>
        <row r="293">
          <cell r="A293" t="str">
            <v>SCJ-402-2024</v>
          </cell>
          <cell r="B293">
            <v>45371</v>
          </cell>
          <cell r="C293" t="str">
            <v>PAOLA ALEJANDRA GONZALEZ GUERRERO</v>
          </cell>
          <cell r="D293" t="str">
            <v>5 5. Contratación directa</v>
          </cell>
          <cell r="E293" t="str">
            <v>33 Prestación de Servicios Profesionales y Apoyo (5-8)</v>
          </cell>
          <cell r="F293" t="str">
            <v>PRESTACIÓN DE SERVICIOS DE APOYO A LA GESTIÓN PARA APOYAR EN EL SEGUIMIENTO Y VERIFICACIÓN DE LAS ACTIVIDADES RELACIONADAS CON LA OPERACIÓN DE RECEPCIÓN Y TRÁMITE DE INCIDENTES DEL NUSE 123 DEL CENTRO DE COMANDO, CONTROL, COMUNICACIONES Y CÓMPUTO C4</v>
          </cell>
          <cell r="G293">
            <v>45373</v>
          </cell>
          <cell r="H293">
            <v>45738</v>
          </cell>
          <cell r="I293">
            <v>0</v>
          </cell>
          <cell r="J293">
            <v>35952000</v>
          </cell>
          <cell r="K293">
            <v>0</v>
          </cell>
          <cell r="L293">
            <v>0.62739726027397258</v>
          </cell>
          <cell r="M293" t="str">
            <v>https://community.secop.gov.co/Public/Tendering/ContractDetailView/Index?UniqueIdentifier=CO1.PCCNTR.6127301&amp;isModal=true&amp;asPopupView=true</v>
          </cell>
          <cell r="N293" t="str">
            <v>Link Contrato u Orden</v>
          </cell>
        </row>
        <row r="294">
          <cell r="A294" t="str">
            <v>SCJ-408-2024</v>
          </cell>
          <cell r="B294">
            <v>45372</v>
          </cell>
          <cell r="C294" t="str">
            <v>YEILE DANELLI GAMBOA GARCIA</v>
          </cell>
          <cell r="D294" t="str">
            <v>5 5. Contratación directa</v>
          </cell>
          <cell r="E294" t="str">
            <v>33 Prestación de Servicios Profesionales y Apoyo (5-8)</v>
          </cell>
          <cell r="F294" t="str">
            <v>PRESTAR LOS SERVICIOS PROFESIONALES A LA SECRETARÍA DISTRITAL DE SEGURIDAD, CONVIVENCIA Y JUSTICIA, PARA APOYAR LA COORDINACION JURÍDICA INTEGRAL DE LA DÉCIMA TERCERA BRIGADA DEL EJÉRCITO.</v>
          </cell>
          <cell r="G294">
            <v>45376</v>
          </cell>
          <cell r="H294">
            <v>45681</v>
          </cell>
          <cell r="I294">
            <v>0</v>
          </cell>
          <cell r="J294">
            <v>55000000</v>
          </cell>
          <cell r="K294">
            <v>0</v>
          </cell>
          <cell r="L294">
            <v>0.74098360655737705</v>
          </cell>
          <cell r="M294" t="str">
            <v>https://community.secop.gov.co/Public/Tendering/ContractDetailView/Index?UniqueIdentifier=CO1.PCCNTR.6133438&amp;isModal=true&amp;asPopupView=true</v>
          </cell>
          <cell r="N294" t="str">
            <v>Link Contrato u Orden</v>
          </cell>
        </row>
        <row r="295">
          <cell r="A295" t="str">
            <v>SCJ-409-2024</v>
          </cell>
          <cell r="B295">
            <v>45372</v>
          </cell>
          <cell r="C295" t="str">
            <v>NAYIBE  RAMIREZ AVELLA</v>
          </cell>
          <cell r="D295" t="str">
            <v>5 5. Contratación directa</v>
          </cell>
          <cell r="E295" t="str">
            <v>33 Prestación de Servicios Profesionales y Apoyo (5-8)</v>
          </cell>
          <cell r="F295" t="str">
            <v>PRESTAR LOS SERVICIOS DE APOYO A LA GESTION PARA LA ATENCIÓN DE EMERGENCIAS O URGENCIAS, Y DESPACHO A LOS ORGANISMOS DE EMERGENCIA Y SEGURIDAD QUE INTEGRAN EL NUSE 123 DEL SISTEMA CENTRO DE COMANDO, CONTROL, COMUNICACIONES Y CÓMPUTO C4.</v>
          </cell>
          <cell r="G295">
            <v>45374</v>
          </cell>
          <cell r="H295">
            <v>45739</v>
          </cell>
          <cell r="I295">
            <v>0</v>
          </cell>
          <cell r="J295">
            <v>32760000</v>
          </cell>
          <cell r="K295">
            <v>0</v>
          </cell>
          <cell r="L295">
            <v>0.62465753424657533</v>
          </cell>
          <cell r="M295" t="str">
            <v>https://community.secop.gov.co/Public/Tendering/ContractDetailView/Index?UniqueIdentifier=CO1.PCCNTR.6133739&amp;isModal=true&amp;asPopupView=true</v>
          </cell>
          <cell r="N295" t="str">
            <v>Link Contrato u Orden</v>
          </cell>
        </row>
        <row r="296">
          <cell r="A296" t="str">
            <v>SCJ-410-2024</v>
          </cell>
          <cell r="B296">
            <v>45390</v>
          </cell>
          <cell r="C296" t="str">
            <v>angel augusto sanchez hernandez</v>
          </cell>
          <cell r="D296" t="str">
            <v>5 5. Contratación directa</v>
          </cell>
          <cell r="E296" t="str">
            <v>33 Prestación de Servicios Profesionales y Apoyo (5-8)</v>
          </cell>
          <cell r="F296" t="str">
            <v>PRESTAR LOS SERVICIOS PROFESIONALES A LA SECRETARÍA DISTRITAL DE SEGURIDAD, CONVIVENCIA Y JUSTICIA, PARA APOYAR A LA DÉCIMA TERCERA BRIGADA DEL EJÉRCITO EN LA  EJECUCIÓN DE LOS PROYECTOS DE INVERSION DE LOS BIENES ENTREGADOS EN COMODATO</v>
          </cell>
          <cell r="G296">
            <v>45392</v>
          </cell>
          <cell r="H296">
            <v>45666</v>
          </cell>
          <cell r="I296">
            <v>0</v>
          </cell>
          <cell r="J296">
            <v>36635355</v>
          </cell>
          <cell r="K296">
            <v>0</v>
          </cell>
          <cell r="L296">
            <v>0.76642335766423353</v>
          </cell>
          <cell r="M296" t="str">
            <v>https://community.secop.gov.co/Public/Tendering/ContractDetailView/Index?UniqueIdentifier=CO1.PCCNTR.6180752&amp;isModal=true&amp;asPopupView=true</v>
          </cell>
          <cell r="N296" t="str">
            <v>Link Contrato u Orden</v>
          </cell>
        </row>
        <row r="297">
          <cell r="A297" t="str">
            <v>SCJ-41-2024</v>
          </cell>
          <cell r="B297">
            <v>45330</v>
          </cell>
          <cell r="C297" t="str">
            <v>CLAUDIA PATRICIA PEDREROS CASTELLANOS</v>
          </cell>
          <cell r="D297" t="str">
            <v>5 5. Contratación directa</v>
          </cell>
          <cell r="E297" t="str">
            <v>33 Prestación de Servicios Profesionales y Apoyo (5-8)</v>
          </cell>
          <cell r="F297" t="str">
            <v>PRESTAR SERVICIOS PROFESIONALES A LA SUBSECRETARÍA DE INVERSIONES Y FORTALECIMIENTO DE LAS CAPACIDADES OPERATIVAS, EN EL ACOMPAÑAMIENTO Y REVISIÓN DE LOS ASUNTOS A SU CARGO.</v>
          </cell>
          <cell r="G297">
            <v>45331</v>
          </cell>
          <cell r="H297">
            <v>45512</v>
          </cell>
          <cell r="I297">
            <v>0</v>
          </cell>
          <cell r="J297">
            <v>87600000</v>
          </cell>
          <cell r="K297">
            <v>0</v>
          </cell>
          <cell r="L297">
            <v>1</v>
          </cell>
          <cell r="M297" t="str">
            <v>https://community.secop.gov.co/Public/Tendering/ContractDetailView/Index?UniqueIdentifier=CO1.PCCNTR.5916827&amp;isModal=true&amp;asPopupView=true</v>
          </cell>
          <cell r="N297" t="str">
            <v>Link Contrato u Orden</v>
          </cell>
        </row>
        <row r="298">
          <cell r="A298" t="str">
            <v>SCJ-419-2024</v>
          </cell>
          <cell r="B298">
            <v>45373</v>
          </cell>
          <cell r="C298" t="str">
            <v>WILLIAM RENZON GAMBOA GARCIA</v>
          </cell>
          <cell r="D298" t="str">
            <v>5 5. Contratación directa</v>
          </cell>
          <cell r="E298" t="str">
            <v>33 Prestación de Servicios Profesionales y Apoyo (5-8)</v>
          </cell>
          <cell r="F298" t="str">
            <v>PRESTAR LOS SERVICIOS DE APOYO A LA GESTION A LA SECRETARIA DE SEGURIDAD, CONVIVENCIA Y JUSTICIA, EN LA GESTIÓN ADMINISTRATIVA DE LA DÉCIMA TERCERA BRIGADA DEL EJERCITO</v>
          </cell>
          <cell r="G298">
            <v>45379</v>
          </cell>
          <cell r="H298">
            <v>45685</v>
          </cell>
          <cell r="I298">
            <v>0</v>
          </cell>
          <cell r="J298">
            <v>25230350</v>
          </cell>
          <cell r="K298">
            <v>0</v>
          </cell>
          <cell r="L298">
            <v>0.72875816993464049</v>
          </cell>
          <cell r="M298" t="str">
            <v>https://community.secop.gov.co/Public/Tendering/ContractDetailView/Index?UniqueIdentifier=CO1.PCCNTR.6136928&amp;isModal=true&amp;asPopupView=true</v>
          </cell>
          <cell r="N298" t="str">
            <v>Link Contrato u Orden</v>
          </cell>
        </row>
        <row r="299">
          <cell r="A299" t="str">
            <v>SCJ-421-2024</v>
          </cell>
          <cell r="B299">
            <v>45373</v>
          </cell>
          <cell r="C299" t="str">
            <v>YERALDIN  RANGEL AGUILAR</v>
          </cell>
          <cell r="D299" t="str">
            <v>5 5. Contratación directa</v>
          </cell>
          <cell r="E299" t="str">
            <v>33 Prestación de Servicios Profesionales y Apoyo (5-8)</v>
          </cell>
          <cell r="F299" t="str">
            <v>PRESTAR LOS SERVICIOS DE APOYO A LA GESTION PARA LA ATENCIÓN DE EMERGENCIAS O URGENCIAS, Y DESPACHO A LOS ORGANISMOS DE EMERGENCIA Y SEGURIDAD QUE INTEGRAN EL NUSE 123 DEL SISTEMA CENTRO DE COMANDO, CONTROL, COMUNICACIONES Y CÓMPUTO C4.</v>
          </cell>
          <cell r="G299">
            <v>45378</v>
          </cell>
          <cell r="H299">
            <v>45743</v>
          </cell>
          <cell r="I299">
            <v>0</v>
          </cell>
          <cell r="J299">
            <v>32760000</v>
          </cell>
          <cell r="K299">
            <v>0</v>
          </cell>
          <cell r="L299">
            <v>0.61369863013698633</v>
          </cell>
          <cell r="M299" t="str">
            <v>https://community.secop.gov.co/Public/Tendering/ContractDetailView/Index?UniqueIdentifier=CO1.PCCNTR.6134330&amp;isModal=true&amp;asPopupView=true</v>
          </cell>
          <cell r="N299" t="str">
            <v>Link Contrato u Orden</v>
          </cell>
        </row>
        <row r="300">
          <cell r="A300" t="str">
            <v>SCJ-422-2024</v>
          </cell>
          <cell r="B300">
            <v>45372</v>
          </cell>
          <cell r="C300" t="str">
            <v>RAFAEL  TOLEDO PUENTES</v>
          </cell>
          <cell r="D300" t="str">
            <v>5 5. Contratación directa</v>
          </cell>
          <cell r="E300" t="str">
            <v>33 Prestación de Servicios Profesionales y Apoyo (5-8)</v>
          </cell>
          <cell r="F300" t="str">
            <v>PRESTACIÓN DE SERVICIOS DE APOYO A LA GESTIÓN PARA APOYAR EN EL SEGUIMIENTO Y VERIFICACIÓN DE LAS ACTIVIDADES RELACIONADAS CON LA OPERACIÓN DE RECEPCIÓN Y TRÁMITE DE INCIDENTES DEL NUSE 123 DEL CENTRO DE COMANDO, CONTROL, COMUNICACIONES Y CÓMPUTO C4.</v>
          </cell>
          <cell r="G300">
            <v>45374</v>
          </cell>
          <cell r="H300">
            <v>45739</v>
          </cell>
          <cell r="I300">
            <v>0</v>
          </cell>
          <cell r="J300">
            <v>35952000</v>
          </cell>
          <cell r="K300">
            <v>0</v>
          </cell>
          <cell r="L300">
            <v>0.62465753424657533</v>
          </cell>
          <cell r="M300" t="str">
            <v>https://community.secop.gov.co/Public/Tendering/ContractDetailView/Index?UniqueIdentifier=CO1.PCCNTR.6134197&amp;isModal=true&amp;asPopupView=true</v>
          </cell>
          <cell r="N300" t="str">
            <v>Link Contrato u Orden</v>
          </cell>
        </row>
        <row r="301">
          <cell r="A301" t="str">
            <v>SCJ-423-2024</v>
          </cell>
          <cell r="B301">
            <v>45373</v>
          </cell>
          <cell r="C301" t="str">
            <v>MARIA ANGELICA DIAZ HERRERA</v>
          </cell>
          <cell r="D301" t="str">
            <v>5 5. Contratación directa</v>
          </cell>
          <cell r="E301" t="str">
            <v>33 Prestación de Servicios Profesionales y Apoyo (5-8)</v>
          </cell>
          <cell r="F301" t="str">
            <v>“PRESTAR LOS SERVICIOS DE APOYO A LA GESTION PARA LA ATENCIÓN DE EMERGENCIAS O URGENCIAS, Y DESPACHO A LOS ORGANISMOS DE EMERGENCIA Y SEGURIDAD QUE INTEGRAN EL  NUSE 123 DEL SISTEMA CENTRO DE COMANDO, CONTROL, COMUNICACIONES Y CÓMPUTO C4</v>
          </cell>
          <cell r="G301">
            <v>45383</v>
          </cell>
          <cell r="H301">
            <v>45748</v>
          </cell>
          <cell r="I301">
            <v>0</v>
          </cell>
          <cell r="J301">
            <v>32760000</v>
          </cell>
          <cell r="K301">
            <v>0</v>
          </cell>
          <cell r="L301">
            <v>0.6</v>
          </cell>
          <cell r="M301" t="str">
            <v>https://community.secop.gov.co/Public/Tendering/ContractDetailView/Index?UniqueIdentifier=CO1.PCCNTR.6135251&amp;isModal=true&amp;asPopupView=true</v>
          </cell>
          <cell r="N301" t="str">
            <v>Link Contrato u Orden</v>
          </cell>
        </row>
        <row r="302">
          <cell r="A302" t="str">
            <v>SCJ-425-2024</v>
          </cell>
          <cell r="B302">
            <v>45373</v>
          </cell>
          <cell r="C302" t="str">
            <v>YOLANDA PATRICIA VARGAS MARTIN</v>
          </cell>
          <cell r="D302" t="str">
            <v>5 5. Contratación directa</v>
          </cell>
          <cell r="E302" t="str">
            <v>33 Prestación de Servicios Profesionales y Apoyo (5-8)</v>
          </cell>
          <cell r="F302" t="str">
            <v>PRESTAR LOS SERVICIOS DE APOYO A LA GESTION PARA LA ATENCIÓN DE EMERGENCIAS O URGENCIAS, Y DESPACHO A LOS ORGANISMOS DE EMERGENCIA Y SEGURIDAD QUE INTEGRAN EL NUSE 123 DEL SISTEMA CENTRO DE COMANDO, CONTROL, COMUNICACIONES Y CÓMPUTO C4.</v>
          </cell>
          <cell r="G302">
            <v>45374</v>
          </cell>
          <cell r="H302">
            <v>45739</v>
          </cell>
          <cell r="I302">
            <v>0</v>
          </cell>
          <cell r="J302">
            <v>32760000</v>
          </cell>
          <cell r="K302">
            <v>0</v>
          </cell>
          <cell r="L302">
            <v>0.62465753424657533</v>
          </cell>
          <cell r="M302" t="str">
            <v>https://community.secop.gov.co/Public/Tendering/ContractDetailView/Index?UniqueIdentifier=CO1.PCCNTR.6134712&amp;isModal=true&amp;asPopupView=true</v>
          </cell>
          <cell r="N302" t="str">
            <v>Link Contrato u Orden</v>
          </cell>
        </row>
        <row r="303">
          <cell r="A303" t="str">
            <v>SCJ-428-2024</v>
          </cell>
          <cell r="B303">
            <v>45372</v>
          </cell>
          <cell r="C303" t="str">
            <v>LUIS ALEJANDRO GERENA AVELLANEDA</v>
          </cell>
          <cell r="D303" t="str">
            <v>5 5. Contratación directa</v>
          </cell>
          <cell r="E303" t="str">
            <v>33 Prestación de Servicios Profesionales y Apoyo (5-8)</v>
          </cell>
          <cell r="F303"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G303">
            <v>45373</v>
          </cell>
          <cell r="H303">
            <v>45586</v>
          </cell>
          <cell r="I303">
            <v>30</v>
          </cell>
          <cell r="J303">
            <v>60000000</v>
          </cell>
          <cell r="K303">
            <v>10000000</v>
          </cell>
          <cell r="L303">
            <v>1</v>
          </cell>
          <cell r="M303" t="str">
            <v>https://community.secop.gov.co/Public/Tendering/ContractDetailView/Index?UniqueIdentifier=CO1.PCCNTR.6133907&amp;isModal=true&amp;asPopupView=true</v>
          </cell>
          <cell r="N303" t="str">
            <v>Link Contrato u Orden</v>
          </cell>
        </row>
        <row r="304">
          <cell r="A304" t="str">
            <v>SCJ-435-2024</v>
          </cell>
          <cell r="B304">
            <v>45373</v>
          </cell>
          <cell r="C304" t="str">
            <v>ERNEY  CARVAJAL GUEVARA</v>
          </cell>
          <cell r="D304" t="str">
            <v>5 5. Contratación directa</v>
          </cell>
          <cell r="E304" t="str">
            <v>33 Prestación de Servicios Profesionales y Apoyo (5-8)</v>
          </cell>
          <cell r="F304" t="str">
            <v>PRESTAR LOS SERVICIOS DE APOYO A LA GESTION PARA LA ATENCIÓN DE EMERGENCIAS O URGENCIAS, Y DESPACHO A LOS ORGANISMOS DE EMERGENCIA Y SEGURIDAD QUE INTEGRAN EL NUSE 123 DEL SISTEMA CENTRO DE COMANDO, CONTROL, COMUNICACIONES Y CÓMPUTO C4.</v>
          </cell>
          <cell r="G304">
            <v>45378</v>
          </cell>
          <cell r="H304">
            <v>45743</v>
          </cell>
          <cell r="I304">
            <v>0</v>
          </cell>
          <cell r="J304">
            <v>32760000</v>
          </cell>
          <cell r="K304">
            <v>0</v>
          </cell>
          <cell r="L304">
            <v>0.61369863013698633</v>
          </cell>
          <cell r="M304" t="str">
            <v>https://community.secop.gov.co/Public/Tendering/ContractDetailView/Index?UniqueIdentifier=CO1.PCCNTR.6141311&amp;isModal=true&amp;asPopupView=true</v>
          </cell>
          <cell r="N304" t="str">
            <v>Link Contrato u Orden</v>
          </cell>
        </row>
        <row r="305">
          <cell r="A305" t="str">
            <v>SCJ-438-2024</v>
          </cell>
          <cell r="B305">
            <v>45373</v>
          </cell>
          <cell r="C305" t="str">
            <v>CRISTIAN DARIO CASTAÑEDA LINARES</v>
          </cell>
          <cell r="D305" t="str">
            <v>5 5. Contratación directa</v>
          </cell>
          <cell r="E305" t="str">
            <v>33 Prestación de Servicios Profesionales y Apoyo (5-8)</v>
          </cell>
          <cell r="F305" t="str">
            <v>PRESTAR LOS SERVICIOS DE APOYO A LA GESTION PARA LA ATENCIÓN DE EMERGENCIAS O URGENCIAS, Y DESPACHO A LOS ORGANISMOS DE EMERGENCIA Y SEGURIDAD QUE INTEGRAN EL NUSE 123 DEL SISTEMA CENTRO DE COMANDO, CONTROL, COMUNICACIONES Y CÓMPUTO C4</v>
          </cell>
          <cell r="G305">
            <v>45385</v>
          </cell>
          <cell r="H305">
            <v>45750</v>
          </cell>
          <cell r="I305">
            <v>0</v>
          </cell>
          <cell r="J305">
            <v>32760000</v>
          </cell>
          <cell r="K305">
            <v>0</v>
          </cell>
          <cell r="L305">
            <v>0.59452054794520548</v>
          </cell>
          <cell r="M305" t="str">
            <v>https://community.secop.gov.co/Public/Tendering/ContractDetailView/Index?UniqueIdentifier=CO1.PCCNTR.6140784&amp;isModal=true&amp;asPopupView=true</v>
          </cell>
          <cell r="N305" t="str">
            <v>Link Contrato u Orden</v>
          </cell>
        </row>
        <row r="306">
          <cell r="A306" t="str">
            <v>SCJ-441-2024</v>
          </cell>
          <cell r="B306">
            <v>45373</v>
          </cell>
          <cell r="C306" t="str">
            <v>ROSA YANETH SANTOS RODRIGUEZ</v>
          </cell>
          <cell r="D306" t="str">
            <v>5 5. Contratación directa</v>
          </cell>
          <cell r="E306" t="str">
            <v>33 Prestación de Servicios Profesionales y Apoyo (5-8)</v>
          </cell>
          <cell r="F306" t="str">
            <v>PRESTAR LOS SERVICIOS DE APOYO A LA GESTION PARA LA ATENCIÓN DE EMERGENCIAS O URGENCIAS, Y DESPACHO A LOS ORGANISMOS DE EMERGENCIA Y SEGURIDAD QUE INTEGRAN EL NUSE 123 DEL SISTEMA CENTRO DE COMANDO, CONTROL, COMUNICACIONES Y CÓMPUTO C4</v>
          </cell>
          <cell r="G306">
            <v>45384</v>
          </cell>
          <cell r="H306">
            <v>45749</v>
          </cell>
          <cell r="I306">
            <v>0</v>
          </cell>
          <cell r="J306">
            <v>32760000</v>
          </cell>
          <cell r="K306">
            <v>0</v>
          </cell>
          <cell r="L306">
            <v>0.59726027397260273</v>
          </cell>
          <cell r="M306" t="str">
            <v>https://community.secop.gov.co/Public/Tendering/ContractDetailView/Index?UniqueIdentifier=CO1.PCCNTR.6139320&amp;isModal=true&amp;asPopupView=true</v>
          </cell>
          <cell r="N306" t="str">
            <v>Link Contrato u Orden</v>
          </cell>
        </row>
        <row r="307">
          <cell r="A307" t="str">
            <v>SCJ-442-2024</v>
          </cell>
          <cell r="B307">
            <v>45373</v>
          </cell>
          <cell r="C307" t="str">
            <v>INGRI DAYAN LOZANO VELASCO</v>
          </cell>
          <cell r="D307" t="str">
            <v>5 5. Contratación directa</v>
          </cell>
          <cell r="E307" t="str">
            <v>33 Prestación de Servicios Profesionales y Apoyo (5-8)</v>
          </cell>
          <cell r="F307" t="str">
            <v>PRESTAR LOS SERVICIOS DE APOYO A LA GESTION PARA LA ATENCIÓN DE EMERGENCIAS O URGENCIAS, Y DESPACHO A LOS ORGANISMOS DE EMERGENCIA Y SEGURIDAD QUE INTEGRAN EL NUSE 123 DEL SISTEMA CENTRO DE COMANDO, CONTROL, COMUNICACIONES Y CÓMPUTO C4</v>
          </cell>
          <cell r="G307">
            <v>45379</v>
          </cell>
          <cell r="H307">
            <v>45744</v>
          </cell>
          <cell r="I307">
            <v>0</v>
          </cell>
          <cell r="J307">
            <v>32760000</v>
          </cell>
          <cell r="K307">
            <v>0</v>
          </cell>
          <cell r="L307">
            <v>0.61095890410958908</v>
          </cell>
          <cell r="M307" t="str">
            <v>https://community.secop.gov.co/Public/Tendering/ContractDetailView/Index?UniqueIdentifier=CO1.PCCNTR.6138598&amp;isModal=true&amp;asPopupView=true</v>
          </cell>
          <cell r="N307" t="str">
            <v>Link Contrato u Orden</v>
          </cell>
        </row>
        <row r="308">
          <cell r="A308" t="str">
            <v>SCJ-448-2024</v>
          </cell>
          <cell r="B308">
            <v>45373</v>
          </cell>
          <cell r="C308" t="str">
            <v>NUBIA STELLA MENESES REYES</v>
          </cell>
          <cell r="D308" t="str">
            <v>5 5. Contratación directa</v>
          </cell>
          <cell r="E308" t="str">
            <v>33 Prestación de Servicios Profesionales y Apoyo (5-8)</v>
          </cell>
          <cell r="F308" t="str">
            <v>PRESTAR LOS SERVICIOS DE APOYO A LA GESTION PARA LA ATENCIÓN DE EMERGENCIAS O URGENCIAS, Y DESPACHO A LOS ORGANISMOS DE EMERGENCIA Y SEGURIDAD QUE INTEGRAN EL NUSE 123 DEL SISTEMA CENTRO DE COMANDO, CONTROL, COMUNICACIONES Y CÓMPUTO C4.</v>
          </cell>
          <cell r="G308">
            <v>45378</v>
          </cell>
          <cell r="H308">
            <v>45743</v>
          </cell>
          <cell r="I308">
            <v>0</v>
          </cell>
          <cell r="J308">
            <v>32760000</v>
          </cell>
          <cell r="K308">
            <v>0</v>
          </cell>
          <cell r="L308">
            <v>0.61369863013698633</v>
          </cell>
          <cell r="M308" t="str">
            <v>https://community.secop.gov.co/Public/Tendering/ContractDetailView/Index?UniqueIdentifier=CO1.PCCNTR.6141724&amp;isModal=true&amp;asPopupView=true</v>
          </cell>
          <cell r="N308" t="str">
            <v>Link Contrato u Orden</v>
          </cell>
        </row>
        <row r="309">
          <cell r="A309" t="str">
            <v>SCJ-449-2024</v>
          </cell>
          <cell r="B309">
            <v>45377</v>
          </cell>
          <cell r="C309" t="str">
            <v>ERIKA LIZETH ROJAS RONDON</v>
          </cell>
          <cell r="D309" t="str">
            <v>5 5. Contratación directa</v>
          </cell>
          <cell r="E309" t="str">
            <v>33 Prestación de Servicios Profesionales y Apoyo (5-8)</v>
          </cell>
          <cell r="F309" t="str">
            <v>PRESTAR LOS SERVICIOS DE APOYO A LA GESTION PARA LA ATENCIÓN DE EMERGENCIAS O URGENCIAS, Y DESPACHO A LOS ORGANISMOS DE EMERGENCIA Y SEGURIDAD QUE INTEGRAN EL NUSE 123 DEL SISTEMA CENTRO DE COMANDO, CONTROL, COMUNICACIONES Y CÓMPUTO C4</v>
          </cell>
          <cell r="G309">
            <v>45379</v>
          </cell>
          <cell r="H309">
            <v>45623</v>
          </cell>
          <cell r="I309">
            <v>0</v>
          </cell>
          <cell r="J309">
            <v>23968000</v>
          </cell>
          <cell r="K309">
            <v>0</v>
          </cell>
          <cell r="L309">
            <v>0.91393442622950816</v>
          </cell>
          <cell r="M309" t="str">
            <v>https://community.secop.gov.co/Public/Tendering/ContractDetailView/Index?UniqueIdentifier=CO1.PCCNTR.6139502&amp;isModal=true&amp;asPopupView=true</v>
          </cell>
          <cell r="N309" t="str">
            <v>Link Contrato u Orden</v>
          </cell>
        </row>
        <row r="310">
          <cell r="A310" t="str">
            <v>SCJ-456-2024</v>
          </cell>
          <cell r="B310">
            <v>45373</v>
          </cell>
          <cell r="C310" t="str">
            <v>CANGREJO TOLE JOHN YEFERSSON</v>
          </cell>
          <cell r="D310" t="str">
            <v>5 5. Contratación directa</v>
          </cell>
          <cell r="E310" t="str">
            <v>33 Prestación de Servicios Profesionales y Apoyo (5-8)</v>
          </cell>
          <cell r="F310" t="str">
            <v>PRESTAR LOS SERVICIOS DE APOYO A LA GESTION PARA LA ATENCIÓN DE EMERGENCIAS O URGENCIAS, Y DESPACHO A LOS ORGANISMOS DE EMERGENCIA Y SEGURIDAD QUE INTEGRAN EL NUSE 123 DEL SISTEMA CENTRO DE COMANDO, CONTROL, COMUNICACIONES Y CÓMPUTO C4.</v>
          </cell>
          <cell r="G310">
            <v>45378</v>
          </cell>
          <cell r="H310">
            <v>45743</v>
          </cell>
          <cell r="I310">
            <v>0</v>
          </cell>
          <cell r="J310">
            <v>32760000</v>
          </cell>
          <cell r="K310">
            <v>0</v>
          </cell>
          <cell r="L310">
            <v>0.61369863013698633</v>
          </cell>
          <cell r="M310" t="str">
            <v>https://community.secop.gov.co/Public/Tendering/ContractDetailView/Index?UniqueIdentifier=CO1.PCCNTR.6141941&amp;isModal=true&amp;asPopupView=true</v>
          </cell>
          <cell r="N310" t="str">
            <v>Link Contrato u Orden</v>
          </cell>
        </row>
        <row r="311">
          <cell r="A311" t="str">
            <v>SCJ-457-2024</v>
          </cell>
          <cell r="B311">
            <v>45376</v>
          </cell>
          <cell r="C311" t="str">
            <v>MARIA DE LOS SANTOS MORENO MACHADO</v>
          </cell>
          <cell r="D311" t="str">
            <v>5 5. Contratación directa</v>
          </cell>
          <cell r="E311" t="str">
            <v>33 Prestación de Servicios Profesionales y Apoyo (5-8)</v>
          </cell>
          <cell r="F311" t="str">
            <v>PRESTAR LOS SERVICIOS DE APOYO A LA GESTION PARA LA ATENCIÓN DE EMERGENCIAS O URGENCIAS, Y DESPACHO A LOS ORGANISMOS DE EMERGENCIA Y SEGURIDAD QUE INTEGRAN EL NUSE 123 DEL SISTEMA CENTRO DE COMANDO, CONTROL, COMUNICACIONES Y CÓMPUTO C4</v>
          </cell>
          <cell r="G311">
            <v>45378</v>
          </cell>
          <cell r="H311">
            <v>45743</v>
          </cell>
          <cell r="I311">
            <v>0</v>
          </cell>
          <cell r="J311">
            <v>32760000</v>
          </cell>
          <cell r="K311">
            <v>0</v>
          </cell>
          <cell r="L311">
            <v>0.61369863013698633</v>
          </cell>
          <cell r="M311" t="str">
            <v>https://community.secop.gov.co/Public/Tendering/ContractDetailView/Index?UniqueIdentifier=CO1.PCCNTR.6141956&amp;isModal=true&amp;asPopupView=true</v>
          </cell>
          <cell r="N311" t="str">
            <v>Link Contrato u Orden</v>
          </cell>
        </row>
        <row r="312">
          <cell r="A312" t="str">
            <v>SCJ-462-2024</v>
          </cell>
          <cell r="B312">
            <v>45373</v>
          </cell>
          <cell r="C312" t="str">
            <v>Inversiones Todos Los Santos SAS</v>
          </cell>
          <cell r="D312" t="str">
            <v>5 5. Contratación directa</v>
          </cell>
          <cell r="E312" t="str">
            <v>6 Arrendamientos y Adquisición de Inmuebles (5-8)</v>
          </cell>
          <cell r="F312" t="str">
            <v>CONTRATO DE ARRENDAMIENTO DE UN INMUEBLE PARA LA ADECUADA IMPLEMENTACIÓN DE LA CASA DE JUSTICIA DE  USAQUEN”,</v>
          </cell>
          <cell r="G312">
            <v>45378</v>
          </cell>
          <cell r="H312">
            <v>45742</v>
          </cell>
          <cell r="I312">
            <v>0</v>
          </cell>
          <cell r="J312">
            <v>695210928</v>
          </cell>
          <cell r="K312">
            <v>0</v>
          </cell>
          <cell r="L312">
            <v>0.61538461538461542</v>
          </cell>
          <cell r="M312" t="str">
            <v>https://community.secop.gov.co/Public/Tendering/ContractDetailView/Index?UniqueIdentifier=CO1.PCCNTR.6141938&amp;isModal=true&amp;asPopupView=true</v>
          </cell>
          <cell r="N312" t="str">
            <v>Link Contrato u Orden</v>
          </cell>
        </row>
        <row r="313">
          <cell r="A313" t="str">
            <v>SCJ-464-2024</v>
          </cell>
          <cell r="B313">
            <v>45377</v>
          </cell>
          <cell r="C313" t="str">
            <v>FABIO ANDRES ALBORNOZ QUINTERO</v>
          </cell>
          <cell r="D313" t="str">
            <v>5 5. Contratación directa</v>
          </cell>
          <cell r="E313" t="str">
            <v>33 Prestación de Servicios Profesionales y Apoyo (5-8)</v>
          </cell>
          <cell r="F313" t="str">
            <v>PRESTAR SERVICIOS PROFESIONALES PARA APOYAR EN EL ANÁLISIS, EVALUACIÓN, IMPLEMENTACIÓN Y EJECUCIÓN DE ACTIVIDADES PARA EL FORTALECIMIENTO DE LOS PROYECTOS DE SEGURIDAD DEL CENTRO DE COMANDO, CONTROL, COMUNICACIONES Y CÓMPUTO-C4</v>
          </cell>
          <cell r="G313">
            <v>45383</v>
          </cell>
          <cell r="H313">
            <v>45748</v>
          </cell>
          <cell r="I313">
            <v>0</v>
          </cell>
          <cell r="J313">
            <v>144000000</v>
          </cell>
          <cell r="K313">
            <v>0</v>
          </cell>
          <cell r="L313">
            <v>0.6</v>
          </cell>
          <cell r="M313" t="str">
            <v>https://community.secop.gov.co/Public/Tendering/ContractDetailView/Index?UniqueIdentifier=CO1.PCCNTR.6149314&amp;isModal=true&amp;asPopupView=true</v>
          </cell>
          <cell r="N313" t="str">
            <v>Link Contrato u Orden</v>
          </cell>
        </row>
        <row r="314">
          <cell r="A314" t="str">
            <v>SCJ-465-2024</v>
          </cell>
          <cell r="B314">
            <v>45378</v>
          </cell>
          <cell r="C314" t="str">
            <v>FABIAN RODOLFO ACEVEDO BACHILLER</v>
          </cell>
          <cell r="D314" t="str">
            <v>5 5. Contratación directa</v>
          </cell>
          <cell r="E314" t="str">
            <v>33 Prestación de Servicios Profesionales y Apoyo (5-8)</v>
          </cell>
          <cell r="F314" t="str">
            <v>PRESTACIÓN DE SERVICIOS PROFESIONALES DE UN PSICÓLOGO PARA LA ORIENTACIÓN, PROMOCIÓN Y PREVENCIÓN DE LA SALUD PSICOLÓGICA DEL PERSONAL OPERATIVO DEL CENTRO, COMANDO, CONTROL, COMUNICACIONES Y CÓMPUTO C4.</v>
          </cell>
          <cell r="G314">
            <v>45385</v>
          </cell>
          <cell r="H314">
            <v>45750</v>
          </cell>
          <cell r="I314">
            <v>0</v>
          </cell>
          <cell r="J314">
            <v>64200000</v>
          </cell>
          <cell r="K314">
            <v>0</v>
          </cell>
          <cell r="L314">
            <v>0.59452054794520548</v>
          </cell>
          <cell r="M314" t="str">
            <v>https://community.secop.gov.co/Public/Tendering/ContractDetailView/Index?UniqueIdentifier=CO1.PCCNTR.6149327&amp;isModal=true&amp;asPopupView=true</v>
          </cell>
          <cell r="N314" t="str">
            <v>Link Contrato u Orden</v>
          </cell>
        </row>
        <row r="315">
          <cell r="A315" t="str">
            <v>SCJ-466-2024</v>
          </cell>
          <cell r="B315">
            <v>45377</v>
          </cell>
          <cell r="C315" t="str">
            <v>NUBIA ALEJANDRA MARTINEZ VIVAS</v>
          </cell>
          <cell r="D315" t="str">
            <v>5 5. Contratación directa</v>
          </cell>
          <cell r="E315" t="str">
            <v>33 Prestación de Servicios Profesionales y Apoyo (5-8)</v>
          </cell>
          <cell r="F315" t="str">
            <v>PRESTAR LOS SERVICIOS DE APOYO A LA GESTIÓN PARA LA ATENCIÓN DE EMERGENCIAS O URGENCIAS, Y DESPACHO A LOS ORGANISMOS DE EMERGENCIA Y SEGURIDAD QUE INTEGRAN EL NUSE 123 DEL SISTEMA CENTRO DE COMANDO, CONTROL, COMUNICACIONES Y CÓMPUTO C4.</v>
          </cell>
          <cell r="G315">
            <v>45378</v>
          </cell>
          <cell r="H315">
            <v>45743</v>
          </cell>
          <cell r="I315">
            <v>0</v>
          </cell>
          <cell r="J315">
            <v>32760000</v>
          </cell>
          <cell r="K315">
            <v>0</v>
          </cell>
          <cell r="L315">
            <v>0.61369863013698633</v>
          </cell>
          <cell r="M315" t="str">
            <v>https://community.secop.gov.co/Public/Tendering/ContractDetailView/Index?UniqueIdentifier=CO1.PCCNTR.6149885&amp;isModal=true&amp;asPopupView=true</v>
          </cell>
          <cell r="N315" t="str">
            <v>Link Contrato u Orden</v>
          </cell>
        </row>
        <row r="316">
          <cell r="A316" t="str">
            <v>SCJ-468-2024</v>
          </cell>
          <cell r="B316">
            <v>45377</v>
          </cell>
          <cell r="C316" t="str">
            <v>FLOR ANGELA JIMENEZ DE SANCHEZ</v>
          </cell>
          <cell r="D316" t="str">
            <v>5 5. Contratación directa</v>
          </cell>
          <cell r="E316" t="str">
            <v>33 Prestación de Servicios Profesionales y Apoyo (5-8)</v>
          </cell>
          <cell r="F316" t="str">
            <v>PRESTAR LOS SERVICIOS DE APOYO A LA GESTIÓN PARA LA ATENCIÓN DE EMERGENCIAS O URGENCIAS, Y DESPACHO A LOS ORGANISMOS DE EMERGENCIA Y SEGURIDAD QUE INTEGRAN EL NUSE 123 DEL SISTEMA CENTRO DE COMANDO, CONTROL, COMUNICACIONES Y CÓMPUTO C4</v>
          </cell>
          <cell r="G316">
            <v>45379</v>
          </cell>
          <cell r="H316">
            <v>45744</v>
          </cell>
          <cell r="I316">
            <v>0</v>
          </cell>
          <cell r="J316">
            <v>32760000</v>
          </cell>
          <cell r="K316">
            <v>0</v>
          </cell>
          <cell r="L316">
            <v>0.61095890410958908</v>
          </cell>
          <cell r="M316" t="str">
            <v>https://community.secop.gov.co/Public/Tendering/ContractDetailView/Index?UniqueIdentifier=CO1.PCCNTR.6149812&amp;isModal=true&amp;asPopupView=true</v>
          </cell>
          <cell r="N316" t="str">
            <v>Link Contrato u Orden</v>
          </cell>
        </row>
        <row r="317">
          <cell r="A317" t="str">
            <v>SCJ-469-2024</v>
          </cell>
          <cell r="B317">
            <v>45377</v>
          </cell>
          <cell r="C317" t="str">
            <v>RODOLFO  SUESCUN VERGARA</v>
          </cell>
          <cell r="D317" t="str">
            <v>5 5. Contratación directa</v>
          </cell>
          <cell r="E317" t="str">
            <v>33 Prestación de Servicios Profesionales y Apoyo (5-8)</v>
          </cell>
          <cell r="F317" t="str">
            <v>PRESTAR LOS SERVICIOS DE APOYO A LA GESTIÓN PARA LA ATENCIÓN DE EMERGENCIAS O URGENCIAS, Y DESPACHO A LOS ORGANISMOS DE EMERGENCIA Y SEGURIDAD QUE INTEGRAN EL NUSE 123 DEL SISTEMA CENTRO DE COMANDO, CONTROL, COMUNICACIONES Y CÓMPUTO C</v>
          </cell>
          <cell r="G317">
            <v>45383</v>
          </cell>
          <cell r="H317">
            <v>45748</v>
          </cell>
          <cell r="I317">
            <v>0</v>
          </cell>
          <cell r="J317">
            <v>32760000</v>
          </cell>
          <cell r="K317">
            <v>0</v>
          </cell>
          <cell r="L317">
            <v>0.6</v>
          </cell>
          <cell r="M317" t="str">
            <v>https://community.secop.gov.co/Public/Tendering/ContractDetailView/Index?UniqueIdentifier=CO1.PCCNTR.6150165&amp;isModal=true&amp;asPopupView=true</v>
          </cell>
          <cell r="N317" t="str">
            <v>Link Contrato u Orden</v>
          </cell>
        </row>
        <row r="318">
          <cell r="A318" t="str">
            <v>SCJ-470-2024</v>
          </cell>
          <cell r="B318">
            <v>45378</v>
          </cell>
          <cell r="C318" t="str">
            <v>OSCAR SEBASTIAN MENDEZ VARGAS</v>
          </cell>
          <cell r="D318" t="str">
            <v>5 5. Contratación directa</v>
          </cell>
          <cell r="E318" t="str">
            <v>33 Prestación de Servicios Profesionales y Apoyo (5-8)</v>
          </cell>
          <cell r="F318" t="str">
            <v>PRESTAR LOS SERVICIOS DE APOYO A LA GESTION PARA LA ATENCIÓN DE EMERGENCIAS O URGENCIAS, Y DESPACHO A LOS ORGANISMOS DE EMERGENCIA Y SEGURIDAD QUE INTEGRAN EL NUSE 123 DEL SISTEMA CENTRO DE COMANDO, CONTROL, COMUNICACIONES Y CÓMPUTO C4</v>
          </cell>
          <cell r="G318">
            <v>45383</v>
          </cell>
          <cell r="H318">
            <v>45748</v>
          </cell>
          <cell r="I318">
            <v>0</v>
          </cell>
          <cell r="J318">
            <v>32760000</v>
          </cell>
          <cell r="K318">
            <v>0</v>
          </cell>
          <cell r="L318">
            <v>0.6</v>
          </cell>
          <cell r="M318" t="str">
            <v>https://community.secop.gov.co/Public/Tendering/ContractDetailView/Index?UniqueIdentifier=CO1.PCCNTR.6149856&amp;isModal=true&amp;asPopupView=true</v>
          </cell>
          <cell r="N318" t="str">
            <v>Link Contrato u Orden</v>
          </cell>
        </row>
        <row r="319">
          <cell r="A319" t="str">
            <v>SCJ-471-2024</v>
          </cell>
          <cell r="B319">
            <v>45377</v>
          </cell>
          <cell r="C319" t="str">
            <v>PAOLA STEPHANY ARCINIEGAS OSORIO</v>
          </cell>
          <cell r="D319" t="str">
            <v>5 5. Contratación directa</v>
          </cell>
          <cell r="E319" t="str">
            <v>33 Prestación de Servicios Profesionales y Apoyo (5-8)</v>
          </cell>
          <cell r="F319" t="str">
            <v>PRESTAR LOS SERVICIOS PROFESIONALES COMO PSICÓLOGA A LA SECRETARÍA DISTRITAL DE SEGURIDAD, CONVIVENCIA Y JUSTICIA, PARA APOYAR LA GESTIÓN DE LAS UNIDADES TÁCTICAS EN EL CANTÓN NORTE DE LA DÉCIMA TERCERA BRIGADA DEL EJÉRCITO</v>
          </cell>
          <cell r="G319">
            <v>45378</v>
          </cell>
          <cell r="H319">
            <v>45652</v>
          </cell>
          <cell r="I319">
            <v>0</v>
          </cell>
          <cell r="J319">
            <v>36635355</v>
          </cell>
          <cell r="K319">
            <v>0</v>
          </cell>
          <cell r="L319">
            <v>0.81751824817518248</v>
          </cell>
          <cell r="M319" t="str">
            <v>https://community.secop.gov.co/Public/Tendering/ContractDetailView/Index?UniqueIdentifier=CO1.PCCNTR.6149893&amp;isModal=true&amp;asPopupView=true</v>
          </cell>
          <cell r="N319" t="str">
            <v>Link Contrato u Orden</v>
          </cell>
        </row>
        <row r="320">
          <cell r="A320" t="str">
            <v>SCJ-472-2024</v>
          </cell>
          <cell r="B320">
            <v>45377</v>
          </cell>
          <cell r="C320" t="str">
            <v>YAMIL ROCIO SANTOS DIAZ</v>
          </cell>
          <cell r="D320" t="str">
            <v>5 5. Contratación directa</v>
          </cell>
          <cell r="E320" t="str">
            <v>33 Prestación de Servicios Profesionales y Apoyo (5-8)</v>
          </cell>
          <cell r="F320"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G320">
            <v>45378</v>
          </cell>
          <cell r="H320">
            <v>45715</v>
          </cell>
          <cell r="I320">
            <v>0</v>
          </cell>
          <cell r="J320">
            <v>88000000</v>
          </cell>
          <cell r="K320">
            <v>0</v>
          </cell>
          <cell r="L320">
            <v>0.66468842729970323</v>
          </cell>
          <cell r="M320" t="str">
            <v>https://community.secop.gov.co/Public/Tendering/ContractDetailView/Index?UniqueIdentifier=CO1.PCCNTR.6150352&amp;isModal=true&amp;asPopupView=true</v>
          </cell>
          <cell r="N320" t="str">
            <v>Link Contrato u Orden</v>
          </cell>
        </row>
        <row r="321">
          <cell r="A321" t="str">
            <v>SCJ-473-2024</v>
          </cell>
          <cell r="B321">
            <v>45377</v>
          </cell>
          <cell r="C321" t="str">
            <v>CAROLINA  GARAY CUBIDES</v>
          </cell>
          <cell r="D321" t="str">
            <v>5 5. Contratación directa</v>
          </cell>
          <cell r="E321" t="str">
            <v>33 Prestación de Servicios Profesionales y Apoyo (5-8)</v>
          </cell>
          <cell r="F321" t="str">
            <v>PRESTACIÓN DE SERVICIOS DE APOYO A LA GESTIÓN PARA APOYAR EN EL SEGUIMIENTO Y VERIFICACIÓN DE LAS ACTIVIDADES RELACIONADAS CON LA OPERACIÓN DE RECEPCIÓN Y TRÁMITE DE INCIDENTES DEL NUSE 123 DEL CENTRO DE COMANDO, CONTROL, COMUNICACIONES Y CÓMPUTO C4</v>
          </cell>
          <cell r="G321">
            <v>45385</v>
          </cell>
          <cell r="H321">
            <v>45628</v>
          </cell>
          <cell r="I321">
            <v>0</v>
          </cell>
          <cell r="J321">
            <v>23968000</v>
          </cell>
          <cell r="K321">
            <v>0</v>
          </cell>
          <cell r="L321">
            <v>0.89300411522633749</v>
          </cell>
          <cell r="M321" t="str">
            <v>https://community.secop.gov.co/Public/Tendering/ContractDetailView/Index?UniqueIdentifier=CO1.PCCNTR.6150357&amp;isModal=true&amp;asPopupView=true</v>
          </cell>
          <cell r="N321" t="str">
            <v>Link Contrato u Orden</v>
          </cell>
        </row>
        <row r="322">
          <cell r="A322" t="str">
            <v>SCJ-474-2024</v>
          </cell>
          <cell r="B322">
            <v>45378</v>
          </cell>
          <cell r="C322" t="str">
            <v>ANA JHOMARY DIAZ CAMARGO</v>
          </cell>
          <cell r="D322" t="str">
            <v>5 5. Contratación directa</v>
          </cell>
          <cell r="E322" t="str">
            <v>33 Prestación de Servicios Profesionales y Apoyo (5-8)</v>
          </cell>
          <cell r="F322"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322">
            <v>45385</v>
          </cell>
          <cell r="H322">
            <v>45719</v>
          </cell>
          <cell r="I322">
            <v>0</v>
          </cell>
          <cell r="J322">
            <v>44776545</v>
          </cell>
          <cell r="K322">
            <v>0</v>
          </cell>
          <cell r="L322">
            <v>0.64970059880239517</v>
          </cell>
          <cell r="M322" t="str">
            <v>https://community.secop.gov.co/Public/Tendering/ContractDetailView/Index?UniqueIdentifier=CO1.PCCNTR.6150199&amp;isModal=true&amp;asPopupView=true</v>
          </cell>
          <cell r="N322" t="str">
            <v>Link Contrato u Orden</v>
          </cell>
        </row>
        <row r="323">
          <cell r="A323" t="str">
            <v>SCJ-475-2024</v>
          </cell>
          <cell r="B323">
            <v>45377</v>
          </cell>
          <cell r="C323" t="str">
            <v>AGROPECUARIA JAS Y CIA. LTDA</v>
          </cell>
          <cell r="D323" t="str">
            <v>5 5. Contratación directa</v>
          </cell>
          <cell r="E323" t="str">
            <v>6 Arrendamientos y Adquisición de Inmuebles (5-8)</v>
          </cell>
          <cell r="F323" t="str">
            <v>CONTRATO DE ARRENDAMIENTO DE UN INMUEBLE PARA LA ADECUADA IMPLEMENTACIÓN DE LA CASA DE JUSTICIA DE KENNEDY</v>
          </cell>
          <cell r="G323">
            <v>45384</v>
          </cell>
          <cell r="H323">
            <v>45748</v>
          </cell>
          <cell r="I323">
            <v>0</v>
          </cell>
          <cell r="J323">
            <v>499365888</v>
          </cell>
          <cell r="K323">
            <v>0</v>
          </cell>
          <cell r="L323">
            <v>0.59890109890109888</v>
          </cell>
          <cell r="M323" t="str">
            <v>https://community.secop.gov.co/Public/Tendering/ContractDetailView/Index?UniqueIdentifier=CO1.PCCNTR.6150372&amp;isModal=true&amp;asPopupView=true</v>
          </cell>
          <cell r="N323" t="str">
            <v>Link Contrato u Orden</v>
          </cell>
        </row>
        <row r="324">
          <cell r="A324" t="str">
            <v>SCJ-476-2024</v>
          </cell>
          <cell r="B324">
            <v>45377</v>
          </cell>
          <cell r="C324" t="str">
            <v>JULIO CÉSAR OLARTE RAMÍREZ</v>
          </cell>
          <cell r="D324" t="str">
            <v>5 5. Contratación directa</v>
          </cell>
          <cell r="E324" t="str">
            <v>33 Prestación de Servicios Profesionales y Apoyo (5-8)</v>
          </cell>
          <cell r="F324" t="str">
            <v>PRESTAR SERVICIOS PROFESIONALES A LA SECRETARÍA DISTRITAL DE SEGURIDAD, CONVIVENCIA Y JUSTICIA APOYANDO LA OFICINA DE TELEMÁTICA DE LA POLICÍA METROPOLITANA DE BOGOTÁ EN LA PLANEACIÓN, PLANTEAMIENTO, IMPLEMENTACIÓN Y ADMINISTRACIÓN DE LA INFORMÁTICA</v>
          </cell>
          <cell r="G324">
            <v>45378</v>
          </cell>
          <cell r="H324">
            <v>45715</v>
          </cell>
          <cell r="I324">
            <v>0</v>
          </cell>
          <cell r="J324">
            <v>82500000</v>
          </cell>
          <cell r="K324">
            <v>0</v>
          </cell>
          <cell r="L324">
            <v>0.66468842729970323</v>
          </cell>
          <cell r="M324" t="str">
            <v>https://community.secop.gov.co/Public/Tendering/ContractDetailView/Index?UniqueIdentifier=CO1.PCCNTR.6150363&amp;isModal=true&amp;asPopupView=true</v>
          </cell>
          <cell r="N324" t="str">
            <v>Link Contrato u Orden</v>
          </cell>
        </row>
        <row r="325">
          <cell r="A325" t="str">
            <v>SCJ-477-2024</v>
          </cell>
          <cell r="B325">
            <v>45377</v>
          </cell>
          <cell r="C325" t="str">
            <v>OSCAR ADOLFO UYABAN ALONSO</v>
          </cell>
          <cell r="D325" t="str">
            <v>5 5. Contratación directa</v>
          </cell>
          <cell r="E325" t="str">
            <v>33 Prestación de Servicios Profesionales y Apoyo (5-8)</v>
          </cell>
          <cell r="F325" t="str">
            <v>PRESTAR LOS SERVICIOS DE APOYO A LA GESTIÓN PARA LA ATENCIÓN DE EMERGENCIAS O URGENCIAS, Y DESPACHO A LOS ORGANISMOS DE EMERGENCIA Y SEGURIDAD QUE INTEGRAN EL NUSE 123 DEL SISTEMA CENTRO DE COMANDO, CONTROL, COMUNICACIONES Y CÓMPUTO C4.</v>
          </cell>
          <cell r="G325">
            <v>45380</v>
          </cell>
          <cell r="H325">
            <v>45745</v>
          </cell>
          <cell r="I325">
            <v>0</v>
          </cell>
          <cell r="J325">
            <v>32760000</v>
          </cell>
          <cell r="K325">
            <v>0</v>
          </cell>
          <cell r="L325">
            <v>0.60821917808219184</v>
          </cell>
          <cell r="M325" t="str">
            <v>https://community.secop.gov.co/Public/Tendering/ContractDetailView/Index?UniqueIdentifier=CO1.PCCNTR.6149851&amp;isModal=true&amp;asPopupView=true</v>
          </cell>
          <cell r="N325" t="str">
            <v>Link Contrato u Orden</v>
          </cell>
        </row>
        <row r="326">
          <cell r="A326" t="str">
            <v>SCJ-490-2024</v>
          </cell>
          <cell r="B326">
            <v>45378</v>
          </cell>
          <cell r="C326" t="str">
            <v>EDWIN CAMILO MORA GOMEZ</v>
          </cell>
          <cell r="D326" t="str">
            <v>5 5. Contratación directa</v>
          </cell>
          <cell r="E326" t="str">
            <v>33 Prestación de Servicios Profesionales y Apoyo (5-8)</v>
          </cell>
          <cell r="F326" t="str">
            <v>PRESTAR LOS SERVICIOS DE APOYO A LA GESTION PARA LA ATENCIÓN DE EMERGENCIAS O URGENCIAS, Y DESPACHO A LOS ORGANISMOS DE EMERGENCIA Y SEGURIDAD QUE INTEGRAN EL NUSE 123 DEL SISTEMA CENTRO DE COMANDO, CONTROL, COMUNICACIONES Y CÓMPUTO C4.</v>
          </cell>
          <cell r="G326">
            <v>45383</v>
          </cell>
          <cell r="H326">
            <v>45748</v>
          </cell>
          <cell r="I326">
            <v>0</v>
          </cell>
          <cell r="J326">
            <v>32760000</v>
          </cell>
          <cell r="K326">
            <v>0</v>
          </cell>
          <cell r="L326">
            <v>0.6</v>
          </cell>
          <cell r="M326" t="str">
            <v>https://community.secop.gov.co/Public/Tendering/ContractDetailView/Index?UniqueIdentifier=CO1.PCCNTR.6153397&amp;isModal=true&amp;asPopupView=true</v>
          </cell>
          <cell r="N326" t="str">
            <v>Link Contrato u Orden</v>
          </cell>
        </row>
        <row r="327">
          <cell r="A327" t="str">
            <v>SCJ-504-2024</v>
          </cell>
          <cell r="B327">
            <v>45378</v>
          </cell>
          <cell r="C327" t="str">
            <v>MARIA FERNANDA RAMON OCHOA</v>
          </cell>
          <cell r="D327" t="str">
            <v>5 5. Contratación directa</v>
          </cell>
          <cell r="E327" t="str">
            <v>33 Prestación de Servicios Profesionales y Apoyo (5-8)</v>
          </cell>
          <cell r="F327" t="str">
            <v>PRESTAR LOS SERVICIOS PROFESIONALES A LA SECRETARÍA DISTRITAL DE SEGURIDAD, CONVIVENCIA Y JUSTICIA, PARA APOYAR EN LA GESTIÓN JURÍDICA CONTRACTUAL DE LA DÉCIMA TERCERA BRIGADA DEL EJÉRCITO</v>
          </cell>
          <cell r="G327">
            <v>45383</v>
          </cell>
          <cell r="H327">
            <v>45689</v>
          </cell>
          <cell r="I327">
            <v>0</v>
          </cell>
          <cell r="J327">
            <v>62000000</v>
          </cell>
          <cell r="K327">
            <v>0</v>
          </cell>
          <cell r="L327">
            <v>0.71568627450980393</v>
          </cell>
          <cell r="M327" t="str">
            <v>https://community.secop.gov.co/Public/Tendering/ContractDetailView/Index?UniqueIdentifier=CO1.PCCNTR.6152570&amp;isModal=true&amp;asPopupView=true</v>
          </cell>
          <cell r="N327" t="str">
            <v>Link Contrato u Orden</v>
          </cell>
        </row>
        <row r="328">
          <cell r="A328" t="str">
            <v>SCJ-507-2024</v>
          </cell>
          <cell r="B328">
            <v>45378</v>
          </cell>
          <cell r="C328" t="str">
            <v>KAREN PAOLA MORENO NIÑO</v>
          </cell>
          <cell r="D328" t="str">
            <v>5 5. Contratación directa</v>
          </cell>
          <cell r="E328" t="str">
            <v>33 Prestación de Servicios Profesionales y Apoyo (5-8)</v>
          </cell>
          <cell r="F328" t="str">
            <v>PRESTAR LOS SERVICIOS DE APOYO A LA GESTION PARA LA ATENCIÓN DE EMERGENCIAS O URGENCIAS, Y DESPACHO A LOS ORGANISMOS DE EMERGENCIA Y SEGURIDAD QUE INTEGRAN EL NUSE 123 DEL SISTEMA CENTRO DE COMANDO, CONTROL, COMUNICACIONES Y CÓMPUTO C4</v>
          </cell>
          <cell r="G328">
            <v>45385</v>
          </cell>
          <cell r="H328">
            <v>45750</v>
          </cell>
          <cell r="I328">
            <v>0</v>
          </cell>
          <cell r="J328">
            <v>32760000</v>
          </cell>
          <cell r="K328">
            <v>0</v>
          </cell>
          <cell r="L328">
            <v>0.59452054794520548</v>
          </cell>
          <cell r="M328" t="str">
            <v>https://community.secop.gov.co/Public/Tendering/ContractDetailView/Index?UniqueIdentifier=CO1.PCCNTR.6153365&amp;isModal=true&amp;asPopupView=true</v>
          </cell>
          <cell r="N328" t="str">
            <v>Link Contrato u Orden</v>
          </cell>
        </row>
        <row r="329">
          <cell r="A329" t="str">
            <v>SCJ-513-2024</v>
          </cell>
          <cell r="B329">
            <v>45378</v>
          </cell>
          <cell r="C329" t="str">
            <v>LIBIA ALEXANDRA PEREZ SALAZAR</v>
          </cell>
          <cell r="D329" t="str">
            <v>5 5. Contratación directa</v>
          </cell>
          <cell r="E329" t="str">
            <v>33 Prestación de Servicios Profesionales y Apoyo (5-8)</v>
          </cell>
          <cell r="F329" t="str">
            <v>PRESTAR LOS SERVICIOS DE APOYO A LA GESTION PARA LA ATENCIÓN DE EMERGENCIAS O URGENCIAS, Y DESPACHO A LOS ORGANISMOS DE EMERGENCIA Y SEGURIDAD QUE INTEGRAN EL NUSE 123 DEL SISTEMA CENTRO DE COMANDO, CONTROL, COMUNICACIONES Y CÓMPUTO C4.</v>
          </cell>
          <cell r="G329">
            <v>45385</v>
          </cell>
          <cell r="H329">
            <v>45750</v>
          </cell>
          <cell r="I329">
            <v>0</v>
          </cell>
          <cell r="J329">
            <v>32760000</v>
          </cell>
          <cell r="K329">
            <v>0</v>
          </cell>
          <cell r="L329">
            <v>0.59452054794520548</v>
          </cell>
          <cell r="M329" t="str">
            <v>https://community.secop.gov.co/Public/Tendering/ContractDetailView/Index?UniqueIdentifier=CO1.PCCNTR.6152465&amp;isModal=true&amp;asPopupView=true</v>
          </cell>
          <cell r="N329" t="str">
            <v>Link Contrato u Orden</v>
          </cell>
        </row>
        <row r="330">
          <cell r="A330" t="str">
            <v>SCJ-514-2024</v>
          </cell>
          <cell r="B330">
            <v>45378</v>
          </cell>
          <cell r="C330" t="str">
            <v>RODRIGO  GONZALEZ ANDRADE</v>
          </cell>
          <cell r="D330" t="str">
            <v>5 5. Contratación directa</v>
          </cell>
          <cell r="E330" t="str">
            <v>33 Prestación de Servicios Profesionales y Apoyo (5-8)</v>
          </cell>
          <cell r="F330"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G330">
            <v>45385</v>
          </cell>
          <cell r="H330">
            <v>45719</v>
          </cell>
          <cell r="I330">
            <v>0</v>
          </cell>
          <cell r="J330">
            <v>100923900</v>
          </cell>
          <cell r="K330">
            <v>0</v>
          </cell>
          <cell r="L330">
            <v>0.64970059880239517</v>
          </cell>
          <cell r="M330" t="str">
            <v>https://community.secop.gov.co/Public/Tendering/ContractDetailView/Index?UniqueIdentifier=CO1.PCCNTR.6153923&amp;isModal=true&amp;asPopupView=true</v>
          </cell>
          <cell r="N330" t="str">
            <v>Link Contrato u Orden</v>
          </cell>
        </row>
        <row r="331">
          <cell r="A331" t="str">
            <v>SCJ-519-2024</v>
          </cell>
          <cell r="B331">
            <v>45378</v>
          </cell>
          <cell r="C331" t="str">
            <v>EMPRESA DE TELECOMUNICACIONES DE BOGOTA S.A. E.S.P - ETB S.A. E.SP.</v>
          </cell>
          <cell r="D331" t="str">
            <v>5 5. Contratación directa</v>
          </cell>
          <cell r="E331" t="str">
            <v>13 Contratos Interadministrativos (5-8)</v>
          </cell>
          <cell r="F331"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G331">
            <v>45383</v>
          </cell>
          <cell r="H331">
            <v>45626</v>
          </cell>
          <cell r="I331">
            <v>0</v>
          </cell>
          <cell r="J331">
            <v>41978426267</v>
          </cell>
          <cell r="K331">
            <v>0</v>
          </cell>
          <cell r="L331">
            <v>0.90123456790123457</v>
          </cell>
          <cell r="M331" t="str">
            <v>https://community.secop.gov.co/Public/Tendering/ContractDetailView/Index?UniqueIdentifier=CO1.PCCNTR.6153587&amp;isModal=true&amp;asPopupView=true</v>
          </cell>
          <cell r="N331" t="str">
            <v>Link Contrato u Orden</v>
          </cell>
        </row>
        <row r="332">
          <cell r="A332" t="str">
            <v>SCJ-520-2024</v>
          </cell>
          <cell r="B332">
            <v>45378</v>
          </cell>
          <cell r="C332" t="str">
            <v>EDISON FERNANDO GONZALEZ SIERRA</v>
          </cell>
          <cell r="D332" t="str">
            <v>5 5. Contratación directa</v>
          </cell>
          <cell r="E332" t="str">
            <v>33 Prestación de Servicios Profesionales y Apoyo (5-8)</v>
          </cell>
          <cell r="F332" t="str">
            <v>PRESTAR LOS SERVICIOS DE APOYO A LA GESTION PARA LA ATENCION DE EMERGENCIAS O URGENCIAS, Y DESPACHO A LOS ORGANISMOS DE EMERGENCIA Y SEGURIDAD QUE INTEGRAN EL NUSE 123 DEL SISTEMA CENTRO DE COMANDO, CONTROL COMUNICACIONES Y CÓMPUTO C4.</v>
          </cell>
          <cell r="G332">
            <v>45383</v>
          </cell>
          <cell r="H332">
            <v>45748</v>
          </cell>
          <cell r="I332">
            <v>0</v>
          </cell>
          <cell r="J332">
            <v>32760000</v>
          </cell>
          <cell r="K332">
            <v>0</v>
          </cell>
          <cell r="L332">
            <v>0.6</v>
          </cell>
          <cell r="M332" t="str">
            <v>https://community.secop.gov.co/Public/Tendering/ContractDetailView/Index?UniqueIdentifier=CO1.PCCNTR.6153867&amp;isModal=true&amp;asPopupView=true</v>
          </cell>
          <cell r="N332" t="str">
            <v>Link Contrato u Orden</v>
          </cell>
        </row>
        <row r="333">
          <cell r="A333" t="str">
            <v>SCJ-540-2024</v>
          </cell>
          <cell r="B333">
            <v>45392</v>
          </cell>
          <cell r="C333" t="str">
            <v>GILDARDO MILAN LEON FLORIDO</v>
          </cell>
          <cell r="D333" t="str">
            <v>5 5. Contratación directa</v>
          </cell>
          <cell r="E333" t="str">
            <v>33 Prestación de Servicios Profesionales y Apoyo (5-8)</v>
          </cell>
          <cell r="F333" t="str">
            <v>PRESTAR LOS SERVICIOS DE APOYO A LA GESTION PARA LA ATENCIÓN DE EMERGENCIAS O URGENCIAS, Y DESPACHO A LOS ORGANISMOS DE EMERGENCIA Y SEGURIDAD QUE INTEGRAN EL NUSE 123 DEL SISTEMA CENTRO DE COMANDO, CONTROL, COMUNICACIONES Y CÓMPUTO C4.</v>
          </cell>
          <cell r="G333">
            <v>45398</v>
          </cell>
          <cell r="H333">
            <v>45762</v>
          </cell>
          <cell r="I333">
            <v>0</v>
          </cell>
          <cell r="J333">
            <v>32760000</v>
          </cell>
          <cell r="K333">
            <v>0</v>
          </cell>
          <cell r="L333">
            <v>0.56043956043956045</v>
          </cell>
          <cell r="M333" t="str">
            <v>https://community.secop.gov.co/Public/Tendering/ContractDetailView/Index?UniqueIdentifier=CO1.PCCNTR.6193086&amp;isModal=true&amp;asPopupView=true</v>
          </cell>
          <cell r="N333" t="str">
            <v>Link Contrato u Orden</v>
          </cell>
        </row>
        <row r="334">
          <cell r="A334" t="str">
            <v>SCJ-541-2024</v>
          </cell>
          <cell r="B334">
            <v>45385</v>
          </cell>
          <cell r="C334" t="str">
            <v>FRANCISCO JAVIER HOYOS CASTRO</v>
          </cell>
          <cell r="D334" t="str">
            <v>5 5. Contratación directa</v>
          </cell>
          <cell r="E334" t="str">
            <v>33 Prestación de Servicios Profesionales y Apoyo (5-8)</v>
          </cell>
          <cell r="F334" t="str">
            <v>PRESTAR SERVICIOS PROFESIONALES PARA APOYAR LAS ACTIVIDADES DE ARTICULACIÓN ENTRE EL CENTRO DE COMANDO, CONTROL, COMUNICACIONES Y CÒMPUTO -C4 Y LOS ORGANISMOS Y AUTORIDADES PARA LA RESPUESTA Y MANEJO DE EMERGENCIAS, ASÍ COMO SUS ACTIVIDADES DE SEGUIMIENTO.</v>
          </cell>
          <cell r="G334">
            <v>45387</v>
          </cell>
          <cell r="H334">
            <v>45630</v>
          </cell>
          <cell r="I334">
            <v>0</v>
          </cell>
          <cell r="J334">
            <v>94160000</v>
          </cell>
          <cell r="K334">
            <v>0</v>
          </cell>
          <cell r="L334">
            <v>0.8847736625514403</v>
          </cell>
          <cell r="M334" t="str">
            <v>https://community.secop.gov.co/Public/Tendering/ContractDetailView/Index?UniqueIdentifier=CO1.PCCNTR.6170574&amp;isModal=true&amp;asPopupView=true</v>
          </cell>
          <cell r="N334" t="str">
            <v>Link Contrato u Orden</v>
          </cell>
        </row>
        <row r="335">
          <cell r="A335" t="str">
            <v>SCJ-563-2024</v>
          </cell>
          <cell r="B335">
            <v>45390</v>
          </cell>
          <cell r="C335" t="str">
            <v>ANDREA JULIETH PORRAS DIAZ</v>
          </cell>
          <cell r="D335" t="str">
            <v>5 5. Contratación directa</v>
          </cell>
          <cell r="E335" t="str">
            <v>33 Prestación de Servicios Profesionales y Apoyo (5-8)</v>
          </cell>
          <cell r="F335" t="str">
            <v>PRESTAR SERVICIOS PROFESIONALES A LA SECRETARÍA DISTRITAL DE SEGURIDAD, CONVIVENCIA BRINDANDO APOYO JURÍDICO A LA POLICÍA METROPOLITANA DE BOGOTÁ, EN TODOS LOS ASUNTOS DE SU COMPETENCIA DE CARÁCTER CONSTITUCIONAL Y LEGAL.</v>
          </cell>
          <cell r="G335">
            <v>45392</v>
          </cell>
          <cell r="H335">
            <v>45725</v>
          </cell>
          <cell r="I335">
            <v>0</v>
          </cell>
          <cell r="J335">
            <v>66000000</v>
          </cell>
          <cell r="K335">
            <v>0</v>
          </cell>
          <cell r="L335">
            <v>0.63063063063063063</v>
          </cell>
          <cell r="M335" t="str">
            <v>https://community.secop.gov.co/Public/Tendering/ContractDetailView/Index?UniqueIdentifier=CO1.PCCNTR.6180939&amp;isModal=true&amp;asPopupView=true</v>
          </cell>
          <cell r="N335" t="str">
            <v>Link Contrato u Orden</v>
          </cell>
        </row>
        <row r="336">
          <cell r="A336" t="str">
            <v>SCJ-564-2024</v>
          </cell>
          <cell r="B336">
            <v>45390</v>
          </cell>
          <cell r="C336" t="str">
            <v>YAYLENNE  ORTIZ VERGARA</v>
          </cell>
          <cell r="D336" t="str">
            <v>5 5. Contratación directa</v>
          </cell>
          <cell r="E336" t="str">
            <v>33 Prestación de Servicios Profesionales y Apoyo (5-8)</v>
          </cell>
          <cell r="F336" t="str">
            <v>PRESTAR LOS SERVICIOS PROFESIONALES EN INGENIERA AMBIENTAL A LA SECRETARÍA DISTRITAL DE SEGURIDAD, CONVIVENCIA Y JUSTICIA, PARA APOYAR LA GESTIÓN DE LA DÉCIMA TERCERA BRIGADA DEL EJÉRCITO EN LA CIUDAD DE BOGOTÁ.</v>
          </cell>
          <cell r="G336">
            <v>45392</v>
          </cell>
          <cell r="H336">
            <v>45635</v>
          </cell>
          <cell r="I336">
            <v>0</v>
          </cell>
          <cell r="J336">
            <v>32564760</v>
          </cell>
          <cell r="K336">
            <v>0</v>
          </cell>
          <cell r="L336">
            <v>0.86419753086419748</v>
          </cell>
          <cell r="M336" t="str">
            <v>https://community.secop.gov.co/Public/Tendering/ContractDetailView/Index?UniqueIdentifier=CO1.PCCNTR.6180951&amp;isModal=true&amp;asPopupView=true</v>
          </cell>
          <cell r="N336" t="str">
            <v>Link Contrato u Orden</v>
          </cell>
        </row>
        <row r="337">
          <cell r="A337" t="str">
            <v>SCJ-565-2024</v>
          </cell>
          <cell r="B337">
            <v>45390</v>
          </cell>
          <cell r="C337" t="str">
            <v>DEICY  VASQUEZ SANCHEZ</v>
          </cell>
          <cell r="D337" t="str">
            <v>5 5. Contratación directa</v>
          </cell>
          <cell r="E337" t="str">
            <v>33 Prestación de Servicios Profesionales y Apoyo (5-8)</v>
          </cell>
          <cell r="F337" t="str">
            <v>PRESTACIÓN DE SERVICIOS PROFESIONALES PARA REALIZAR APOYO PSICOSOCIAL ALA SECRETARÍA DE SEGURIDAD CONVIVENCIA Y JUSTICIA, PARA SOPORTAR LA GESTIÓN EN LA PM15 UNIDAD ADSCRITA A LA DÉCIMA TERCERA BRIGADA.</v>
          </cell>
          <cell r="G337">
            <v>45392</v>
          </cell>
          <cell r="H337">
            <v>45666</v>
          </cell>
          <cell r="I337">
            <v>0</v>
          </cell>
          <cell r="J337">
            <v>36635355</v>
          </cell>
          <cell r="K337">
            <v>0</v>
          </cell>
          <cell r="L337">
            <v>0.76642335766423353</v>
          </cell>
          <cell r="M337" t="str">
            <v>https://community.secop.gov.co/Public/Tendering/ContractDetailView/Index?UniqueIdentifier=CO1.PCCNTR.6180958&amp;isModal=true&amp;asPopupView=true</v>
          </cell>
          <cell r="N337" t="str">
            <v>Link Contrato u Orden</v>
          </cell>
        </row>
        <row r="338">
          <cell r="A338" t="str">
            <v>SCJ-572-2024</v>
          </cell>
          <cell r="B338">
            <v>45390</v>
          </cell>
          <cell r="C338" t="str">
            <v>JAVIER FELIPE ESPELETA MARTINEZ</v>
          </cell>
          <cell r="D338" t="str">
            <v>5 5. Contratación directa</v>
          </cell>
          <cell r="E338" t="str">
            <v>33 Prestación de Servicios Profesionales y Apoyo (5-8)</v>
          </cell>
          <cell r="F338"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G338">
            <v>45392</v>
          </cell>
          <cell r="H338">
            <v>45716</v>
          </cell>
          <cell r="I338">
            <v>0</v>
          </cell>
          <cell r="J338">
            <v>105000000</v>
          </cell>
          <cell r="K338">
            <v>0</v>
          </cell>
          <cell r="L338">
            <v>0.64814814814814814</v>
          </cell>
          <cell r="M338" t="str">
            <v>https://community.secop.gov.co/Public/Tendering/ContractDetailView/Index?UniqueIdentifier=CO1.PCCNTR.6180934&amp;isModal=true&amp;asPopupView=true</v>
          </cell>
          <cell r="N338" t="str">
            <v>Link Contrato u Orden</v>
          </cell>
        </row>
        <row r="339">
          <cell r="A339" t="str">
            <v>SCJ-575-2024</v>
          </cell>
          <cell r="B339">
            <v>45390</v>
          </cell>
          <cell r="C339" t="str">
            <v>ANGÉLICA DEL PILAR BUITRAGO REDONDO</v>
          </cell>
          <cell r="D339" t="str">
            <v>5 5. Contratación directa</v>
          </cell>
          <cell r="E339" t="str">
            <v>33 Prestación de Servicios Profesionales y Apoyo (5-8)</v>
          </cell>
          <cell r="F339"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G339">
            <v>45392</v>
          </cell>
          <cell r="H339">
            <v>45605</v>
          </cell>
          <cell r="I339">
            <v>0</v>
          </cell>
          <cell r="J339">
            <v>49595000</v>
          </cell>
          <cell r="K339">
            <v>0</v>
          </cell>
          <cell r="L339">
            <v>0.9859154929577465</v>
          </cell>
          <cell r="M339" t="str">
            <v>https://community.secop.gov.co/Public/Tendering/ContractDetailView/Index?UniqueIdentifier=CO1.PCCNTR.6180692&amp;isModal=true&amp;asPopupView=true</v>
          </cell>
          <cell r="N339" t="str">
            <v>Link Contrato u Orden</v>
          </cell>
        </row>
        <row r="340">
          <cell r="A340" t="str">
            <v>SCJ-578-2024</v>
          </cell>
          <cell r="B340">
            <v>45390</v>
          </cell>
          <cell r="C340" t="str">
            <v>NICOLAS  JIMENEZ SANDOVAL</v>
          </cell>
          <cell r="D340" t="str">
            <v>5 5. Contratación directa</v>
          </cell>
          <cell r="E340" t="str">
            <v>33 Prestación de Servicios Profesionales y Apoyo (5-8)</v>
          </cell>
          <cell r="F340" t="str">
            <v>PRESTAR SERVICIOS PROFESIONALES PARA ATENDER LAS ACTIVIDADES ENCAMINADAS A LA FORMACIÓN, DIVULGACIÓN Y SOCIALIZACIÓN DE LOS PROCESOS Y PROCEDIMIENTOS DEL NUSE 123 DEL CENTRO DE COMANDO, CONTROL, COMUNICACIONES Y CÓMPUTO C4.</v>
          </cell>
          <cell r="G340">
            <v>45397</v>
          </cell>
          <cell r="H340">
            <v>45640</v>
          </cell>
          <cell r="I340">
            <v>0</v>
          </cell>
          <cell r="J340">
            <v>32800000</v>
          </cell>
          <cell r="K340">
            <v>0</v>
          </cell>
          <cell r="L340">
            <v>0.84362139917695478</v>
          </cell>
          <cell r="M340" t="str">
            <v>https://community.secop.gov.co/Public/Tendering/ContractDetailView/Index?UniqueIdentifier=CO1.PCCNTR.6187084&amp;isModal=true&amp;asPopupView=true</v>
          </cell>
          <cell r="N340" t="str">
            <v>Link Contrato u Orden</v>
          </cell>
        </row>
        <row r="341">
          <cell r="A341" t="str">
            <v>SCJ-579-2024</v>
          </cell>
          <cell r="B341">
            <v>45390</v>
          </cell>
          <cell r="C341" t="str">
            <v>LUCELLY  SANCHEZ MARTINEZ</v>
          </cell>
          <cell r="D341" t="str">
            <v>5 5. Contratación directa</v>
          </cell>
          <cell r="E341" t="str">
            <v>33 Prestación de Servicios Profesionales y Apoyo (5-8)</v>
          </cell>
          <cell r="F341"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G341">
            <v>45392</v>
          </cell>
          <cell r="H341">
            <v>45725</v>
          </cell>
          <cell r="I341">
            <v>0</v>
          </cell>
          <cell r="J341">
            <v>44776545</v>
          </cell>
          <cell r="K341">
            <v>0</v>
          </cell>
          <cell r="L341">
            <v>0.63063063063063063</v>
          </cell>
          <cell r="M341" t="str">
            <v>https://community.secop.gov.co/Public/Tendering/ContractDetailView/Index?UniqueIdentifier=CO1.PCCNTR.6187770&amp;isModal=true&amp;asPopupView=true</v>
          </cell>
          <cell r="N341" t="str">
            <v>Link Contrato u Orden</v>
          </cell>
        </row>
        <row r="342">
          <cell r="A342" t="str">
            <v>SCJ-580-2024</v>
          </cell>
          <cell r="B342">
            <v>45391</v>
          </cell>
          <cell r="C342" t="str">
            <v>JORGE ANDRES VELEZ RIOS</v>
          </cell>
          <cell r="D342" t="str">
            <v>5 5. Contratación directa</v>
          </cell>
          <cell r="E342" t="str">
            <v>33 Prestación de Servicios Profesionales y Apoyo (5-8)</v>
          </cell>
          <cell r="F342" t="str">
            <v>PRESTAR LOS SERVICIOS DE APOYO A LA GESTION PARA LA ATENCIÓN DE EMERGENCIAS O URGENCIAS, Y DESPACHO A LOS ORGANISMOS DE EMERGENCIA Y SEGURIDAD QUE INTEGRAN EL NUSE 123 DEL SISTEMA CENTRO DE COMANDO, CONTROL, COMUNICACIONES Y CÓMPUTO C4</v>
          </cell>
          <cell r="G342">
            <v>45394</v>
          </cell>
          <cell r="H342">
            <v>45758</v>
          </cell>
          <cell r="I342">
            <v>0</v>
          </cell>
          <cell r="J342">
            <v>32760000</v>
          </cell>
          <cell r="K342">
            <v>0</v>
          </cell>
          <cell r="L342">
            <v>0.5714285714285714</v>
          </cell>
          <cell r="M342" t="str">
            <v>https://community.secop.gov.co/Public/Tendering/ContractDetailView/Index?UniqueIdentifier=CO1.PCCNTR.6193467&amp;isModal=true&amp;asPopupView=true</v>
          </cell>
          <cell r="N342" t="str">
            <v>Link Contrato u Orden</v>
          </cell>
        </row>
        <row r="343">
          <cell r="A343" t="str">
            <v>SCJ-581-2024</v>
          </cell>
          <cell r="B343">
            <v>45406</v>
          </cell>
          <cell r="C343" t="str">
            <v>CHRISTIAN ANDRES HERRERA RODRIGUEZ</v>
          </cell>
          <cell r="D343" t="str">
            <v>5 5. Contratación directa</v>
          </cell>
          <cell r="E343" t="str">
            <v>33 Prestación de Servicios Profesionales y Apoyo (5-8)</v>
          </cell>
          <cell r="F343" t="str">
            <v>PRESTACIÓN DE SERVICIOS DE APOYO A LA GESTIÓN PARA APOYAR EN EL SEGUIMIENTO Y VERIFICACIÓN DE LAS ACTIVIDADES RELACIONADAS CON LA OPERACIÓN DE RECEPCIÓN Y TRÁMITE DE INCIDENTES DEL NUSE 123 DEL CENTRO DE COMANDO, CONTROL, COMUNICACIONES Y CÓMPUTO C4</v>
          </cell>
          <cell r="G343">
            <v>45412</v>
          </cell>
          <cell r="H343">
            <v>45777</v>
          </cell>
          <cell r="I343">
            <v>0</v>
          </cell>
          <cell r="J343">
            <v>45600000</v>
          </cell>
          <cell r="K343">
            <v>0</v>
          </cell>
          <cell r="L343">
            <v>0.52054794520547942</v>
          </cell>
          <cell r="M343" t="str">
            <v>https://community.secop.gov.co/Public/Tendering/ContractDetailView/Index?UniqueIdentifier=CO1.PCCNTR.6248403&amp;isModal=true&amp;asPopupView=true</v>
          </cell>
          <cell r="N343" t="str">
            <v>Link Contrato u Orden</v>
          </cell>
        </row>
        <row r="344">
          <cell r="A344" t="str">
            <v>SCJ-585-2024</v>
          </cell>
          <cell r="B344">
            <v>45391</v>
          </cell>
          <cell r="C344" t="str">
            <v>ginna mercedes vargas sanchez</v>
          </cell>
          <cell r="D344" t="str">
            <v>5 5. Contratación directa</v>
          </cell>
          <cell r="E344" t="str">
            <v>33 Prestación de Servicios Profesionales y Apoyo (5-8)</v>
          </cell>
          <cell r="F344" t="str">
            <v>PRESTAR LOS SERVICIOS DE APOYO A LA GESTIÓN EN LOS INCIDENTES QUE SE REGISTRAN ATRAVÉS DEL NUSE 123 DE ACUERDO CON EL MODELO DE CALIDAD DEFINIDO PARA EL SISTEMA DEL CENTRO DE COMANDO, CONTROL, COMUNICACIONES Y CÓMPUTO C4.</v>
          </cell>
          <cell r="G344">
            <v>45398</v>
          </cell>
          <cell r="H344">
            <v>45672</v>
          </cell>
          <cell r="I344">
            <v>0</v>
          </cell>
          <cell r="J344">
            <v>23968000</v>
          </cell>
          <cell r="K344">
            <v>0</v>
          </cell>
          <cell r="L344">
            <v>0.74452554744525545</v>
          </cell>
          <cell r="M344" t="str">
            <v>https://community.secop.gov.co/Public/Tendering/ContractDetailView/Index?UniqueIdentifier=CO1.PCCNTR.6193350&amp;isModal=true&amp;asPopupView=true</v>
          </cell>
          <cell r="N344" t="str">
            <v>Link Contrato u Orden</v>
          </cell>
        </row>
        <row r="345">
          <cell r="A345" t="str">
            <v>SCJ-587-2024</v>
          </cell>
          <cell r="B345">
            <v>45392</v>
          </cell>
          <cell r="C345" t="str">
            <v>mery  ramirez loaiza</v>
          </cell>
          <cell r="D345" t="str">
            <v>5 5. Contratación directa</v>
          </cell>
          <cell r="E345" t="str">
            <v>33 Prestación de Servicios Profesionales y Apoyo (5-8)</v>
          </cell>
          <cell r="F345" t="str">
            <v>PRESTAR LOS SERVICIOS DE APOYO A LA GESTIÓN PARA LA ATENCIÓN DE EMERGENCIAS O URGENCIAS, Y DESPACHO A LOS ORGANISMOS DE EMERGENCIA Y SEGURIDAD QUE INTEGRAN EL NUSE 123 DEL SISTEMA CENTRO DE COMANDO, CONTROL, COMUNICACIONES Y CÓMPUTO C4.</v>
          </cell>
          <cell r="G345">
            <v>45393</v>
          </cell>
          <cell r="H345">
            <v>45757</v>
          </cell>
          <cell r="I345">
            <v>0</v>
          </cell>
          <cell r="J345">
            <v>32760000</v>
          </cell>
          <cell r="K345">
            <v>0</v>
          </cell>
          <cell r="L345">
            <v>0.57417582417582413</v>
          </cell>
          <cell r="M345" t="str">
            <v>https://community.secop.gov.co/Public/Tendering/ContractDetailView/Index?UniqueIdentifier=CO1.PCCNTR.6193548&amp;isModal=true&amp;asPopupView=true</v>
          </cell>
          <cell r="N345" t="str">
            <v>Link Contrato u Orden</v>
          </cell>
        </row>
        <row r="346">
          <cell r="A346" t="str">
            <v>SCJ-588-2024</v>
          </cell>
          <cell r="B346">
            <v>45392</v>
          </cell>
          <cell r="C346" t="str">
            <v>AIDA  JIMENEZ MOLINA</v>
          </cell>
          <cell r="D346" t="str">
            <v>5 5. Contratación directa</v>
          </cell>
          <cell r="E346" t="str">
            <v>33 Prestación de Servicios Profesionales y Apoyo (5-8)</v>
          </cell>
          <cell r="F346" t="str">
            <v>Prestar servicios profesionales en todas las etapas de los procesos contractuales que se adelanten en la Subsecretaría de Inversiones y Fortalecimiento de Capacidades Operativas, articulando con las direcciones que la integran.</v>
          </cell>
          <cell r="G346">
            <v>45392</v>
          </cell>
          <cell r="H346">
            <v>45605</v>
          </cell>
          <cell r="I346">
            <v>0</v>
          </cell>
          <cell r="J346">
            <v>91000000</v>
          </cell>
          <cell r="K346">
            <v>0</v>
          </cell>
          <cell r="L346">
            <v>0.9859154929577465</v>
          </cell>
          <cell r="M346" t="str">
            <v>https://community.secop.gov.co/Public/Tendering/ContractDetailView/Index?UniqueIdentifier=CO1.PCCNTR.6193341&amp;isModal=true&amp;asPopupView=true</v>
          </cell>
          <cell r="N346" t="str">
            <v>Link Contrato u Orden</v>
          </cell>
        </row>
        <row r="347">
          <cell r="A347" t="str">
            <v>SCJ-589-2024</v>
          </cell>
          <cell r="B347">
            <v>45392</v>
          </cell>
          <cell r="C347" t="str">
            <v>JORGE ENRIQUE ROJAS ROA</v>
          </cell>
          <cell r="D347" t="str">
            <v>5 5. Contratación directa</v>
          </cell>
          <cell r="E347" t="str">
            <v>33 Prestación de Servicios Profesionales y Apoyo (5-8)</v>
          </cell>
          <cell r="F347" t="str">
            <v>PRESTACIÓN DE SERVICIOS DE APOYO A LA GESTIÓN PARA APOYAR EN EL SEGUIMIENTO Y VERIFICACIÓN DE LAS ACTIVIDADES RELACIONADAS CON LA OPERACIÓN DE RECEPCIÓN Y TRÁMITE DE INCIDENTES DEL NUSE 123 DEL CENTRO DE COMANDO, CONTROL, COMUNICACIONES Y CÓMPUTO C4.</v>
          </cell>
          <cell r="G347">
            <v>45399</v>
          </cell>
          <cell r="H347">
            <v>45642</v>
          </cell>
          <cell r="I347">
            <v>0</v>
          </cell>
          <cell r="J347">
            <v>23968000</v>
          </cell>
          <cell r="K347">
            <v>0</v>
          </cell>
          <cell r="L347">
            <v>0.83539094650205759</v>
          </cell>
          <cell r="M347" t="str">
            <v>https://community.secop.gov.co/Public/Tendering/ContractDetailView/Index?UniqueIdentifier=CO1.PCCNTR.6193554&amp;isModal=true&amp;asPopupView=true</v>
          </cell>
          <cell r="N347" t="str">
            <v>Link Contrato u Orden</v>
          </cell>
        </row>
        <row r="348">
          <cell r="A348" t="str">
            <v>SCJ-599-2024</v>
          </cell>
          <cell r="B348">
            <v>45392</v>
          </cell>
          <cell r="C348" t="str">
            <v>SANDRA LILIANA BAQUERO NIETO</v>
          </cell>
          <cell r="D348" t="str">
            <v>5 5. Contratación directa</v>
          </cell>
          <cell r="E348" t="str">
            <v>33 Prestación de Servicios Profesionales y Apoyo (5-8)</v>
          </cell>
          <cell r="F348" t="str">
            <v>PRESTACIÓN DE SERVICIOS DE APOYO A LA GESTIÓN PARA APOYAR EN EL SEGUIMIENTO Y VERIFICACIÓN DE LAS ACTIVIDADES RELACIONADAS CON LA OPERACIÓN DE RECEPCIÓN Y TRÁMITE DE INCIDENTES DEL NUSE 123 DEL CENTRO DE COMANDO, CONTROL, COMUNICACIONES Y CÓMPUTO C4.</v>
          </cell>
          <cell r="G348">
            <v>45393</v>
          </cell>
          <cell r="H348">
            <v>45757</v>
          </cell>
          <cell r="I348">
            <v>0</v>
          </cell>
          <cell r="J348">
            <v>35952000</v>
          </cell>
          <cell r="K348">
            <v>0</v>
          </cell>
          <cell r="L348">
            <v>0.57417582417582413</v>
          </cell>
          <cell r="M348" t="str">
            <v>https://community.secop.gov.co/Public/Tendering/ContractDetailView/Index?UniqueIdentifier=CO1.PCCNTR.6193807&amp;isModal=true&amp;asPopupView=true</v>
          </cell>
          <cell r="N348" t="str">
            <v>Link Contrato u Orden</v>
          </cell>
        </row>
        <row r="349">
          <cell r="A349" t="str">
            <v>SCJ-600-2024</v>
          </cell>
          <cell r="B349">
            <v>45392</v>
          </cell>
          <cell r="C349" t="str">
            <v>ASTRID FRANSUA JURADO ESPINOSA</v>
          </cell>
          <cell r="D349" t="str">
            <v>5 5. Contratación directa</v>
          </cell>
          <cell r="E349" t="str">
            <v>33 Prestación de Servicios Profesionales y Apoyo (5-8)</v>
          </cell>
          <cell r="F349" t="str">
            <v>PRESTAR SERVICIOS PROFESIONALES PARA ATENDER LAS ACTIVIDADES ENCAMINADAS A LA FORMACIÓN, DIVULGACIÓN Y SOCIALIZACIÓN DE LOS PROCESOS Y PROCEDIMIENTOS DEL NUSE 123 DEL CENTRO DE COMANDO, CONTROL, COMUNICACIONES Y CÓMPUTO C4</v>
          </cell>
          <cell r="G349">
            <v>45393</v>
          </cell>
          <cell r="H349">
            <v>45757</v>
          </cell>
          <cell r="I349">
            <v>0</v>
          </cell>
          <cell r="J349">
            <v>49200000</v>
          </cell>
          <cell r="K349">
            <v>0</v>
          </cell>
          <cell r="L349">
            <v>0.57417582417582413</v>
          </cell>
          <cell r="M349" t="str">
            <v>https://community.secop.gov.co/Public/Tendering/ContractDetailView/Index?UniqueIdentifier=CO1.PCCNTR.6193805&amp;isModal=true&amp;asPopupView=true</v>
          </cell>
          <cell r="N349" t="str">
            <v>Link Contrato u Orden</v>
          </cell>
        </row>
        <row r="350">
          <cell r="A350" t="str">
            <v>SCJ-629-2024</v>
          </cell>
          <cell r="B350">
            <v>45398</v>
          </cell>
          <cell r="C350" t="str">
            <v>NOHORA JACKELINE MARTIN RUIZ</v>
          </cell>
          <cell r="D350" t="str">
            <v>5 5. Contratación directa</v>
          </cell>
          <cell r="E350" t="str">
            <v>33 Prestación de Servicios Profesionales y Apoyo (5-8)</v>
          </cell>
          <cell r="F350" t="str">
            <v>PRESTACIÓN DE SERVICIOS PROFESIONALES DE UN PSICÓLOGO PARA APOYAR EN LA IMPLEMENTACIÓN Y SEGUIMIENTO DE LA SALUD PSICOLÓGICA DEL PERSONAL OPERATIVO DEL CENTRO DE COMANDO, CONTROL, COMUNICACIONES Y CÓMPUTO C4.</v>
          </cell>
          <cell r="G350">
            <v>45401</v>
          </cell>
          <cell r="H350">
            <v>45707</v>
          </cell>
          <cell r="I350">
            <v>0</v>
          </cell>
          <cell r="J350">
            <v>41000000</v>
          </cell>
          <cell r="K350">
            <v>0</v>
          </cell>
          <cell r="L350">
            <v>0.65686274509803921</v>
          </cell>
          <cell r="M350" t="str">
            <v>https://community.secop.gov.co/Public/Tendering/ContractDetailView/Index?UniqueIdentifier=CO1.PCCNTR.6216228&amp;isModal=true&amp;asPopupView=true</v>
          </cell>
          <cell r="N350" t="str">
            <v>Link Contrato u Orden</v>
          </cell>
        </row>
        <row r="351">
          <cell r="A351" t="str">
            <v>SCJ-641-2024</v>
          </cell>
          <cell r="B351">
            <v>45397</v>
          </cell>
          <cell r="C351" t="str">
            <v>ANGHY LICED RUIZ SUAREZ</v>
          </cell>
          <cell r="D351" t="str">
            <v>5 5. Contratación directa</v>
          </cell>
          <cell r="E351" t="str">
            <v>33 Prestación de Servicios Profesionales y Apoyo (5-8)</v>
          </cell>
          <cell r="F351" t="str">
            <v>PRESTAR LOS SERVICIOS DE APOYO A LA GESTION PARA LA ATENCIÓN DE EMERGENCIAS O URGENCIAS, Y DESPACHO A LOS ORGANISMOS DE EMERGENCIA Y SEGURIDAD QUE INTEGRAN EL NUSE 123 DEL SISTEMA CENTRO DE COMANDO, CONTROL, COMUNICACIONES Y CÓMPUTO C4</v>
          </cell>
          <cell r="G351">
            <v>45400</v>
          </cell>
          <cell r="H351">
            <v>45764</v>
          </cell>
          <cell r="I351">
            <v>0</v>
          </cell>
          <cell r="J351">
            <v>32760000</v>
          </cell>
          <cell r="K351">
            <v>0</v>
          </cell>
          <cell r="L351">
            <v>0.55494505494505497</v>
          </cell>
          <cell r="M351" t="str">
            <v>https://community.secop.gov.co/Public/Tendering/ContractDetailView/Index?UniqueIdentifier=CO1.PCCNTR.6215578&amp;isModal=true&amp;asPopupView=true</v>
          </cell>
          <cell r="N351" t="str">
            <v>Link Contrato u Orden</v>
          </cell>
        </row>
        <row r="352">
          <cell r="A352" t="str">
            <v>SCJ-642-2024</v>
          </cell>
          <cell r="B352">
            <v>45399</v>
          </cell>
          <cell r="C352" t="str">
            <v>EVELYN  ORTEGON PERALTA</v>
          </cell>
          <cell r="D352" t="str">
            <v>5 5. Contratación directa</v>
          </cell>
          <cell r="E352" t="str">
            <v>33 Prestación de Servicios Profesionales y Apoyo (5-8)</v>
          </cell>
          <cell r="F352" t="str">
            <v>PRESTAR LOS SERVICIOS DE APOYO A LA GESTIÓN PARA LA ATENCIÓN DE EMERGENCIAS O URGENCIAS, Y DESPACHO A LOS ORGANISMOS DE EMERGENCIA Y SEGURIDAD QUE INTEGRAN EL NUSE 123 DEL SISTEMA CENTRO DE COMANDO, CONTROL, COMUNICACIONES Y CÓMPUTO C4.</v>
          </cell>
          <cell r="G352">
            <v>45406</v>
          </cell>
          <cell r="H352">
            <v>45649</v>
          </cell>
          <cell r="I352">
            <v>0</v>
          </cell>
          <cell r="J352">
            <v>21840000</v>
          </cell>
          <cell r="K352">
            <v>0</v>
          </cell>
          <cell r="L352">
            <v>0.80658436213991769</v>
          </cell>
          <cell r="M352" t="str">
            <v>https://community.secop.gov.co/Public/Tendering/ContractDetailView/Index?UniqueIdentifier=CO1.PCCNTR.6219050&amp;isModal=true&amp;asPopupView=true</v>
          </cell>
          <cell r="N352" t="str">
            <v>Link Contrato u Orden</v>
          </cell>
        </row>
        <row r="353">
          <cell r="A353" t="str">
            <v>SCJ-643-2024</v>
          </cell>
          <cell r="B353">
            <v>45397</v>
          </cell>
          <cell r="C353" t="str">
            <v>alexangelo  suaza villamil</v>
          </cell>
          <cell r="D353" t="str">
            <v>5 5. Contratación directa</v>
          </cell>
          <cell r="E353" t="str">
            <v>33 Prestación de Servicios Profesionales y Apoyo (5-8)</v>
          </cell>
          <cell r="F353" t="str">
            <v>PRESTACIÓN DE SERVICIOS DE APOYO A LA GESTIÓN PARA APOYAR EN EL SEGUIMIENTO Y VERIFICACIÓN DE LAS ACTIVIDADES RELACIONADAS CON LA OPERACIÓN DE RECEPCIÓN Y TRÁMITE DE INCIDENTES DEL NUSE 123 DEL CENTRO DE COMANDO, CONTROL, COMUNICACIONES Y CÓMPUTO C4.</v>
          </cell>
          <cell r="G353">
            <v>45411</v>
          </cell>
          <cell r="H353">
            <v>45716</v>
          </cell>
          <cell r="I353">
            <v>0</v>
          </cell>
          <cell r="J353">
            <v>29960000</v>
          </cell>
          <cell r="K353">
            <v>0</v>
          </cell>
          <cell r="L353">
            <v>0.6262295081967213</v>
          </cell>
          <cell r="M353" t="str">
            <v>https://community.secop.gov.co/Public/Tendering/ContractDetailView/Index?UniqueIdentifier=CO1.PCCNTR.6215592&amp;isModal=true&amp;asPopupView=true</v>
          </cell>
          <cell r="N353" t="str">
            <v>Link Contrato u Orden</v>
          </cell>
        </row>
        <row r="354">
          <cell r="A354" t="str">
            <v>SCJ-644-2024</v>
          </cell>
          <cell r="B354">
            <v>45398</v>
          </cell>
          <cell r="C354" t="str">
            <v>MIGUEL ANGEL ROJAS ESCAMILLA</v>
          </cell>
          <cell r="D354" t="str">
            <v>5 5. Contratación directa</v>
          </cell>
          <cell r="E354" t="str">
            <v>33 Prestación de Servicios Profesionales y Apoyo (5-8)</v>
          </cell>
          <cell r="F354" t="str">
            <v>PRESTACIÓN DE SERVICIOS DE APOYO A LA GESTIÓN PARA APOYAR EN EL SEGUIMIENTO Y VERIFICACIÓN DE LAS ACTIVIDADES RELACIONADAS CON LA OPERACIÓN DE RECEPCIÓN Y TRÁMITE DE INCIDENTES DEL NUSE 123 DEL CENTRO DE COMANDO, CONTROL, COMUNICACIONES Y CÓMPUTO C4.</v>
          </cell>
          <cell r="G354">
            <v>45400</v>
          </cell>
          <cell r="H354">
            <v>45705</v>
          </cell>
          <cell r="I354">
            <v>0</v>
          </cell>
          <cell r="J354">
            <v>29960000</v>
          </cell>
          <cell r="K354">
            <v>0</v>
          </cell>
          <cell r="L354">
            <v>0.6622950819672131</v>
          </cell>
          <cell r="M354" t="str">
            <v>https://community.secop.gov.co/Public/Tendering/ContractDetailView/Index?UniqueIdentifier=CO1.PCCNTR.6215847&amp;isModal=true&amp;asPopupView=true</v>
          </cell>
          <cell r="N354" t="str">
            <v>Link Contrato u Orden</v>
          </cell>
        </row>
        <row r="355">
          <cell r="A355" t="str">
            <v>SCJ-645-2024</v>
          </cell>
          <cell r="B355">
            <v>45398</v>
          </cell>
          <cell r="C355" t="str">
            <v>MARIA FERNANDA AVENDAÑO ZARATE</v>
          </cell>
          <cell r="D355" t="str">
            <v>5 5. Contratación directa</v>
          </cell>
          <cell r="E355" t="str">
            <v>33 Prestación de Servicios Profesionales y Apoyo (5-8)</v>
          </cell>
          <cell r="F355" t="str">
            <v>PRESTAR LOS SERVICIOS DE APOYO A LA GESTION PARA LA ATENCIÓN DE EMERGENCIAS O URGENCIAS, Y DESPACHO A LOS ORGANISMOS DE EMERGENCIA Y SEGURIDAD QUE INTEGRAN EL NUSE 123 DEL SISTEMA CENTRO DE COMANDO, CONTROL, COMUNICACIONES Y CÓMPUTO C4</v>
          </cell>
          <cell r="G355">
            <v>45411</v>
          </cell>
          <cell r="H355">
            <v>45775</v>
          </cell>
          <cell r="I355">
            <v>0</v>
          </cell>
          <cell r="J355">
            <v>32760000</v>
          </cell>
          <cell r="K355">
            <v>0</v>
          </cell>
          <cell r="L355">
            <v>0.52472527472527475</v>
          </cell>
          <cell r="M355" t="str">
            <v>https://community.secop.gov.co/Public/Tendering/ContractDetailView/Index?UniqueIdentifier=CO1.PCCNTR.6215898&amp;isModal=true&amp;asPopupView=true</v>
          </cell>
          <cell r="N355" t="str">
            <v>Link Contrato u Orden</v>
          </cell>
        </row>
        <row r="356">
          <cell r="A356" t="str">
            <v>SCJ-646-2024</v>
          </cell>
          <cell r="B356">
            <v>45398</v>
          </cell>
          <cell r="C356" t="str">
            <v>ZAIDER PAOLA TORRES RAMIREZ</v>
          </cell>
          <cell r="D356" t="str">
            <v>5 5. Contratación directa</v>
          </cell>
          <cell r="E356" t="str">
            <v>33 Prestación de Servicios Profesionales y Apoyo (5-8)</v>
          </cell>
          <cell r="F356" t="str">
            <v>PRESTAR LOS SERVICIOS DE APOYO A LA GESTION PARA LA ATENCIÓN DE EMERGENCIAS O URGENCIAS, Y DESPACHO A LOS ORGANISMOS DE EMERGENCIA Y SEGURIDAD QUE INTEGRAN EL NUSE 123 DEL SISTEMA CENTRO DE COMANDO, CONTROL, COMUNICACIONES Y CÓMPUTO C4</v>
          </cell>
          <cell r="G356">
            <v>45400</v>
          </cell>
          <cell r="H356">
            <v>45764</v>
          </cell>
          <cell r="I356">
            <v>0</v>
          </cell>
          <cell r="J356">
            <v>32760000</v>
          </cell>
          <cell r="K356">
            <v>0</v>
          </cell>
          <cell r="L356">
            <v>0.55494505494505497</v>
          </cell>
          <cell r="M356" t="str">
            <v>https://community.secop.gov.co/Public/Tendering/ContractDetailView/Index?UniqueIdentifier=CO1.PCCNTR.6216334&amp;isModal=true&amp;asPopupView=true</v>
          </cell>
          <cell r="N356" t="str">
            <v>Link Contrato u Orden</v>
          </cell>
        </row>
        <row r="357">
          <cell r="A357" t="str">
            <v>SCJ-647-2024</v>
          </cell>
          <cell r="B357">
            <v>45397</v>
          </cell>
          <cell r="C357" t="str">
            <v>GERMAN ANDRES BUSTOS BELTRAN</v>
          </cell>
          <cell r="D357" t="str">
            <v>5 5. Contratación directa</v>
          </cell>
          <cell r="E357" t="str">
            <v>33 Prestación de Servicios Profesionales y Apoyo (5-8)</v>
          </cell>
          <cell r="F357"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G357">
            <v>45412</v>
          </cell>
          <cell r="H357">
            <v>45716</v>
          </cell>
          <cell r="I357">
            <v>0</v>
          </cell>
          <cell r="J357">
            <v>41000000</v>
          </cell>
          <cell r="K357">
            <v>0</v>
          </cell>
          <cell r="L357">
            <v>0.625</v>
          </cell>
          <cell r="M357" t="str">
            <v>https://community.secop.gov.co/Public/Tendering/ContractDetailView/Index?UniqueIdentifier=CO1.PCCNTR.6214262&amp;isModal=true&amp;asPopupView=true</v>
          </cell>
          <cell r="N357" t="str">
            <v>Link Contrato u Orden</v>
          </cell>
        </row>
        <row r="358">
          <cell r="A358" t="str">
            <v>SCJ-648-2024</v>
          </cell>
          <cell r="B358">
            <v>45397</v>
          </cell>
          <cell r="C358" t="str">
            <v>YINA PAOLA REY VALBUENA</v>
          </cell>
          <cell r="D358" t="str">
            <v>5 5. Contratación directa</v>
          </cell>
          <cell r="E358" t="str">
            <v>33 Prestación de Servicios Profesionales y Apoyo (5-8)</v>
          </cell>
          <cell r="F358" t="str">
            <v>PRESTAR LOS SERVICIOS DE APOYO A LA GESTION PARA LA ATENCIÓN DE EMERGENCIAS O URGENCIAS, Y DESPACHO A LOS ORGANISMOS DE EMERGENCIA Y SEGURIDAD QUE INTEGRAN EL NUSE 123 DEL SISTEMA CENTRO DE COMANDO, CONTROL, COMUNICACIONES Y CÓMPUTO C4</v>
          </cell>
          <cell r="G358">
            <v>45430</v>
          </cell>
          <cell r="H358">
            <v>45674</v>
          </cell>
          <cell r="I358">
            <v>0</v>
          </cell>
          <cell r="J358">
            <v>21840000</v>
          </cell>
          <cell r="K358">
            <v>0</v>
          </cell>
          <cell r="L358">
            <v>0.70491803278688525</v>
          </cell>
          <cell r="M358" t="str">
            <v>https://community.secop.gov.co/Public/Tendering/ContractDetailView/Index?UniqueIdentifier=CO1.PCCNTR.6215896&amp;isModal=true&amp;asPopupView=true</v>
          </cell>
          <cell r="N358" t="str">
            <v>Link Contrato u Orden</v>
          </cell>
        </row>
        <row r="359">
          <cell r="A359" t="str">
            <v>SCJ-649-2024</v>
          </cell>
          <cell r="B359">
            <v>45398</v>
          </cell>
          <cell r="C359" t="str">
            <v>ANDRES ANIBAL ARENAS MORALES</v>
          </cell>
          <cell r="D359" t="str">
            <v>5 5. Contratación directa</v>
          </cell>
          <cell r="E359" t="str">
            <v>33 Prestación de Servicios Profesionales y Apoyo (5-8)</v>
          </cell>
          <cell r="F359" t="str">
            <v>PRESTAR LOS SERVICIOS DE APOYO A LA GESTION PARA LA ATENCIÓN DE EMERGENCIAS O URGENCIAS, Y DESPACHO A LOS ORGANISMOS DE EMERGENCIA Y SEGURIDAD QUE INTEGRAN EL NUSE 123 DEL SISTEMA CENTRO DE COMANDO, CONTROL, COMUNICACIONES Y CÓMPUTO C4</v>
          </cell>
          <cell r="G359">
            <v>45408</v>
          </cell>
          <cell r="H359">
            <v>45651</v>
          </cell>
          <cell r="I359">
            <v>0</v>
          </cell>
          <cell r="J359">
            <v>21840000</v>
          </cell>
          <cell r="K359">
            <v>0</v>
          </cell>
          <cell r="L359">
            <v>0.79835390946502061</v>
          </cell>
          <cell r="M359" t="str">
            <v>https://community.secop.gov.co/Public/Tendering/ContractDetailView/Index?UniqueIdentifier=CO1.PCCNTR.6216423&amp;isModal=true&amp;asPopupView=true</v>
          </cell>
          <cell r="N359" t="str">
            <v>Link Contrato u Orden</v>
          </cell>
        </row>
        <row r="360">
          <cell r="A360" t="str">
            <v>SCJ-650-2024</v>
          </cell>
          <cell r="B360">
            <v>45398</v>
          </cell>
          <cell r="C360" t="str">
            <v>PAOLA  CORTES PADILLA</v>
          </cell>
          <cell r="D360" t="str">
            <v>5 5. Contratación directa</v>
          </cell>
          <cell r="E360" t="str">
            <v>33 Prestación de Servicios Profesionales y Apoyo (5-8)</v>
          </cell>
          <cell r="F360" t="str">
            <v>PRESTAR SERVICIOS PROFESIONALES COMO TRABAJADORA SOCIAL PARA APOYAR EN ACTIVIDADES ORIENTADAS A DISMINUIR EL RIESGO PSICOSOCIAL EN EL CENTRO DE CENTRO DE COMANDO, CONTROL, COMUNICACIONES Y CÓMPUTO – C4</v>
          </cell>
          <cell r="G360">
            <v>45400</v>
          </cell>
          <cell r="H360">
            <v>45764</v>
          </cell>
          <cell r="I360">
            <v>0</v>
          </cell>
          <cell r="J360">
            <v>77040000</v>
          </cell>
          <cell r="K360">
            <v>0</v>
          </cell>
          <cell r="L360">
            <v>0.55494505494505497</v>
          </cell>
          <cell r="M360" t="str">
            <v>https://community.secop.gov.co/Public/Tendering/ContractDetailView/Index?UniqueIdentifier=CO1.PCCNTR.6218673&amp;isModal=true&amp;asPopupView=true</v>
          </cell>
          <cell r="N360" t="str">
            <v>Link Contrato u Orden</v>
          </cell>
        </row>
        <row r="361">
          <cell r="A361" t="str">
            <v>SCJ-653-2024</v>
          </cell>
          <cell r="B361">
            <v>45397</v>
          </cell>
          <cell r="C361" t="str">
            <v>JOHANNA ANDREA PINZON GUERRERO</v>
          </cell>
          <cell r="D361" t="str">
            <v>5 5. Contratación directa</v>
          </cell>
          <cell r="E361" t="str">
            <v>33 Prestación de Servicios Profesionales y Apoyo (5-8)</v>
          </cell>
          <cell r="F361"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G361">
            <v>45400</v>
          </cell>
          <cell r="H361">
            <v>45733</v>
          </cell>
          <cell r="I361">
            <v>0</v>
          </cell>
          <cell r="J361">
            <v>45100000</v>
          </cell>
          <cell r="K361">
            <v>0</v>
          </cell>
          <cell r="L361">
            <v>0.60660660660660659</v>
          </cell>
          <cell r="M361" t="str">
            <v>https://community.secop.gov.co/Public/Tendering/ContractDetailView/Index?UniqueIdentifier=CO1.PCCNTR.6215583&amp;isModal=true&amp;asPopupView=true</v>
          </cell>
          <cell r="N361" t="str">
            <v>Link Contrato u Orden</v>
          </cell>
        </row>
        <row r="362">
          <cell r="A362" t="str">
            <v>SCJ-655-2024</v>
          </cell>
          <cell r="B362">
            <v>45401</v>
          </cell>
          <cell r="C362" t="str">
            <v>MUÑOZ MAHECHA JULIETH PAOLA</v>
          </cell>
          <cell r="D362" t="str">
            <v>5 5. Contratación directa</v>
          </cell>
          <cell r="E362" t="str">
            <v>33 Prestación de Servicios Profesionales y Apoyo (5-8)</v>
          </cell>
          <cell r="F362" t="str">
            <v>PRESTAR LOS SERVICIOS DE APOYO A LA GESTIÓN PARA LA ATENCIÓN DE EMERGENCIAS O URGENCIAS, Y DESPACHO A LOS ORGANISMOS DE EMERGENCIA Y SEGURIDAD QUE INTEGRAN EL NUSE 123 DEL SISTEMA CENTRO DE COMANDO, CONTROL, COMUNICACIONES Y CÓMPUTO C4.</v>
          </cell>
          <cell r="G362">
            <v>45408</v>
          </cell>
          <cell r="H362">
            <v>45651</v>
          </cell>
          <cell r="I362">
            <v>0</v>
          </cell>
          <cell r="J362">
            <v>21840000</v>
          </cell>
          <cell r="K362">
            <v>0</v>
          </cell>
          <cell r="L362">
            <v>0.79835390946502061</v>
          </cell>
          <cell r="M362" t="str">
            <v>https://community.secop.gov.co/Public/Tendering/ContractDetailView/Index?UniqueIdentifier=CO1.PCCNTR.6225579&amp;isModal=true&amp;asPopupView=true</v>
          </cell>
          <cell r="N362" t="str">
            <v>Link Contrato u Orden</v>
          </cell>
        </row>
        <row r="363">
          <cell r="A363" t="str">
            <v>SCJ-656-2024</v>
          </cell>
          <cell r="B363">
            <v>45401</v>
          </cell>
          <cell r="C363" t="str">
            <v>GLORIA INES CORTES SALAZAR</v>
          </cell>
          <cell r="D363" t="str">
            <v>5 5. Contratación directa</v>
          </cell>
          <cell r="E363" t="str">
            <v>33 Prestación de Servicios Profesionales y Apoyo (5-8)</v>
          </cell>
          <cell r="F363" t="str">
            <v>PRESTAR SERVICIOS PROFESIONALES PARA APOYAR ADMINISTRATIVAMENTE EN LA GESTIÓN Y SEGUIMIENTO DE LOS PROCESOS CONTRACTUALES QUE ADELANTE EL CENTRO DE COMANDO, CONTROL, COMUNICACIONES Y CÓMPUTO - C4 DE LA SECRETARÍA DISTRITAL DE SEGURIDAD, CONVIVENCIA Y JUSTICIA</v>
          </cell>
          <cell r="G363">
            <v>45406</v>
          </cell>
          <cell r="H363">
            <v>45711</v>
          </cell>
          <cell r="I363">
            <v>0</v>
          </cell>
          <cell r="J363">
            <v>69550000</v>
          </cell>
          <cell r="K363">
            <v>0</v>
          </cell>
          <cell r="L363">
            <v>0.64262295081967213</v>
          </cell>
          <cell r="M363" t="str">
            <v>https://community.secop.gov.co/Public/Tendering/ContractDetailView/Index?UniqueIdentifier=CO1.PCCNTR.6235526&amp;isModal=true&amp;asPopupView=true</v>
          </cell>
          <cell r="N363" t="str">
            <v>Link Contrato u Orden</v>
          </cell>
        </row>
        <row r="364">
          <cell r="A364" t="str">
            <v>SCJ-657-2024</v>
          </cell>
          <cell r="B364">
            <v>45399</v>
          </cell>
          <cell r="C364" t="str">
            <v>YHOAN MANUEL VILLAMIL QUIROGA</v>
          </cell>
          <cell r="D364" t="str">
            <v>5 5. Contratación directa</v>
          </cell>
          <cell r="E364" t="str">
            <v>33 Prestación de Servicios Profesionales y Apoyo (5-8)</v>
          </cell>
          <cell r="F364" t="str">
            <v>PRESTAR LOS SERVICIOS DE APOYO A LA GESTION PARA LA ATENCIÓN DE EMERGENCIAS O URGENCIAS, Y DESPACHO A LOS ORGANISMOS DE EMERGENCIA Y SEGURIDAD QUE INTEGRAN EL NUSE 123 DEL SISTEMA CENTRO DE COMANDO, CONTROL, COMUNICACIONES Y CÓMPUTO C4.</v>
          </cell>
          <cell r="G364">
            <v>45406</v>
          </cell>
          <cell r="H364">
            <v>45649</v>
          </cell>
          <cell r="I364">
            <v>0</v>
          </cell>
          <cell r="J364">
            <v>21840000</v>
          </cell>
          <cell r="K364">
            <v>0</v>
          </cell>
          <cell r="L364">
            <v>0.80658436213991769</v>
          </cell>
          <cell r="M364" t="str">
            <v>https://community.secop.gov.co/Public/Tendering/ContractDetailView/Index?UniqueIdentifier=CO1.PCCNTR.6220553&amp;isModal=true&amp;asPopupView=true</v>
          </cell>
          <cell r="N364" t="str">
            <v>Link Contrato u Orden</v>
          </cell>
        </row>
        <row r="365">
          <cell r="A365" t="str">
            <v>SCJ-658-2024</v>
          </cell>
          <cell r="B365">
            <v>45401</v>
          </cell>
          <cell r="C365" t="str">
            <v>lidia lucia herrera romero</v>
          </cell>
          <cell r="D365" t="str">
            <v>5 5. Contratación directa</v>
          </cell>
          <cell r="E365" t="str">
            <v>33 Prestación de Servicios Profesionales y Apoyo (5-8)</v>
          </cell>
          <cell r="F365" t="str">
            <v>PRESTACIÓN DE SERVICIOS DE APOYO A LA GESTIÓN PARA APOYAR EN EL SEGUIMIENTO Y VERIFICACIÓN DE LAS ACTIVIDADES RELACIONADAS CON LA OPERACIÓN DE RECEPCIÓN Y TRÁMITE DE INCIDENTES DEL NUSE 123 DEL CENTRO DE COMANDO, CONTROL, COMUNICACIONES Y CÓMPUTO C4.</v>
          </cell>
          <cell r="G365">
            <v>45406</v>
          </cell>
          <cell r="H365">
            <v>45739</v>
          </cell>
          <cell r="I365">
            <v>0</v>
          </cell>
          <cell r="J365">
            <v>32956000</v>
          </cell>
          <cell r="K365">
            <v>0</v>
          </cell>
          <cell r="L365">
            <v>0.58858858858858853</v>
          </cell>
          <cell r="M365" t="str">
            <v>https://community.secop.gov.co/Public/Tendering/ContractDetailView/Index?UniqueIdentifier=CO1.PCCNTR.6231813&amp;isModal=true&amp;asPopupView=true</v>
          </cell>
          <cell r="N365" t="str">
            <v>Link Contrato u Orden</v>
          </cell>
        </row>
        <row r="366">
          <cell r="A366" t="str">
            <v>SCJ-659-2024</v>
          </cell>
          <cell r="B366">
            <v>45399</v>
          </cell>
          <cell r="C366" t="str">
            <v>MARIA CECILIA RODRIGUEZ DELGADO</v>
          </cell>
          <cell r="D366" t="str">
            <v>5 5. Contratación directa</v>
          </cell>
          <cell r="E366" t="str">
            <v>33 Prestación de Servicios Profesionales y Apoyo (5-8)</v>
          </cell>
          <cell r="F366" t="str">
            <v>PRESTAR LOS SERVICIOS DE APOYO A LA GESTIÓN PARA LA ATENCIÓN DE EMERGENCIAS O URGENCIAS, Y DESPACHO A LOS ORGANISMOS DE EMERGENCIA Y SEGURIDAD QUE INTEGRAN EL NUSE 123 DEL SISTEMA CENTRO DE COMANDO, CONTROL, COMUNICACIONES Y CÓMPUTO C4.</v>
          </cell>
          <cell r="G366">
            <v>45407</v>
          </cell>
          <cell r="H366">
            <v>45650</v>
          </cell>
          <cell r="I366">
            <v>0</v>
          </cell>
          <cell r="J366">
            <v>21840000</v>
          </cell>
          <cell r="K366">
            <v>0</v>
          </cell>
          <cell r="L366">
            <v>0.80246913580246915</v>
          </cell>
          <cell r="M366" t="str">
            <v>https://community.secop.gov.co/Public/Tendering/ContractDetailView/Index?UniqueIdentifier=CO1.PCCNTR.6221429&amp;isModal=true&amp;asPopupView=true</v>
          </cell>
          <cell r="N366" t="str">
            <v>Link Contrato u Orden</v>
          </cell>
        </row>
        <row r="367">
          <cell r="A367" t="str">
            <v>SCJ-660-2024</v>
          </cell>
          <cell r="B367">
            <v>45399</v>
          </cell>
          <cell r="C367" t="str">
            <v>LEZLY CATHERINE GUTIERREZ RODRIGUEZ</v>
          </cell>
          <cell r="D367" t="str">
            <v>5 5. Contratación directa</v>
          </cell>
          <cell r="E367" t="str">
            <v>33 Prestación de Servicios Profesionales y Apoyo (5-8)</v>
          </cell>
          <cell r="F367" t="str">
            <v>PRESTAR LOS SERVICIOS DE APOYO A LA GESTIÓN PARA LA ATENCIÓN DE EMERGENCIAS O URGENCIAS, Y DESPACHO A LOS ORGANISMOS DE EMERGENCIA Y SEGURIDAD QUE INTEGRAN EL NUSE 123 DEL SISTEMA CENTRO DE COMANDO, CONTROL, COMUNICACIONES Y CÓMPUTO C4.</v>
          </cell>
          <cell r="G367">
            <v>45407</v>
          </cell>
          <cell r="H367">
            <v>45650</v>
          </cell>
          <cell r="I367">
            <v>0</v>
          </cell>
          <cell r="J367">
            <v>21840000</v>
          </cell>
          <cell r="K367">
            <v>0</v>
          </cell>
          <cell r="L367">
            <v>0.80246913580246915</v>
          </cell>
          <cell r="M367" t="str">
            <v>https://community.secop.gov.co/Public/Tendering/ContractDetailView/Index?UniqueIdentifier=CO1.PCCNTR.6221165&amp;isModal=true&amp;asPopupView=true</v>
          </cell>
          <cell r="N367" t="str">
            <v>Link Contrato u Orden</v>
          </cell>
        </row>
        <row r="368">
          <cell r="A368" t="str">
            <v>SCJ-664-2024</v>
          </cell>
          <cell r="B368">
            <v>45401</v>
          </cell>
          <cell r="C368" t="str">
            <v>MARIA LAUDIS RODRIGUEZ COLORADO</v>
          </cell>
          <cell r="D368" t="str">
            <v>5 5. Contratación directa</v>
          </cell>
          <cell r="E368" t="str">
            <v>33 Prestación de Servicios Profesionales y Apoyo (5-8)</v>
          </cell>
          <cell r="F368" t="str">
            <v>PRESTAR LOS SERVICIOS DE APOYO A LA GESTION PARA LA ATENCIÓN DE EMERGENCIAS O URGENCIAS, Y DESPACHO A LOS ORGANISMOS DE EMERGENCIA Y SEGURIDAD QUE INTEGRAN EL NUSE 123 DEL SISTEMA CENTRO DE COMANDO, CONTROL, COMUNICACIONES Y CÓMPUTO C4.</v>
          </cell>
          <cell r="G368">
            <v>45406</v>
          </cell>
          <cell r="H368">
            <v>45771</v>
          </cell>
          <cell r="I368">
            <v>0</v>
          </cell>
          <cell r="J368">
            <v>32760000</v>
          </cell>
          <cell r="K368">
            <v>0</v>
          </cell>
          <cell r="L368">
            <v>0.53698630136986303</v>
          </cell>
          <cell r="M368" t="str">
            <v>https://community.secop.gov.co/Public/Tendering/ContractDetailView/Index?UniqueIdentifier=CO1.PCCNTR.6231145&amp;isModal=true&amp;asPopupView=true</v>
          </cell>
          <cell r="N368" t="str">
            <v>Link Contrato u Orden</v>
          </cell>
        </row>
        <row r="369">
          <cell r="A369" t="str">
            <v>SCJ-666-2024</v>
          </cell>
          <cell r="B369">
            <v>45401</v>
          </cell>
          <cell r="C369" t="str">
            <v>LAURA ALEJANDRA RAMIREZ MARTIN</v>
          </cell>
          <cell r="D369" t="str">
            <v>5 5. Contratación directa</v>
          </cell>
          <cell r="E369" t="str">
            <v>33 Prestación de Servicios Profesionales y Apoyo (5-8)</v>
          </cell>
          <cell r="F369" t="str">
            <v>PRESTAR LOS SERVICIOS DE APOYO A LA GESTION PARA LA ATENCIÓN DE EMERGENCIAS O URGENCIAS, Y DESPACHO A LOS ORGANISMOS DE EMERGENCIA Y SEGURIDAD QUE INTEGRAN EL NUSE 123 DEL SISTEMA CENTRO DE COMANDO, CONTROL, COMUNICACIONES Y CÓMPUTO C4.</v>
          </cell>
          <cell r="G369">
            <v>45411</v>
          </cell>
          <cell r="H369">
            <v>46020</v>
          </cell>
          <cell r="I369">
            <v>0</v>
          </cell>
          <cell r="J369">
            <v>21840000</v>
          </cell>
          <cell r="K369">
            <v>0</v>
          </cell>
          <cell r="L369">
            <v>0.31362889983579639</v>
          </cell>
          <cell r="M369" t="str">
            <v>https://community.secop.gov.co/Public/Tendering/ContractDetailView/Index?UniqueIdentifier=CO1.PCCNTR.6225777&amp;isModal=true&amp;asPopupView=true</v>
          </cell>
          <cell r="N369" t="str">
            <v>Link Contrato u Orden</v>
          </cell>
        </row>
        <row r="370">
          <cell r="A370" t="str">
            <v>SCJ-669-2024</v>
          </cell>
          <cell r="B370">
            <v>45401</v>
          </cell>
          <cell r="C370" t="str">
            <v>GERARDO CALDERON CASTAÑEDA</v>
          </cell>
          <cell r="D370" t="str">
            <v>5 5. Contratación directa</v>
          </cell>
          <cell r="E370" t="str">
            <v>33 Prestación de Servicios Profesionales y Apoyo (5-8)</v>
          </cell>
          <cell r="F370" t="str">
            <v>PRESTAR LOS SERVICIOS DE APOYO A LA GESTION PARA LA ATENCIÓN DE EMERGENCIAS O URGENCIAS, Y DESPACHO A LOS ORGANISMOS DE EMERGENCIA Y SEGURIDAD QUE INTEGRAN EL NUSE 123 DEL SISTEMA CENTRO DE COMANDO, CONTROL, COMUNICACIONES Y CÓMPUTO C4</v>
          </cell>
          <cell r="G370">
            <v>45412</v>
          </cell>
          <cell r="H370">
            <v>45777</v>
          </cell>
          <cell r="I370">
            <v>0</v>
          </cell>
          <cell r="J370">
            <v>32760000</v>
          </cell>
          <cell r="K370">
            <v>0</v>
          </cell>
          <cell r="L370">
            <v>0.52054794520547942</v>
          </cell>
          <cell r="M370" t="str">
            <v>https://community.secop.gov.co/Public/Tendering/ContractDetailView/Index?UniqueIdentifier=CO1.PCCNTR.6231608&amp;isModal=true&amp;asPopupView=true</v>
          </cell>
          <cell r="N370" t="str">
            <v>Link Contrato u Orden</v>
          </cell>
        </row>
        <row r="371">
          <cell r="A371" t="str">
            <v>SCJ-673-2024</v>
          </cell>
          <cell r="B371">
            <v>45401</v>
          </cell>
          <cell r="C371" t="str">
            <v>CLAUDIA MONICA FORERO RODRIGUEZ</v>
          </cell>
          <cell r="D371" t="str">
            <v>5 5. Contratación directa</v>
          </cell>
          <cell r="E371" t="str">
            <v>33 Prestación de Servicios Profesionales y Apoyo (5-8)</v>
          </cell>
          <cell r="F371" t="str">
            <v>PRESTACIÓN DE SERVICIOS DE APOYO A LA GESTIÓN PARA APOYAR EN EL SEGUIMIENTO Y VERIFICACIÓN DE LAS ACTIVIDADES RELACIONADAS CON LA OPERACIÓN DE RECEPCIÓN Y TRÁMITE DE INCIDENTES DEL NUSE 123 DEL CENTRO DE COMANDO, CONTROL, COMUNICACIONES Y CÓMPUTO C4</v>
          </cell>
          <cell r="G371">
            <v>45404</v>
          </cell>
          <cell r="H371">
            <v>45768</v>
          </cell>
          <cell r="I371">
            <v>0</v>
          </cell>
          <cell r="J371">
            <v>35952000</v>
          </cell>
          <cell r="K371">
            <v>0</v>
          </cell>
          <cell r="L371">
            <v>0.54395604395604391</v>
          </cell>
          <cell r="M371" t="str">
            <v>https://community.secop.gov.co/Public/Tendering/ContractDetailView/Index?UniqueIdentifier=CO1.PCCNTR.6233319&amp;isModal=true&amp;asPopupView=true</v>
          </cell>
          <cell r="N371" t="str">
            <v>Link Contrato u Orden</v>
          </cell>
        </row>
        <row r="372">
          <cell r="A372" t="str">
            <v>SCJ-674-2024</v>
          </cell>
          <cell r="B372">
            <v>45401</v>
          </cell>
          <cell r="C372" t="str">
            <v>HERALDO  CANAMEJOY HERNANDEZ</v>
          </cell>
          <cell r="D372" t="str">
            <v>5 5. Contratación directa</v>
          </cell>
          <cell r="E372" t="str">
            <v>33 Prestación de Servicios Profesionales y Apoyo (5-8)</v>
          </cell>
          <cell r="F372" t="str">
            <v>PRESTAR SERVICIOS PROFESIONALES A LA SECRETARÍA DISTRITAL DE SEGURIDAD, CONVIVENCIA Y JUSTICIA, BRINDANDO APOYO Y SOPORTE EN LA IMPLEMENTACIÓN Y SEGUIMIENTO DEL SISTEMA DE GESTIÓN DE SEGURIDAD Y SALUD EN EL TRABAJO DE LA POLICÍA METROPOLITANA DE BOGOTÁ</v>
          </cell>
          <cell r="G372">
            <v>45412</v>
          </cell>
          <cell r="H372">
            <v>45745</v>
          </cell>
          <cell r="I372">
            <v>0</v>
          </cell>
          <cell r="J372">
            <v>82500000</v>
          </cell>
          <cell r="K372">
            <v>0</v>
          </cell>
          <cell r="L372">
            <v>0.57057057057057059</v>
          </cell>
          <cell r="M372" t="str">
            <v>https://community.secop.gov.co/Public/Tendering/ContractDetailView/Index?UniqueIdentifier=CO1.PCCNTR.6235606&amp;isModal=true&amp;asPopupView=true</v>
          </cell>
          <cell r="N372" t="str">
            <v>Link Contrato u Orden</v>
          </cell>
        </row>
        <row r="373">
          <cell r="A373" t="str">
            <v>SCJ-675-2024</v>
          </cell>
          <cell r="B373">
            <v>45406</v>
          </cell>
          <cell r="C373" t="str">
            <v>NATALY STEFANY CABUYA JOYAS</v>
          </cell>
          <cell r="D373" t="str">
            <v>5 5. Contratación directa</v>
          </cell>
          <cell r="E373" t="str">
            <v>33 Prestación de Servicios Profesionales y Apoyo (5-8)</v>
          </cell>
          <cell r="F373" t="str">
            <v>PRESTAR LOS SERVICIOS DE APOYO A LA GESTIÓN PARA LA ATENCIÓN DE EMERGENCIAS O URGENCIAS, Y DESPACHO A LOS ORGANISMOS DE EMERGENCIA Y SEGURIDAD QUE INTEGRAN EL NUSE 123 DEL SISTEMA CENTRO DE COMANDO, CONTROL, COMUNICACIONES Y CÓMPUTO C4.</v>
          </cell>
          <cell r="G373">
            <v>45416</v>
          </cell>
          <cell r="H373">
            <v>45780</v>
          </cell>
          <cell r="I373">
            <v>0</v>
          </cell>
          <cell r="J373">
            <v>32760000</v>
          </cell>
          <cell r="K373">
            <v>0</v>
          </cell>
          <cell r="L373">
            <v>0.51098901098901095</v>
          </cell>
          <cell r="M373" t="str">
            <v>https://community.secop.gov.co/Public/Tendering/ContractDetailView/Index?UniqueIdentifier=CO1.PCCNTR.6235495&amp;isModal=true&amp;asPopupView=true</v>
          </cell>
          <cell r="N373" t="str">
            <v>Link Contrato u Orden</v>
          </cell>
        </row>
        <row r="374">
          <cell r="A374" t="str">
            <v>SCJ-676-2024</v>
          </cell>
          <cell r="B374">
            <v>45401</v>
          </cell>
          <cell r="C374" t="str">
            <v>IVAN DARIO VASQUEZ MINA</v>
          </cell>
          <cell r="D374" t="str">
            <v>5 5. Contratación directa</v>
          </cell>
          <cell r="E374" t="str">
            <v>33 Prestación de Servicios Profesionales y Apoyo (5-8)</v>
          </cell>
          <cell r="F374" t="str">
            <v>PRESTACIÓN DE SERVICIOS DE APOYO A LA GESTIÓN PARA APOYAR EN EL SEGUIMIENTO Y VERIFICACIÓN DE LAS ACTIVIDADES RELACIONADAS CON LA OPERACIÓN DE RECEPCIÓN Y TRÁMITE DE INCIDENTES DEL NUSE 123 DEL CENTRO DE COMANDO, CONTROL, COMUNICACIONES Y CÓMPUTO C4</v>
          </cell>
          <cell r="G374">
            <v>45406</v>
          </cell>
          <cell r="H374">
            <v>45739</v>
          </cell>
          <cell r="I374">
            <v>0</v>
          </cell>
          <cell r="J374">
            <v>32956000</v>
          </cell>
          <cell r="K374">
            <v>0</v>
          </cell>
          <cell r="L374">
            <v>0.58858858858858853</v>
          </cell>
          <cell r="M374" t="str">
            <v>https://community.secop.gov.co/Public/Tendering/ContractDetailView/Index?UniqueIdentifier=CO1.PCCNTR.6235486&amp;isModal=true&amp;asPopupView=true</v>
          </cell>
          <cell r="N374" t="str">
            <v>Link Contrato u Orden</v>
          </cell>
        </row>
        <row r="375">
          <cell r="A375" t="str">
            <v>SCJ-677-2024</v>
          </cell>
          <cell r="B375">
            <v>45401</v>
          </cell>
          <cell r="C375" t="str">
            <v>JULIAN FELIPE QUINTERO RODRIGUEZ</v>
          </cell>
          <cell r="D375" t="str">
            <v>5 5. Contratación directa</v>
          </cell>
          <cell r="E375" t="str">
            <v>33 Prestación de Servicios Profesionales y Apoyo (5-8)</v>
          </cell>
          <cell r="F375" t="str">
            <v>PRESTAR LOS SERVICIOS PROFESIONALES PARA QUE REALICE LA GESTIÓN TÉCNICA Y ADMINISTRATIVA DE LAS ACTIVIDADES DE CAPACITACIÓN Y FORMACIÓN DEL PERSONAL QUE HACE PARTE DEL SISTEMA DEL CENTRO DE COMANDO, CONTROL, COMUNICACIONES Y COMPUTO -C4.</v>
          </cell>
          <cell r="G375">
            <v>45406</v>
          </cell>
          <cell r="H375">
            <v>45649</v>
          </cell>
          <cell r="I375">
            <v>0</v>
          </cell>
          <cell r="J375">
            <v>46652000</v>
          </cell>
          <cell r="K375">
            <v>0</v>
          </cell>
          <cell r="L375">
            <v>0.80658436213991769</v>
          </cell>
          <cell r="M375" t="str">
            <v>https://community.secop.gov.co/Public/Tendering/ContractDetailView/Index?UniqueIdentifier=CO1.PCCNTR.6231149&amp;isModal=true&amp;asPopupView=true</v>
          </cell>
          <cell r="N375" t="str">
            <v>Link Contrato u Orden</v>
          </cell>
        </row>
        <row r="376">
          <cell r="A376" t="str">
            <v>SCJ-678-2024</v>
          </cell>
          <cell r="B376">
            <v>45401</v>
          </cell>
          <cell r="C376" t="str">
            <v>CAROL NATALIA LOPEZ SOTELO</v>
          </cell>
          <cell r="D376" t="str">
            <v>5 5. Contratación directa</v>
          </cell>
          <cell r="E376" t="str">
            <v>33 Prestación de Servicios Profesionales y Apoyo (5-8)</v>
          </cell>
          <cell r="F376" t="str">
            <v>PRESTAR LOS SERVICIOS DE APOYO A LA GESTION PARA LA ATENCIÓN DE EMERGENCIAS O URGENCIAS, Y DESPACHO A LOS ORGANISMOS DE EMERGENCIA Y SEGURIDAD QUE INTEGRAN EL NUSE 123 DEL SISTEMA CENTRO DE COMANDO, CONTROL, COMUNICACIONES Y CÓMPUTO C4</v>
          </cell>
          <cell r="G376">
            <v>45420</v>
          </cell>
          <cell r="H376">
            <v>45658</v>
          </cell>
          <cell r="I376">
            <v>0</v>
          </cell>
          <cell r="J376">
            <v>21840000</v>
          </cell>
          <cell r="K376">
            <v>0</v>
          </cell>
          <cell r="L376">
            <v>0.76470588235294112</v>
          </cell>
          <cell r="M376" t="str">
            <v>https://community.secop.gov.co/Public/Tendering/ContractDetailView/Index?UniqueIdentifier=CO1.PCCNTR.6231419&amp;isModal=true&amp;asPopupView=true</v>
          </cell>
          <cell r="N376" t="str">
            <v>Link Contrato u Orden</v>
          </cell>
        </row>
        <row r="377">
          <cell r="A377" t="str">
            <v>SCJ-679-2024</v>
          </cell>
          <cell r="B377">
            <v>45401</v>
          </cell>
          <cell r="C377" t="str">
            <v>ANGELICA LORENA ORTIZ RINCON</v>
          </cell>
          <cell r="D377" t="str">
            <v>5 5. Contratación directa</v>
          </cell>
          <cell r="E377" t="str">
            <v>33 Prestación de Servicios Profesionales y Apoyo (5-8)</v>
          </cell>
          <cell r="F377" t="str">
            <v>PRESTACIÓN DE SERVICIOS PROFESIONALES DE UN PSICÓLOGO PARA APOYAR EN LA IMPLEMENTACIÓN Y SEGUIMIENTO DE LA SALUD PSICOLÓGICA DEL PERSONAL OPERATIVO DEL CENTRO DE COMANDO, CONTROL, COMUNICACIONES Y CÓMPUTO C4.</v>
          </cell>
          <cell r="G377">
            <v>45412</v>
          </cell>
          <cell r="H377">
            <v>45716</v>
          </cell>
          <cell r="I377">
            <v>0</v>
          </cell>
          <cell r="J377">
            <v>41000000</v>
          </cell>
          <cell r="K377">
            <v>0</v>
          </cell>
          <cell r="L377">
            <v>0.625</v>
          </cell>
          <cell r="M377" t="str">
            <v>https://community.secop.gov.co/Public/Tendering/ContractDetailView/Index?UniqueIdentifier=CO1.PCCNTR.6235614&amp;isModal=true&amp;asPopupView=true</v>
          </cell>
          <cell r="N377" t="str">
            <v>Link Contrato u Orden</v>
          </cell>
        </row>
        <row r="378">
          <cell r="A378" t="str">
            <v>SCJ-684-2024</v>
          </cell>
          <cell r="B378">
            <v>45401</v>
          </cell>
          <cell r="C378" t="str">
            <v>CIRLEY ISABEL TAPIA TOBAR</v>
          </cell>
          <cell r="D378" t="str">
            <v>5 5. Contratación directa</v>
          </cell>
          <cell r="E378" t="str">
            <v>33 Prestación de Servicios Profesionales y Apoyo (5-8)</v>
          </cell>
          <cell r="F378"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378">
            <v>45404</v>
          </cell>
          <cell r="H378">
            <v>45647</v>
          </cell>
          <cell r="I378">
            <v>0</v>
          </cell>
          <cell r="J378">
            <v>74120000</v>
          </cell>
          <cell r="K378">
            <v>0</v>
          </cell>
          <cell r="L378">
            <v>0.81481481481481477</v>
          </cell>
          <cell r="M378" t="str">
            <v>https://community.secop.gov.co/Public/Tendering/ContractDetailView/Index?UniqueIdentifier=CO1.PCCNTR.6235522&amp;isModal=true&amp;asPopupView=true</v>
          </cell>
          <cell r="N378" t="str">
            <v>Link Contrato u Orden</v>
          </cell>
        </row>
        <row r="379">
          <cell r="A379" t="str">
            <v>SCJ-685-2024</v>
          </cell>
          <cell r="B379">
            <v>45401</v>
          </cell>
          <cell r="C379" t="str">
            <v>JUAN CAMILO CHAUX ARTUNDUAGA</v>
          </cell>
          <cell r="D379" t="str">
            <v>5 5. Contratación directa</v>
          </cell>
          <cell r="E379" t="str">
            <v>33 Prestación de Servicios Profesionales y Apoyo (5-8)</v>
          </cell>
          <cell r="F379"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G379">
            <v>45404</v>
          </cell>
          <cell r="H379">
            <v>45647</v>
          </cell>
          <cell r="I379">
            <v>0</v>
          </cell>
          <cell r="J379">
            <v>74120000</v>
          </cell>
          <cell r="K379">
            <v>0</v>
          </cell>
          <cell r="L379">
            <v>0.81481481481481477</v>
          </cell>
          <cell r="M379" t="str">
            <v>https://community.secop.gov.co/Public/Tendering/ContractDetailView/Index?UniqueIdentifier=CO1.PCCNTR.6235474&amp;isModal=true&amp;asPopupView=true</v>
          </cell>
          <cell r="N379" t="str">
            <v>Link Contrato u Orden</v>
          </cell>
        </row>
        <row r="380">
          <cell r="A380" t="str">
            <v>SCJ-686-2024</v>
          </cell>
          <cell r="B380">
            <v>45401</v>
          </cell>
          <cell r="C380" t="str">
            <v>GINNA PAOLA CABRA BENAVIDES</v>
          </cell>
          <cell r="D380" t="str">
            <v>5 5. Contratación directa</v>
          </cell>
          <cell r="E380" t="str">
            <v>33 Prestación de Servicios Profesionales y Apoyo (5-8)</v>
          </cell>
          <cell r="F380" t="str">
            <v>PRESTAR SERVICIOS PROFESIONALES PARA FORTALECER LA GESTIÓN ADMINISTRATIVA, CONTRACTUAL, OPERATIVA Y DEMÁS ACTIVIDADES CONEXAS A CARGO DE LA DIRECCIÓN DE OPERACIONES PARA EL FORTALECIMIENTO.</v>
          </cell>
          <cell r="G380">
            <v>45404</v>
          </cell>
          <cell r="H380">
            <v>45647</v>
          </cell>
          <cell r="I380">
            <v>0</v>
          </cell>
          <cell r="J380">
            <v>44472000</v>
          </cell>
          <cell r="K380">
            <v>0</v>
          </cell>
          <cell r="L380">
            <v>0.81481481481481477</v>
          </cell>
          <cell r="M380" t="str">
            <v>https://community.secop.gov.co/Public/Tendering/ContractDetailView/Index?UniqueIdentifier=CO1.PCCNTR.6235479&amp;isModal=true&amp;asPopupView=true</v>
          </cell>
          <cell r="N380" t="str">
            <v>Link Contrato u Orden</v>
          </cell>
        </row>
        <row r="381">
          <cell r="A381" t="str">
            <v>SCJ-701-2024</v>
          </cell>
          <cell r="B381">
            <v>45401</v>
          </cell>
          <cell r="C381" t="str">
            <v>LUIS HERNANDO ORDOÑEZ HERNANDEZ</v>
          </cell>
          <cell r="D381" t="str">
            <v>5 5. Contratación directa</v>
          </cell>
          <cell r="E381" t="str">
            <v>33 Prestación de Servicios Profesionales y Apoyo (5-8)</v>
          </cell>
          <cell r="F381" t="str">
            <v>PRESTAR SERVICIOS DE APOYO A LA GESTIÓN EN LAS ACTIVIDADES TECNOLÓGICAS RELACIONADAS CON LA OPERACIÓN DEL SUBSISTEMA DE VIDEOVIGILANCIA DEL CENTRO DE COMANDO, CONTROL, COMUNICACIONES Y CÓMPUTO C4 Y LA INCORPORACIÓN DE NUEVAS TECNOLOGÍAS (LPR)</v>
          </cell>
          <cell r="G381">
            <v>45411</v>
          </cell>
          <cell r="H381">
            <v>45563</v>
          </cell>
          <cell r="I381">
            <v>0</v>
          </cell>
          <cell r="J381">
            <v>20000000</v>
          </cell>
          <cell r="K381">
            <v>0</v>
          </cell>
          <cell r="L381">
            <v>1</v>
          </cell>
          <cell r="M381" t="str">
            <v>https://community.secop.gov.co/Public/Tendering/ContractDetailView/Index?UniqueIdentifier=CO1.PCCNTR.6235552&amp;isModal=true&amp;asPopupView=true</v>
          </cell>
          <cell r="N381" t="str">
            <v>Link Contrato u Orden</v>
          </cell>
        </row>
        <row r="382">
          <cell r="A382" t="str">
            <v>SCJ-702-2024</v>
          </cell>
          <cell r="B382">
            <v>45406</v>
          </cell>
          <cell r="C382" t="str">
            <v>JAIME ENRIQUE PINTO ALFONSO</v>
          </cell>
          <cell r="D382" t="str">
            <v>5 5. Contratación directa</v>
          </cell>
          <cell r="E382" t="str">
            <v>33 Prestación de Servicios Profesionales y Apoyo (5-8)</v>
          </cell>
          <cell r="F382" t="str">
            <v>PRESTAR SERVICIOS DE APOYO A LA GESTIÓN PARA EL SEGUIMIENTO DE LAS ACTIVIDADES DEL SISTEMA DE VIDEOVIGILANCIA DESARROLLADAS POR EL CENTRO DE COMANDO, CONTROL, COMUNICACIONES Y CÓMPUTO DE BOGOTA.</v>
          </cell>
          <cell r="G382">
            <v>45411</v>
          </cell>
          <cell r="H382">
            <v>45654</v>
          </cell>
          <cell r="I382">
            <v>0</v>
          </cell>
          <cell r="J382">
            <v>29377920</v>
          </cell>
          <cell r="K382">
            <v>0</v>
          </cell>
          <cell r="L382">
            <v>0.78600823045267487</v>
          </cell>
          <cell r="M382" t="str">
            <v>https://community.secop.gov.co/Public/Tendering/ContractDetailView/Index?UniqueIdentifier=CO1.PCCNTR.6249831&amp;isModal=true&amp;asPopupView=true</v>
          </cell>
          <cell r="N382" t="str">
            <v>Link Contrato u Orden</v>
          </cell>
        </row>
        <row r="383">
          <cell r="A383" t="str">
            <v>SCJ-704-2024</v>
          </cell>
          <cell r="B383">
            <v>45401</v>
          </cell>
          <cell r="C383" t="str">
            <v>maribel  basallo vega</v>
          </cell>
          <cell r="D383" t="str">
            <v>5 5. Contratación directa</v>
          </cell>
          <cell r="E383" t="str">
            <v>33 Prestación de Servicios Profesionales y Apoyo (5-8)</v>
          </cell>
          <cell r="F383" t="str">
            <v>PRESTACIÓN DE SERVICIOS DE APOYO A LA GESTIÓN PARA APOYAR EN EL SEGUIMIENTO Y VERIFICACIÓN DE LAS ACTIVIDADES RELACIONADAS CON LA OPERACIÓN DE RECEPCIÓN Y TRÁMITE DE INCIDENTES DEL NUSE 123 DEL CENTRO DE COMANDO, CONTROL, COMUNICACIONES Y CÓMPUTO C4.</v>
          </cell>
          <cell r="G383">
            <v>45414</v>
          </cell>
          <cell r="H383">
            <v>45778</v>
          </cell>
          <cell r="I383">
            <v>0</v>
          </cell>
          <cell r="J383">
            <v>35952000</v>
          </cell>
          <cell r="K383">
            <v>0</v>
          </cell>
          <cell r="L383">
            <v>0.51648351648351654</v>
          </cell>
          <cell r="M383" t="str">
            <v>https://community.secop.gov.co/Public/Tendering/ContractDetailView/Index?UniqueIdentifier=CO1.PCCNTR.6235616&amp;isModal=true&amp;asPopupView=true</v>
          </cell>
          <cell r="N383" t="str">
            <v>Link Contrato u Orden</v>
          </cell>
        </row>
        <row r="384">
          <cell r="A384" t="str">
            <v>SCJ-705-2024</v>
          </cell>
          <cell r="B384">
            <v>45401</v>
          </cell>
          <cell r="C384" t="str">
            <v>JUAN CARLOS PINEDA GALAN</v>
          </cell>
          <cell r="D384" t="str">
            <v>5 5. Contratación directa</v>
          </cell>
          <cell r="E384" t="str">
            <v>33 Prestación de Servicios Profesionales y Apoyo (5-8)</v>
          </cell>
          <cell r="F384" t="str">
            <v>PRESTACIÓN DE SERVICIOS PROFESIONALES PARA APOYAR LOS PROCESOS JURÍDICOS QUE SE REQUIERAN EN EL CENTRO DE COMANDO CONTROL COMUNICACIONES Y CÓMPUTO</v>
          </cell>
          <cell r="G384">
            <v>45404</v>
          </cell>
          <cell r="H384">
            <v>45647</v>
          </cell>
          <cell r="I384">
            <v>0</v>
          </cell>
          <cell r="J384">
            <v>48000000</v>
          </cell>
          <cell r="K384">
            <v>0</v>
          </cell>
          <cell r="L384">
            <v>0.81481481481481477</v>
          </cell>
          <cell r="M384" t="str">
            <v>https://community.secop.gov.co/Public/Tendering/ContractDetailView/Index?UniqueIdentifier=CO1.PCCNTR.6235608&amp;isModal=true&amp;asPopupView=true</v>
          </cell>
          <cell r="N384" t="str">
            <v>Link Contrato u Orden</v>
          </cell>
        </row>
        <row r="385">
          <cell r="A385" t="str">
            <v>SCJ-706-2024</v>
          </cell>
          <cell r="B385">
            <v>45406</v>
          </cell>
          <cell r="C385" t="str">
            <v>MARTHA ZUGEY MARTINEZ MENDOZA</v>
          </cell>
          <cell r="D385" t="str">
            <v>5 5. Contratación directa</v>
          </cell>
          <cell r="E385" t="str">
            <v>33 Prestación de Servicios Profesionales y Apoyo (5-8)</v>
          </cell>
          <cell r="F385" t="str">
            <v>PRESTAR LOS SERVICIOS DE APOYO A LA GESTION PARA LA ATENCIÓN DE EMERGENCIAS O URGENCIAS, Y DESPACHO A LOS ORGANISMOS DE EMERGENCIA Y SEGURIDAD QUE INTEGRAN EL NUSE 123 DEL SISTEMA CENTRO DE COMANDO, CONTROL, COMUNICACIONES Y CÓMPUTO C4</v>
          </cell>
          <cell r="G385">
            <v>45415</v>
          </cell>
          <cell r="H385">
            <v>45659</v>
          </cell>
          <cell r="I385">
            <v>0</v>
          </cell>
          <cell r="J385">
            <v>21840000</v>
          </cell>
          <cell r="K385">
            <v>0</v>
          </cell>
          <cell r="L385">
            <v>0.76639344262295084</v>
          </cell>
          <cell r="M385" t="str">
            <v>https://community.secop.gov.co/Public/Tendering/ContractDetailView/Index?UniqueIdentifier=CO1.PCCNTR.6249926&amp;isModal=true&amp;asPopupView=true</v>
          </cell>
          <cell r="N385" t="str">
            <v>Link Contrato u Orden</v>
          </cell>
        </row>
        <row r="386">
          <cell r="A386" t="str">
            <v>SCJ-708-2024</v>
          </cell>
          <cell r="B386">
            <v>45401</v>
          </cell>
          <cell r="C386" t="str">
            <v>jasbleidy viasney martinez sabogal</v>
          </cell>
          <cell r="D386" t="str">
            <v>5 5. Contratación directa</v>
          </cell>
          <cell r="E386" t="str">
            <v>33 Prestación de Servicios Profesionales y Apoyo (5-8)</v>
          </cell>
          <cell r="F386" t="str">
            <v>PRESTAR LOS SERVICIOS DE APOYO A LA GESTION PARA LA ATENCIÓN DE EMERGENCIAS O URGENCIAS, Y DESPACHO A LOS ORGANISMOS DE EMERGENCIA Y SEGURIDAD QUE INTEGRAN EL NUSE 123 DEL SISTEMA CENTRO DE COMANDO, CONTROL, COMUNICACIONES Y CÓMPUTO C4</v>
          </cell>
          <cell r="G386">
            <v>45406</v>
          </cell>
          <cell r="H386">
            <v>45649</v>
          </cell>
          <cell r="I386">
            <v>0</v>
          </cell>
          <cell r="J386">
            <v>21840000</v>
          </cell>
          <cell r="K386">
            <v>0</v>
          </cell>
          <cell r="L386">
            <v>0.80658436213991769</v>
          </cell>
          <cell r="M386" t="str">
            <v>https://community.secop.gov.co/Public/Tendering/ContractDetailView/Index?UniqueIdentifier=CO1.PCCNTR.6235526&amp;isModal=true&amp;asPopupView=true</v>
          </cell>
          <cell r="N386" t="str">
            <v>Link Contrato u Orden</v>
          </cell>
        </row>
        <row r="387">
          <cell r="A387" t="str">
            <v>SCJ-709-2024</v>
          </cell>
          <cell r="B387">
            <v>45411</v>
          </cell>
          <cell r="C387" t="str">
            <v>LISANDRA  HERRERA CUBAQUE</v>
          </cell>
          <cell r="D387" t="str">
            <v>5 5. Contratación directa</v>
          </cell>
          <cell r="E387" t="str">
            <v>33 Prestación de Servicios Profesionales y Apoyo (5-8)</v>
          </cell>
          <cell r="F387" t="str">
            <v>PRESTAR SERVICIOS DE APOYO A LA GESTIÓN ADMINISTRATIVA, OPERATIVA, DOCUMENTAL Y DEMÁS ACTIVIDADES CONEXAS A CARGO DE LA DIRECCIÓN DE OPERACIONES PARA EL FORTALECIMIENTO.</v>
          </cell>
          <cell r="G387">
            <v>45414</v>
          </cell>
          <cell r="H387">
            <v>45658</v>
          </cell>
          <cell r="I387">
            <v>0</v>
          </cell>
          <cell r="J387">
            <v>21800000</v>
          </cell>
          <cell r="K387">
            <v>0</v>
          </cell>
          <cell r="L387">
            <v>0.77049180327868849</v>
          </cell>
          <cell r="M387" t="str">
            <v>https://community.secop.gov.co/Public/Tendering/ContractDetailView/Index?UniqueIdentifier=CO1.PCCNTR.6263792&amp;isModal=true&amp;asPopupView=true</v>
          </cell>
          <cell r="N387" t="str">
            <v>Link Contrato u Orden</v>
          </cell>
        </row>
        <row r="388">
          <cell r="A388" t="str">
            <v>SCJ-711-2024</v>
          </cell>
          <cell r="B388">
            <v>45406</v>
          </cell>
          <cell r="C388" t="str">
            <v>MANUEL ALEJANDRO NIÑO FONTECHA</v>
          </cell>
          <cell r="D388" t="str">
            <v>5 5. Contratación directa</v>
          </cell>
          <cell r="E388" t="str">
            <v>33 Prestación de Servicios Profesionales y Apoyo (5-8)</v>
          </cell>
          <cell r="F388" t="str">
            <v>PRESTACIÓN DE SERVICIOS PROFESIONALES DE UN PSICÓLOGO PARA APOYAR EN LA IMPLEMENTACIÓN Y SEGUIMIENTO DE LA SALUD PSICOLÓGICA DEL PERSONAL OPERATIVO DEL CENTRO DE COMANDO, CONTROL, COMUNICACIONES Y CÓMPUTO C4</v>
          </cell>
          <cell r="G388">
            <v>45411</v>
          </cell>
          <cell r="H388">
            <v>45776</v>
          </cell>
          <cell r="I388">
            <v>0</v>
          </cell>
          <cell r="J388">
            <v>49200000</v>
          </cell>
          <cell r="K388">
            <v>0</v>
          </cell>
          <cell r="L388">
            <v>0.52328767123287667</v>
          </cell>
          <cell r="M388" t="str">
            <v>https://community.secop.gov.co/Public/Tendering/ContractDetailView/Index?UniqueIdentifier=CO1.PCCNTR.6249002&amp;isModal=true&amp;asPopupView=true</v>
          </cell>
          <cell r="N388" t="str">
            <v>Link Contrato u Orden</v>
          </cell>
        </row>
        <row r="389">
          <cell r="A389" t="str">
            <v>SCJ-712-2024</v>
          </cell>
          <cell r="B389">
            <v>45406</v>
          </cell>
          <cell r="C389" t="str">
            <v>DEISY  FONSECA VALENCIA</v>
          </cell>
          <cell r="D389" t="str">
            <v>5 5. Contratación directa</v>
          </cell>
          <cell r="E389" t="str">
            <v>33 Prestación de Servicios Profesionales y Apoyo (5-8)</v>
          </cell>
          <cell r="F389" t="str">
            <v>PRESTAR SERVICIOS PROFESIONALES PARA ATENDER LAS ACTIVIDADES ENCAMINADAS A LA FORMACIÓN, DIVULGACIÓN Y SOCIALIZACIÓN DE LOS PROCESOS Y PROCEDIMIENTOS DEL NUSE 123 DEL CENTRO DE COMANDO, CONTROL, COMUNICACIONES Y CÓMPUTO C4.</v>
          </cell>
          <cell r="G389">
            <v>45412</v>
          </cell>
          <cell r="H389">
            <v>45503</v>
          </cell>
          <cell r="I389">
            <v>0</v>
          </cell>
          <cell r="J389">
            <v>12300000</v>
          </cell>
          <cell r="K389">
            <v>0</v>
          </cell>
          <cell r="L389">
            <v>1</v>
          </cell>
          <cell r="M389" t="str">
            <v>https://community.secop.gov.co/Public/Tendering/ContractDetailView/Index?UniqueIdentifier=CO1.PCCNTR.6249787&amp;isModal=true&amp;asPopupView=true</v>
          </cell>
          <cell r="N389" t="str">
            <v>Link Contrato u Orden</v>
          </cell>
        </row>
        <row r="390">
          <cell r="A390" t="str">
            <v>SCJ-714-2024</v>
          </cell>
          <cell r="B390">
            <v>45406</v>
          </cell>
          <cell r="C390" t="str">
            <v>KAREN PAOLA MARTINEZ BELTRAN</v>
          </cell>
          <cell r="D390" t="str">
            <v>5 5. Contratación directa</v>
          </cell>
          <cell r="E390" t="str">
            <v>33 Prestación de Servicios Profesionales y Apoyo (5-8)</v>
          </cell>
          <cell r="F390" t="str">
            <v>PRESTAR LOS SERVICIOS DE APOYO A LA GESTIÓN EN LOS INCIDENTES QUE SE REGISTRAN ATRAVÉS DEL NUSE 123 DE ACUERDO CON EL MODELO DE CALIDAD DEFINIDO PARA EL SISTEMA DEL CENTRO DE COMANDO, CONTROL, COMUNICACIONES Y CÓMPUTO C4.</v>
          </cell>
          <cell r="G390">
            <v>45415</v>
          </cell>
          <cell r="H390">
            <v>45659</v>
          </cell>
          <cell r="I390">
            <v>0</v>
          </cell>
          <cell r="J390">
            <v>23968000</v>
          </cell>
          <cell r="K390">
            <v>0</v>
          </cell>
          <cell r="L390">
            <v>0.76639344262295084</v>
          </cell>
          <cell r="M390" t="str">
            <v>https://community.secop.gov.co/Public/Tendering/ContractDetailView/Index?UniqueIdentifier=CO1.PCCNTR.6248408&amp;isModal=true&amp;asPopupView=true</v>
          </cell>
          <cell r="N390" t="str">
            <v>Link Contrato u Orden</v>
          </cell>
        </row>
        <row r="391">
          <cell r="A391" t="str">
            <v>SCJ-715-2024</v>
          </cell>
          <cell r="B391">
            <v>45406</v>
          </cell>
          <cell r="C391" t="str">
            <v>ANGELA YINETH NARANJO FORERO</v>
          </cell>
          <cell r="D391" t="str">
            <v>5 5. Contratación directa</v>
          </cell>
          <cell r="E391" t="str">
            <v>33 Prestación de Servicios Profesionales y Apoyo (5-8)</v>
          </cell>
          <cell r="F391" t="str">
            <v>PRESTAR LOS SERVICIOS DE APOYO A LA GESTION PARA LA ATENCIÓN DE EMERGENCIAS O URGENCIAS, Y DESPACHO A LOS ORGANISMOS DE EMERGENCIA Y SEGURIDAD QUE INTEGRAN EL NUSE 123 DEL SISTEMA CENTRO DE COMANDO, CONTROL, COMUNICACIONES Y CÓMPUTO C4.</v>
          </cell>
          <cell r="G391">
            <v>45416</v>
          </cell>
          <cell r="H391">
            <v>45781</v>
          </cell>
          <cell r="I391">
            <v>0</v>
          </cell>
          <cell r="J391">
            <v>32760000</v>
          </cell>
          <cell r="K391">
            <v>0</v>
          </cell>
          <cell r="L391">
            <v>0.50958904109589043</v>
          </cell>
          <cell r="M391" t="str">
            <v>https://community.secop.gov.co/Public/Tendering/ContractDetailView/Index?UniqueIdentifier=CO1.PCCNTR.6248310&amp;isModal=true&amp;asPopupView=true</v>
          </cell>
          <cell r="N391" t="str">
            <v>Link Contrato u Orden</v>
          </cell>
        </row>
        <row r="392">
          <cell r="A392" t="str">
            <v>SCJ-716-2024</v>
          </cell>
          <cell r="B392">
            <v>45406</v>
          </cell>
          <cell r="C392" t="str">
            <v>FREDY  PAEZ QUIROGA</v>
          </cell>
          <cell r="D392" t="str">
            <v>5 5. Contratación directa</v>
          </cell>
          <cell r="E392" t="str">
            <v>33 Prestación de Servicios Profesionales y Apoyo (5-8)</v>
          </cell>
          <cell r="F392" t="str">
            <v>PRESTAR LOS SERVICIOS DE APOYO A LA GESTION PARA LA ATENCIÓN DE EMERGENCIAS O URGENCIAS, Y DESPACHO A LOS ORGANISMOS DE EMERGENCIA Y SEGURIDAD QUE INTEGRAN EL NUSE 123 DEL SISTEMA CENTRO DE COMANDO, CONTROL, COMUNICACIONES Y CÓMPUTO C4.</v>
          </cell>
          <cell r="G392">
            <v>45412</v>
          </cell>
          <cell r="H392">
            <v>45777</v>
          </cell>
          <cell r="I392">
            <v>0</v>
          </cell>
          <cell r="J392">
            <v>32760000</v>
          </cell>
          <cell r="K392">
            <v>0</v>
          </cell>
          <cell r="L392">
            <v>0.52054794520547942</v>
          </cell>
          <cell r="M392" t="str">
            <v>https://community.secop.gov.co/Public/Tendering/ContractDetailView/Index?UniqueIdentifier=CO1.PCCNTR.6248706&amp;isModal=true&amp;asPopupView=true</v>
          </cell>
          <cell r="N392" t="str">
            <v>Link Contrato u Orden</v>
          </cell>
        </row>
        <row r="393">
          <cell r="A393" t="str">
            <v>SCJ-717-2024</v>
          </cell>
          <cell r="B393">
            <v>45407</v>
          </cell>
          <cell r="C393" t="str">
            <v>MAYDA CELENA VALENCIA GONZALEZ</v>
          </cell>
          <cell r="D393" t="str">
            <v>5 5. Contratación directa</v>
          </cell>
          <cell r="E393" t="str">
            <v>33 Prestación de Servicios Profesionales y Apoyo (5-8)</v>
          </cell>
          <cell r="F393" t="str">
            <v>PRESTACIÓN DE SERVICIOS DE APOYO A LA GESTIÓN PARA APOYAR EN EL SEGUIMIENTO Y VERIFICACIÓN DE LAS ACTIVIDADES RELACIONADAS CON LA OPERACIÓN DE RECEPCIÓN Y TRÁMITE DE INCIDENTES DEL NUSE 123 DEL CENTRO DE COMANDO, CONTROL, COMUNICACIONES Y CÓMPUTO C4</v>
          </cell>
          <cell r="G393">
            <v>45415</v>
          </cell>
          <cell r="H393">
            <v>45659</v>
          </cell>
          <cell r="I393">
            <v>0</v>
          </cell>
          <cell r="J393">
            <v>23968000</v>
          </cell>
          <cell r="K393">
            <v>0</v>
          </cell>
          <cell r="L393">
            <v>0.76639344262295084</v>
          </cell>
          <cell r="M393" t="str">
            <v>https://community.secop.gov.co/Public/Tendering/ContractDetailView/Index?UniqueIdentifier=CO1.PCCNTR.6253223&amp;isModal=true&amp;asPopupView=true</v>
          </cell>
          <cell r="N393" t="str">
            <v>Link Contrato u Orden</v>
          </cell>
        </row>
        <row r="394">
          <cell r="A394" t="str">
            <v>SCJ-718-2024</v>
          </cell>
          <cell r="B394">
            <v>45414</v>
          </cell>
          <cell r="C394" t="str">
            <v>LAURA DANIELA GOMEZ GARCES</v>
          </cell>
          <cell r="D394" t="str">
            <v>5 5. Contratación directa</v>
          </cell>
          <cell r="E394" t="str">
            <v>33 Prestación de Servicios Profesionales y Apoyo (5-8)</v>
          </cell>
          <cell r="F394" t="str">
            <v>PRESTAR LOS SERVICIOS DE APOYO A LA GESTIÓN PARA LA ATENCIÓN DE EMERGENCIAS O URGENCIAS, Y DESPACHO A LOS ORGANISMOS DE EMERGENCIA Y SEGURIDAD QUE INTEGRAN EL NUSE 123 DEL SISTEMA CENTRO DE COMANDO, CONTROL, COMUNICACIONES Y CÓMPUTO C4.</v>
          </cell>
          <cell r="G394">
            <v>45419</v>
          </cell>
          <cell r="H394">
            <v>45784</v>
          </cell>
          <cell r="I394">
            <v>0</v>
          </cell>
          <cell r="J394">
            <v>32760000</v>
          </cell>
          <cell r="K394">
            <v>0</v>
          </cell>
          <cell r="L394">
            <v>0.50136986301369868</v>
          </cell>
          <cell r="M394" t="str">
            <v>https://community.secop.gov.co/Public/Tendering/ContractDetailView/Index?UniqueIdentifier=CO1.PCCNTR.6248614&amp;isModal=true&amp;asPopupView=true</v>
          </cell>
          <cell r="N394" t="str">
            <v>Link Contrato u Orden</v>
          </cell>
        </row>
        <row r="395">
          <cell r="A395" t="str">
            <v>SCJ-719-2024</v>
          </cell>
          <cell r="B395">
            <v>45406</v>
          </cell>
          <cell r="C395" t="str">
            <v>bladimir  franco castro</v>
          </cell>
          <cell r="D395" t="str">
            <v>5 5. Contratación directa</v>
          </cell>
          <cell r="E395" t="str">
            <v>33 Prestación de Servicios Profesionales y Apoyo (5-8)</v>
          </cell>
          <cell r="F395" t="str">
            <v>PRESTAR LOS SERVICIOS DE APOYO A LA GESTIÓN EN LOS INCIDENTES QUE SE REGISTRAN ATRAVÉS DEL NUSE  123 DE ACUERDO CON EL MODELO DE CALIDAD DEFINIDO PARA EL SISTEMA DEL CENTRO DE COMANDO, CONTROL, COMUNICACIONES Y CÓMPUTO C4.</v>
          </cell>
          <cell r="G395">
            <v>45416</v>
          </cell>
          <cell r="H395">
            <v>45662</v>
          </cell>
          <cell r="I395">
            <v>0</v>
          </cell>
          <cell r="J395">
            <v>23968000</v>
          </cell>
          <cell r="K395">
            <v>0</v>
          </cell>
          <cell r="L395">
            <v>0.75609756097560976</v>
          </cell>
          <cell r="M395" t="str">
            <v>https://community.secop.gov.co/Public/Tendering/ContractDetailView/Index?UniqueIdentifier=CO1.PCCNTR.6247999&amp;isModal=true&amp;asPopupView=true</v>
          </cell>
          <cell r="N395" t="str">
            <v>Link Contrato u Orden</v>
          </cell>
        </row>
        <row r="396">
          <cell r="A396" t="str">
            <v>SCJ-720-2024</v>
          </cell>
          <cell r="B396">
            <v>45427</v>
          </cell>
          <cell r="C396" t="str">
            <v>DIANA CAROLINA PERALTA QUINTERO</v>
          </cell>
          <cell r="D396" t="str">
            <v>5 5. Contratación directa</v>
          </cell>
          <cell r="E396" t="str">
            <v>33 Prestación de Servicios Profesionales y Apoyo (5-8)</v>
          </cell>
          <cell r="F396" t="str">
            <v>PRESTACIÓN DE SERVICIOS PROFESIONALES PARA APOYAR EN LOS TRÁMITES Y GESTIONES FINANCIERAS DE LOS PROYECTOS QUE SE EJECUTAN EN EL CENTRO DE COMANDO, CONTROL, COMUNICACIONES Y CÓMPUTO.</v>
          </cell>
          <cell r="G396">
            <v>45429</v>
          </cell>
          <cell r="H396">
            <v>45705</v>
          </cell>
          <cell r="I396">
            <v>0</v>
          </cell>
          <cell r="J396">
            <v>48000000</v>
          </cell>
          <cell r="K396">
            <v>0</v>
          </cell>
          <cell r="L396">
            <v>0.62681159420289856</v>
          </cell>
          <cell r="M396" t="str">
            <v>https://community.secop.gov.co/Public/Tendering/ContractDetailView/Index?UniqueIdentifier=CO1.PCCNTR.6326923&amp;isModal=true&amp;asPopupView=true</v>
          </cell>
          <cell r="N396" t="str">
            <v>Link Contrato u Orden</v>
          </cell>
        </row>
        <row r="397">
          <cell r="A397" t="str">
            <v>SCJ-721-2024</v>
          </cell>
          <cell r="B397">
            <v>45440</v>
          </cell>
          <cell r="C397" t="str">
            <v>KELY YOHANA VANEGAS SANCHEZ</v>
          </cell>
          <cell r="D397" t="str">
            <v>5 5. Contratación directa</v>
          </cell>
          <cell r="E397" t="str">
            <v>33 Prestación de Servicios Profesionales y Apoyo (5-8)</v>
          </cell>
          <cell r="F397" t="str">
            <v>PRESTAR LOS SERVICIOS DE APOYO A LA GESTION PARA LA ATENCIÓN DE EMERGENCIAS  O URGENCIAS, Y DESPACHO A LOS ORGANISMOS DE EMERGENCIA Y SEGURIDAD QUE INTEGRAN EL NUSE 123 DEL SISTEMA CENTRO DE COMANDO, CONTROL,  COMUNICACIONES Y CÓMPUTO C4</v>
          </cell>
          <cell r="G397">
            <v>45449</v>
          </cell>
          <cell r="H397">
            <v>45631</v>
          </cell>
          <cell r="I397">
            <v>0</v>
          </cell>
          <cell r="J397">
            <v>16380000</v>
          </cell>
          <cell r="K397">
            <v>0</v>
          </cell>
          <cell r="L397">
            <v>0.84065934065934067</v>
          </cell>
          <cell r="M397" t="str">
            <v>https://community.secop.gov.co/Public/Tendering/ContractDetailView/Index?UniqueIdentifier=CO1.PCCNTR.6379092&amp;isModal=true&amp;asPopupView=true</v>
          </cell>
          <cell r="N397" t="str">
            <v>Link Contrato u Orden</v>
          </cell>
        </row>
        <row r="398">
          <cell r="A398" t="str">
            <v>SCJ-722-2024</v>
          </cell>
          <cell r="B398">
            <v>45408</v>
          </cell>
          <cell r="C398" t="str">
            <v>CAMILO ANDRES RUBIANO RIAÑO</v>
          </cell>
          <cell r="D398" t="str">
            <v>5 5. Contratación directa</v>
          </cell>
          <cell r="E398" t="str">
            <v>33 Prestación de Servicios Profesionales y Apoyo (5-8)</v>
          </cell>
          <cell r="F398" t="str">
            <v>PRESTACIÓN DE SERVICIOS PROFESIONALES PARA APOYAR LA DEFINICIÓN Y EJECUCIÓN DE ESTRATEGIAS EN LOS SUBSISTEMAS PARA EL FORTALECIMIENTO DE CENTRO DE COMANDO, CONTROL, COMUNICACIONES Y CÓMPUTO –C4, DE LA SECRETARÍA DISTRITAL DE SEGURIDAD, CONVIVENCIA Y JUSTICIA</v>
          </cell>
          <cell r="G398">
            <v>45411</v>
          </cell>
          <cell r="H398">
            <v>45654</v>
          </cell>
          <cell r="I398">
            <v>0</v>
          </cell>
          <cell r="J398">
            <v>51360000</v>
          </cell>
          <cell r="K398">
            <v>0</v>
          </cell>
          <cell r="L398">
            <v>0.78600823045267487</v>
          </cell>
          <cell r="M398" t="str">
            <v>https://community.secop.gov.co/Public/Tendering/ContractDetailView/Index?UniqueIdentifier=CO1.PCCNTR.6259882&amp;isModal=true&amp;asPopupView=true</v>
          </cell>
          <cell r="N398" t="str">
            <v>Link Contrato u Orden</v>
          </cell>
        </row>
        <row r="399">
          <cell r="A399" t="str">
            <v>SCJ-723-2024</v>
          </cell>
          <cell r="B399">
            <v>45411</v>
          </cell>
          <cell r="C399" t="str">
            <v>CARLOS EDUARDO URBINA ORTIZ</v>
          </cell>
          <cell r="D399" t="str">
            <v>5 5. Contratación directa</v>
          </cell>
          <cell r="E399" t="str">
            <v>33 Prestación de Servicios Profesionales y Apoyo (5-8)</v>
          </cell>
          <cell r="F399" t="str">
            <v>PRESTAR SERVICIOS PROFESIONALES PARA ATENDER LAS ACTIVIDADES ENCAMINADAS A LA FORMACIÓN, DIVULGACIÓN Y SOCIALIZACIÓN DE LOS PROCESOS Y  PROCEDIMIENTOS DEL NUSE 123 DEL CENTRO DE COMANDO, CONTROL, COMUNICACIONES Y CÓMPUTO C4</v>
          </cell>
          <cell r="G399">
            <v>45415</v>
          </cell>
          <cell r="H399">
            <v>45780</v>
          </cell>
          <cell r="I399">
            <v>0</v>
          </cell>
          <cell r="J399">
            <v>49200000</v>
          </cell>
          <cell r="K399">
            <v>0</v>
          </cell>
          <cell r="L399">
            <v>0.51232876712328768</v>
          </cell>
          <cell r="M399" t="str">
            <v>https://community.secop.gov.co/Public/Tendering/ContractDetailView/Index?UniqueIdentifier=CO1.PCCNTR.6259725&amp;isModal=true&amp;asPopupView=true</v>
          </cell>
          <cell r="N399" t="str">
            <v>Link Contrato u Orden</v>
          </cell>
        </row>
        <row r="400">
          <cell r="A400" t="str">
            <v>SCJ-724-2024</v>
          </cell>
          <cell r="B400">
            <v>45408</v>
          </cell>
          <cell r="C400" t="str">
            <v>maria eloisa garzon zamora</v>
          </cell>
          <cell r="D400" t="str">
            <v>5 5. Contratación directa</v>
          </cell>
          <cell r="E400" t="str">
            <v>33 Prestación de Servicios Profesionales y Apoyo (5-8)</v>
          </cell>
          <cell r="F400" t="str">
            <v>PRESTAR LOS SERVICIOS DE APOYO A LA GESTION PARA LA ATENCIÓN DE EMERGENCIAS O URGENCIAS, Y DESPACHO A LOS ORGANISMOS DE EMERGENCIA Y SEGURIDAD QUE INTEGRAN EL NUSE 123 DEL SISTEMA CENTRO DE COMANDO, CONTROL, COMUNICACIONES Y CÓMPUTO C4.</v>
          </cell>
          <cell r="G400">
            <v>45422</v>
          </cell>
          <cell r="H400">
            <v>45667</v>
          </cell>
          <cell r="I400">
            <v>0</v>
          </cell>
          <cell r="J400">
            <v>21840000</v>
          </cell>
          <cell r="K400">
            <v>0</v>
          </cell>
          <cell r="L400">
            <v>0.73469387755102045</v>
          </cell>
          <cell r="M400" t="str">
            <v>https://community.secop.gov.co/Public/Tendering/ContractDetailView/Index?UniqueIdentifier=CO1.PCCNTR.6253229&amp;isModal=true&amp;asPopupView=true</v>
          </cell>
          <cell r="N400" t="str">
            <v>Link Contrato u Orden</v>
          </cell>
        </row>
        <row r="401">
          <cell r="A401" t="str">
            <v>SCJ-725-2024</v>
          </cell>
          <cell r="B401">
            <v>45408</v>
          </cell>
          <cell r="C401" t="str">
            <v>ALEXANDER  DIAZ OLIVERA</v>
          </cell>
          <cell r="D401" t="str">
            <v>5 5. Contratación directa</v>
          </cell>
          <cell r="E401" t="str">
            <v>33 Prestación de Servicios Profesionales y Apoyo (5-8)</v>
          </cell>
          <cell r="F401" t="str">
            <v>PRESTAR LOS SERVICIOS DE APOYO A LA GESTION PARA LA ATENCIÓN DE EMERGENCIAS O URGENCIAS, Y DESPACHO A LOS ORGANISMOS DE EMERGENCIA Y SEGURIDAD QUE INTEGRAN EL NUSE 123 DEL SISTEMA CENTRO DE COMANDO, CONTROL, COMUNICACIONES Y CÓMPUTO C4</v>
          </cell>
          <cell r="G401">
            <v>45412</v>
          </cell>
          <cell r="H401">
            <v>45659</v>
          </cell>
          <cell r="I401">
            <v>0</v>
          </cell>
          <cell r="J401">
            <v>21840000</v>
          </cell>
          <cell r="K401">
            <v>0</v>
          </cell>
          <cell r="L401">
            <v>0.76923076923076927</v>
          </cell>
          <cell r="M401" t="str">
            <v>https://community.secop.gov.co/Public/Tendering/ContractDetailView/Index?UniqueIdentifier=CO1.PCCNTR.6258506&amp;isModal=true&amp;asPopupView=true</v>
          </cell>
          <cell r="N401" t="str">
            <v>Link Contrato u Orden</v>
          </cell>
        </row>
        <row r="402">
          <cell r="A402" t="str">
            <v>SCJ-726-2024</v>
          </cell>
          <cell r="B402">
            <v>45406</v>
          </cell>
          <cell r="C402" t="str">
            <v>ADRIANA PATRICIA RUIZ SUAREZ</v>
          </cell>
          <cell r="D402" t="str">
            <v>5 5. Contratación directa</v>
          </cell>
          <cell r="E402" t="str">
            <v>33 Prestación de Servicios Profesionales y Apoyo (5-8)</v>
          </cell>
          <cell r="F402" t="str">
            <v>PRESTAR LOS SERVICIOS DE APOYO A LA GESTION PARA LA ATENCIÓN DE EMERGENCIAS O URGENCIAS, Y DESPACHO A LOS ORGANISMOS DE EMERGENCIA Y SEGURIDAD QUE INTEGRAN EL NUSE 123 DEL SISTEMA CENTRO DE COMANDO, CONTROL, COMUNICACIONES Y CÓMPUTO C4</v>
          </cell>
          <cell r="G402">
            <v>45414</v>
          </cell>
          <cell r="H402">
            <v>45660</v>
          </cell>
          <cell r="I402">
            <v>0</v>
          </cell>
          <cell r="J402">
            <v>21840000</v>
          </cell>
          <cell r="K402">
            <v>0</v>
          </cell>
          <cell r="L402">
            <v>0.76422764227642281</v>
          </cell>
          <cell r="M402" t="str">
            <v>https://community.secop.gov.co/Public/Tendering/ContractDetailView/Index?UniqueIdentifier=CO1.PCCNTR.6248806&amp;isModal=true&amp;asPopupView=true</v>
          </cell>
          <cell r="N402" t="str">
            <v>Link Contrato u Orden</v>
          </cell>
        </row>
        <row r="403">
          <cell r="A403" t="str">
            <v>SCJ-727-2024</v>
          </cell>
          <cell r="B403">
            <v>45406</v>
          </cell>
          <cell r="C403" t="str">
            <v>luz dary cuervo alfonso</v>
          </cell>
          <cell r="D403" t="str">
            <v>5 5. Contratación directa</v>
          </cell>
          <cell r="E403" t="str">
            <v>33 Prestación de Servicios Profesionales y Apoyo (5-8)</v>
          </cell>
          <cell r="F403" t="str">
            <v>PRESTAR LOS SERVICIOS DE APOYO A LA GESTION PARA LA ATENCIÓN DE EMERGENCIAS O URGENCIAS, Y DESPACHO A LOS ORGANISMOS DE EMERGENCIA Y SEGURIDAD QUE INTEGRAN EL NUSE 123 DEL SISTEMA CENTRO DE COMANDO, CONTROL, COMUNICACIONES Y CÓMPUTO C4.</v>
          </cell>
          <cell r="G403">
            <v>45415</v>
          </cell>
          <cell r="H403">
            <v>45660</v>
          </cell>
          <cell r="I403">
            <v>0</v>
          </cell>
          <cell r="J403">
            <v>21840000</v>
          </cell>
          <cell r="K403">
            <v>0</v>
          </cell>
          <cell r="L403">
            <v>0.76326530612244903</v>
          </cell>
          <cell r="M403" t="str">
            <v>https://community.secop.gov.co/Public/Tendering/ContractDetailView/Index?UniqueIdentifier=CO1.PCCNTR.6248804&amp;isModal=true&amp;asPopupView=true</v>
          </cell>
          <cell r="N403" t="str">
            <v>Link Contrato u Orden</v>
          </cell>
        </row>
        <row r="404">
          <cell r="A404" t="str">
            <v>SCJ-728-2024</v>
          </cell>
          <cell r="B404">
            <v>45407</v>
          </cell>
          <cell r="C404" t="str">
            <v>TANIA ISADORA GAVIRIA CALVACHE</v>
          </cell>
          <cell r="D404" t="str">
            <v>5 5. Contratación directa</v>
          </cell>
          <cell r="E404" t="str">
            <v>33 Prestación de Servicios Profesionales y Apoyo (5-8)</v>
          </cell>
          <cell r="F404" t="str">
            <v>PRESTAR SERVICIOS PROFESIONALES A LA SECRETARÍA DISTRITAL DE SEGURIDAD, CONVIVENCIA Y JUSTICIA, BRINDANDO APOYO Y SOPORTE EN LA IMPLEMENTACIÓN Y SEGUIMIENTO DEL SISTEMA DE GESTIÓN DE SEGURIDAD Y SALUD EN EL TRABAJO DE LA POLICÍA METROPOLITANA DE BOGOTÁ</v>
          </cell>
          <cell r="G404">
            <v>45415</v>
          </cell>
          <cell r="H404">
            <v>45750</v>
          </cell>
          <cell r="I404">
            <v>0</v>
          </cell>
          <cell r="J404">
            <v>82500000</v>
          </cell>
          <cell r="K404">
            <v>0</v>
          </cell>
          <cell r="L404">
            <v>0.55820895522388059</v>
          </cell>
          <cell r="M404" t="str">
            <v>https://community.secop.gov.co/Public/Tendering/ContractDetailView/Index?UniqueIdentifier=CO1.PCCNTR.6250589&amp;isModal=true&amp;asPopupView=true</v>
          </cell>
          <cell r="N404" t="str">
            <v>Link Contrato u Orden</v>
          </cell>
        </row>
        <row r="405">
          <cell r="A405" t="str">
            <v>SCJ-729-2024</v>
          </cell>
          <cell r="B405">
            <v>45411</v>
          </cell>
          <cell r="C405" t="str">
            <v>STEFANNY  FLORIAN SOLORZANO</v>
          </cell>
          <cell r="D405" t="str">
            <v>5 5. Contratación directa</v>
          </cell>
          <cell r="E405" t="str">
            <v>33 Prestación de Servicios Profesionales y Apoyo (5-8)</v>
          </cell>
          <cell r="F405" t="str">
            <v>PRESTAR LOS SERVICIOS DE APOYO A LA GESTION PARA LA ATENCIÓN DE EMERGENCIAS O URGENCIAS, Y DESPACHO A LOS ORGANISMOS DE EMERGENCIA Y SEGURIDAD QUE INTEGRAN EL NUSE 123 DEL SISTEMA CENTRO DE COMANDO, CONTROL, COMUNICACIONES Y CÓMPUTO C4.</v>
          </cell>
          <cell r="G405">
            <v>45414</v>
          </cell>
          <cell r="H405">
            <v>45659</v>
          </cell>
          <cell r="I405">
            <v>0</v>
          </cell>
          <cell r="J405">
            <v>21840000</v>
          </cell>
          <cell r="K405">
            <v>0</v>
          </cell>
          <cell r="L405">
            <v>0.76734693877551019</v>
          </cell>
          <cell r="M405" t="str">
            <v>https://community.secop.gov.co/Public/Tendering/ContractDetailView/Index?UniqueIdentifier=CO1.PCCNTR.6259874&amp;isModal=true&amp;asPopupView=true</v>
          </cell>
          <cell r="N405" t="str">
            <v>Link Contrato u Orden</v>
          </cell>
        </row>
        <row r="406">
          <cell r="A406" t="str">
            <v>SCJ-733-2024</v>
          </cell>
          <cell r="B406">
            <v>45408</v>
          </cell>
          <cell r="C406" t="str">
            <v>ANA MARIA JIMENEZ MORENO</v>
          </cell>
          <cell r="D406" t="str">
            <v>5 5. Contratación directa</v>
          </cell>
          <cell r="E406" t="str">
            <v>33 Prestación de Servicios Profesionales y Apoyo (5-8)</v>
          </cell>
          <cell r="F406" t="str">
            <v>PRESTAR LOS SERVICIOS DE APOYO A LA GESTION PARA LA ATENCIÓN DE EMERGENCIAS O URGENCIAS, Y DESPACHO A LOS ORGANISMOS DE EMERGENCIA Y SEGURIDAD QUE INTEGRAN EL NUSE 123 DEL SISTEMA CENTRO DE COMANDO, CONTROL, COMUNICACIONES Y CÓMPUTO C4</v>
          </cell>
          <cell r="G406">
            <v>45415</v>
          </cell>
          <cell r="H406">
            <v>45660</v>
          </cell>
          <cell r="I406">
            <v>0</v>
          </cell>
          <cell r="J406">
            <v>21840000</v>
          </cell>
          <cell r="K406">
            <v>0</v>
          </cell>
          <cell r="L406">
            <v>0.76326530612244903</v>
          </cell>
          <cell r="M406" t="str">
            <v>https://community.secop.gov.co/Public/Tendering/ContractDetailView/Index?UniqueIdentifier=CO1.PCCNTR.6259849&amp;isModal=true&amp;asPopupView=true</v>
          </cell>
          <cell r="N406" t="str">
            <v>Link Contrato u Orden</v>
          </cell>
        </row>
        <row r="407">
          <cell r="A407" t="str">
            <v>SCJ-744-2024</v>
          </cell>
          <cell r="B407">
            <v>45406</v>
          </cell>
          <cell r="C407" t="str">
            <v>ANGIE LORENA SANCHEZ VELOZA</v>
          </cell>
          <cell r="D407" t="str">
            <v>5 5. Contratación directa</v>
          </cell>
          <cell r="E407" t="str">
            <v>33 Prestación de Servicios Profesionales y Apoyo (5-8)</v>
          </cell>
          <cell r="F407"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G407">
            <v>45408</v>
          </cell>
          <cell r="H407">
            <v>45530</v>
          </cell>
          <cell r="I407">
            <v>0</v>
          </cell>
          <cell r="J407">
            <v>20492000</v>
          </cell>
          <cell r="K407">
            <v>0</v>
          </cell>
          <cell r="L407">
            <v>1</v>
          </cell>
          <cell r="M407" t="str">
            <v>https://community.secop.gov.co/Public/Tendering/ContractDetailView/Index?UniqueIdentifier=CO1.PCCNTR.6250584&amp;isModal=true&amp;asPopupView=true</v>
          </cell>
          <cell r="N407" t="str">
            <v>Link Contrato u Orden</v>
          </cell>
        </row>
        <row r="408">
          <cell r="A408" t="str">
            <v>SCJ-747-2024</v>
          </cell>
          <cell r="B408">
            <v>45408</v>
          </cell>
          <cell r="C408" t="str">
            <v>LEONID ALFONSO MEDINA SOÑETT</v>
          </cell>
          <cell r="D408" t="str">
            <v>5 5. Contratación directa</v>
          </cell>
          <cell r="E408" t="str">
            <v>33 Prestación de Servicios Profesionales y Apoyo (5-8)</v>
          </cell>
          <cell r="F408" t="str">
            <v>PRESTAR SERVICIOS PROFESIONALES DE CARACTER JURÍDICO PARA ADELANTAR LA GESTIÓN CONTRACTUAL EN LAS DIFERENTES ETAPAS DE LOS PROCESOS DE SELECCIÓN Y DEMÁS ACTIVIDADES QUE LE SEAN ASIGNADAS.</v>
          </cell>
          <cell r="G408">
            <v>45411</v>
          </cell>
          <cell r="H408">
            <v>45654</v>
          </cell>
          <cell r="I408">
            <v>0</v>
          </cell>
          <cell r="J408">
            <v>32564800</v>
          </cell>
          <cell r="K408">
            <v>0</v>
          </cell>
          <cell r="L408">
            <v>0.78600823045267487</v>
          </cell>
          <cell r="M408" t="str">
            <v>https://community.secop.gov.co/Public/Tendering/ContractDetailView/Index?UniqueIdentifier=CO1.PCCNTR.6263764&amp;isModal=true&amp;asPopupView=true</v>
          </cell>
          <cell r="N408" t="str">
            <v>Link Contrato u Orden</v>
          </cell>
        </row>
        <row r="409">
          <cell r="A409" t="str">
            <v>SCJ-748-2024</v>
          </cell>
          <cell r="B409">
            <v>45408</v>
          </cell>
          <cell r="C409" t="str">
            <v>UNIÓN TEMPORAL LA PREVISORA S.A - MAPFRE SEGUROS GENERALES - SBS SEGUROS COLOMBIA</v>
          </cell>
          <cell r="D409" t="str">
            <v>1 1. Licitación pública</v>
          </cell>
          <cell r="E409" t="str">
            <v>22 Licitación Pública (1-7)</v>
          </cell>
          <cell r="F4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G409">
            <v>45408</v>
          </cell>
          <cell r="H409">
            <v>45747</v>
          </cell>
          <cell r="I409">
            <v>0</v>
          </cell>
          <cell r="J409">
            <v>17345617739</v>
          </cell>
          <cell r="K409">
            <v>0</v>
          </cell>
          <cell r="L409">
            <v>0.57227138643067843</v>
          </cell>
          <cell r="M409" t="str">
            <v>https://community.secop.gov.co/Public/Tendering/ContractDetailView/Index?UniqueIdentifier=CO1.PCCNTR.6214089&amp;isModal=true&amp;asPopupView=true</v>
          </cell>
          <cell r="N409" t="str">
            <v>Link Contrato u Orden</v>
          </cell>
        </row>
        <row r="410">
          <cell r="A410" t="str">
            <v>SCJ-749-2024</v>
          </cell>
          <cell r="B410">
            <v>45411</v>
          </cell>
          <cell r="C410" t="str">
            <v>HDI SEGUROS SA</v>
          </cell>
          <cell r="D410" t="str">
            <v>1 1. Licitación pública</v>
          </cell>
          <cell r="E410" t="str">
            <v>22 Licitación Pública (1-7)</v>
          </cell>
          <cell r="F410"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G410">
            <v>45411</v>
          </cell>
          <cell r="H410">
            <v>45747</v>
          </cell>
          <cell r="I410">
            <v>0</v>
          </cell>
          <cell r="J410">
            <v>3056301</v>
          </cell>
          <cell r="K410">
            <v>0</v>
          </cell>
          <cell r="L410">
            <v>0.56845238095238093</v>
          </cell>
          <cell r="M410" t="str">
            <v>https://community.secop.gov.co/Public/Tendering/ContractDetailView/Index?UniqueIdentifier=CO1.PCCNTR.6214251&amp;isModal=true&amp;asPopupView=true</v>
          </cell>
          <cell r="N410" t="str">
            <v>Link Contrato u Orden</v>
          </cell>
        </row>
        <row r="411">
          <cell r="A411" t="str">
            <v>SCJ-750-2024</v>
          </cell>
          <cell r="B411">
            <v>45407</v>
          </cell>
          <cell r="C411" t="str">
            <v>KAREN ELIANA AYALA RAMIREZ</v>
          </cell>
          <cell r="D411" t="str">
            <v>5 5. Contratación directa</v>
          </cell>
          <cell r="E411" t="str">
            <v>33 Prestación de Servicios Profesionales y Apoyo (5-8)</v>
          </cell>
          <cell r="F411"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G411">
            <v>45412</v>
          </cell>
          <cell r="H411">
            <v>45655</v>
          </cell>
          <cell r="I411">
            <v>0</v>
          </cell>
          <cell r="J411">
            <v>27240000</v>
          </cell>
          <cell r="K411">
            <v>0</v>
          </cell>
          <cell r="L411">
            <v>0.78189300411522633</v>
          </cell>
          <cell r="M411" t="str">
            <v>https://community.secop.gov.co/Public/Tendering/ContractDetailView/Index?UniqueIdentifier=CO1.PCCNTR.6258502&amp;isModal=true&amp;asPopupView=true</v>
          </cell>
          <cell r="N411" t="str">
            <v>Link Contrato u Orden</v>
          </cell>
        </row>
        <row r="412">
          <cell r="A412" t="str">
            <v>SCJ-751-2024</v>
          </cell>
          <cell r="B412">
            <v>45408</v>
          </cell>
          <cell r="C412" t="str">
            <v>SALMA VIVIANA MATINEZ MEJIA</v>
          </cell>
          <cell r="D412" t="str">
            <v>5 5. Contratación directa</v>
          </cell>
          <cell r="E412" t="str">
            <v>33 Prestación de Servicios Profesionales y Apoyo (5-8)</v>
          </cell>
          <cell r="F412" t="str">
            <v>PRESTAR SERVICIOS DE APOYO A LA GESTIÓN ADMINISTRATIVA, OPERATIVA, DOCUMENTAL Y DEMÁS ACTIVIDADES CONEXAS A CARGO DE LA DIRECCIÓN DE OPERACIONES PARA EL FORTALECIMIENTO.</v>
          </cell>
          <cell r="G412">
            <v>45412</v>
          </cell>
          <cell r="H412">
            <v>45655</v>
          </cell>
          <cell r="I412">
            <v>0</v>
          </cell>
          <cell r="J412">
            <v>25636800</v>
          </cell>
          <cell r="K412">
            <v>0</v>
          </cell>
          <cell r="L412">
            <v>0.78189300411522633</v>
          </cell>
          <cell r="M412" t="str">
            <v>https://community.secop.gov.co/Public/Tendering/ContractDetailView/Index?UniqueIdentifier=CO1.PCCNTR.6260255&amp;isModal=true&amp;asPopupView=true</v>
          </cell>
          <cell r="N412" t="str">
            <v>Link Contrato u Orden</v>
          </cell>
        </row>
        <row r="413">
          <cell r="A413" t="str">
            <v>SCJ-752-2024</v>
          </cell>
          <cell r="B413">
            <v>45408</v>
          </cell>
          <cell r="C413" t="str">
            <v>FABIAN ANDRES LANDINEZ MONCAYO</v>
          </cell>
          <cell r="D413" t="str">
            <v>5 5. Contratación directa</v>
          </cell>
          <cell r="E413" t="str">
            <v>33 Prestación de Servicios Profesionales y Apoyo (5-8)</v>
          </cell>
          <cell r="F413"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G413">
            <v>45415</v>
          </cell>
          <cell r="H413">
            <v>45628</v>
          </cell>
          <cell r="I413">
            <v>0</v>
          </cell>
          <cell r="J413">
            <v>54600000</v>
          </cell>
          <cell r="K413">
            <v>0</v>
          </cell>
          <cell r="L413">
            <v>0.8779342723004695</v>
          </cell>
          <cell r="M413" t="str">
            <v>https://community.secop.gov.co/Public/Tendering/ContractDetailView/Index?UniqueIdentifier=CO1.PCCNTR.6257855&amp;isModal=true&amp;asPopupView=true</v>
          </cell>
          <cell r="N413" t="str">
            <v>Link Contrato u Orden</v>
          </cell>
        </row>
        <row r="414">
          <cell r="A414" t="str">
            <v>SCJ-755-2024</v>
          </cell>
          <cell r="B414">
            <v>45408</v>
          </cell>
          <cell r="C414" t="str">
            <v>JOSE LUIS GASCA GONZALEZ</v>
          </cell>
          <cell r="D414" t="str">
            <v>5 5. Contratación directa</v>
          </cell>
          <cell r="E414" t="str">
            <v>33 Prestación de Servicios Profesionales y Apoyo (5-8)</v>
          </cell>
          <cell r="F414"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G414">
            <v>45412</v>
          </cell>
          <cell r="H414">
            <v>45625</v>
          </cell>
          <cell r="I414">
            <v>0</v>
          </cell>
          <cell r="J414">
            <v>61040000</v>
          </cell>
          <cell r="K414">
            <v>0</v>
          </cell>
          <cell r="L414">
            <v>0.892018779342723</v>
          </cell>
          <cell r="M414" t="str">
            <v>https://community.secop.gov.co/Public/Tendering/ContractDetailView/Index?UniqueIdentifier=CO1.PCCNTR.6259758&amp;isModal=true&amp;asPopupView=true</v>
          </cell>
          <cell r="N414" t="str">
            <v>Link Contrato u Orden</v>
          </cell>
        </row>
        <row r="415">
          <cell r="A415" t="str">
            <v>SCJ-759-2024</v>
          </cell>
          <cell r="B415">
            <v>45408</v>
          </cell>
          <cell r="C415" t="str">
            <v>YURDELY ALFARY SALAZAR MEDINA</v>
          </cell>
          <cell r="D415" t="str">
            <v>5 5. Contratación directa</v>
          </cell>
          <cell r="E415" t="str">
            <v>33 Prestación de Servicios Profesionales y Apoyo (5-8)</v>
          </cell>
          <cell r="F415" t="str">
            <v>PRESTAR LOS SERVICIOS PROFESIONALES EN LAS ACTIVIDADES RELACIONADAS CON EL COMPONENTE TÉCNICO- AMBIENTAL DE LOS PROCESOS A CARGO DE LA DIRECCIÓN TÉCNICA DE LA SUBSECRETARIA DE INVERSIONES Y FORTALECIMIENTO DE CAPACIDADES OPERATIVAS</v>
          </cell>
          <cell r="G415">
            <v>45412</v>
          </cell>
          <cell r="H415">
            <v>45534</v>
          </cell>
          <cell r="I415">
            <v>0</v>
          </cell>
          <cell r="J415">
            <v>37060000</v>
          </cell>
          <cell r="K415">
            <v>0</v>
          </cell>
          <cell r="L415">
            <v>1</v>
          </cell>
          <cell r="M415" t="str">
            <v>https://community.secop.gov.co/Public/Tendering/ContractDetailView/Index?UniqueIdentifier=CO1.PCCNTR.6263694&amp;isModal=true&amp;asPopupView=true</v>
          </cell>
          <cell r="N415" t="str">
            <v>Link Contrato u Orden</v>
          </cell>
        </row>
        <row r="416">
          <cell r="A416" t="str">
            <v>SCJ-760-2024</v>
          </cell>
          <cell r="B416">
            <v>45408</v>
          </cell>
          <cell r="C416" t="str">
            <v>MOTOROLA SOLUTIONS COLOMBIA LTDA.</v>
          </cell>
          <cell r="D416" t="str">
            <v>5 5. Contratación directa</v>
          </cell>
          <cell r="E416" t="str">
            <v>38 Sin Pluralidad de Oferentes (5-8)</v>
          </cell>
          <cell r="F416" t="str">
            <v>MANTENIMIENTO PREVENTIVO Y/O CORRECTIVO, CON BOLSA DE REPUESTOS A TODA LA INFRAESTRUCTURA DEL SISTEMA RADIO TRONCALIZADO AL SERVICIO DE LA POLICÍA METROPOLITANA DE BOGOTÁ Y AGENCIAS DEL DISTRITO</v>
          </cell>
          <cell r="G416">
            <v>45412</v>
          </cell>
          <cell r="H416">
            <v>45687</v>
          </cell>
          <cell r="I416">
            <v>0</v>
          </cell>
          <cell r="J416">
            <v>5867263966</v>
          </cell>
          <cell r="K416">
            <v>0</v>
          </cell>
          <cell r="L416">
            <v>0.69090909090909092</v>
          </cell>
          <cell r="M416" t="str">
            <v>https://community.secop.gov.co/Public/Tendering/ContractDetailView/Index?UniqueIdentifier=CO1.PCCNTR.6260313&amp;isModal=true&amp;asPopupView=true</v>
          </cell>
          <cell r="N416" t="str">
            <v>Link Contrato u Orden</v>
          </cell>
        </row>
        <row r="417">
          <cell r="A417" t="str">
            <v>SCJ-761-2024</v>
          </cell>
          <cell r="B417">
            <v>45408</v>
          </cell>
          <cell r="C417" t="str">
            <v>UNION TEMPORAL LA PREVISORA S.A. - ASEGURADORA SOLIDARIA DE COLOMBIA</v>
          </cell>
          <cell r="D417" t="str">
            <v>1 1. Licitación pública</v>
          </cell>
          <cell r="E417" t="str">
            <v>22 Licitación Pública (1-7)</v>
          </cell>
          <cell r="F417"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G417">
            <v>45413</v>
          </cell>
          <cell r="H417">
            <v>45766</v>
          </cell>
          <cell r="I417">
            <v>0</v>
          </cell>
          <cell r="J417">
            <v>19238383713</v>
          </cell>
          <cell r="K417">
            <v>0</v>
          </cell>
          <cell r="L417">
            <v>0.53541076487252126</v>
          </cell>
          <cell r="M417" t="str">
            <v>https://community.secop.gov.co/Public/Tendering/ContractDetailView/Index?UniqueIdentifier=CO1.PCCNTR.6214518&amp;isModal=true&amp;asPopupView=true</v>
          </cell>
          <cell r="N417" t="str">
            <v>Link Contrato u Orden</v>
          </cell>
        </row>
        <row r="418">
          <cell r="A418" t="str">
            <v>SCJ-762-2024</v>
          </cell>
          <cell r="B418">
            <v>45408</v>
          </cell>
          <cell r="C418" t="str">
            <v>RICARDO  DIAZ CIFUENTES</v>
          </cell>
          <cell r="D418" t="str">
            <v>5 5. Contratación directa</v>
          </cell>
          <cell r="E418" t="str">
            <v>33 Prestación de Servicios Profesionales y Apoyo (5-8)</v>
          </cell>
          <cell r="F418" t="str">
            <v>PRESTAR SERVICIOS PROFESIONALES EN LA DIRECCIÓN TÉCNICA, EN LAS ACTIVIDADES PROPIAS DEL SISTEMA INTEGRADO DE GESTIÓN IMPLEMENTADO EN LA ENTIDAD, ASÍ COMO EN LA REVISIÓN DE DOCUMENTOS QUE IMPACTEN LA CALIDAD DE LOS TRAMITES ADELANTADOS POR DICHA DIRECCIÓN.</v>
          </cell>
          <cell r="G418">
            <v>45412</v>
          </cell>
          <cell r="H418">
            <v>45534</v>
          </cell>
          <cell r="I418">
            <v>0</v>
          </cell>
          <cell r="J418">
            <v>34880000</v>
          </cell>
          <cell r="K418">
            <v>0</v>
          </cell>
          <cell r="L418">
            <v>1</v>
          </cell>
          <cell r="M418" t="str">
            <v>https://community.secop.gov.co/Public/Tendering/ContractDetailView/Index?UniqueIdentifier=CO1.PCCNTR.6263609&amp;isModal=true&amp;asPopupView=true</v>
          </cell>
          <cell r="N418" t="str">
            <v>Link Contrato u Orden</v>
          </cell>
        </row>
        <row r="419">
          <cell r="A419" t="str">
            <v>SCJ-765-2024</v>
          </cell>
          <cell r="B419">
            <v>45408</v>
          </cell>
          <cell r="C419" t="str">
            <v>JUAN GUILLERMO CELEMIN SALCEDO</v>
          </cell>
          <cell r="D419" t="str">
            <v>5 5. Contratación directa</v>
          </cell>
          <cell r="E419" t="str">
            <v>33 Prestación de Servicios Profesionales y Apoyo (5-8)</v>
          </cell>
          <cell r="F419" t="str">
            <v>PRESTACION DE SERVICIOS PROFESIONALES PARA REALIZAR APOYO PSICOSOCIAL A LA SECRETARIA DE SEGURIDAD, CONVIVENCIA Y JUSTICIA, PARA SOPORTAR LA GESTIÓN EN LA PM 13 UNIDAD ADSCRITA A LA DÉCIMA TERCERA BRIGADA.</v>
          </cell>
          <cell r="G419">
            <v>45412</v>
          </cell>
          <cell r="H419">
            <v>45687</v>
          </cell>
          <cell r="I419">
            <v>0</v>
          </cell>
          <cell r="J419">
            <v>36635355</v>
          </cell>
          <cell r="K419">
            <v>0</v>
          </cell>
          <cell r="L419">
            <v>0.69090909090909092</v>
          </cell>
          <cell r="M419" t="str">
            <v>https://community.secop.gov.co/Public/Tendering/ContractDetailView/Index?UniqueIdentifier=CO1.PCCNTR.6263758&amp;isModal=true&amp;asPopupView=true</v>
          </cell>
          <cell r="N419" t="str">
            <v>Link Contrato u Orden</v>
          </cell>
        </row>
        <row r="420">
          <cell r="A420" t="str">
            <v>SCJ-766-2024</v>
          </cell>
          <cell r="B420">
            <v>45412</v>
          </cell>
          <cell r="C420" t="str">
            <v>JOHN ANDREY BERMUDEZ HERRERA</v>
          </cell>
          <cell r="D420" t="str">
            <v>5 5. Contratación directa</v>
          </cell>
          <cell r="E420" t="str">
            <v>33 Prestación de Servicios Profesionales y Apoyo (5-8)</v>
          </cell>
          <cell r="F420" t="str">
            <v>PRESTAR SERVICIOS PROFESIONALES EN LA GESTIÓN DOCUMENTAL DE LA DIRECCIÓN DE OPERACIONES PARA EL FORTALECIMIENTO</v>
          </cell>
          <cell r="G420">
            <v>45413</v>
          </cell>
          <cell r="H420">
            <v>45656</v>
          </cell>
          <cell r="I420">
            <v>0</v>
          </cell>
          <cell r="J420">
            <v>51016000</v>
          </cell>
          <cell r="K420">
            <v>0</v>
          </cell>
          <cell r="L420">
            <v>0.77777777777777779</v>
          </cell>
          <cell r="M420" t="str">
            <v>https://community.secop.gov.co/Public/Tendering/ContractDetailView/Index?UniqueIdentifier=CO1.PCCNTR.6270363&amp;isModal=true&amp;asPopupView=true</v>
          </cell>
          <cell r="N420" t="str">
            <v>Link Contrato u Orden</v>
          </cell>
        </row>
        <row r="421">
          <cell r="A421" t="str">
            <v>SCJ-767-2024</v>
          </cell>
          <cell r="B421">
            <v>45412</v>
          </cell>
          <cell r="C421" t="str">
            <v>ADRIANA MARCELA BARRETO OVALLE</v>
          </cell>
          <cell r="D421" t="str">
            <v>5 5. Contratación directa</v>
          </cell>
          <cell r="E421" t="str">
            <v>33 Prestación de Servicios Profesionales y Apoyo (5-8)</v>
          </cell>
          <cell r="F421" t="str">
            <v>PRESTAR SERVICIOS DE APOYO A LA GESTIÓN EN CALIDAD DE TECNÓLOGO PARA LA INTERVENCIÓN Y LEVANTAMIENTO DE INVENTARIOS DE LOS EXPEDIENTES CONTRACTUALES Y DEMÁS ACTIVIDADES CONEXAS A CARGO DE LA DIRECCIÓN DE OPERACIONES PARA EL FORTALECIMIENTO</v>
          </cell>
          <cell r="G421">
            <v>45413</v>
          </cell>
          <cell r="H421">
            <v>45655</v>
          </cell>
          <cell r="I421">
            <v>0</v>
          </cell>
          <cell r="J421">
            <v>30520000</v>
          </cell>
          <cell r="K421">
            <v>0</v>
          </cell>
          <cell r="L421">
            <v>0.78099173553719003</v>
          </cell>
          <cell r="M421" t="str">
            <v>https://community.secop.gov.co/Public/Tendering/ContractDetailView/Index?UniqueIdentifier=CO1.PCCNTR.6270387&amp;isModal=true&amp;asPopupView=true</v>
          </cell>
          <cell r="N421" t="str">
            <v>Link Contrato u Orden</v>
          </cell>
        </row>
        <row r="422">
          <cell r="A422" t="str">
            <v>SCJ-771-2024</v>
          </cell>
          <cell r="B422">
            <v>45412</v>
          </cell>
          <cell r="C422" t="str">
            <v>UNIÓN TEMPORAL SERVICOS CONVIVENCIA 2024</v>
          </cell>
          <cell r="D422" t="str">
            <v>2 2. Selección abreviada</v>
          </cell>
          <cell r="E422" t="str">
            <v>39 Subasta Inversa - Licitación Pública (1)</v>
          </cell>
          <cell r="F42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G422">
            <v>45412</v>
          </cell>
          <cell r="H422">
            <v>45688</v>
          </cell>
          <cell r="I422">
            <v>0</v>
          </cell>
          <cell r="J422">
            <v>8102867909</v>
          </cell>
          <cell r="K422">
            <v>0</v>
          </cell>
          <cell r="L422">
            <v>0.68840579710144922</v>
          </cell>
          <cell r="M422" t="str">
            <v>https://community.secop.gov.co/Public/Tendering/ContractDetailView/Index?UniqueIdentifier=CO1.PCCNTR.6263676&amp;isModal=true&amp;asPopupView=true</v>
          </cell>
          <cell r="N422" t="str">
            <v>Link Contrato u Orden</v>
          </cell>
        </row>
        <row r="423">
          <cell r="A423" t="str">
            <v>SCJ-772-2024</v>
          </cell>
          <cell r="B423">
            <v>45415</v>
          </cell>
          <cell r="C423" t="str">
            <v>DAVID CAMILO URREA CONTRERAS</v>
          </cell>
          <cell r="D423" t="str">
            <v>5 5. Contratación directa</v>
          </cell>
          <cell r="E423" t="str">
            <v>33 Prestación de Servicios Profesionales y Apoyo (5-8)</v>
          </cell>
          <cell r="F423" t="str">
            <v>PRESTAR LOS SERVICIOS DE APOYO A LA GESTION PARA LA ATENCIÓN DE EMERGENCIAS O URGENCIAS, Y DESPACHO A LOS ORGANISMOS DE EMERGENCIA Y SEGURIDAD QUE INTEGRAN EL NUSE 123 DEL SISTEMA CENTRO DE COMANDO, CONTROL, COMUNICACIONES Y CÓMPUTO C4</v>
          </cell>
          <cell r="G423">
            <v>45427</v>
          </cell>
          <cell r="H423">
            <v>45792</v>
          </cell>
          <cell r="I423">
            <v>0</v>
          </cell>
          <cell r="J423">
            <v>32760000</v>
          </cell>
          <cell r="K423">
            <v>0</v>
          </cell>
          <cell r="L423">
            <v>0.47945205479452052</v>
          </cell>
          <cell r="M423" t="str">
            <v>https://community.secop.gov.co/Public/Tendering/ContractDetailView/Index?UniqueIdentifier=CO1.PCCNTR.6271706&amp;isModal=true&amp;asPopupView=true</v>
          </cell>
          <cell r="N423" t="str">
            <v>Link Contrato u Orden</v>
          </cell>
        </row>
        <row r="424">
          <cell r="A424" t="str">
            <v>SCJ-774-2024</v>
          </cell>
          <cell r="B424">
            <v>45408</v>
          </cell>
          <cell r="C424" t="str">
            <v>CHUBB SEGUROS COLOMBIA S A</v>
          </cell>
          <cell r="D424" t="str">
            <v>1 1. Licitación pública</v>
          </cell>
          <cell r="E424" t="str">
            <v>22 Licitación Pública (1-7)</v>
          </cell>
          <cell r="F424"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G424">
            <v>45412</v>
          </cell>
          <cell r="H424">
            <v>45782</v>
          </cell>
          <cell r="I424">
            <v>0</v>
          </cell>
          <cell r="J424">
            <v>345100000</v>
          </cell>
          <cell r="K424">
            <v>0</v>
          </cell>
          <cell r="L424">
            <v>0.51351351351351349</v>
          </cell>
          <cell r="M424" t="str">
            <v>https://community.secop.gov.co/Public/Tendering/ContractDetailView/Index?UniqueIdentifier=CO1.PCCNTR.6214709&amp;isModal=true&amp;asPopupView=true</v>
          </cell>
          <cell r="N424" t="str">
            <v>Link Contrato u Orden</v>
          </cell>
        </row>
        <row r="425">
          <cell r="A425" t="str">
            <v>SCJ-783-2024</v>
          </cell>
          <cell r="B425">
            <v>45412</v>
          </cell>
          <cell r="C425" t="str">
            <v>RICARDO  BURGOS BOHORQUEZ</v>
          </cell>
          <cell r="D425" t="str">
            <v>5 5. Contratación directa</v>
          </cell>
          <cell r="E425" t="str">
            <v>33 Prestación de Servicios Profesionales y Apoyo (5-8)</v>
          </cell>
          <cell r="F425"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G425">
            <v>45415</v>
          </cell>
          <cell r="H425">
            <v>45537</v>
          </cell>
          <cell r="I425">
            <v>0</v>
          </cell>
          <cell r="J425">
            <v>34880000</v>
          </cell>
          <cell r="K425">
            <v>0</v>
          </cell>
          <cell r="L425">
            <v>1</v>
          </cell>
          <cell r="M425" t="str">
            <v>https://community.secop.gov.co/Public/Tendering/ContractDetailView/Index?UniqueIdentifier=CO1.PCCNTR.6275124&amp;isModal=true&amp;asPopupView=true</v>
          </cell>
          <cell r="N425" t="str">
            <v>Link Contrato u Orden</v>
          </cell>
        </row>
        <row r="426">
          <cell r="A426" t="str">
            <v>SCJ-784-2024</v>
          </cell>
          <cell r="B426">
            <v>45412</v>
          </cell>
          <cell r="C426" t="str">
            <v>UT HDI – PREVISORA – ZURICH GRUPO III SCJ-SIF-LP-001-2024</v>
          </cell>
          <cell r="D426" t="str">
            <v>1 1. Licitación pública</v>
          </cell>
          <cell r="E426" t="str">
            <v>22 Licitación Pública (1-7)</v>
          </cell>
          <cell r="F426"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G426">
            <v>45413</v>
          </cell>
          <cell r="H426">
            <v>45748</v>
          </cell>
          <cell r="I426">
            <v>0</v>
          </cell>
          <cell r="J426">
            <v>1803907660</v>
          </cell>
          <cell r="K426">
            <v>0</v>
          </cell>
          <cell r="L426">
            <v>0.56417910447761199</v>
          </cell>
          <cell r="M426" t="str">
            <v>https://community.secop.gov.co/Public/Tendering/ContractDetailView/Index?UniqueIdentifier=CO1.PCCNTR.6214362&amp;isModal=true&amp;asPopupView=true</v>
          </cell>
          <cell r="N426" t="str">
            <v>Link Contrato u Orden</v>
          </cell>
        </row>
        <row r="427">
          <cell r="A427" t="str">
            <v>SCJ-785-2024</v>
          </cell>
          <cell r="B427">
            <v>45412</v>
          </cell>
          <cell r="C427" t="str">
            <v>FERNANDO  REINOSO GUERRA</v>
          </cell>
          <cell r="D427" t="str">
            <v>5 5. Contratación directa</v>
          </cell>
          <cell r="E427" t="str">
            <v>33 Prestación de Servicios Profesionales y Apoyo (5-8)</v>
          </cell>
          <cell r="F427"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G427">
            <v>45419</v>
          </cell>
          <cell r="H427">
            <v>45541</v>
          </cell>
          <cell r="I427">
            <v>0</v>
          </cell>
          <cell r="J427">
            <v>37060000</v>
          </cell>
          <cell r="K427">
            <v>0</v>
          </cell>
          <cell r="L427">
            <v>1</v>
          </cell>
          <cell r="M427" t="str">
            <v>https://community.secop.gov.co/Public/Tendering/ContractDetailView/Index?UniqueIdentifier=CO1.PCCNTR.6275595&amp;isModal=true&amp;asPopupView=true</v>
          </cell>
          <cell r="N427" t="str">
            <v>Link Contrato u Orden</v>
          </cell>
        </row>
        <row r="428">
          <cell r="A428" t="str">
            <v>SCJ-792-2024</v>
          </cell>
          <cell r="B428">
            <v>45414</v>
          </cell>
          <cell r="C428" t="str">
            <v>LINA PAOLA TRIANA CORTES</v>
          </cell>
          <cell r="D428" t="str">
            <v>5 5. Contratación directa</v>
          </cell>
          <cell r="E428" t="str">
            <v>33 Prestación de Servicios Profesionales y Apoyo (5-8)</v>
          </cell>
          <cell r="F428" t="str">
            <v>PRESTAR LOS SERVICIOS DE APOYO A LA GESTION PARA LA ATENCIÓN DE EMERGENCIAS O URGENCIAS, Y DESPACHO A LOS ORGANISMOS DE EMERGENCIA Y SEGURIDAD QUE INTEGRAN EL NUSE 123 DEL SISTEMA CENTRO DE COMANDO, CONTROL, COMUNICACIONES Y CÓMPUTO C4.</v>
          </cell>
          <cell r="G428">
            <v>45419</v>
          </cell>
          <cell r="H428">
            <v>45664</v>
          </cell>
          <cell r="I428">
            <v>0</v>
          </cell>
          <cell r="J428">
            <v>21840000</v>
          </cell>
          <cell r="K428">
            <v>0</v>
          </cell>
          <cell r="L428">
            <v>0.74693877551020404</v>
          </cell>
          <cell r="M428" t="str">
            <v>https://community.secop.gov.co/Public/Tendering/ContractDetailView/Index?UniqueIdentifier=CO1.PCCNTR.6281972&amp;isModal=true&amp;asPopupView=true</v>
          </cell>
          <cell r="N428" t="str">
            <v>Link Contrato u Orden</v>
          </cell>
        </row>
        <row r="429">
          <cell r="A429" t="str">
            <v>SCJ-820-2024</v>
          </cell>
          <cell r="B429">
            <v>45415</v>
          </cell>
          <cell r="C429" t="str">
            <v>IVETH  FERNANDEZ DE CASTRO OSORIO</v>
          </cell>
          <cell r="D429" t="str">
            <v>5 5. Contratación directa</v>
          </cell>
          <cell r="E429" t="str">
            <v>33 Prestación de Servicios Profesionales y Apoyo (5-8)</v>
          </cell>
          <cell r="F429"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29">
            <v>45419</v>
          </cell>
          <cell r="H429">
            <v>45663</v>
          </cell>
          <cell r="I429">
            <v>0</v>
          </cell>
          <cell r="J429">
            <v>64855000</v>
          </cell>
          <cell r="K429">
            <v>0</v>
          </cell>
          <cell r="L429">
            <v>0.75</v>
          </cell>
          <cell r="M429" t="str">
            <v>https://community.secop.gov.co/Public/Tendering/ContractDetailView/Index?UniqueIdentifier=CO1.PCCNTR.6280763&amp;isModal=true&amp;asPopupView=true</v>
          </cell>
          <cell r="N429" t="str">
            <v>Link Contrato u Orden</v>
          </cell>
        </row>
        <row r="430">
          <cell r="A430" t="str">
            <v>SCJ-821-2024</v>
          </cell>
          <cell r="B430">
            <v>45415</v>
          </cell>
          <cell r="C430" t="str">
            <v>CARLOS MARIO LUJAN ARBOLEDA</v>
          </cell>
          <cell r="D430" t="str">
            <v>5 5. Contratación directa</v>
          </cell>
          <cell r="E430" t="str">
            <v>33 Prestación de Servicios Profesionales y Apoyo (5-8)</v>
          </cell>
          <cell r="F430"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G430">
            <v>45420</v>
          </cell>
          <cell r="H430">
            <v>45755</v>
          </cell>
          <cell r="I430">
            <v>0</v>
          </cell>
          <cell r="J430">
            <v>69300000</v>
          </cell>
          <cell r="K430">
            <v>0</v>
          </cell>
          <cell r="L430">
            <v>0.54328358208955219</v>
          </cell>
          <cell r="M430" t="str">
            <v>https://community.secop.gov.co/Public/Tendering/ContractDetailView/Index?UniqueIdentifier=CO1.PCCNTR.6281022&amp;isModal=true&amp;asPopupView=true</v>
          </cell>
          <cell r="N430" t="str">
            <v>Link Contrato u Orden</v>
          </cell>
        </row>
        <row r="431">
          <cell r="A431" t="str">
            <v>SCJ-822-2024</v>
          </cell>
          <cell r="B431">
            <v>45414</v>
          </cell>
          <cell r="C431" t="str">
            <v>OLGA LUCIA VARON NUÑEZ</v>
          </cell>
          <cell r="D431" t="str">
            <v>5 5. Contratación directa</v>
          </cell>
          <cell r="E431" t="str">
            <v>33 Prestación de Servicios Profesionales y Apoyo (5-8)</v>
          </cell>
          <cell r="F43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31">
            <v>45418</v>
          </cell>
          <cell r="H431">
            <v>45662</v>
          </cell>
          <cell r="I431">
            <v>0</v>
          </cell>
          <cell r="J431">
            <v>71958167</v>
          </cell>
          <cell r="K431">
            <v>0</v>
          </cell>
          <cell r="L431">
            <v>0.75409836065573765</v>
          </cell>
          <cell r="M431" t="str">
            <v>https://community.secop.gov.co/Public/Tendering/ContractDetailView/Index?UniqueIdentifier=CO1.PCCNTR.6282320&amp;isModal=true&amp;asPopupView=true</v>
          </cell>
          <cell r="N431" t="str">
            <v>Link Contrato u Orden</v>
          </cell>
        </row>
        <row r="432">
          <cell r="A432" t="str">
            <v>SCJ-823-2024</v>
          </cell>
          <cell r="B432">
            <v>45415</v>
          </cell>
          <cell r="C432" t="str">
            <v>MANUEL JOSE CASTILLA HOLGUIN</v>
          </cell>
          <cell r="D432" t="str">
            <v>5 5. Contratación directa</v>
          </cell>
          <cell r="E432" t="str">
            <v>33 Prestación de Servicios Profesionales y Apoyo (5-8)</v>
          </cell>
          <cell r="F432"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G432">
            <v>45419</v>
          </cell>
          <cell r="H432">
            <v>45602</v>
          </cell>
          <cell r="I432">
            <v>0</v>
          </cell>
          <cell r="J432">
            <v>26100954</v>
          </cell>
          <cell r="K432">
            <v>0</v>
          </cell>
          <cell r="L432">
            <v>1</v>
          </cell>
          <cell r="M432" t="str">
            <v>https://community.secop.gov.co/Public/Tendering/ContractDetailView/Index?UniqueIdentifier=CO1.PCCNTR.6285240&amp;isModal=true&amp;asPopupView=true</v>
          </cell>
          <cell r="N432" t="str">
            <v>Link Contrato u Orden</v>
          </cell>
        </row>
        <row r="433">
          <cell r="A433" t="str">
            <v>SCJ-828-2024</v>
          </cell>
          <cell r="B433">
            <v>45415</v>
          </cell>
          <cell r="C433" t="str">
            <v>NEIFI ESTELA RODRIGUEZ MORENO</v>
          </cell>
          <cell r="D433" t="str">
            <v>5 5. Contratación directa</v>
          </cell>
          <cell r="E433" t="str">
            <v>33 Prestación de Servicios Profesionales y Apoyo (5-8)</v>
          </cell>
          <cell r="F43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33">
            <v>45419</v>
          </cell>
          <cell r="H433">
            <v>45655</v>
          </cell>
          <cell r="I433">
            <v>0</v>
          </cell>
          <cell r="J433">
            <v>71958167</v>
          </cell>
          <cell r="K433">
            <v>0</v>
          </cell>
          <cell r="L433">
            <v>0.77542372881355937</v>
          </cell>
          <cell r="M433" t="str">
            <v>https://community.secop.gov.co/Public/Tendering/ContractDetailView/Index?UniqueIdentifier=CO1.PCCNTR.6286798&amp;isModal=true&amp;asPopupView=true</v>
          </cell>
          <cell r="N433" t="str">
            <v>Link Contrato u Orden</v>
          </cell>
        </row>
        <row r="434">
          <cell r="A434" t="str">
            <v>SCJ-849-2024</v>
          </cell>
          <cell r="B434">
            <v>45415</v>
          </cell>
          <cell r="C434" t="str">
            <v>HEIDY MARIA BARAHONA DIAZ</v>
          </cell>
          <cell r="D434" t="str">
            <v>5 5. Contratación directa</v>
          </cell>
          <cell r="E434" t="str">
            <v>33 Prestación de Servicios Profesionales y Apoyo (5-8)</v>
          </cell>
          <cell r="F434"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34">
            <v>45419</v>
          </cell>
          <cell r="H434">
            <v>45660</v>
          </cell>
          <cell r="I434">
            <v>0</v>
          </cell>
          <cell r="J434">
            <v>71958167</v>
          </cell>
          <cell r="K434">
            <v>0</v>
          </cell>
          <cell r="L434">
            <v>0.75933609958506221</v>
          </cell>
          <cell r="M434" t="str">
            <v>https://community.secop.gov.co/Public/Tendering/ContractDetailView/Index?UniqueIdentifier=CO1.PCCNTR.6288632&amp;isModal=true&amp;asPopupView=true</v>
          </cell>
          <cell r="N434" t="str">
            <v>Link Contrato u Orden</v>
          </cell>
        </row>
        <row r="435">
          <cell r="A435" t="str">
            <v>SCJ-853-2024</v>
          </cell>
          <cell r="B435">
            <v>45415</v>
          </cell>
          <cell r="C435" t="str">
            <v>LUIS HERNANDO CEDIEL MEJIA</v>
          </cell>
          <cell r="D435" t="str">
            <v>5 5. Contratación directa</v>
          </cell>
          <cell r="E435" t="str">
            <v>33 Prestación de Servicios Profesionales y Apoyo (5-8)</v>
          </cell>
          <cell r="F435"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G435">
            <v>45419</v>
          </cell>
          <cell r="H435">
            <v>45541</v>
          </cell>
          <cell r="I435">
            <v>0</v>
          </cell>
          <cell r="J435">
            <v>46000000</v>
          </cell>
          <cell r="K435">
            <v>0</v>
          </cell>
          <cell r="L435">
            <v>1</v>
          </cell>
          <cell r="M435" t="str">
            <v>https://community.secop.gov.co/Public/Tendering/ContractDetailView/Index?UniqueIdentifier=CO1.PCCNTR.6288171&amp;isModal=true&amp;asPopupView=true</v>
          </cell>
          <cell r="N435" t="str">
            <v>Link Contrato u Orden</v>
          </cell>
        </row>
        <row r="436">
          <cell r="A436" t="str">
            <v>SCJ-854-2024</v>
          </cell>
          <cell r="B436">
            <v>45415</v>
          </cell>
          <cell r="C436" t="str">
            <v>JOHN HENRY POVEDA ZUA</v>
          </cell>
          <cell r="D436" t="str">
            <v>5 5. Contratación directa</v>
          </cell>
          <cell r="E436" t="str">
            <v>33 Prestación de Servicios Profesionales y Apoyo (5-8)</v>
          </cell>
          <cell r="F436"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G436">
            <v>45419</v>
          </cell>
          <cell r="H436">
            <v>45541</v>
          </cell>
          <cell r="I436">
            <v>0</v>
          </cell>
          <cell r="J436">
            <v>40000000</v>
          </cell>
          <cell r="K436">
            <v>0</v>
          </cell>
          <cell r="L436">
            <v>1</v>
          </cell>
          <cell r="M436" t="str">
            <v>https://community.secop.gov.co/Public/Tendering/ContractDetailView/Index?UniqueIdentifier=CO1.PCCNTR.6287875&amp;isModal=true&amp;asPopupView=true</v>
          </cell>
          <cell r="N436" t="str">
            <v>Link Contrato u Orden</v>
          </cell>
        </row>
        <row r="437">
          <cell r="A437" t="str">
            <v>SCJ-858-2024</v>
          </cell>
          <cell r="B437">
            <v>45415</v>
          </cell>
          <cell r="C437" t="str">
            <v>ELSY ESMERALDA MARTINEZ ROMERO</v>
          </cell>
          <cell r="D437" t="str">
            <v>5 5. Contratación directa</v>
          </cell>
          <cell r="E437" t="str">
            <v>33 Prestación de Servicios Profesionales y Apoyo (5-8)</v>
          </cell>
          <cell r="F437"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G437">
            <v>45419</v>
          </cell>
          <cell r="H437">
            <v>45541</v>
          </cell>
          <cell r="I437">
            <v>0</v>
          </cell>
          <cell r="J437">
            <v>38400000</v>
          </cell>
          <cell r="K437">
            <v>0</v>
          </cell>
          <cell r="L437">
            <v>1</v>
          </cell>
          <cell r="M437" t="str">
            <v>https://community.secop.gov.co/Public/Tendering/ContractDetailView/Index?UniqueIdentifier=CO1.PCCNTR.6288643&amp;isModal=true&amp;asPopupView=true</v>
          </cell>
          <cell r="N437" t="str">
            <v>Link Contrato u Orden</v>
          </cell>
        </row>
        <row r="438">
          <cell r="A438" t="str">
            <v>SCJ-875-2024</v>
          </cell>
          <cell r="B438">
            <v>45427</v>
          </cell>
          <cell r="C438" t="str">
            <v>JAIRO JULIAN RIVERA FONSECA</v>
          </cell>
          <cell r="D438" t="str">
            <v>5 5. Contratación directa</v>
          </cell>
          <cell r="E438" t="str">
            <v>33 Prestación de Servicios Profesionales y Apoyo (5-8)</v>
          </cell>
          <cell r="F438" t="str">
            <v>PRESTAR LOS SERVICIOS PROFESIONALES PARA APOYAR EN LA ESTRUCTURACIÓN, ANALISIS, GESTIÓN Y SEGUIMIENTO DE PROYECTOS Y ACTIVIDADES DE COOPERACIÓN RELACIONADOS CON EL CENTRO DE COMANDO, CONTROL, COMUNICACIONES Y CÓMPUTO DE BOGOTÁ</v>
          </cell>
          <cell r="G438">
            <v>45429</v>
          </cell>
          <cell r="H438">
            <v>45674</v>
          </cell>
          <cell r="I438">
            <v>0</v>
          </cell>
          <cell r="J438">
            <v>60000000</v>
          </cell>
          <cell r="K438">
            <v>0</v>
          </cell>
          <cell r="L438">
            <v>0.70612244897959187</v>
          </cell>
          <cell r="M438" t="str">
            <v>https://community.secop.gov.co/Public/Tendering/ContractDetailView/Index?UniqueIdentifier=CO1.PCCNTR.6327959&amp;isModal=true&amp;asPopupView=true</v>
          </cell>
          <cell r="N438" t="str">
            <v>Link Contrato u Orden</v>
          </cell>
        </row>
        <row r="439">
          <cell r="A439" t="str">
            <v>SCJ-876-2024</v>
          </cell>
          <cell r="B439">
            <v>45428</v>
          </cell>
          <cell r="C439" t="str">
            <v>JAIME LOPEZ LOPEZ</v>
          </cell>
          <cell r="D439" t="str">
            <v>5 5. Contratación directa</v>
          </cell>
          <cell r="E439" t="str">
            <v>33 Prestación de Servicios Profesionales y Apoyo (5-8)</v>
          </cell>
          <cell r="F439" t="str">
            <v>PRESTAR SERVICIOS DE APOYO A LA GESTIÓN EN LAS ACTIVIDADES ADMINISTRATIVAS, OPERATIVAS Y LOGÍSTICAS QUE SE REALICEN EN CENTRO DE COMANDO, CONTROL, COMUNICACIONES Y CÓMPUTO -C4.</v>
          </cell>
          <cell r="G439">
            <v>45432</v>
          </cell>
          <cell r="H439">
            <v>45736</v>
          </cell>
          <cell r="I439">
            <v>0</v>
          </cell>
          <cell r="J439">
            <v>35052000</v>
          </cell>
          <cell r="K439">
            <v>0</v>
          </cell>
          <cell r="L439">
            <v>0.55921052631578949</v>
          </cell>
          <cell r="M439" t="str">
            <v>https://community.secop.gov.co/Public/Tendering/ContractDetailView/Index?UniqueIdentifier=CO1.PCCNTR.6334810&amp;isModal=true&amp;asPopupView=true</v>
          </cell>
          <cell r="N439" t="str">
            <v>Link Contrato u Orden</v>
          </cell>
        </row>
        <row r="440">
          <cell r="A440" t="str">
            <v>SCJ-877-2024</v>
          </cell>
          <cell r="B440">
            <v>45420</v>
          </cell>
          <cell r="C440" t="str">
            <v>OSCAR EDUARDO ARDILA CASASFRANCO</v>
          </cell>
          <cell r="D440" t="str">
            <v>5 5. Contratación directa</v>
          </cell>
          <cell r="E440" t="str">
            <v>33 Prestación de Servicios Profesionales y Apoyo (5-8)</v>
          </cell>
          <cell r="F440" t="str">
            <v>PRESTAR SERVICIOS PROFESIONALES A LA SECRETARÍA DISTRITAL DE SEGURIDAD, CONVIVENCIA Y JUSTICIA, PARA APOYAR ASPECTOS DE PLANEACIÓN Y DE PRESUPUESTO RELACIONADOS CON EL FUNCIONAMIENTO Y PROYECCIÓN DEL CENTRO DE COMANDO, CONTROL, COMUNICACIONES Y CÒMPUTO -C4</v>
          </cell>
          <cell r="G440">
            <v>45422</v>
          </cell>
          <cell r="H440">
            <v>45726</v>
          </cell>
          <cell r="I440">
            <v>0</v>
          </cell>
          <cell r="J440">
            <v>126260000</v>
          </cell>
          <cell r="K440">
            <v>0</v>
          </cell>
          <cell r="L440">
            <v>0.59210526315789469</v>
          </cell>
          <cell r="M440" t="str">
            <v>https://community.secop.gov.co/Public/Tendering/ContractDetailView/Index?UniqueIdentifier=CO1.PCCNTR.6307210&amp;isModal=true&amp;asPopupView=true</v>
          </cell>
          <cell r="N440" t="str">
            <v>Link Contrato u Orden</v>
          </cell>
        </row>
        <row r="441">
          <cell r="A441" t="str">
            <v>SCJ-878-2024</v>
          </cell>
          <cell r="B441">
            <v>45420</v>
          </cell>
          <cell r="C441" t="str">
            <v>WALTER MAURICIO MILLAN RODRIGUEZ</v>
          </cell>
          <cell r="D441" t="str">
            <v>5 5. Contratación directa</v>
          </cell>
          <cell r="E441" t="str">
            <v>33 Prestación de Servicios Profesionales y Apoyo (5-8)</v>
          </cell>
          <cell r="F441" t="str">
            <v>PRESTAR SERVICIOS PROFESIONALES PARA APOYAR EN LA GESTION Y SEGUIMIENTO DE LOS TRAMITES ADMINISTRATIVOS Y PRESUPUESTALES QUE REQUIERA EL CENTRO DE COMANDO, CONTROL, COMUNICACIONES Y COMPUTO C4 EN EL MARCO DE LOS PROYECTOS, CONTRATOS Y CONVENIOS QUE TIENE A CARGO.</v>
          </cell>
          <cell r="G441">
            <v>45422</v>
          </cell>
          <cell r="H441">
            <v>45667</v>
          </cell>
          <cell r="I441">
            <v>0</v>
          </cell>
          <cell r="J441">
            <v>33812000</v>
          </cell>
          <cell r="K441">
            <v>0</v>
          </cell>
          <cell r="L441">
            <v>0.73469387755102045</v>
          </cell>
          <cell r="M441" t="str">
            <v>https://community.secop.gov.co/Public/Tendering/ContractDetailView/Index?UniqueIdentifier=CO1.PCCNTR.6301994&amp;isModal=true&amp;asPopupView=true</v>
          </cell>
          <cell r="N441" t="str">
            <v>Link Contrato u Orden</v>
          </cell>
        </row>
        <row r="442">
          <cell r="A442" t="str">
            <v>SCJ-879-2024</v>
          </cell>
          <cell r="B442">
            <v>45427</v>
          </cell>
          <cell r="C442" t="str">
            <v>LADY XIMENA PEREZ ROSERO</v>
          </cell>
          <cell r="D442" t="str">
            <v>5 5. Contratación directa</v>
          </cell>
          <cell r="E442" t="str">
            <v>33 Prestación de Servicios Profesionales y Apoyo (5-8)</v>
          </cell>
          <cell r="F442"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G442">
            <v>45429</v>
          </cell>
          <cell r="H442">
            <v>45676</v>
          </cell>
          <cell r="I442">
            <v>0</v>
          </cell>
          <cell r="J442">
            <v>77850000</v>
          </cell>
          <cell r="K442">
            <v>0</v>
          </cell>
          <cell r="L442">
            <v>0.70040485829959509</v>
          </cell>
          <cell r="M442" t="str">
            <v>https://community.secop.gov.co/Public/Tendering/ContractDetailView/Index?UniqueIdentifier=CO1.PCCNTR.6326656&amp;isModal=true&amp;asPopupView=true</v>
          </cell>
          <cell r="N442" t="str">
            <v>Link Contrato u Orden</v>
          </cell>
        </row>
        <row r="443">
          <cell r="A443" t="str">
            <v>SCJ-880-2024</v>
          </cell>
          <cell r="B443">
            <v>45420</v>
          </cell>
          <cell r="C443" t="str">
            <v>CESAR AUGUSTO GONZALEZ BERNATE</v>
          </cell>
          <cell r="D443" t="str">
            <v>5 5. Contratación directa</v>
          </cell>
          <cell r="E443" t="str">
            <v>33 Prestación de Servicios Profesionales y Apoyo (5-8)</v>
          </cell>
          <cell r="F443"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G443">
            <v>45422</v>
          </cell>
          <cell r="H443">
            <v>45636</v>
          </cell>
          <cell r="I443">
            <v>0</v>
          </cell>
          <cell r="J443">
            <v>24479000</v>
          </cell>
          <cell r="K443">
            <v>0</v>
          </cell>
          <cell r="L443">
            <v>0.84112149532710279</v>
          </cell>
          <cell r="M443" t="str">
            <v>https://community.secop.gov.co/Public/Tendering/ContractDetailView/Index?UniqueIdentifier=CO1.PCCNTR.6298858&amp;isModal=true&amp;asPopupView=true</v>
          </cell>
          <cell r="N443" t="str">
            <v>Link Contrato u Orden</v>
          </cell>
        </row>
        <row r="444">
          <cell r="A444" t="str">
            <v>SCJ-881-2024</v>
          </cell>
          <cell r="B444">
            <v>45420</v>
          </cell>
          <cell r="C444" t="str">
            <v>CHRISTIAN ANDRES CALDERON SANCHEZ</v>
          </cell>
          <cell r="D444" t="str">
            <v>5 5. Contratación directa</v>
          </cell>
          <cell r="E444" t="str">
            <v>33 Prestación de Servicios Profesionales y Apoyo (5-8)</v>
          </cell>
          <cell r="F444" t="str">
            <v>PRESTAR LOS SERVICIOS DE APOYO A LA GESTIÓN PARA LA ATENCIÓN DE EMERGENCIAS O URGENCIAS, Y DESPACHO A LOS ORGANISMOS DE EMERGENCIA Y SEGURIDAD QUE INTEGRAN EL NUSE 123 DEL SISTEMA CENTRO DE COMANDO, CONTROL, COMUNICACIONES Y CÓMPUTO C4.</v>
          </cell>
          <cell r="G444">
            <v>45422</v>
          </cell>
          <cell r="H444">
            <v>45667</v>
          </cell>
          <cell r="I444">
            <v>0</v>
          </cell>
          <cell r="J444">
            <v>21840000</v>
          </cell>
          <cell r="K444">
            <v>0</v>
          </cell>
          <cell r="L444">
            <v>0.73469387755102045</v>
          </cell>
          <cell r="M444" t="str">
            <v>https://community.secop.gov.co/Public/Tendering/ContractDetailView/Index?UniqueIdentifier=CO1.PCCNTR.6305956&amp;isModal=true&amp;asPopupView=true</v>
          </cell>
          <cell r="N444" t="str">
            <v>Link Contrato u Orden</v>
          </cell>
        </row>
        <row r="445">
          <cell r="A445" t="str">
            <v>SCJ-882-2024</v>
          </cell>
          <cell r="B445">
            <v>45420</v>
          </cell>
          <cell r="C445" t="str">
            <v>MILENA  SANCHEZ TORRES</v>
          </cell>
          <cell r="D445" t="str">
            <v>5 5. Contratación directa</v>
          </cell>
          <cell r="E445" t="str">
            <v>33 Prestación de Servicios Profesionales y Apoyo (5-8)</v>
          </cell>
          <cell r="F445" t="str">
            <v>PRESTAR LOS SERVICIOS DE APOYO A LA GESTIÓN PARA LA ATENCIÓN DE EMERGENCIAS O URGENCIAS, Y DESPACHO A LOS ORGANISMOS DE EMERGENCIA Y SEGURIDAD QUE INTEGRAN EL NUSE 123 DEL SISTEMA CENTRO DE COMANDO, CONTROL, COMUNICACIONES Y CÓMPUTO C4.</v>
          </cell>
          <cell r="G445">
            <v>45422</v>
          </cell>
          <cell r="H445">
            <v>45667</v>
          </cell>
          <cell r="I445">
            <v>0</v>
          </cell>
          <cell r="J445">
            <v>21840000</v>
          </cell>
          <cell r="K445">
            <v>0</v>
          </cell>
          <cell r="L445">
            <v>0.73469387755102045</v>
          </cell>
          <cell r="M445" t="str">
            <v>https://community.secop.gov.co/Public/Tendering/ContractDetailView/Index?UniqueIdentifier=CO1.PCCNTR.6304313&amp;isModal=true&amp;asPopupView=true</v>
          </cell>
          <cell r="N445" t="str">
            <v>Link Contrato u Orden</v>
          </cell>
        </row>
        <row r="446">
          <cell r="A446" t="str">
            <v>SCJ-883-2024</v>
          </cell>
          <cell r="B446">
            <v>45420</v>
          </cell>
          <cell r="C446" t="str">
            <v>ROSALINDA  MORENO PRADA</v>
          </cell>
          <cell r="D446" t="str">
            <v>5 5. Contratación directa</v>
          </cell>
          <cell r="E446" t="str">
            <v>33 Prestación de Servicios Profesionales y Apoyo (5-8)</v>
          </cell>
          <cell r="F446" t="str">
            <v>PRESTACIÓN DE SERVICIOS DE APOYO A LA GESTIÓN EN LAS ACTIVIDADES ADMINISTRATIVAS NECESARIAS PARA APOYAR LA OPERACIÓN DE RECEPCIÓN Y TRÁMITE DE INCIDENTES DEL NUSE 123 DEL CENTRO DE COMANDO, CONTROL, COMUNICACIONES Y CÓMPUTO C4.</v>
          </cell>
          <cell r="G446">
            <v>45427</v>
          </cell>
          <cell r="H446">
            <v>45672</v>
          </cell>
          <cell r="I446">
            <v>0</v>
          </cell>
          <cell r="J446">
            <v>23968000</v>
          </cell>
          <cell r="K446">
            <v>0</v>
          </cell>
          <cell r="L446">
            <v>0.7142857142857143</v>
          </cell>
          <cell r="M446" t="str">
            <v>https://community.secop.gov.co/Public/Tendering/ContractDetailView/Index?UniqueIdentifier=CO1.PCCNTR.6307743&amp;isModal=true&amp;asPopupView=true</v>
          </cell>
          <cell r="N446" t="str">
            <v>Link Contrato u Orden</v>
          </cell>
        </row>
        <row r="447">
          <cell r="A447" t="str">
            <v>SCJ-884-2024</v>
          </cell>
          <cell r="B447">
            <v>45420</v>
          </cell>
          <cell r="C447" t="str">
            <v>LILIANA  MORA ALBARRACIN</v>
          </cell>
          <cell r="D447" t="str">
            <v>5 5. Contratación directa</v>
          </cell>
          <cell r="E447" t="str">
            <v>33 Prestación de Servicios Profesionales y Apoyo (5-8)</v>
          </cell>
          <cell r="F447" t="str">
            <v>PRESTAR LOS SERVICIOS DE APOYO A LA GESTIÓN PARA LA ATENCIÓN DE EMERGENCIAS O URGENCIAS, Y DESPACHO A LOS ORGANISMOS DE EMERGENCIA Y SEGURIDAD QUE INTEGRAN EL NUSE 123 DEL SISTEMA CENTRO DE COMANDO, CONTROL, COMUNICACIONES Y CÓMPUTO C4.</v>
          </cell>
          <cell r="G447">
            <v>45422</v>
          </cell>
          <cell r="H447">
            <v>45667</v>
          </cell>
          <cell r="I447">
            <v>0</v>
          </cell>
          <cell r="J447">
            <v>21840000</v>
          </cell>
          <cell r="K447">
            <v>0</v>
          </cell>
          <cell r="L447">
            <v>0.73469387755102045</v>
          </cell>
          <cell r="M447" t="str">
            <v>https://community.secop.gov.co/Public/Tendering/ContractDetailView/Index?UniqueIdentifier=CO1.PCCNTR.6307735&amp;isModal=true&amp;asPopupView=true</v>
          </cell>
          <cell r="N447" t="str">
            <v>Link Contrato u Orden</v>
          </cell>
        </row>
        <row r="448">
          <cell r="A448" t="str">
            <v>SCJ-885-2024</v>
          </cell>
          <cell r="B448">
            <v>45420</v>
          </cell>
          <cell r="C448" t="str">
            <v>JEFFERSON  BELTRAN ACOSTA</v>
          </cell>
          <cell r="D448" t="str">
            <v>5 5. Contratación directa</v>
          </cell>
          <cell r="E448" t="str">
            <v>33 Prestación de Servicios Profesionales y Apoyo (5-8)</v>
          </cell>
          <cell r="F448" t="str">
            <v>PRESTAR LOS SERVICIOS DE APOYO A LA GESTIÓN PARA LA ATENCIÓN DE EMERGENCIAS O URGENCIAS, Y DESPACHO A LOS ORGANISMOS DE EMERGENCIA Y SEGURIDAD QUE INTEGRAN EL NUSE 123 DEL SISTEMA CENTRO DE COMANDO, CONTROL, COMUNICACIONES Y CÓMPUTO C4.</v>
          </cell>
          <cell r="G448">
            <v>45432</v>
          </cell>
          <cell r="H448">
            <v>45677</v>
          </cell>
          <cell r="I448">
            <v>0</v>
          </cell>
          <cell r="J448">
            <v>21840000</v>
          </cell>
          <cell r="K448">
            <v>0</v>
          </cell>
          <cell r="L448">
            <v>0.69387755102040816</v>
          </cell>
          <cell r="M448" t="str">
            <v>https://community.secop.gov.co/Public/Tendering/ContractDetailView/Index?UniqueIdentifier=CO1.PCCNTR.6307590&amp;isModal=true&amp;asPopupView=true</v>
          </cell>
          <cell r="N448" t="str">
            <v>Link Contrato u Orden</v>
          </cell>
        </row>
        <row r="449">
          <cell r="A449" t="str">
            <v>SCJ-886-2024</v>
          </cell>
          <cell r="B449">
            <v>45420</v>
          </cell>
          <cell r="C449" t="str">
            <v>DIANA CAROLINA AVILA SILVA</v>
          </cell>
          <cell r="D449" t="str">
            <v>5 5. Contratación directa</v>
          </cell>
          <cell r="E449" t="str">
            <v>33 Prestación de Servicios Profesionales y Apoyo (5-8)</v>
          </cell>
          <cell r="F449" t="str">
            <v>PRESTAR LOS SERVICIOS DE APOYO A LA GESTION PARA LA ATENCIÓN DE EMERGENCIAS O URGENCIAS, Y DESPACHO A LOS ORGANISMOS DE EMERGENCIA Y SEGURIDAD QUE INTEGRAN EL NUSE 123 DEL SISTEMA CENTRO DE COMANDO, CONTROL, COMUNICACIONES Y CÓMPUTO C4</v>
          </cell>
          <cell r="G449">
            <v>45427</v>
          </cell>
          <cell r="H449">
            <v>45672</v>
          </cell>
          <cell r="I449">
            <v>0</v>
          </cell>
          <cell r="J449">
            <v>21840000</v>
          </cell>
          <cell r="K449">
            <v>0</v>
          </cell>
          <cell r="L449">
            <v>0.7142857142857143</v>
          </cell>
          <cell r="M449" t="str">
            <v>https://community.secop.gov.co/Public/Tendering/ContractDetailView/Index?UniqueIdentifier=CO1.PCCNTR.6307162&amp;isModal=true&amp;asPopupView=true</v>
          </cell>
          <cell r="N449" t="str">
            <v>Link Contrato u Orden</v>
          </cell>
        </row>
        <row r="450">
          <cell r="A450" t="str">
            <v>SCJ-887-2024</v>
          </cell>
          <cell r="B450">
            <v>45420</v>
          </cell>
          <cell r="C450" t="str">
            <v>MAURICIO  DUARTE LUQUE</v>
          </cell>
          <cell r="D450" t="str">
            <v>5 5. Contratación directa</v>
          </cell>
          <cell r="E450" t="str">
            <v>33 Prestación de Servicios Profesionales y Apoyo (5-8)</v>
          </cell>
          <cell r="F450" t="str">
            <v>PRESTAR SERVICIOS PROFESIONALES DE APOYO A LA GESTIÓN COMO INGENIERO PARA APOYAR LA RECOLECCIÓN DE DATOS DEL CENTRO DE COMANDO, CONTROL, COMUNICACIONES Y CÒMPUTO –C4</v>
          </cell>
          <cell r="G450">
            <v>45422</v>
          </cell>
          <cell r="H450">
            <v>45698</v>
          </cell>
          <cell r="I450">
            <v>0</v>
          </cell>
          <cell r="J450">
            <v>37800000</v>
          </cell>
          <cell r="K450">
            <v>0</v>
          </cell>
          <cell r="L450">
            <v>0.65217391304347827</v>
          </cell>
          <cell r="M450" t="str">
            <v>https://community.secop.gov.co/Public/Tendering/ContractDetailView/Index?UniqueIdentifier=CO1.PCCNTR.6306805&amp;isModal=true&amp;asPopupView=true</v>
          </cell>
          <cell r="N450" t="str">
            <v>Link Contrato u Orden</v>
          </cell>
        </row>
        <row r="451">
          <cell r="A451" t="str">
            <v>SCJ-888-2024</v>
          </cell>
          <cell r="B451">
            <v>45420</v>
          </cell>
          <cell r="C451" t="str">
            <v>LINA ZORAYA MANTILLA ARIZA</v>
          </cell>
          <cell r="D451" t="str">
            <v>5 5. Contratación directa</v>
          </cell>
          <cell r="E451" t="str">
            <v>33 Prestación de Servicios Profesionales y Apoyo (5-8)</v>
          </cell>
          <cell r="F451" t="str">
            <v>PRESTAR LOS SERVICIOS DE APOYO A LA GESTION PARA LA ATENCIÓN DE EMERGENCIAS O URGENCIAS, Y DESPACHO A LOS ORGANISMOS DE EMERGENCIA Y SEGURIDAD QUE INTEGRAN EL NUSE 123 DEL SISTEMA CENTRO DE COMANDO, CONTROL, COMUNICACIONES Y CÓMPUTO C4</v>
          </cell>
          <cell r="G451">
            <v>45422</v>
          </cell>
          <cell r="H451">
            <v>45667</v>
          </cell>
          <cell r="I451">
            <v>0</v>
          </cell>
          <cell r="J451">
            <v>21840000</v>
          </cell>
          <cell r="K451">
            <v>0</v>
          </cell>
          <cell r="L451">
            <v>0.73469387755102045</v>
          </cell>
          <cell r="M451" t="str">
            <v>https://community.secop.gov.co/Public/Tendering/ContractDetailView/Index?UniqueIdentifier=CO1.PCCNTR.6307094&amp;isModal=true&amp;asPopupView=true</v>
          </cell>
          <cell r="N451" t="str">
            <v>Link Contrato u Orden</v>
          </cell>
        </row>
        <row r="452">
          <cell r="A452" t="str">
            <v>SCJ-889-2024</v>
          </cell>
          <cell r="B452">
            <v>45420</v>
          </cell>
          <cell r="C452" t="str">
            <v>JORGE MARCELO LOZANO ACEVEDO</v>
          </cell>
          <cell r="D452" t="str">
            <v>5 5. Contratación directa</v>
          </cell>
          <cell r="E452" t="str">
            <v>33 Prestación de Servicios Profesionales y Apoyo (5-8)</v>
          </cell>
          <cell r="F452" t="str">
            <v>PRESTAR LOS SERVICIOS PROFESIONALES PARA APOYAR LAS ACTIVIDADES DE LOS GRUPOS CIUDADANOS Y EL COMPONENTE DE VIDEOVIGILANCIA DEL SISTEMA DE CENTRO DE COMANDO, CONTROL, COMUNICACIONES Y CÓMPUTO</v>
          </cell>
          <cell r="G452">
            <v>45422</v>
          </cell>
          <cell r="H452">
            <v>45667</v>
          </cell>
          <cell r="I452">
            <v>0</v>
          </cell>
          <cell r="J452">
            <v>35700000</v>
          </cell>
          <cell r="K452">
            <v>0</v>
          </cell>
          <cell r="L452">
            <v>0.73469387755102045</v>
          </cell>
          <cell r="M452" t="str">
            <v>https://community.secop.gov.co/Public/Tendering/ContractDetailView/Index?UniqueIdentifier=CO1.PCCNTR.6305979&amp;isModal=true&amp;asPopupView=true</v>
          </cell>
          <cell r="N452" t="str">
            <v>Link Contrato u Orden</v>
          </cell>
        </row>
        <row r="453">
          <cell r="A453" t="str">
            <v>SCJ-890-2024</v>
          </cell>
          <cell r="B453">
            <v>45420</v>
          </cell>
          <cell r="C453" t="str">
            <v>LEIDY STEFHANIA GONZALEZ MONTENEGRO</v>
          </cell>
          <cell r="D453" t="str">
            <v>5 5. Contratación directa</v>
          </cell>
          <cell r="E453" t="str">
            <v>33 Prestación de Servicios Profesionales y Apoyo (5-8)</v>
          </cell>
          <cell r="F453" t="str">
            <v>PRESTAR LOS SERVICIOS DE APOYO A LA GESTIÓN EN LOS INCIDENTES QUE SE REGISTRAN ATRAVÉS DEL NUSE 123 DE ACUERDO CON EL MODELO DE CALIDAD DEFINIDO PARA EL SISTEMA DEL CENTRO DE COMANDO, CONTROL, COMUNICACIONES Y CÓMPUTO C4</v>
          </cell>
          <cell r="G453">
            <v>45432</v>
          </cell>
          <cell r="H453">
            <v>45677</v>
          </cell>
          <cell r="I453">
            <v>0</v>
          </cell>
          <cell r="J453">
            <v>23968000</v>
          </cell>
          <cell r="K453">
            <v>0</v>
          </cell>
          <cell r="L453">
            <v>0.69387755102040816</v>
          </cell>
          <cell r="M453" t="str">
            <v>https://community.secop.gov.co/Public/Tendering/ContractDetailView/Index?UniqueIdentifier=CO1.PCCNTR.6307176&amp;isModal=true&amp;asPopupView=true</v>
          </cell>
          <cell r="N453" t="str">
            <v>Link Contrato u Orden</v>
          </cell>
        </row>
        <row r="454">
          <cell r="A454" t="str">
            <v>SCJ-891-2024</v>
          </cell>
          <cell r="B454">
            <v>45420</v>
          </cell>
          <cell r="C454" t="str">
            <v>EDGAR  OBANDO FORERO</v>
          </cell>
          <cell r="D454" t="str">
            <v>5 5. Contratación directa</v>
          </cell>
          <cell r="E454" t="str">
            <v>33 Prestación de Servicios Profesionales y Apoyo (5-8)</v>
          </cell>
          <cell r="F454" t="str">
            <v>PRESTAR LOS SERVICIOS DE APOYO A LA GESTION PARA LA ATENCIÓN DE EMERGENCIAS O URGENCIAS, Y DESPACHO A LOS ORGANISMOS DE EMERGENCIA Y SEGURIDAD QUE INTEGRAN EL NUSE 123 DEL SISTEMA CENTRO DE COMANDO, CONTROL, COMUNICACIONES Y CÓMPUTO C4</v>
          </cell>
          <cell r="G454">
            <v>45422</v>
          </cell>
          <cell r="H454">
            <v>45667</v>
          </cell>
          <cell r="I454">
            <v>0</v>
          </cell>
          <cell r="J454">
            <v>21840000</v>
          </cell>
          <cell r="K454">
            <v>0</v>
          </cell>
          <cell r="L454">
            <v>0.73469387755102045</v>
          </cell>
          <cell r="M454" t="str">
            <v>https://community.secop.gov.co/Public/Tendering/ContractDetailView/Index?UniqueIdentifier=CO1.PCCNTR.6307157&amp;isModal=true&amp;asPopupView=true</v>
          </cell>
          <cell r="N454" t="str">
            <v>Link Contrato u Orden</v>
          </cell>
        </row>
        <row r="455">
          <cell r="A455" t="str">
            <v>SCJ-892-2024</v>
          </cell>
          <cell r="B455">
            <v>45420</v>
          </cell>
          <cell r="C455" t="str">
            <v>NICOLAS STEVEN RODRIGUEZ JIMENEZ</v>
          </cell>
          <cell r="D455" t="str">
            <v>5 5. Contratación directa</v>
          </cell>
          <cell r="E455" t="str">
            <v>33 Prestación de Servicios Profesionales y Apoyo (5-8)</v>
          </cell>
          <cell r="F455" t="str">
            <v>PRESTAR LOS SERVICIOS DE APOYO A LA GESTIÓN EN LOS INCIDENTES QUE SE REGISTRAN ATRAVÉS DEL NUSE 123 DE ACUERDO CON EL MODELO DE CALIDAD DEFINIDO PARA EL SISTEMA DEL CENTRO DE COMANDO, CONTROL, COMUNICACIONES Y CÓMPUTO C4</v>
          </cell>
          <cell r="G455">
            <v>45422</v>
          </cell>
          <cell r="H455">
            <v>45667</v>
          </cell>
          <cell r="I455">
            <v>0</v>
          </cell>
          <cell r="J455">
            <v>23968000</v>
          </cell>
          <cell r="K455">
            <v>0</v>
          </cell>
          <cell r="L455">
            <v>0.73469387755102045</v>
          </cell>
          <cell r="M455" t="str">
            <v>https://community.secop.gov.co/Public/Tendering/ContractDetailView/Index?UniqueIdentifier=CO1.PCCNTR.6307224&amp;isModal=true&amp;asPopupView=true</v>
          </cell>
          <cell r="N455" t="str">
            <v>Link Contrato u Orden</v>
          </cell>
        </row>
        <row r="456">
          <cell r="A456" t="str">
            <v>SCJ-893-2024</v>
          </cell>
          <cell r="B456">
            <v>45420</v>
          </cell>
          <cell r="C456" t="str">
            <v>EDWIN ALBERTO DIAZ ORTEGA</v>
          </cell>
          <cell r="D456" t="str">
            <v>5 5. Contratación directa</v>
          </cell>
          <cell r="E456" t="str">
            <v>33 Prestación de Servicios Profesionales y Apoyo (5-8)</v>
          </cell>
          <cell r="F456" t="str">
            <v>PRESTAR LOS SERVICIOS DE APOYO A LA GESTIÓN EN LOS INCIDENTES QUE SE REGISTRAN ATRAVÉS DEL NUSE 123 DE ACUERDO CON EL MODELO DE CALIDAD DEFINIDO PARA EL SISTEMA DEL CENTRO DE COMANDO, CONTROL, COMUNICACIONES Y CÓMPUTO C4</v>
          </cell>
          <cell r="G456">
            <v>45422</v>
          </cell>
          <cell r="H456">
            <v>45726</v>
          </cell>
          <cell r="I456">
            <v>0</v>
          </cell>
          <cell r="J456">
            <v>29960000</v>
          </cell>
          <cell r="K456">
            <v>0</v>
          </cell>
          <cell r="L456">
            <v>0.59210526315789469</v>
          </cell>
          <cell r="M456" t="str">
            <v>https://community.secop.gov.co/Public/Tendering/ContractDetailView/Index?UniqueIdentifier=CO1.PCCNTR.6306366&amp;isModal=true&amp;asPopupView=true</v>
          </cell>
          <cell r="N456" t="str">
            <v>Link Contrato u Orden</v>
          </cell>
        </row>
        <row r="457">
          <cell r="A457" t="str">
            <v>SCJ-908-2024</v>
          </cell>
          <cell r="B457">
            <v>45420</v>
          </cell>
          <cell r="C457" t="str">
            <v>DANIEL ESTEBAN RUIZ VASQUEZ</v>
          </cell>
          <cell r="D457" t="str">
            <v>5 5. Contratación directa</v>
          </cell>
          <cell r="E457" t="str">
            <v>33 Prestación de Servicios Profesionales y Apoyo (5-8)</v>
          </cell>
          <cell r="F457" t="str">
            <v>PRESTAR LOS SERVICIOS DE APOYO A LA GESTION PARA LA ATENCIÓN DE EMERGENCIAS O URGENCIAS, Y DESPACHO A LOS ORGANISMOS DE EMERGENCIA Y SEGURIDAD QUE INTEGRAN EL NUSE 123 DEL SISTEMA CENTRO DE COMANDO, CONTROL, COMUNICACIONES Y CÓMPUTO C4</v>
          </cell>
          <cell r="G457">
            <v>45422</v>
          </cell>
          <cell r="H457">
            <v>45727</v>
          </cell>
          <cell r="I457">
            <v>0</v>
          </cell>
          <cell r="J457">
            <v>21840000</v>
          </cell>
          <cell r="K457">
            <v>0</v>
          </cell>
          <cell r="L457">
            <v>0.5901639344262295</v>
          </cell>
          <cell r="M457" t="str">
            <v>https://community.secop.gov.co/Public/Tendering/ContractDetailView/Index?UniqueIdentifier=CO1.PCCNTR.6306377&amp;isModal=true&amp;asPopupView=true</v>
          </cell>
          <cell r="N457" t="str">
            <v>Link Contrato u Orden</v>
          </cell>
        </row>
        <row r="458">
          <cell r="A458" t="str">
            <v>SCJ-909-2024</v>
          </cell>
          <cell r="B458">
            <v>45420</v>
          </cell>
          <cell r="C458" t="str">
            <v>LUISA FERNANDA SOSA GUEVARA</v>
          </cell>
          <cell r="D458" t="str">
            <v>5 5. Contratación directa</v>
          </cell>
          <cell r="E458" t="str">
            <v>33 Prestación de Servicios Profesionales y Apoyo (5-8)</v>
          </cell>
          <cell r="F458" t="str">
            <v>PRESTAR LOS SERVICIOS PROFESIONALES ESPECIALIZADOS PARA APOYAR EL DISEÑO, IMPLEMENTACIÓN Y SEGUIMIENTO AL MODELO DE CALIDAD DE LA INFORMACIÓN DEL CENTRO DE COMANDO, CONTROL, COMUNICACIONES Y CÒMPUTO-C4 Y TODOS SUS COMPONENTES</v>
          </cell>
          <cell r="G458">
            <v>45422</v>
          </cell>
          <cell r="H458">
            <v>45698</v>
          </cell>
          <cell r="I458">
            <v>0</v>
          </cell>
          <cell r="J458">
            <v>72225000</v>
          </cell>
          <cell r="K458">
            <v>0</v>
          </cell>
          <cell r="L458">
            <v>0.65217391304347827</v>
          </cell>
          <cell r="M458" t="str">
            <v>https://community.secop.gov.co/Public/Tendering/ContractDetailView/Index?UniqueIdentifier=CO1.PCCNTR.6307748&amp;isModal=true&amp;asPopupView=true</v>
          </cell>
          <cell r="N458" t="str">
            <v>Link Contrato u Orden</v>
          </cell>
        </row>
        <row r="459">
          <cell r="A459" t="str">
            <v>SCJ-912-2024</v>
          </cell>
          <cell r="B459">
            <v>45420</v>
          </cell>
          <cell r="C459" t="str">
            <v>LEIDY YAZMIN PARDO REYES</v>
          </cell>
          <cell r="D459" t="str">
            <v>5 5. Contratación directa</v>
          </cell>
          <cell r="E459" t="str">
            <v>33 Prestación de Servicios Profesionales y Apoyo (5-8)</v>
          </cell>
          <cell r="F459"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59">
            <v>45421</v>
          </cell>
          <cell r="H459">
            <v>46022</v>
          </cell>
          <cell r="I459">
            <v>0</v>
          </cell>
          <cell r="J459">
            <v>71958167</v>
          </cell>
          <cell r="K459">
            <v>0</v>
          </cell>
          <cell r="L459">
            <v>0.30116472545757073</v>
          </cell>
          <cell r="M459" t="str">
            <v>https://community.secop.gov.co/Public/Tendering/ContractDetailView/Index?UniqueIdentifier=CO1.PCCNTR.6307199&amp;isModal=true&amp;asPopupView=true</v>
          </cell>
          <cell r="N459" t="str">
            <v>Link Contrato u Orden</v>
          </cell>
        </row>
        <row r="460">
          <cell r="A460" t="str">
            <v>SCJ-932-2024</v>
          </cell>
          <cell r="B460">
            <v>45420</v>
          </cell>
          <cell r="C460" t="str">
            <v>CLAUDIA LILIANA PERALTA BLANCO</v>
          </cell>
          <cell r="D460" t="str">
            <v>5 5. Contratación directa</v>
          </cell>
          <cell r="E460" t="str">
            <v>33 Prestación de Servicios Profesionales y Apoyo (5-8)</v>
          </cell>
          <cell r="F460" t="str">
            <v>PRESTAR LOS SERVICIOS DE APOYO A LA GESTION PARA LA ATENCIÓN DE EMERGENCIAS O URGENCIAS, Y DESPACHO A LOS ORGANISMOS DE EMERGENCIA Y SEGURIDAD QUE INTEGRAN EL NUSE 123 DEL SISTEMA CENTRO DE COMANDO, CONTROL, COMUNICACIONES Y CÓMPUTO C4</v>
          </cell>
          <cell r="G460">
            <v>45429</v>
          </cell>
          <cell r="H460">
            <v>45674</v>
          </cell>
          <cell r="I460">
            <v>0</v>
          </cell>
          <cell r="J460">
            <v>21840000</v>
          </cell>
          <cell r="K460">
            <v>0</v>
          </cell>
          <cell r="L460">
            <v>0.70612244897959187</v>
          </cell>
          <cell r="M460" t="str">
            <v>https://community.secop.gov.co/Public/Tendering/ContractDetailView/Index?UniqueIdentifier=CO1.PCCNTR.6307020&amp;isModal=true&amp;asPopupView=true</v>
          </cell>
          <cell r="N460" t="str">
            <v>Link Contrato u Orden</v>
          </cell>
        </row>
        <row r="461">
          <cell r="A461" t="str">
            <v>SCJ-936-2024</v>
          </cell>
          <cell r="B461">
            <v>45420</v>
          </cell>
          <cell r="C461" t="str">
            <v>YECID FERNANDO NOMEZQUE MENESES</v>
          </cell>
          <cell r="D461" t="str">
            <v>5 5. Contratación directa</v>
          </cell>
          <cell r="E461" t="str">
            <v>33 Prestación de Servicios Profesionales y Apoyo (5-8)</v>
          </cell>
          <cell r="F461" t="str">
            <v>PRESTAR LOS SERVICIOS DE APOYO A LA GESTION PARA LA ATENCIÓN DE EMERGENCIAS O URGENCIAS, Y DESPACHO A LOS ORGANISMOS DE EMERGENCIA Y SEGURIDAD QUE INTEGRAN EL NUSE 123 DEL SISTEMA CENTRO DE COMANDO, CONTROL, COMUNICACIONES Y CÓMPUTO C4.</v>
          </cell>
          <cell r="G461">
            <v>45429</v>
          </cell>
          <cell r="H461">
            <v>45794</v>
          </cell>
          <cell r="I461">
            <v>0</v>
          </cell>
          <cell r="J461">
            <v>32760000</v>
          </cell>
          <cell r="K461">
            <v>0</v>
          </cell>
          <cell r="L461">
            <v>0.47397260273972602</v>
          </cell>
          <cell r="M461" t="str">
            <v>https://community.secop.gov.co/Public/Tendering/ContractDetailView/Index?UniqueIdentifier=CO1.PCCNTR.6307034&amp;isModal=true&amp;asPopupView=true</v>
          </cell>
          <cell r="N461" t="str">
            <v>Link Contrato u Orden</v>
          </cell>
        </row>
        <row r="462">
          <cell r="A462" t="str">
            <v>SCJ-937-2024</v>
          </cell>
          <cell r="B462">
            <v>45420</v>
          </cell>
          <cell r="C462" t="str">
            <v>MARIA KATHERIN RODRIGUEZ ARIAS</v>
          </cell>
          <cell r="D462" t="str">
            <v>5 5. Contratación directa</v>
          </cell>
          <cell r="E462" t="str">
            <v>33 Prestación de Servicios Profesionales y Apoyo (5-8)</v>
          </cell>
          <cell r="F462" t="str">
            <v>PRESTAR LOS SERVICIOS DE APOYO A LA GESTIÓN PARA LA ATENCIÓN DE EMERGENCIAS O URGENCIAS, Y DESPACHO A LOS ORGANISMOS DE EMERGENCIA Y SEGURIDAD QUE INTEGRAN EL NUSE 123 DEL SISTEMA CENTRO DE COMANDO, CONTROL, COMUNICACIONES Y CÓMPUTO C4.</v>
          </cell>
          <cell r="G462">
            <v>45427</v>
          </cell>
          <cell r="H462">
            <v>45672</v>
          </cell>
          <cell r="I462">
            <v>0</v>
          </cell>
          <cell r="J462">
            <v>21840000</v>
          </cell>
          <cell r="K462">
            <v>0</v>
          </cell>
          <cell r="L462">
            <v>0.7142857142857143</v>
          </cell>
          <cell r="M462" t="str">
            <v>https://community.secop.gov.co/Public/Tendering/ContractDetailView/Index?UniqueIdentifier=CO1.PCCNTR.6306925&amp;isModal=true&amp;asPopupView=true</v>
          </cell>
          <cell r="N462" t="str">
            <v>Link Contrato u Orden</v>
          </cell>
        </row>
        <row r="463">
          <cell r="A463" t="str">
            <v>SCJ-938-2024</v>
          </cell>
          <cell r="B463">
            <v>45420</v>
          </cell>
          <cell r="C463" t="str">
            <v>OSCAR ELVIN TELLEZ BETANCOURT</v>
          </cell>
          <cell r="D463" t="str">
            <v>5 5. Contratación directa</v>
          </cell>
          <cell r="E463" t="str">
            <v>33 Prestación de Servicios Profesionales y Apoyo (5-8)</v>
          </cell>
          <cell r="F463" t="str">
            <v>PRESTAR LOS SERVICIOS PROFESIONALES COMO INGENIERO DE SISTEMAS PARA DESARROLLAR ACTIVIDADES ENFATIZADAS A ATENDER LAS NECESIDADES DE DESARRROLLO DE LOS SISTEMAS DE INFORMACIÓN DEL CENTRO DE COMANDO, CONTROL, COMUNICACIONES Y CÓMPUTO – C4</v>
          </cell>
          <cell r="G463">
            <v>45422</v>
          </cell>
          <cell r="H463">
            <v>45667</v>
          </cell>
          <cell r="I463">
            <v>0</v>
          </cell>
          <cell r="J463">
            <v>59920000</v>
          </cell>
          <cell r="K463">
            <v>0</v>
          </cell>
          <cell r="L463">
            <v>0.73469387755102045</v>
          </cell>
          <cell r="M463" t="str">
            <v>https://community.secop.gov.co/Public/Tendering/ContractDetailView/Index?UniqueIdentifier=CO1.PCCNTR.6307545&amp;isModal=true&amp;asPopupView=true</v>
          </cell>
          <cell r="N463" t="str">
            <v>Link Contrato u Orden</v>
          </cell>
        </row>
        <row r="464">
          <cell r="A464" t="str">
            <v>SCJ-939-2024</v>
          </cell>
          <cell r="B464">
            <v>45420</v>
          </cell>
          <cell r="C464" t="str">
            <v>GERALDINE AMPARO COCA POVEDA</v>
          </cell>
          <cell r="D464" t="str">
            <v>5 5. Contratación directa</v>
          </cell>
          <cell r="E464" t="str">
            <v>33 Prestación de Servicios Profesionales y Apoyo (5-8)</v>
          </cell>
          <cell r="F464" t="str">
            <v>PRESTAR LOS SERVICIOS DE APOYO A LA GESTIÓN PARA LA ATENCIÓN DE EMERGENCIAS O URGENCIAS, Y DESPACHO A LOS ORGANISMOS DE EMERGENCIA Y SEGURIDAD QUE INTEGRAN EL NUSE 123 DEL SISTEMA CENTRO DE COMANDO, CONTROL, COMUNICACIONES Y CÓMPUTO C4.</v>
          </cell>
          <cell r="G464">
            <v>45422</v>
          </cell>
          <cell r="H464">
            <v>45568</v>
          </cell>
          <cell r="I464">
            <v>0</v>
          </cell>
          <cell r="J464">
            <v>21840000</v>
          </cell>
          <cell r="K464">
            <v>0</v>
          </cell>
          <cell r="L464">
            <v>1</v>
          </cell>
          <cell r="M464" t="str">
            <v>https://community.secop.gov.co/Public/Tendering/ContractDetailView/Index?UniqueIdentifier=CO1.PCCNTR.6306804&amp;isModal=true&amp;asPopupView=true</v>
          </cell>
          <cell r="N464" t="str">
            <v>Link Contrato u Orden</v>
          </cell>
        </row>
        <row r="465">
          <cell r="A465" t="str">
            <v>SCJ-940-2024</v>
          </cell>
          <cell r="B465">
            <v>45420</v>
          </cell>
          <cell r="C465" t="str">
            <v>JENNIFER  GUATAVITA CAICEDO</v>
          </cell>
          <cell r="D465" t="str">
            <v>5 5. Contratación directa</v>
          </cell>
          <cell r="E465" t="str">
            <v>33 Prestación de Servicios Profesionales y Apoyo (5-8)</v>
          </cell>
          <cell r="F465" t="str">
            <v>PRESTACIÓN DE SERVICIOS PROFESIONALES PARA APOYAR CON EL SOPORTE Y GESTIÓN AL SISTEMA DE VIDEO VIGILANCIA DE BOGOTÁ D.C.</v>
          </cell>
          <cell r="G465">
            <v>45422</v>
          </cell>
          <cell r="H465">
            <v>45690</v>
          </cell>
          <cell r="I465">
            <v>0</v>
          </cell>
          <cell r="J465">
            <v>38520000</v>
          </cell>
          <cell r="K465">
            <v>0</v>
          </cell>
          <cell r="L465">
            <v>0.67164179104477617</v>
          </cell>
          <cell r="M465" t="str">
            <v>https://community.secop.gov.co/Public/Tendering/ContractDetailView/Index?UniqueIdentifier=CO1.PCCNTR.6306383&amp;isModal=true&amp;asPopupView=true</v>
          </cell>
          <cell r="N465" t="str">
            <v>Link Contrato u Orden</v>
          </cell>
        </row>
        <row r="466">
          <cell r="A466" t="str">
            <v>SCJ-941-2024</v>
          </cell>
          <cell r="B466">
            <v>45433</v>
          </cell>
          <cell r="C466" t="str">
            <v>ANA MARCELA VARGAS FORERO</v>
          </cell>
          <cell r="D466" t="str">
            <v>5 5. Contratación directa</v>
          </cell>
          <cell r="E466" t="str">
            <v>33 Prestación de Servicios Profesionales y Apoyo (5-8)</v>
          </cell>
          <cell r="F46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G466">
            <v>45435</v>
          </cell>
          <cell r="H466">
            <v>45711</v>
          </cell>
          <cell r="I466">
            <v>0</v>
          </cell>
          <cell r="J466">
            <v>36635355</v>
          </cell>
          <cell r="K466">
            <v>0</v>
          </cell>
          <cell r="L466">
            <v>0.60507246376811596</v>
          </cell>
          <cell r="M466" t="str">
            <v>https://community.secop.gov.co/Public/Tendering/ContractDetailView/Index?UniqueIdentifier=CO1.PCCNTR.6346208&amp;isModal=true&amp;asPopupView=true</v>
          </cell>
          <cell r="N466" t="str">
            <v>Link Contrato u Orden</v>
          </cell>
        </row>
        <row r="467">
          <cell r="A467" t="str">
            <v>SCJ-942-2024</v>
          </cell>
          <cell r="B467">
            <v>45420</v>
          </cell>
          <cell r="C467" t="str">
            <v>LILIANA  BERMUDEZ BEDOYA</v>
          </cell>
          <cell r="D467" t="str">
            <v>5 5. Contratación directa</v>
          </cell>
          <cell r="E467" t="str">
            <v>33 Prestación de Servicios Profesionales y Apoyo (5-8)</v>
          </cell>
          <cell r="F467" t="str">
            <v>PRESTAR LOS SERVICIOS DE APOYO A LA GESTION PARA LA ATENCIÓN DE EMERGENCIAS O URGENCIAS, Y DESPACHO A LOS ORGANISMOS DE EMERGENCIA Y SEGURIDAD QUE INTEGRAN EL NUSE 123 DEL SISTEMA CENTRO DE COMANDO, CONTROL, COMUNICACIONES Y CÓMPUTO C4</v>
          </cell>
          <cell r="G467">
            <v>45422</v>
          </cell>
          <cell r="H467">
            <v>45667</v>
          </cell>
          <cell r="I467">
            <v>0</v>
          </cell>
          <cell r="J467">
            <v>21840000</v>
          </cell>
          <cell r="K467">
            <v>0</v>
          </cell>
          <cell r="L467">
            <v>0.73469387755102045</v>
          </cell>
          <cell r="M467" t="str">
            <v>https://community.secop.gov.co/Public/Tendering/ContractDetailView/Index?UniqueIdentifier=CO1.PCCNTR.6307721&amp;isModal=true&amp;asPopupView=true</v>
          </cell>
          <cell r="N467" t="str">
            <v>Link Contrato u Orden</v>
          </cell>
        </row>
        <row r="468">
          <cell r="A468" t="str">
            <v>SCJ-943-2024</v>
          </cell>
          <cell r="B468">
            <v>45420</v>
          </cell>
          <cell r="C468" t="str">
            <v>LINA PAOLA JULIO GARZON</v>
          </cell>
          <cell r="D468" t="str">
            <v>5 5. Contratación directa</v>
          </cell>
          <cell r="E468" t="str">
            <v>33 Prestación de Servicios Profesionales y Apoyo (5-8)</v>
          </cell>
          <cell r="F468" t="str">
            <v>PRESTAR LOS SERVICIOS DE APOYO A LA GESTION PARA LA ATENCIÓN DE EMERGENCIAS O URGENCIAS, Y DESPACHO A LOS ORGANISMOS DE EMERGENCIA Y SEGURIDAD QUE INTEGRAN EL NUSE 123 DEL SISTEMA CENTRO DE COMANDO, CONTROL, COMUNICACIONES Y CÓMPUTO C4</v>
          </cell>
          <cell r="G468">
            <v>45422</v>
          </cell>
          <cell r="H468">
            <v>45667</v>
          </cell>
          <cell r="I468">
            <v>0</v>
          </cell>
          <cell r="J468">
            <v>21840000</v>
          </cell>
          <cell r="K468">
            <v>0</v>
          </cell>
          <cell r="L468">
            <v>0.73469387755102045</v>
          </cell>
          <cell r="M468" t="str">
            <v>https://community.secop.gov.co/Public/Tendering/ContractDetailView/Index?UniqueIdentifier=CO1.PCCNTR.6307807&amp;isModal=true&amp;asPopupView=true</v>
          </cell>
          <cell r="N468" t="str">
            <v>Link Contrato u Orden</v>
          </cell>
        </row>
        <row r="469">
          <cell r="A469" t="str">
            <v>SCJ-951-2024</v>
          </cell>
          <cell r="B469">
            <v>45433</v>
          </cell>
          <cell r="C469" t="str">
            <v>DARHLING JAFET SABOGAL AZA</v>
          </cell>
          <cell r="D469" t="str">
            <v>5 5. Contratación directa</v>
          </cell>
          <cell r="E469" t="str">
            <v>33 Prestación de Servicios Profesionales y Apoyo (5-8)</v>
          </cell>
          <cell r="F469"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G469">
            <v>45436</v>
          </cell>
          <cell r="H469">
            <v>45681</v>
          </cell>
          <cell r="I469">
            <v>0</v>
          </cell>
          <cell r="J469">
            <v>25321644</v>
          </cell>
          <cell r="K469">
            <v>0</v>
          </cell>
          <cell r="L469">
            <v>0.67755102040816328</v>
          </cell>
          <cell r="M469" t="str">
            <v>https://community.secop.gov.co/Public/Tendering/ContractDetailView/Index?UniqueIdentifier=CO1.PCCNTR.6342080&amp;isModal=true&amp;asPopupView=true</v>
          </cell>
          <cell r="N469" t="str">
            <v>Link Contrato u Orden</v>
          </cell>
        </row>
        <row r="470">
          <cell r="A470" t="str">
            <v>SCJ-956-2024</v>
          </cell>
          <cell r="B470">
            <v>45420</v>
          </cell>
          <cell r="C470" t="str">
            <v>NATALIA JULIETH MEDINA</v>
          </cell>
          <cell r="D470" t="str">
            <v>5 5. Contratación directa</v>
          </cell>
          <cell r="E470" t="str">
            <v>33 Prestación de Servicios Profesionales y Apoyo (5-8)</v>
          </cell>
          <cell r="F470" t="str">
            <v>PRESTAR LOS SERVICIOS DE APOYO A LA GESTION PARA LA ATENCIÓN DE EMERGENCIAS O URGENCIAS, Y DESPACHO A LOS ORGANISMOS DE EMERGENCIA Y SEGURIDAD QUE INTEGRAN EL NUSE 123 DEL SISTEMA CENTRO DE COMANDO, CONTROL, COMUNICACIONES Y CÓMPUTO C4</v>
          </cell>
          <cell r="G470">
            <v>45422</v>
          </cell>
          <cell r="H470">
            <v>45667</v>
          </cell>
          <cell r="I470">
            <v>0</v>
          </cell>
          <cell r="J470">
            <v>21840000</v>
          </cell>
          <cell r="K470">
            <v>0</v>
          </cell>
          <cell r="L470">
            <v>0.73469387755102045</v>
          </cell>
          <cell r="M470" t="str">
            <v>https://community.secop.gov.co/Public/Tendering/ContractDetailView/Index?UniqueIdentifier=CO1.PCCNTR.6307577&amp;isModal=true&amp;asPopupView=true</v>
          </cell>
          <cell r="N470" t="str">
            <v>Link Contrato u Orden</v>
          </cell>
        </row>
        <row r="471">
          <cell r="A471" t="str">
            <v>SCJ-960-2024</v>
          </cell>
          <cell r="B471">
            <v>45427</v>
          </cell>
          <cell r="C471" t="str">
            <v>GISELLE LORENA GODOY QUEVEDO</v>
          </cell>
          <cell r="D471" t="str">
            <v>5 5. Contratación directa</v>
          </cell>
          <cell r="E471" t="str">
            <v>33 Prestación de Servicios Profesionales y Apoyo (5-8)</v>
          </cell>
          <cell r="F471" t="str">
            <v>PRESTAR SERVICIOS PROFESIONALES PARA REALIZAR EL COBRO PERSUASIVO DE LAS MULTAS POR INFRACCIONES AL CÓDIGO NACIONAL DE SEGURIDAD Y CONVIVENCIA CIUDADANA.</v>
          </cell>
          <cell r="G471">
            <v>45429</v>
          </cell>
          <cell r="H471">
            <v>45612</v>
          </cell>
          <cell r="I471">
            <v>0</v>
          </cell>
          <cell r="J471">
            <v>24426000</v>
          </cell>
          <cell r="K471">
            <v>0</v>
          </cell>
          <cell r="L471">
            <v>0.94535519125683065</v>
          </cell>
          <cell r="M471" t="str">
            <v>https://community.secop.gov.co/Public/Tendering/ContractDetailView/Index?UniqueIdentifier=CO1.PCCNTR.6326677&amp;isModal=true&amp;asPopupView=true</v>
          </cell>
          <cell r="N471" t="str">
            <v>Link Contrato u Orden</v>
          </cell>
        </row>
        <row r="472">
          <cell r="A472" t="str">
            <v>SCJ-965-2024</v>
          </cell>
          <cell r="B472">
            <v>45422</v>
          </cell>
          <cell r="C472" t="str">
            <v>GERMÁN ARTURO PEÑA URIBE</v>
          </cell>
          <cell r="D472" t="str">
            <v>5 5. Contratación directa</v>
          </cell>
          <cell r="E472" t="str">
            <v>33 Prestación de Servicios Profesionales y Apoyo (5-8)</v>
          </cell>
          <cell r="F472" t="str">
            <v>PRESTAR SERVICIOS PROFESIONALES PARA FORTALECER LA GESTIÓN ADMINISTRATIVA, REALIZAR APOYO A LA SUPERVISIÓN Y DEMÁS ACTIVIDADES CONEXAS A CARGO DE LA DIRECCIÓN DE OPERACIONES PARA EL FORTALECIMIENTO.</v>
          </cell>
          <cell r="G472">
            <v>45427</v>
          </cell>
          <cell r="H472">
            <v>45655</v>
          </cell>
          <cell r="I472">
            <v>0</v>
          </cell>
          <cell r="J472">
            <v>65400000</v>
          </cell>
          <cell r="K472">
            <v>0</v>
          </cell>
          <cell r="L472">
            <v>0.76754385964912286</v>
          </cell>
          <cell r="M472" t="str">
            <v>https://community.secop.gov.co/Public/Tendering/ContractDetailView/Index?UniqueIdentifier=CO1.PCCNTR.6318092&amp;isModal=true&amp;asPopupView=true</v>
          </cell>
          <cell r="N472" t="str">
            <v>Link Contrato u Orden</v>
          </cell>
        </row>
        <row r="473">
          <cell r="A473" t="str">
            <v>SCJ-966-2024</v>
          </cell>
          <cell r="B473">
            <v>45422</v>
          </cell>
          <cell r="C473" t="str">
            <v>CEIN  CASTRO GUTIERREZ</v>
          </cell>
          <cell r="D473" t="str">
            <v>5 5. Contratación directa</v>
          </cell>
          <cell r="E473" t="str">
            <v>33 Prestación de Servicios Profesionales y Apoyo (5-8)</v>
          </cell>
          <cell r="F473"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G473">
            <v>45428</v>
          </cell>
          <cell r="H473">
            <v>45611</v>
          </cell>
          <cell r="I473">
            <v>0</v>
          </cell>
          <cell r="J473">
            <v>74100000</v>
          </cell>
          <cell r="K473">
            <v>0</v>
          </cell>
          <cell r="L473">
            <v>0.95081967213114749</v>
          </cell>
          <cell r="M473" t="str">
            <v>https://community.secop.gov.co/Public/Tendering/ContractDetailView/Index?UniqueIdentifier=CO1.PCCNTR.6318096&amp;isModal=true&amp;asPopupView=true</v>
          </cell>
          <cell r="N473" t="str">
            <v>Link Contrato u Orden</v>
          </cell>
        </row>
        <row r="474">
          <cell r="A474" t="str">
            <v>SCJ-972-2024</v>
          </cell>
          <cell r="B474">
            <v>45422</v>
          </cell>
          <cell r="C474" t="str">
            <v>ALBERT ANDRES JAMAICA MOLANO</v>
          </cell>
          <cell r="D474" t="str">
            <v>5 5. Contratación directa</v>
          </cell>
          <cell r="E474" t="str">
            <v>33 Prestación de Servicios Profesionales y Apoyo (5-8)</v>
          </cell>
          <cell r="F4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G474">
            <v>45427</v>
          </cell>
          <cell r="H474">
            <v>45549</v>
          </cell>
          <cell r="I474">
            <v>0</v>
          </cell>
          <cell r="J474">
            <v>34880000</v>
          </cell>
          <cell r="K474">
            <v>0</v>
          </cell>
          <cell r="L474">
            <v>1</v>
          </cell>
          <cell r="M474" t="str">
            <v>https://community.secop.gov.co/Public/Tendering/ContractDetailView/Index?UniqueIdentifier=CO1.PCCNTR.6318050&amp;isModal=true&amp;asPopupView=true</v>
          </cell>
          <cell r="N474" t="str">
            <v>Link Contrato u Orden</v>
          </cell>
        </row>
        <row r="475">
          <cell r="A475" t="str">
            <v>SCJ-973-2024</v>
          </cell>
          <cell r="B475">
            <v>45427</v>
          </cell>
          <cell r="C475" t="str">
            <v>NICOL DANIELA MONDUL ROMERO</v>
          </cell>
          <cell r="D475" t="str">
            <v>5 5. Contratación directa</v>
          </cell>
          <cell r="E475" t="str">
            <v>33 Prestación de Servicios Profesionales y Apoyo (5-8)</v>
          </cell>
          <cell r="F475" t="str">
            <v>PRESTAR LOS SERVICIOS DE APOYO A LA GESTIÓN RELACIONADAS CON ACTIVIDADES DE ORDEN ADMINISTRATIVO DE LA DIRECCIÓN TÉCNICA DE LA SUBSECRETARIA DE INVERSIONES Y FORTALECIMIENTO DE CAPACIDADES OPERATIVAS.</v>
          </cell>
          <cell r="G475">
            <v>45429</v>
          </cell>
          <cell r="H475">
            <v>45504</v>
          </cell>
          <cell r="I475">
            <v>0</v>
          </cell>
          <cell r="J475">
            <v>13619632</v>
          </cell>
          <cell r="K475">
            <v>0</v>
          </cell>
          <cell r="L475">
            <v>1</v>
          </cell>
          <cell r="M475" t="str">
            <v>https://community.secop.gov.co/Public/Tendering/ContractDetailView/Index?UniqueIdentifier=CO1.PCCNTR.6326834&amp;isModal=true&amp;asPopupView=true</v>
          </cell>
          <cell r="N475" t="str">
            <v>Link Contrato u Orden</v>
          </cell>
        </row>
        <row r="476">
          <cell r="A476" t="str">
            <v>SCJ-974-2024</v>
          </cell>
          <cell r="B476">
            <v>45441</v>
          </cell>
          <cell r="C476" t="str">
            <v>SADY SOFIA MORENO MUNEVAR</v>
          </cell>
          <cell r="D476" t="str">
            <v>5 5. Contratación directa</v>
          </cell>
          <cell r="E476" t="str">
            <v>33 Prestación de Servicios Profesionales y Apoyo (5-8)</v>
          </cell>
          <cell r="F476" t="str">
            <v>PRESTAR LOS SERVICIOS PROFESIONALES PARA APOYAR ADMINISTRATIVAMENTE LA DEFINICION, IMPLEMENTACION Y SEGUIMIENTO DE ACTIVIDADES DE GESTION DEL NUMERO UNICO DE SEGURIDAD Y EMERGENCIAS DEL SISTEMA CENTRO DE COMANDO, CONTROL, COMUNICACIONES Y COMPUTO C4</v>
          </cell>
          <cell r="G476">
            <v>45448</v>
          </cell>
          <cell r="H476">
            <v>45692</v>
          </cell>
          <cell r="I476">
            <v>0</v>
          </cell>
          <cell r="J476">
            <v>88000000</v>
          </cell>
          <cell r="K476">
            <v>0</v>
          </cell>
          <cell r="L476">
            <v>0.63114754098360659</v>
          </cell>
          <cell r="M476" t="str">
            <v>https://community.secop.gov.co/Public/Tendering/ContractDetailView/Index?UniqueIdentifier=CO1.PCCNTR.6381794&amp;isModal=true&amp;asPopupView=true</v>
          </cell>
          <cell r="N476" t="str">
            <v>Link Contrato u Orden</v>
          </cell>
        </row>
        <row r="477">
          <cell r="A477" t="str">
            <v>SCJ-975-2024</v>
          </cell>
          <cell r="B477">
            <v>45427</v>
          </cell>
          <cell r="C477" t="str">
            <v>ANDREA CATALINA FUQUEN COTRINA</v>
          </cell>
          <cell r="D477" t="str">
            <v>5 5. Contratación directa</v>
          </cell>
          <cell r="E477" t="str">
            <v>33 Prestación de Servicios Profesionales y Apoyo (5-8)</v>
          </cell>
          <cell r="F477" t="str">
            <v>PRESTAR LOS SERVICIOS DE APOYO A LA GESTIÓN PARA LA ATENCIÓN DE EMERGENCIAS O URGENCIAS, Y DESPACHO A LOS ORGANISMOS DE EMERGENCIA Y SEGURIDAD QUE INTEGRAN EL NUSE 123 DEL SISTEMA CENTRO DE COMANDO, CONTROL, COMUNICACIONES Y CÓMPUTO C4.</v>
          </cell>
          <cell r="G477">
            <v>45432</v>
          </cell>
          <cell r="H477">
            <v>45677</v>
          </cell>
          <cell r="I477">
            <v>0</v>
          </cell>
          <cell r="J477">
            <v>21840000</v>
          </cell>
          <cell r="K477">
            <v>0</v>
          </cell>
          <cell r="L477">
            <v>0.69387755102040816</v>
          </cell>
          <cell r="M477" t="str">
            <v>https://community.secop.gov.co/Public/Tendering/ContractDetailView/Index?UniqueIdentifier=CO1.PCCNTR.6326922&amp;isModal=true&amp;asPopupView=true</v>
          </cell>
          <cell r="N477" t="str">
            <v>Link Contrato u Orden</v>
          </cell>
        </row>
        <row r="478">
          <cell r="A478" t="str">
            <v>SCJ-976-2024</v>
          </cell>
          <cell r="B478">
            <v>45427</v>
          </cell>
          <cell r="C478" t="str">
            <v>MILTON  ESPITIA CUERVO</v>
          </cell>
          <cell r="D478" t="str">
            <v>5 5. Contratación directa</v>
          </cell>
          <cell r="E478" t="str">
            <v>33 Prestación de Servicios Profesionales y Apoyo (5-8)</v>
          </cell>
          <cell r="F478" t="str">
            <v>PRESTAR SERVICIOS DE APOYO A LA GESTIÓN PARA LA EJECUCIÓN DE LAS ACTIVIDADES DE COBRO PERSUASIVO MULTAS POR INFRACCIONES AL CÓDIGO NACIONAL DE SEGURIDAD Y CONVIVENCIA CIUDADANA</v>
          </cell>
          <cell r="G478">
            <v>45429</v>
          </cell>
          <cell r="H478">
            <v>45612</v>
          </cell>
          <cell r="I478">
            <v>0</v>
          </cell>
          <cell r="J478">
            <v>17837808</v>
          </cell>
          <cell r="K478">
            <v>0</v>
          </cell>
          <cell r="L478">
            <v>0.94535519125683065</v>
          </cell>
          <cell r="M478" t="str">
            <v>https://community.secop.gov.co/Public/Tendering/ContractDetailView/Index?UniqueIdentifier=CO1.PCCNTR.6327853&amp;isModal=true&amp;asPopupView=true</v>
          </cell>
          <cell r="N478" t="str">
            <v>Link Contrato u Orden</v>
          </cell>
        </row>
        <row r="479">
          <cell r="A479" t="str">
            <v>SCJ-977-2024</v>
          </cell>
          <cell r="B479">
            <v>45427</v>
          </cell>
          <cell r="C479" t="str">
            <v>KEVIN ANDRES ANGULO GONZALEZ</v>
          </cell>
          <cell r="D479" t="str">
            <v>5 5. Contratación directa</v>
          </cell>
          <cell r="E479" t="str">
            <v>33 Prestación de Servicios Profesionales y Apoyo (5-8)</v>
          </cell>
          <cell r="F479" t="str">
            <v>PRESTAR LOS SERVICIOS DE APOYO A LA GESTION PARA LA ATENCIÓN DE EMERGENCIAS O URGENCIAS, Y DESPACHO A LOS ORGANISMOS DE EMERGENCIA Y SEGURIDAD QUE INTEGRAN EL NUSE 123 DEL SISTEMA CENTRO DE COMANDO, CONTROL, COMUNICACIONES Y CÓMPUTO C4</v>
          </cell>
          <cell r="G479">
            <v>45430</v>
          </cell>
          <cell r="H479">
            <v>45795</v>
          </cell>
          <cell r="I479">
            <v>0</v>
          </cell>
          <cell r="J479">
            <v>32760000</v>
          </cell>
          <cell r="K479">
            <v>0</v>
          </cell>
          <cell r="L479">
            <v>0.47123287671232877</v>
          </cell>
          <cell r="M479" t="str">
            <v>https://community.secop.gov.co/Public/Tendering/ContractDetailView/Index?UniqueIdentifier=CO1.PCCNTR.6327848&amp;isModal=true&amp;asPopupView=true</v>
          </cell>
          <cell r="N479" t="str">
            <v>Link Contrato u Orden</v>
          </cell>
        </row>
        <row r="480">
          <cell r="A480" t="str">
            <v>SCJ-978-2024</v>
          </cell>
          <cell r="B480">
            <v>45427</v>
          </cell>
          <cell r="C480" t="str">
            <v>CLARA ISABEL MARTINEZ MEJIA</v>
          </cell>
          <cell r="D480" t="str">
            <v>5 5. Contratación directa</v>
          </cell>
          <cell r="E480" t="str">
            <v>33 Prestación de Servicios Profesionales y Apoyo (5-8)</v>
          </cell>
          <cell r="F480" t="str">
            <v>PRESTAR LOS SERVICIOS DE APOYO A LA GESTION PARA LA ATENCIÓN DE EMERGENCIAS O URGENCIAS, Y DESPACHO A LOS ORGANISMOS DE EMERGENCIA Y SEGURIDAD QUE INTEGRAN EL NUSE 123 DEL SISTEMA CENTRO DE COMANDO, CONTROL, COMUNICACIONES Y CÓMPUTO C4</v>
          </cell>
          <cell r="G480">
            <v>45429</v>
          </cell>
          <cell r="H480">
            <v>45674</v>
          </cell>
          <cell r="I480">
            <v>0</v>
          </cell>
          <cell r="J480">
            <v>21840000</v>
          </cell>
          <cell r="K480">
            <v>0</v>
          </cell>
          <cell r="L480">
            <v>0.70612244897959187</v>
          </cell>
          <cell r="M480" t="str">
            <v>https://community.secop.gov.co/Public/Tendering/ContractDetailView/Index?UniqueIdentifier=CO1.PCCNTR.6327839&amp;isModal=true&amp;asPopupView=true</v>
          </cell>
          <cell r="N480" t="str">
            <v>Link Contrato u Orden</v>
          </cell>
        </row>
        <row r="481">
          <cell r="A481" t="str">
            <v>SCJ-980-2024</v>
          </cell>
          <cell r="B481">
            <v>45429</v>
          </cell>
          <cell r="C481" t="str">
            <v>LISDAIRA  ROJAS GAMBA</v>
          </cell>
          <cell r="D481" t="str">
            <v>5 5. Contratación directa</v>
          </cell>
          <cell r="E481" t="str">
            <v>33 Prestación de Servicios Profesionales y Apoyo (5-8)</v>
          </cell>
          <cell r="F48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G481">
            <v>45432</v>
          </cell>
          <cell r="H481">
            <v>45554</v>
          </cell>
          <cell r="I481">
            <v>0</v>
          </cell>
          <cell r="J481">
            <v>37060000</v>
          </cell>
          <cell r="K481">
            <v>0</v>
          </cell>
          <cell r="L481">
            <v>1</v>
          </cell>
          <cell r="M481" t="str">
            <v>https://community.secop.gov.co/Public/Tendering/ContractDetailView/Index?UniqueIdentifier=CO1.PCCNTR.6337754&amp;isModal=true&amp;asPopupView=true</v>
          </cell>
          <cell r="N481" t="str">
            <v>Link Contrato u Orden</v>
          </cell>
        </row>
        <row r="482">
          <cell r="A482" t="str">
            <v>SCJ-985-2024</v>
          </cell>
          <cell r="B482">
            <v>45427</v>
          </cell>
          <cell r="C482" t="str">
            <v>CAROLT VIVIANA OSORIO LARGO</v>
          </cell>
          <cell r="D482" t="str">
            <v>5 5. Contratación directa</v>
          </cell>
          <cell r="E482" t="str">
            <v>33 Prestación de Servicios Profesionales y Apoyo (5-8)</v>
          </cell>
          <cell r="F482" t="str">
            <v>PRESTAR LOS SERVICIOS DE APOYO A LA GESTION PARA LA ATENCIÓN DE EMERGENCIAS O URGENCIAS, Y DESPACHO A LOS ORGANISMOS DE EMERGENCIA Y SEGURIDAD QUE INTEGRAN EL NUSE 123 DEL SISTEMA CENTRO DE COMANDO, CONTROL, COMUNICACIONES Y CÓMPUTO C4.</v>
          </cell>
          <cell r="G482">
            <v>45433</v>
          </cell>
          <cell r="H482">
            <v>45616</v>
          </cell>
          <cell r="I482">
            <v>0</v>
          </cell>
          <cell r="J482">
            <v>16380000</v>
          </cell>
          <cell r="K482">
            <v>0</v>
          </cell>
          <cell r="L482">
            <v>0.92349726775956287</v>
          </cell>
          <cell r="M482" t="str">
            <v>https://community.secop.gov.co/Public/Tendering/ContractDetailView/Index?UniqueIdentifier=CO1.PCCNTR.6327744&amp;isModal=true&amp;asPopupView=true</v>
          </cell>
          <cell r="N482" t="str">
            <v>Link Contrato u Orden</v>
          </cell>
        </row>
        <row r="483">
          <cell r="A483" t="str">
            <v>SCJ-986-2024</v>
          </cell>
          <cell r="B483">
            <v>45428</v>
          </cell>
          <cell r="C483" t="str">
            <v>JHON ALEXANDER LOPEZ PACHON</v>
          </cell>
          <cell r="D483" t="str">
            <v>5 5. Contratación directa</v>
          </cell>
          <cell r="E483" t="str">
            <v>33 Prestación de Servicios Profesionales y Apoyo (5-8)</v>
          </cell>
          <cell r="F483"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G483">
            <v>45432</v>
          </cell>
          <cell r="H483">
            <v>45554</v>
          </cell>
          <cell r="I483">
            <v>0</v>
          </cell>
          <cell r="J483">
            <v>34880000</v>
          </cell>
          <cell r="K483">
            <v>0</v>
          </cell>
          <cell r="L483">
            <v>1</v>
          </cell>
          <cell r="M483" t="str">
            <v>https://community.secop.gov.co/Public/Tendering/ContractDetailView/Index?UniqueIdentifier=CO1.PCCNTR.6332084&amp;isModal=true&amp;asPopupView=true</v>
          </cell>
          <cell r="N483" t="str">
            <v>Link Contrato u Orden</v>
          </cell>
        </row>
        <row r="484">
          <cell r="A484" t="str">
            <v>SCJ-987-2024</v>
          </cell>
          <cell r="B484">
            <v>45427</v>
          </cell>
          <cell r="C484" t="str">
            <v>FRANCY YAMILE BENITEZ MARTINEZ</v>
          </cell>
          <cell r="D484" t="str">
            <v>5 5. Contratación directa</v>
          </cell>
          <cell r="E484" t="str">
            <v>33 Prestación de Servicios Profesionales y Apoyo (5-8)</v>
          </cell>
          <cell r="F484" t="str">
            <v>PRESTAR LOS SERVICIOS DE APOYO A LA GESTIÓN PARA LA ATENCIÓN DE EMERGENCIAS O URGENCIAS, Y DESPACHO A LOS ORGANISMOS DE EMERGENCIA Y SEGURIDAD QUE INTEGRAN EL NUSE 123 DEL SISTEMA CENTRO DE COMANDO, CONTROL, COMUNICACIONES Y CÓMPUTO C4.</v>
          </cell>
          <cell r="G484">
            <v>45429</v>
          </cell>
          <cell r="H484">
            <v>45674</v>
          </cell>
          <cell r="I484">
            <v>0</v>
          </cell>
          <cell r="J484">
            <v>21840000</v>
          </cell>
          <cell r="K484">
            <v>0</v>
          </cell>
          <cell r="L484">
            <v>0.70612244897959187</v>
          </cell>
          <cell r="M484" t="str">
            <v>https://community.secop.gov.co/Public/Tendering/ContractDetailView/Index?UniqueIdentifier=CO1.PCCNTR.6326649&amp;isModal=true&amp;asPopupView=true</v>
          </cell>
          <cell r="N484" t="str">
            <v>Link Contrato u Orden</v>
          </cell>
        </row>
        <row r="485">
          <cell r="A485" t="str">
            <v>SCJ-988-2024</v>
          </cell>
          <cell r="B485">
            <v>45427</v>
          </cell>
          <cell r="C485" t="str">
            <v>CARLOS ANDRES DIAZ</v>
          </cell>
          <cell r="D485" t="str">
            <v>5 5. Contratación directa</v>
          </cell>
          <cell r="E485" t="str">
            <v>33 Prestación de Servicios Profesionales y Apoyo (5-8)</v>
          </cell>
          <cell r="F485" t="str">
            <v>PRESTAR SERVICIOS DE APOYO A LA GESTIÓN EN LA INTERVENCIÓN Y LEVANTAMIENTO DE INVENTARIOS DE LOS EXPEDIENTES CONTRACTUALES Y DEMÁS ACTIVIDADES CONEXAS A CARGO DE LA DIRECCIÓN DE OPERACIONES PARA EL FORTALECIMIENTO.</v>
          </cell>
          <cell r="G485">
            <v>45429</v>
          </cell>
          <cell r="H485">
            <v>45657</v>
          </cell>
          <cell r="I485">
            <v>0</v>
          </cell>
          <cell r="J485">
            <v>24034500</v>
          </cell>
          <cell r="K485">
            <v>0</v>
          </cell>
          <cell r="L485">
            <v>0.75877192982456143</v>
          </cell>
          <cell r="M485" t="str">
            <v>https://community.secop.gov.co/Public/Tendering/ContractDetailView/Index?UniqueIdentifier=CO1.PCCNTR.6326180&amp;isModal=true&amp;asPopupView=true</v>
          </cell>
          <cell r="N485" t="str">
            <v>Link Contrato u Orden</v>
          </cell>
        </row>
        <row r="486">
          <cell r="A486" t="str">
            <v>SCJ-989-2024</v>
          </cell>
          <cell r="B486">
            <v>45427</v>
          </cell>
          <cell r="C486" t="str">
            <v>HECTOR FREEDY RUIZ GOYENECHE</v>
          </cell>
          <cell r="D486" t="str">
            <v>5 5. Contratación directa</v>
          </cell>
          <cell r="E486" t="str">
            <v>33 Prestación de Servicios Profesionales y Apoyo (5-8)</v>
          </cell>
          <cell r="F486" t="str">
            <v>PRESTAR LOS SERVICIOS DE APOYO A LA GESTION PARA LA ATENCIÓN DE EMERGENCIAS O URGENCIAS, Y DESPACHO A LOS ORGANISMOS DE EMERGENCIA Y SEGURIDAD QUE INTEGRAN EL NUSE 123 DEL SISTEMA CENTRO DE COMANDO, CONTROL, COMUNICACIONES Y CÓMPUTO C4</v>
          </cell>
          <cell r="G486">
            <v>45432</v>
          </cell>
          <cell r="H486">
            <v>45677</v>
          </cell>
          <cell r="I486">
            <v>0</v>
          </cell>
          <cell r="J486">
            <v>21840000</v>
          </cell>
          <cell r="K486">
            <v>0</v>
          </cell>
          <cell r="L486">
            <v>0.69387755102040816</v>
          </cell>
          <cell r="M486" t="str">
            <v>https://community.secop.gov.co/Public/Tendering/ContractDetailView/Index?UniqueIdentifier=CO1.PCCNTR.6327739&amp;isModal=true&amp;asPopupView=true</v>
          </cell>
          <cell r="N486" t="str">
            <v>Link Contrato u Orden</v>
          </cell>
        </row>
        <row r="487">
          <cell r="A487" t="str">
            <v>SCJ-990-2024</v>
          </cell>
          <cell r="B487">
            <v>45427</v>
          </cell>
          <cell r="C487" t="str">
            <v>VERONICA  OYOLA CAMPOS</v>
          </cell>
          <cell r="D487" t="str">
            <v>5 5. Contratación directa</v>
          </cell>
          <cell r="E487" t="str">
            <v>33 Prestación de Servicios Profesionales y Apoyo (5-8)</v>
          </cell>
          <cell r="F487" t="str">
            <v>PRESTAR LOS SERVICIOS DE APOYO A LA GESTION PARA LA ATENCIÓN DE EMERGENCIAS O URGENCIAS, Y DESPACHO A LOS ORGANISMOS DE EMERGENCIA Y SEGURIDAD QUE INTEGRAN EL NUSE 123 DEL SISTEMA CENTRO DE COMANDO, CONTROL, COMUNICACIONES Y CÓMPUTO C4.</v>
          </cell>
          <cell r="G487">
            <v>45429</v>
          </cell>
          <cell r="H487">
            <v>45674</v>
          </cell>
          <cell r="I487">
            <v>0</v>
          </cell>
          <cell r="J487">
            <v>21480000</v>
          </cell>
          <cell r="K487">
            <v>0</v>
          </cell>
          <cell r="L487">
            <v>0.70612244897959187</v>
          </cell>
          <cell r="M487" t="str">
            <v>https://community.secop.gov.co/Public/Tendering/ContractDetailView/Index?UniqueIdentifier=CO1.PCCNTR.6327663&amp;isModal=true&amp;asPopupView=true</v>
          </cell>
          <cell r="N487" t="str">
            <v>Link Contrato u Orden</v>
          </cell>
        </row>
        <row r="488">
          <cell r="A488" t="str">
            <v>SCJ-991-2024</v>
          </cell>
          <cell r="B488">
            <v>45427</v>
          </cell>
          <cell r="C488" t="str">
            <v>YANIRA MILENA RONCANCIO HERNANDEZ</v>
          </cell>
          <cell r="D488" t="str">
            <v>5 5. Contratación directa</v>
          </cell>
          <cell r="E488" t="str">
            <v>33 Prestación de Servicios Profesionales y Apoyo (5-8)</v>
          </cell>
          <cell r="F488" t="str">
            <v>PRESTAR LOS SERVICIOS DE APOYO A LA GESTIÓN EN LAS ACTIVIDADES CONEXAS Y ASOCIADAS A LA ESTRUCTURACIÓN TÉCNICA Y FINANCIERA DE LOS PROCESOS A CARGO DE LA DIRECCIÓN TÉCNICA DE LA SUBSECRETARIA DE INVERSIONES Y FORTALECIMIENTO DE CAPACIDADES OPERATIVAS</v>
          </cell>
          <cell r="G488">
            <v>45429</v>
          </cell>
          <cell r="H488">
            <v>45551</v>
          </cell>
          <cell r="I488">
            <v>0</v>
          </cell>
          <cell r="J488">
            <v>13619632</v>
          </cell>
          <cell r="K488">
            <v>0</v>
          </cell>
          <cell r="L488">
            <v>1</v>
          </cell>
          <cell r="M488" t="str">
            <v>https://community.secop.gov.co/Public/Tendering/ContractDetailView/Index?UniqueIdentifier=CO1.PCCNTR.6326876&amp;isModal=true&amp;asPopupView=true</v>
          </cell>
          <cell r="N488" t="str">
            <v>Link Contrato u Orden</v>
          </cell>
        </row>
        <row r="489">
          <cell r="A489" t="str">
            <v>SCJ-992-2024</v>
          </cell>
          <cell r="B489">
            <v>45427</v>
          </cell>
          <cell r="C489" t="str">
            <v>INGRID JAZMID RIOS PINZON</v>
          </cell>
          <cell r="D489" t="str">
            <v>5 5. Contratación directa</v>
          </cell>
          <cell r="E489" t="str">
            <v>33 Prestación de Servicios Profesionales y Apoyo (5-8)</v>
          </cell>
          <cell r="F489" t="str">
            <v>PRESTAR SERVICIOS DE APOYO A LA GESTIÓN EN LA INTERVENCIÓN Y LEVANTAMIENTO DE INVENTARIOS DE LOS EXPEDIENTES CONTRACTUALES Y DEMÁS ACTIVIDADES CONEXAS A CARGO DE LA DIRECCIÓN DE OPERACIONES PARA EL FORTALECIMIENTO</v>
          </cell>
          <cell r="G489">
            <v>45429</v>
          </cell>
          <cell r="H489">
            <v>45657</v>
          </cell>
          <cell r="I489">
            <v>0</v>
          </cell>
          <cell r="J489">
            <v>24034500</v>
          </cell>
          <cell r="K489">
            <v>0</v>
          </cell>
          <cell r="L489">
            <v>0.75877192982456143</v>
          </cell>
          <cell r="M489" t="str">
            <v>https://community.secop.gov.co/Public/Tendering/ContractDetailView/Index?UniqueIdentifier=CO1.PCCNTR.6326176&amp;isModal=true&amp;asPopupView=true</v>
          </cell>
          <cell r="N489" t="str">
            <v>Link Contrato u Orden</v>
          </cell>
        </row>
        <row r="490">
          <cell r="A490" t="str">
            <v>SCJ-995-2024</v>
          </cell>
          <cell r="B490">
            <v>45427</v>
          </cell>
          <cell r="C490" t="str">
            <v>RUBEN  JOYAS CAMPIÑO</v>
          </cell>
          <cell r="D490" t="str">
            <v>5 5. Contratación directa</v>
          </cell>
          <cell r="E490" t="str">
            <v>33 Prestación de Servicios Profesionales y Apoyo (5-8)</v>
          </cell>
          <cell r="F490" t="str">
            <v>PRESTAR LOS SERVICIOS DE APOYO A LA GESTIÓN EN LOS INCIDENTES QUE SE REGISTRAN ATRAVÉS DEL NUSE 123 DE ACUERDO CON EL MODELO DE CALIDAD DEFINIDO PARA EL SISTEMA DEL CENTRO DE COMANDO, CONTROL, COMUNICACIONES Y CÓMPUTO C4.</v>
          </cell>
          <cell r="G490">
            <v>45437</v>
          </cell>
          <cell r="H490">
            <v>45682</v>
          </cell>
          <cell r="I490">
            <v>0</v>
          </cell>
          <cell r="J490">
            <v>23968000</v>
          </cell>
          <cell r="K490">
            <v>0</v>
          </cell>
          <cell r="L490">
            <v>0.67346938775510201</v>
          </cell>
          <cell r="M490" t="str">
            <v>https://community.secop.gov.co/Public/Tendering/ContractDetailView/Index?UniqueIdentifier=CO1.PCCNTR.6326183&amp;isModal=true&amp;asPopupView=true</v>
          </cell>
          <cell r="N490" t="str">
            <v>Link Contrato u Orden</v>
          </cell>
        </row>
        <row r="491">
          <cell r="A491" t="str">
            <v>SCJ-996-2024</v>
          </cell>
          <cell r="B491">
            <v>45428</v>
          </cell>
          <cell r="C491" t="str">
            <v>JENNY CAROLINA LIZARAZO GOMEZ</v>
          </cell>
          <cell r="D491" t="str">
            <v>5 5. Contratación directa</v>
          </cell>
          <cell r="E491" t="str">
            <v>33 Prestación de Servicios Profesionales y Apoyo (5-8)</v>
          </cell>
          <cell r="F491"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G491">
            <v>45429</v>
          </cell>
          <cell r="H491">
            <v>45674</v>
          </cell>
          <cell r="I491">
            <v>0</v>
          </cell>
          <cell r="J491">
            <v>47080000</v>
          </cell>
          <cell r="K491">
            <v>0</v>
          </cell>
          <cell r="L491">
            <v>0.70612244897959187</v>
          </cell>
          <cell r="M491" t="str">
            <v>https://community.secop.gov.co/Public/Tendering/ContractDetailView/Index?UniqueIdentifier=CO1.PCCNTR.6332221&amp;isModal=true&amp;asPopupView=true</v>
          </cell>
          <cell r="N491" t="str">
            <v>Link Contrato u Orden</v>
          </cell>
        </row>
        <row r="492">
          <cell r="A492" t="str">
            <v>SCJ-997-2024</v>
          </cell>
          <cell r="B492">
            <v>45428</v>
          </cell>
          <cell r="C492" t="str">
            <v>MARIA CAMILA CHALA BETANCUR</v>
          </cell>
          <cell r="D492" t="str">
            <v>5 5. Contratación directa</v>
          </cell>
          <cell r="E492" t="str">
            <v>33 Prestación de Servicios Profesionales y Apoyo (5-8)</v>
          </cell>
          <cell r="F492" t="str">
            <v>PRESTAR LOS SERVICIOS DE APOYO A LA GESTION PARA LA ATENCIÓN DE EMERGENCIAS O URGENCIAS, Y DESPACHO A LOS ORGANISMOS DE EMERGENCIA Y SEGURIDAD QUE INTEGRAN EL NUSE 123 DEL SISTEMA CENTRO DE COMANDO, CONTROL, COMUNICACIONES Y CÓMPUTO C4.</v>
          </cell>
          <cell r="G492">
            <v>45437</v>
          </cell>
          <cell r="H492">
            <v>45703</v>
          </cell>
          <cell r="I492">
            <v>0</v>
          </cell>
          <cell r="J492">
            <v>21840000</v>
          </cell>
          <cell r="K492">
            <v>0</v>
          </cell>
          <cell r="L492">
            <v>0.62030075187969924</v>
          </cell>
          <cell r="M492" t="str">
            <v>https://community.secop.gov.co/Public/Tendering/ContractDetailView/Index?UniqueIdentifier=CO1.PCCNTR.6332314&amp;isModal=true&amp;asPopupView=true</v>
          </cell>
          <cell r="N492" t="str">
            <v>Link Contrato u Orden</v>
          </cell>
        </row>
        <row r="493">
          <cell r="A493" t="str">
            <v>SCJ-998-2024</v>
          </cell>
          <cell r="B493">
            <v>45428</v>
          </cell>
          <cell r="C493" t="str">
            <v>IVON JANETH ROJAS VELASQUEZ</v>
          </cell>
          <cell r="D493" t="str">
            <v>5 5. Contratación directa</v>
          </cell>
          <cell r="E493" t="str">
            <v>33 Prestación de Servicios Profesionales y Apoyo (5-8)</v>
          </cell>
          <cell r="F493" t="str">
            <v>PRESTAR LOS SERVICIOS DE APOYO A LA GESTIÓN PARA LA ATENCIÓN DE EMERGENCIAS O URGENCIAS, Y DESPACHO A LOS ORGANISMOS DE EMERGENCIA Y SEGURIDAD QUE INTEGRAN EL NUSE 123 DEL SISTEMA CENTRO DE COMANDO, CONTROL, COMUNICACIONES Y CÓMPUTO C4</v>
          </cell>
          <cell r="G493">
            <v>45430</v>
          </cell>
          <cell r="H493">
            <v>45675</v>
          </cell>
          <cell r="I493">
            <v>0</v>
          </cell>
          <cell r="J493">
            <v>21840000</v>
          </cell>
          <cell r="K493">
            <v>0</v>
          </cell>
          <cell r="L493">
            <v>0.70204081632653059</v>
          </cell>
          <cell r="M493" t="str">
            <v>https://community.secop.gov.co/Public/Tendering/ContractDetailView/Index?UniqueIdentifier=CO1.PCCNTR.6332073&amp;isModal=true&amp;asPopupView=true</v>
          </cell>
          <cell r="N493" t="str">
            <v>Link Contrato u Orden</v>
          </cell>
        </row>
        <row r="494">
          <cell r="A494" t="str">
            <v>SCJ-999-2024</v>
          </cell>
          <cell r="B494">
            <v>45428</v>
          </cell>
          <cell r="C494" t="str">
            <v>PAOLA ANDREA OSORIO RODRIGUEZ</v>
          </cell>
          <cell r="D494" t="str">
            <v>5 5. Contratación directa</v>
          </cell>
          <cell r="E494" t="str">
            <v>33 Prestación de Servicios Profesionales y Apoyo (5-8)</v>
          </cell>
          <cell r="F494" t="str">
            <v>PRESTAR LOS SERVICIOS DE APOYO A LA GESTION PARA LA ATENCIÓN DE EMERGENCIAS O URGENCIAS, Y DESPACHO A LOS ORGANISMOS DE EMERGENCIA Y SEGURIDAD QUE INTEGRAN EL NUSE 123 DEL SISTEMA CENTRO DE COMANDO, CONTROL, COMUNICACIONES Y CÓMPUTO C4.</v>
          </cell>
          <cell r="G494">
            <v>45429</v>
          </cell>
          <cell r="H494">
            <v>45674</v>
          </cell>
          <cell r="I494">
            <v>0</v>
          </cell>
          <cell r="J494">
            <v>21840000</v>
          </cell>
          <cell r="K494">
            <v>0</v>
          </cell>
          <cell r="L494">
            <v>0.70612244897959187</v>
          </cell>
          <cell r="M494" t="str">
            <v>https://community.secop.gov.co/Public/Tendering/ContractDetailView/Index?UniqueIdentifier=CO1.PCCNTR.6332309&amp;isModal=true&amp;asPopupView=true</v>
          </cell>
          <cell r="N494" t="str">
            <v>Link Contrato u Orden</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ContractDetailView/Index?UniqueIdentifier=CO1.PCCNTR.5750716"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53125" defaultRowHeight="14.5" x14ac:dyDescent="0.35"/>
  <cols>
    <col min="1" max="1" width="11.453125" style="4"/>
    <col min="2" max="2" width="11" style="5" customWidth="1"/>
    <col min="3" max="3" width="20.7265625" style="4" customWidth="1"/>
    <col min="4" max="4" width="15.26953125" style="4" customWidth="1"/>
    <col min="5" max="5" width="20.26953125" style="4" customWidth="1"/>
    <col min="6" max="6" width="49.26953125" style="4" customWidth="1"/>
    <col min="7" max="8" width="12" style="5" customWidth="1"/>
    <col min="9" max="9" width="16" style="4" customWidth="1"/>
    <col min="10" max="10" width="16.453125" style="6" customWidth="1"/>
    <col min="11" max="12" width="16.453125" style="4" customWidth="1"/>
    <col min="13" max="13" width="27.54296875" style="4" customWidth="1"/>
    <col min="14" max="14" width="29.7265625" style="28" customWidth="1"/>
  </cols>
  <sheetData>
    <row r="1" spans="1:14" ht="30" customHeight="1" x14ac:dyDescent="0.35">
      <c r="A1" s="49" t="s">
        <v>0</v>
      </c>
      <c r="B1" s="49"/>
      <c r="C1" s="49"/>
      <c r="D1" s="49"/>
      <c r="E1" s="49"/>
      <c r="F1" s="49"/>
      <c r="G1" s="49"/>
      <c r="H1" s="49"/>
      <c r="I1" s="49"/>
      <c r="J1" s="49"/>
      <c r="K1" s="49"/>
      <c r="L1" s="49"/>
      <c r="M1" s="49"/>
      <c r="N1" s="49"/>
    </row>
    <row r="2" spans="1:14" ht="30" customHeight="1" x14ac:dyDescent="0.35">
      <c r="A2" s="49"/>
      <c r="B2" s="49"/>
      <c r="C2" s="49"/>
      <c r="D2" s="49"/>
      <c r="E2" s="49"/>
      <c r="F2" s="49"/>
      <c r="G2" s="49"/>
      <c r="H2" s="49"/>
      <c r="I2" s="49"/>
      <c r="J2" s="49"/>
      <c r="K2" s="49"/>
      <c r="L2" s="49"/>
      <c r="M2" s="49"/>
      <c r="N2" s="49"/>
    </row>
    <row r="3" spans="1:14" ht="30" customHeight="1" x14ac:dyDescent="0.35">
      <c r="A3" s="49"/>
      <c r="B3" s="49"/>
      <c r="C3" s="49"/>
      <c r="D3" s="49"/>
      <c r="E3" s="49"/>
      <c r="F3" s="49"/>
      <c r="G3" s="49"/>
      <c r="H3" s="49"/>
      <c r="I3" s="49"/>
      <c r="J3" s="49"/>
      <c r="K3" s="49"/>
      <c r="L3" s="49"/>
      <c r="M3" s="49"/>
      <c r="N3" s="49"/>
    </row>
    <row r="4" spans="1:14" ht="36.75" customHeight="1" x14ac:dyDescent="0.35">
      <c r="A4" s="50" t="s">
        <v>32</v>
      </c>
      <c r="B4" s="50"/>
      <c r="C4" s="50"/>
      <c r="D4" s="50"/>
      <c r="E4" s="50"/>
      <c r="F4" s="50"/>
      <c r="G4" s="50"/>
      <c r="H4" s="50"/>
      <c r="I4" s="50"/>
      <c r="J4" s="50"/>
      <c r="K4" s="50"/>
      <c r="L4" s="50"/>
      <c r="M4" s="50"/>
      <c r="N4" s="50"/>
    </row>
    <row r="5" spans="1:14" s="2" customFormat="1" ht="36.75" customHeight="1" x14ac:dyDescent="0.25">
      <c r="A5" s="12" t="s">
        <v>1</v>
      </c>
      <c r="B5" s="13" t="s">
        <v>2</v>
      </c>
      <c r="C5" s="12" t="s">
        <v>3</v>
      </c>
      <c r="D5" s="12" t="s">
        <v>4</v>
      </c>
      <c r="E5" s="12" t="s">
        <v>5</v>
      </c>
      <c r="F5" s="12" t="s">
        <v>6</v>
      </c>
      <c r="G5" s="13" t="s">
        <v>7</v>
      </c>
      <c r="H5" s="13" t="s">
        <v>8</v>
      </c>
      <c r="I5" s="14" t="s">
        <v>9</v>
      </c>
      <c r="J5" s="15" t="s">
        <v>10</v>
      </c>
      <c r="K5" s="16" t="s">
        <v>11</v>
      </c>
      <c r="L5" s="16" t="s">
        <v>12</v>
      </c>
      <c r="M5" s="16" t="s">
        <v>13</v>
      </c>
      <c r="N5" s="46" t="s">
        <v>14</v>
      </c>
    </row>
    <row r="6" spans="1:14" s="2" customFormat="1" ht="42" customHeight="1" x14ac:dyDescent="0.25">
      <c r="A6" s="17" t="str">
        <f>+'[1]Consolidado ORG'!A2</f>
        <v>SCJ-1-2024</v>
      </c>
      <c r="B6" s="18">
        <f>+'[1]Consolidado ORG'!B2</f>
        <v>45308</v>
      </c>
      <c r="C6" s="18" t="str">
        <f>+'[1]Consolidado ORG'!G2</f>
        <v>DIEGO FABIAN APARICIO CASTRO</v>
      </c>
      <c r="D6" s="18" t="str">
        <f>+'[1]Consolidado ORG'!E2</f>
        <v>5 Contratación directa</v>
      </c>
      <c r="E6" s="18" t="str">
        <f>+'[1]Consolidado ORG'!F2</f>
        <v>33 Prestación de Servicios Profesionales y Apoyo (5-8)</v>
      </c>
      <c r="F6" s="18" t="str">
        <f>+'[1]Consolidado ORG'!L2</f>
        <v>PRESTAR SERVICIOS PROFESIONALES ESPECIALIZADOS PARA APOYAR LA GESTÍON DE ASUNTOS JURÍDICOS, PRECONTRACTUALES, CONTRACTUALES Y POSCONTACTUALES A CARGO DE LA SUBSECRETARÍA DE GESTIÓN INSTITUCIONAL</v>
      </c>
      <c r="G6" s="18">
        <f>+'[1]Consolidado ORG'!M2</f>
        <v>45308</v>
      </c>
      <c r="H6" s="18">
        <f>+'[1]Consolidado ORG'!N2</f>
        <v>45673</v>
      </c>
      <c r="I6" s="19">
        <f>+'[1]Consolidado ORG'!AG2</f>
        <v>0</v>
      </c>
      <c r="J6" s="20">
        <f>+'[1]Consolidado ORG'!T2</f>
        <v>138000000</v>
      </c>
      <c r="K6" s="20">
        <f>+'[1]Consolidado ORG'!AE2</f>
        <v>0</v>
      </c>
      <c r="L6" s="31">
        <f>+'[1]Consolidado ORG'!AS2</f>
        <v>0.36986301369863012</v>
      </c>
      <c r="M6" s="30" t="str">
        <f>+'[1]Consolidado ORG'!AL2</f>
        <v>https://community.secop.gov.co/Public/Tendering/ContractDetailView/Index?UniqueIdentifier=CO1.PCCNTR.5750716</v>
      </c>
      <c r="N6" s="47" t="str">
        <f>HYPERLINK(M6,"Link Contrato u Orden")</f>
        <v>Link Contrato u Orden</v>
      </c>
    </row>
    <row r="7" spans="1:14" s="2" customFormat="1" ht="42" customHeight="1" x14ac:dyDescent="0.25">
      <c r="A7" s="17" t="str">
        <f>+'[1]Consolidado ORG'!A3</f>
        <v>SCJ-2-2024</v>
      </c>
      <c r="B7" s="18">
        <f>+'[1]Consolidado ORG'!B3</f>
        <v>45308</v>
      </c>
      <c r="C7" s="18" t="str">
        <f>+'[1]Consolidado ORG'!G3</f>
        <v>ANGELICA BIBIANA CASTRO PINTO</v>
      </c>
      <c r="D7" s="18" t="str">
        <f>+'[1]Consolidado ORG'!E3</f>
        <v>5 Contratación directa</v>
      </c>
      <c r="E7" s="18" t="str">
        <f>+'[1]Consolidado ORG'!F3</f>
        <v>33 Prestación de Servicios Profesionales y Apoyo (5-8)</v>
      </c>
      <c r="F7" s="18" t="str">
        <f>+'[1]Consolidado ORG'!L3</f>
        <v>PRESTAR SERVICIOS PROFESIONALES PARA APOYAR LAS GESTIONES DEL PLAN ANUAL DE ADQUISICIONES DE LA ENTIDAD, LAS ACTIVIDADES DE MIPG Y DEMÁS PLANES POR DESARROLLAR A CARGO LA SUBSECTERÍA DE GESTIÓN INSTITUCIONAL</v>
      </c>
      <c r="G7" s="18">
        <f>+'[1]Consolidado ORG'!M3</f>
        <v>45309</v>
      </c>
      <c r="H7" s="18">
        <f>+'[1]Consolidado ORG'!N3</f>
        <v>45674</v>
      </c>
      <c r="I7" s="19">
        <f>+'[1]Consolidado ORG'!AG3</f>
        <v>0</v>
      </c>
      <c r="J7" s="20">
        <f>+'[1]Consolidado ORG'!T3</f>
        <v>138000000</v>
      </c>
      <c r="K7" s="20">
        <f>+'[1]Consolidado ORG'!AE3</f>
        <v>0</v>
      </c>
      <c r="L7" s="31">
        <f>+'[1]Consolidado ORG'!AS3</f>
        <v>0.36712328767123287</v>
      </c>
      <c r="M7" s="30" t="str">
        <f>+'[1]Consolidado ORG'!AL3</f>
        <v>https://community.secop.gov.co/Public/Tendering/ContractDetailView/Index?UniqueIdentifier=CO1.PCCNTR.5754231</v>
      </c>
      <c r="N7" s="47" t="str">
        <f t="shared" ref="N7:N70" si="0">HYPERLINK(M7,"Link Contrato u Orden")</f>
        <v>Link Contrato u Orden</v>
      </c>
    </row>
    <row r="8" spans="1:14" s="2" customFormat="1" ht="42" customHeight="1" x14ac:dyDescent="0.25">
      <c r="A8" s="17" t="str">
        <f>+'[1]Consolidado ORG'!A4</f>
        <v>SCJ-3-2024</v>
      </c>
      <c r="B8" s="18">
        <f>+'[1]Consolidado ORG'!B4</f>
        <v>45308</v>
      </c>
      <c r="C8" s="18" t="str">
        <f>+'[1]Consolidado ORG'!G4</f>
        <v>HÉCTOR JULIÁN SILVA GONZÁLEZ</v>
      </c>
      <c r="D8" s="18" t="str">
        <f>+'[1]Consolidado ORG'!E4</f>
        <v>5 Contratación directa</v>
      </c>
      <c r="E8" s="18" t="str">
        <f>+'[1]Consolidado ORG'!F4</f>
        <v>33 Prestación de Servicios Profesionales y Apoyo (5-8)</v>
      </c>
      <c r="F8" s="18" t="str">
        <f>+'[1]Consolidado ORG'!L4</f>
        <v>PRESTAR SERVICIOS PROFESIONALES ESPECIALIZADOS PARA APOYAR LAS GESTIONES FINANCIERAS Y PRESUPUESTALES A CARGO DE LA SUBSECRETARÍA DE GESTIÓN INSTITUCIONAL</v>
      </c>
      <c r="G8" s="18">
        <f>+'[1]Consolidado ORG'!M4</f>
        <v>45309</v>
      </c>
      <c r="H8" s="18">
        <f>+'[1]Consolidado ORG'!N4</f>
        <v>45674</v>
      </c>
      <c r="I8" s="19">
        <f>+'[1]Consolidado ORG'!AG4</f>
        <v>0</v>
      </c>
      <c r="J8" s="20">
        <f>+'[1]Consolidado ORG'!T4</f>
        <v>138000000</v>
      </c>
      <c r="K8" s="20">
        <f>+'[1]Consolidado ORG'!AE4</f>
        <v>0</v>
      </c>
      <c r="L8" s="31">
        <f>+'[1]Consolidado ORG'!AS4</f>
        <v>0.36712328767123287</v>
      </c>
      <c r="M8" s="30" t="str">
        <f>+'[1]Consolidado ORG'!AL4</f>
        <v>https://community.secop.gov.co/Public/Tendering/ContractDetailView/Index?UniqueIdentifier=CO1.PCCNTR.5754308</v>
      </c>
      <c r="N8" s="47" t="str">
        <f t="shared" si="0"/>
        <v>Link Contrato u Orden</v>
      </c>
    </row>
    <row r="9" spans="1:14" s="2" customFormat="1" ht="42" customHeight="1" x14ac:dyDescent="0.25">
      <c r="A9" s="17" t="str">
        <f>+'[1]Consolidado ORG'!A5</f>
        <v>SCJ-4-2024</v>
      </c>
      <c r="B9" s="18">
        <f>+'[1]Consolidado ORG'!B5</f>
        <v>45309</v>
      </c>
      <c r="C9" s="18" t="str">
        <f>+'[1]Consolidado ORG'!G5</f>
        <v>CARLOS ALBERTO TOVAR CONTRERAS</v>
      </c>
      <c r="D9" s="18" t="str">
        <f>+'[1]Consolidado ORG'!E5</f>
        <v>5 Contratación directa</v>
      </c>
      <c r="E9" s="18" t="str">
        <f>+'[1]Consolidado ORG'!F5</f>
        <v>33 Prestación de Servicios Profesionales y Apoyo (5-8)</v>
      </c>
      <c r="F9" s="18" t="str">
        <f>+'[1]Consolidado ORG'!L5</f>
        <v>PRESTAR SERVICIOS PROFESIONALES ESPECIALIZADOS PARAR APOYAR ACTIVIDADES CORRESPONDIENTES A LA NÓMINA DE LA ENTIDAD Y EL FONDO DE VIGILANCIA Y SEGURIDAD DE BOGOTÁ D.C., HOY LIQUIDADO</v>
      </c>
      <c r="G9" s="18">
        <f>+'[1]Consolidado ORG'!M5</f>
        <v>45309</v>
      </c>
      <c r="H9" s="18">
        <f>+'[1]Consolidado ORG'!N5</f>
        <v>45674</v>
      </c>
      <c r="I9" s="19">
        <f>+'[1]Consolidado ORG'!AG5</f>
        <v>0</v>
      </c>
      <c r="J9" s="20">
        <f>+'[1]Consolidado ORG'!T5</f>
        <v>138000000</v>
      </c>
      <c r="K9" s="20">
        <f>+'[1]Consolidado ORG'!AE5</f>
        <v>0</v>
      </c>
      <c r="L9" s="31">
        <f>+'[1]Consolidado ORG'!AS5</f>
        <v>0.36712328767123287</v>
      </c>
      <c r="M9" s="30" t="str">
        <f>+'[1]Consolidado ORG'!AL5</f>
        <v>https://community.secop.gov.co/Public/Tendering/ContractDetailView/Index?UniqueIdentifier=CO1.PCCNTR.5761352</v>
      </c>
      <c r="N9" s="47" t="str">
        <f t="shared" si="0"/>
        <v>Link Contrato u Orden</v>
      </c>
    </row>
    <row r="10" spans="1:14" s="2" customFormat="1" ht="42" customHeight="1" x14ac:dyDescent="0.25">
      <c r="A10" s="17" t="str">
        <f>+'[1]Consolidado ORG'!A6</f>
        <v>SCJ-5-2024</v>
      </c>
      <c r="B10" s="18">
        <f>+'[1]Consolidado ORG'!B6</f>
        <v>45310</v>
      </c>
      <c r="C10" s="18" t="str">
        <f>+'[1]Consolidado ORG'!G6</f>
        <v>LAURA MILENA PARRA CHAVARRO</v>
      </c>
      <c r="D10" s="18" t="str">
        <f>+'[1]Consolidado ORG'!E6</f>
        <v>5 Contratación directa</v>
      </c>
      <c r="E10" s="18" t="str">
        <f>+'[1]Consolidado ORG'!F6</f>
        <v>33 Prestación de Servicios Profesionales y Apoyo (5-8)</v>
      </c>
      <c r="F10" s="18"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8">
        <f>+'[1]Consolidado ORG'!M6</f>
        <v>45314</v>
      </c>
      <c r="H10" s="18">
        <f>+'[1]Consolidado ORG'!N6</f>
        <v>45386</v>
      </c>
      <c r="I10" s="19">
        <f>+'[1]Consolidado ORG'!AG6</f>
        <v>0</v>
      </c>
      <c r="J10" s="20">
        <f>+'[1]Consolidado ORG'!T6</f>
        <v>76497612</v>
      </c>
      <c r="K10" s="20">
        <f>+'[1]Consolidado ORG'!AE6</f>
        <v>0</v>
      </c>
      <c r="L10" s="31">
        <f>+'[1]Consolidado ORG'!AS6</f>
        <v>1</v>
      </c>
      <c r="M10" s="30" t="str">
        <f>+'[1]Consolidado ORG'!AL6</f>
        <v>https://community.secop.gov.co/Public/Tendering/ContractDetailView/Index?UniqueIdentifier=CO1.PCCNTR.5773953</v>
      </c>
      <c r="N10" s="47" t="str">
        <f t="shared" si="0"/>
        <v>Link Contrato u Orden</v>
      </c>
    </row>
    <row r="11" spans="1:14" s="2" customFormat="1" ht="42" customHeight="1" x14ac:dyDescent="0.25">
      <c r="A11" s="17" t="str">
        <f>+'[1]Consolidado ORG'!A7</f>
        <v>SCJ-6-2024</v>
      </c>
      <c r="B11" s="18">
        <f>+'[1]Consolidado ORG'!B7</f>
        <v>45313</v>
      </c>
      <c r="C11" s="18" t="str">
        <f>+'[1]Consolidado ORG'!G7</f>
        <v>LUIS ALBERTO ESCOBAR MENA</v>
      </c>
      <c r="D11" s="18" t="str">
        <f>+'[1]Consolidado ORG'!E7</f>
        <v>5 Contratación directa</v>
      </c>
      <c r="E11" s="18" t="str">
        <f>+'[1]Consolidado ORG'!F7</f>
        <v>33 Prestación de Servicios Profesionales y Apoyo (5-8)</v>
      </c>
      <c r="F11" s="18"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8">
        <f>+'[1]Consolidado ORG'!M7</f>
        <v>45314</v>
      </c>
      <c r="H11" s="18">
        <f>+'[1]Consolidado ORG'!N7</f>
        <v>45679</v>
      </c>
      <c r="I11" s="19">
        <f>+'[1]Consolidado ORG'!AG7</f>
        <v>0</v>
      </c>
      <c r="J11" s="20">
        <f>+'[1]Consolidado ORG'!T7</f>
        <v>48000000</v>
      </c>
      <c r="K11" s="20">
        <f>+'[1]Consolidado ORG'!AE7</f>
        <v>0</v>
      </c>
      <c r="L11" s="31">
        <f>+'[1]Consolidado ORG'!AS7</f>
        <v>0.35342465753424657</v>
      </c>
      <c r="M11" s="30" t="str">
        <f>+'[1]Consolidado ORG'!AL7</f>
        <v>https://community.secop.gov.co/Public/Tendering/ContractDetailView/Index?UniqueIdentifier=CO1.PCCNTR.5791127</v>
      </c>
      <c r="N11" s="47" t="str">
        <f t="shared" si="0"/>
        <v>Link Contrato u Orden</v>
      </c>
    </row>
    <row r="12" spans="1:14" s="2" customFormat="1" ht="42" customHeight="1" x14ac:dyDescent="0.25">
      <c r="A12" s="17" t="str">
        <f>+'[1]Consolidado ORG'!A8</f>
        <v>SCJ-7-2024</v>
      </c>
      <c r="B12" s="18">
        <f>+'[1]Consolidado ORG'!B8</f>
        <v>45316</v>
      </c>
      <c r="C12" s="18" t="str">
        <f>+'[1]Consolidado ORG'!G8</f>
        <v>CAMILO ORLANDO BEJARANO LÓPEZ</v>
      </c>
      <c r="D12" s="18" t="str">
        <f>+'[1]Consolidado ORG'!E8</f>
        <v>5 Contratación directa</v>
      </c>
      <c r="E12" s="18" t="str">
        <f>+'[1]Consolidado ORG'!F8</f>
        <v>33 Prestación de Servicios Profesionales y Apoyo (5-8)</v>
      </c>
      <c r="F12" s="18"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8">
        <f>+'[1]Consolidado ORG'!M8</f>
        <v>45317</v>
      </c>
      <c r="H12" s="18">
        <f>+'[1]Consolidado ORG'!N8</f>
        <v>45666</v>
      </c>
      <c r="I12" s="19">
        <f>+'[1]Consolidado ORG'!AG8</f>
        <v>0</v>
      </c>
      <c r="J12" s="20">
        <f>+'[1]Consolidado ORG'!T8</f>
        <v>120303030</v>
      </c>
      <c r="K12" s="20">
        <f>+'[1]Consolidado ORG'!AE8</f>
        <v>0</v>
      </c>
      <c r="L12" s="31">
        <f>+'[1]Consolidado ORG'!AS8</f>
        <v>0.36103151862464183</v>
      </c>
      <c r="M12" s="30" t="str">
        <f>+'[1]Consolidado ORG'!AL8</f>
        <v>https://community.secop.gov.co/Public/Tendering/ContractDetailView/Index?UniqueIdentifier=CO1.PCCNTR.5813036</v>
      </c>
      <c r="N12" s="47" t="str">
        <f t="shared" si="0"/>
        <v>Link Contrato u Orden</v>
      </c>
    </row>
    <row r="13" spans="1:14" s="2" customFormat="1" ht="42" customHeight="1" x14ac:dyDescent="0.25">
      <c r="A13" s="17" t="str">
        <f>+'[1]Consolidado ORG'!A9</f>
        <v>SCJ-8-2024</v>
      </c>
      <c r="B13" s="18">
        <f>+'[1]Consolidado ORG'!B9</f>
        <v>45316</v>
      </c>
      <c r="C13" s="18" t="str">
        <f>+'[1]Consolidado ORG'!G9</f>
        <v>LUISA FERNANDA MORA GUTIÉRREZ</v>
      </c>
      <c r="D13" s="18" t="str">
        <f>+'[1]Consolidado ORG'!E9</f>
        <v>5 Contratación directa</v>
      </c>
      <c r="E13" s="18" t="str">
        <f>+'[1]Consolidado ORG'!F9</f>
        <v>33 Prestación de Servicios Profesionales y Apoyo (5-8)</v>
      </c>
      <c r="F13" s="18"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8">
        <f>+'[1]Consolidado ORG'!M9</f>
        <v>45317</v>
      </c>
      <c r="H13" s="18">
        <f>+'[1]Consolidado ORG'!N9</f>
        <v>45682</v>
      </c>
      <c r="I13" s="19">
        <f>+'[1]Consolidado ORG'!AG9</f>
        <v>0</v>
      </c>
      <c r="J13" s="20">
        <f>+'[1]Consolidado ORG'!T9</f>
        <v>102504000</v>
      </c>
      <c r="K13" s="20">
        <f>+'[1]Consolidado ORG'!AE9</f>
        <v>0</v>
      </c>
      <c r="L13" s="31">
        <f>+'[1]Consolidado ORG'!AS9</f>
        <v>0.34520547945205482</v>
      </c>
      <c r="M13" s="30" t="str">
        <f>+'[1]Consolidado ORG'!AL9</f>
        <v>https://community.secop.gov.co/Public/Tendering/ContractDetailView/Index?UniqueIdentifier=CO1.PCCNTR.5814626</v>
      </c>
      <c r="N13" s="47" t="str">
        <f t="shared" si="0"/>
        <v>Link Contrato u Orden</v>
      </c>
    </row>
    <row r="14" spans="1:14" s="2" customFormat="1" ht="42" customHeight="1" x14ac:dyDescent="0.25">
      <c r="A14" s="17" t="str">
        <f>+'[1]Consolidado ORG'!A10</f>
        <v>SCJ-9-2024</v>
      </c>
      <c r="B14" s="18">
        <f>+'[1]Consolidado ORG'!B10</f>
        <v>45316</v>
      </c>
      <c r="C14" s="18" t="str">
        <f>+'[1]Consolidado ORG'!G10</f>
        <v>MÓNICA ANDREA GONZÁLEZ OSORIO</v>
      </c>
      <c r="D14" s="18" t="str">
        <f>+'[1]Consolidado ORG'!E10</f>
        <v>5 Contratación directa</v>
      </c>
      <c r="E14" s="18" t="str">
        <f>+'[1]Consolidado ORG'!F10</f>
        <v>33 Prestación de Servicios Profesionales y Apoyo (5-8)</v>
      </c>
      <c r="F14" s="18"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8">
        <f>+'[1]Consolidado ORG'!M10</f>
        <v>45317</v>
      </c>
      <c r="H14" s="18">
        <f>+'[1]Consolidado ORG'!N10</f>
        <v>45666</v>
      </c>
      <c r="I14" s="19">
        <f>+'[1]Consolidado ORG'!AG10</f>
        <v>0</v>
      </c>
      <c r="J14" s="20">
        <f>+'[1]Consolidado ORG'!T10</f>
        <v>109020000</v>
      </c>
      <c r="K14" s="20">
        <f>+'[1]Consolidado ORG'!AE10</f>
        <v>0</v>
      </c>
      <c r="L14" s="31">
        <f>+'[1]Consolidado ORG'!AS10</f>
        <v>0.36103151862464183</v>
      </c>
      <c r="M14" s="30" t="str">
        <f>+'[1]Consolidado ORG'!AL10</f>
        <v>https://community.secop.gov.co/Public/Tendering/ContractDetailView/Index?UniqueIdentifier=CO1.PCCNTR.5819703</v>
      </c>
      <c r="N14" s="47" t="str">
        <f t="shared" si="0"/>
        <v>Link Contrato u Orden</v>
      </c>
    </row>
    <row r="15" spans="1:14" s="2" customFormat="1" ht="42" customHeight="1" x14ac:dyDescent="0.25">
      <c r="A15" s="17" t="str">
        <f>+'[1]Consolidado ORG'!A11</f>
        <v>SCJ-10-2024</v>
      </c>
      <c r="B15" s="18">
        <f>+'[1]Consolidado ORG'!B11</f>
        <v>45317</v>
      </c>
      <c r="C15" s="18" t="str">
        <f>+'[1]Consolidado ORG'!G11</f>
        <v>OSCAR AGUDELO FLOREZ</v>
      </c>
      <c r="D15" s="18" t="str">
        <f>+'[1]Consolidado ORG'!E11</f>
        <v>5 Contratación directa</v>
      </c>
      <c r="E15" s="18" t="str">
        <f>+'[1]Consolidado ORG'!F11</f>
        <v>33 Prestación de Servicios Profesionales y Apoyo (5-8)</v>
      </c>
      <c r="F15" s="18"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8">
        <f>+'[1]Consolidado ORG'!M11</f>
        <v>45317</v>
      </c>
      <c r="H15" s="18">
        <f>+'[1]Consolidado ORG'!N11</f>
        <v>45666</v>
      </c>
      <c r="I15" s="19">
        <f>+'[1]Consolidado ORG'!AG11</f>
        <v>0</v>
      </c>
      <c r="J15" s="20">
        <f>+'[1]Consolidado ORG'!T11</f>
        <v>117300000</v>
      </c>
      <c r="K15" s="20">
        <f>+'[1]Consolidado ORG'!AE11</f>
        <v>0</v>
      </c>
      <c r="L15" s="31">
        <f>+'[1]Consolidado ORG'!AS11</f>
        <v>0.36103151862464183</v>
      </c>
      <c r="M15" s="30" t="str">
        <f>+'[1]Consolidado ORG'!AL11</f>
        <v>https://community.secop.gov.co/Public/Tendering/ContractDetailView/Index?UniqueIdentifier=CO1.PCCNTR.5822996</v>
      </c>
      <c r="N15" s="47" t="str">
        <f t="shared" si="0"/>
        <v>Link Contrato u Orden</v>
      </c>
    </row>
    <row r="16" spans="1:14" s="2" customFormat="1" ht="42" customHeight="1" x14ac:dyDescent="0.25">
      <c r="A16" s="17" t="str">
        <f>+'[1]Consolidado ORG'!A12</f>
        <v>SCJ-11-2024</v>
      </c>
      <c r="B16" s="18">
        <f>+'[1]Consolidado ORG'!B12</f>
        <v>45317</v>
      </c>
      <c r="C16" s="18" t="str">
        <f>+'[1]Consolidado ORG'!G12</f>
        <v>LUIS ALFONSO ABELLA ABELLA</v>
      </c>
      <c r="D16" s="18" t="str">
        <f>+'[1]Consolidado ORG'!E12</f>
        <v>5 Contratación directa</v>
      </c>
      <c r="E16" s="18" t="str">
        <f>+'[1]Consolidado ORG'!F12</f>
        <v>33 Prestación de Servicios Profesionales y Apoyo (5-8)</v>
      </c>
      <c r="F16" s="18"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8">
        <f>+'[1]Consolidado ORG'!M12</f>
        <v>45317</v>
      </c>
      <c r="H16" s="18">
        <f>+'[1]Consolidado ORG'!N12</f>
        <v>45666</v>
      </c>
      <c r="I16" s="19">
        <f>+'[1]Consolidado ORG'!AG12</f>
        <v>0</v>
      </c>
      <c r="J16" s="20">
        <f>+'[1]Consolidado ORG'!T12</f>
        <v>110400000</v>
      </c>
      <c r="K16" s="20">
        <f>+'[1]Consolidado ORG'!AE12</f>
        <v>0</v>
      </c>
      <c r="L16" s="31">
        <f>+'[1]Consolidado ORG'!AS12</f>
        <v>0.36103151862464183</v>
      </c>
      <c r="M16" s="30" t="str">
        <f>+'[1]Consolidado ORG'!AL12</f>
        <v>https://community.secop.gov.co/Public/Tendering/ContractDetailView/Index?UniqueIdentifier=CO1.PCCNTR.5824564</v>
      </c>
      <c r="N16" s="47" t="str">
        <f t="shared" si="0"/>
        <v>Link Contrato u Orden</v>
      </c>
    </row>
    <row r="17" spans="1:14" s="2" customFormat="1" ht="42" customHeight="1" x14ac:dyDescent="0.25">
      <c r="A17" s="17" t="str">
        <f>+'[1]Consolidado ORG'!A13</f>
        <v>SCJ-12-2024</v>
      </c>
      <c r="B17" s="18">
        <f>+'[1]Consolidado ORG'!B13</f>
        <v>45317</v>
      </c>
      <c r="C17" s="18" t="str">
        <f>+'[1]Consolidado ORG'!G13</f>
        <v>ANDREA DEL PILAR ALEJO RUIZ</v>
      </c>
      <c r="D17" s="18" t="str">
        <f>+'[1]Consolidado ORG'!E13</f>
        <v>5 Contratación directa</v>
      </c>
      <c r="E17" s="18" t="str">
        <f>+'[1]Consolidado ORG'!F13</f>
        <v>33 Prestación de Servicios Profesionales y Apoyo (5-8)</v>
      </c>
      <c r="F17" s="18"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8">
        <f>+'[1]Consolidado ORG'!M13</f>
        <v>45323</v>
      </c>
      <c r="H17" s="18">
        <f>+'[1]Consolidado ORG'!N13</f>
        <v>45657</v>
      </c>
      <c r="I17" s="19">
        <f>+'[1]Consolidado ORG'!AG13</f>
        <v>0</v>
      </c>
      <c r="J17" s="20">
        <f>+'[1]Consolidado ORG'!T13</f>
        <v>93962000</v>
      </c>
      <c r="K17" s="20">
        <f>+'[1]Consolidado ORG'!AE13</f>
        <v>0</v>
      </c>
      <c r="L17" s="31">
        <f>+'[1]Consolidado ORG'!AS13</f>
        <v>0.3592814371257485</v>
      </c>
      <c r="M17" s="30" t="str">
        <f>+'[1]Consolidado ORG'!AL13</f>
        <v>https://community.secop.gov.co/Public/Tendering/ContractDetailView/Index?UniqueIdentifier=CO1.PCCNTR.5822421</v>
      </c>
      <c r="N17" s="47" t="str">
        <f t="shared" si="0"/>
        <v>Link Contrato u Orden</v>
      </c>
    </row>
    <row r="18" spans="1:14" s="2" customFormat="1" ht="42" customHeight="1" x14ac:dyDescent="0.25">
      <c r="A18" s="17" t="str">
        <f>+'[1]Consolidado ORG'!A14</f>
        <v>SCJ-13-2024</v>
      </c>
      <c r="B18" s="18">
        <f>+'[1]Consolidado ORG'!B14</f>
        <v>45317</v>
      </c>
      <c r="C18" s="18" t="str">
        <f>+'[1]Consolidado ORG'!G14</f>
        <v>LUIS MIGUEL CASTELLANOS BARRAGÁN</v>
      </c>
      <c r="D18" s="18" t="str">
        <f>+'[1]Consolidado ORG'!E14</f>
        <v>5 Contratación directa</v>
      </c>
      <c r="E18" s="18" t="str">
        <f>+'[1]Consolidado ORG'!F14</f>
        <v>33 Prestación de Servicios Profesionales y Apoyo (5-8)</v>
      </c>
      <c r="F18" s="18" t="str">
        <f>+'[1]Consolidado ORG'!L14</f>
        <v>PRESTAR LOS SERVICIOS PROFESIONALES PARA LOS CUBRIMIENTOS PERIODÍSTICOS Y DISEÑO E IMPLEMENTACIÓN DE PRODUCTOS Y CONTENIDOS DE COMUNICACIÓN DE LA SECRETARÍA DISTRITAL DE SEGURIDAD, CONVIVENCIA Y JUSTICIA.</v>
      </c>
      <c r="G18" s="18">
        <f>+'[1]Consolidado ORG'!M14</f>
        <v>45320</v>
      </c>
      <c r="H18" s="18">
        <f>+'[1]Consolidado ORG'!N14</f>
        <v>45654</v>
      </c>
      <c r="I18" s="19">
        <f>+'[1]Consolidado ORG'!AG14</f>
        <v>0</v>
      </c>
      <c r="J18" s="20">
        <f>+'[1]Consolidado ORG'!T14</f>
        <v>82500000</v>
      </c>
      <c r="K18" s="20">
        <f>+'[1]Consolidado ORG'!AE14</f>
        <v>0</v>
      </c>
      <c r="L18" s="31">
        <f>+'[1]Consolidado ORG'!AS14</f>
        <v>0.36826347305389223</v>
      </c>
      <c r="M18" s="30" t="str">
        <f>+'[1]Consolidado ORG'!AL14</f>
        <v>https://community.secop.gov.co/Public/Tendering/ContractDetailView/Index?UniqueIdentifier=CO1.PCCNTR.5826527</v>
      </c>
      <c r="N18" s="47" t="str">
        <f t="shared" si="0"/>
        <v>Link Contrato u Orden</v>
      </c>
    </row>
    <row r="19" spans="1:14" s="2" customFormat="1" ht="42" customHeight="1" x14ac:dyDescent="0.25">
      <c r="A19" s="17" t="str">
        <f>+'[1]Consolidado ORG'!A15</f>
        <v>SCJ-14-2024</v>
      </c>
      <c r="B19" s="18">
        <f>+'[1]Consolidado ORG'!B15</f>
        <v>45317</v>
      </c>
      <c r="C19" s="18" t="str">
        <f>+'[1]Consolidado ORG'!G15</f>
        <v>GERMAN CAMILO VENEGAS CUESTAS</v>
      </c>
      <c r="D19" s="18" t="str">
        <f>+'[1]Consolidado ORG'!E15</f>
        <v>5 Contratación directa</v>
      </c>
      <c r="E19" s="18" t="str">
        <f>+'[1]Consolidado ORG'!F15</f>
        <v>33 Prestación de Servicios Profesionales y Apoyo (5-8)</v>
      </c>
      <c r="F19" s="18"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8">
        <f>+'[1]Consolidado ORG'!M15</f>
        <v>45317</v>
      </c>
      <c r="H19" s="18">
        <f>+'[1]Consolidado ORG'!N15</f>
        <v>45666</v>
      </c>
      <c r="I19" s="19">
        <f>+'[1]Consolidado ORG'!AG15</f>
        <v>0</v>
      </c>
      <c r="J19" s="20">
        <f>+'[1]Consolidado ORG'!T15</f>
        <v>103500000</v>
      </c>
      <c r="K19" s="20">
        <f>+'[1]Consolidado ORG'!AE15</f>
        <v>0</v>
      </c>
      <c r="L19" s="31">
        <f>+'[1]Consolidado ORG'!AS15</f>
        <v>0.36103151862464183</v>
      </c>
      <c r="M19" s="30" t="str">
        <f>+'[1]Consolidado ORG'!AL15</f>
        <v>https://community.secop.gov.co/Public/Tendering/ContractDetailView/Index?UniqueIdentifier=CO1.PCCNTR.5824948</v>
      </c>
      <c r="N19" s="47" t="str">
        <f t="shared" si="0"/>
        <v>Link Contrato u Orden</v>
      </c>
    </row>
    <row r="20" spans="1:14" s="2" customFormat="1" ht="42" customHeight="1" x14ac:dyDescent="0.25">
      <c r="A20" s="17" t="str">
        <f>+'[1]Consolidado ORG'!A16</f>
        <v>SCJ-15-2024</v>
      </c>
      <c r="B20" s="18">
        <f>+'[1]Consolidado ORG'!B16</f>
        <v>45317</v>
      </c>
      <c r="C20" s="18" t="str">
        <f>+'[1]Consolidado ORG'!G16</f>
        <v>BRIGGETTE ALEXANDRA BAUTISTA SALGADO</v>
      </c>
      <c r="D20" s="18" t="str">
        <f>+'[1]Consolidado ORG'!E16</f>
        <v>5 Contratación directa</v>
      </c>
      <c r="E20" s="18" t="str">
        <f>+'[1]Consolidado ORG'!F16</f>
        <v>33 Prestación de Servicios Profesionales y Apoyo (5-8)</v>
      </c>
      <c r="F20" s="18" t="str">
        <f>+'[1]Consolidado ORG'!L16</f>
        <v>PRESTAR LOS SERVICIOS PROFESIONALES JURÍDICOS ORIENTANDO LA GESTIÓN CONTRACTUAL Y ADMINISTRATIVA A CARGO DE LA DIRECCIÓN DE RECURSOS FÍSICOS Y GESTIÓN DOCUMENTAL</v>
      </c>
      <c r="G20" s="18">
        <f>+'[1]Consolidado ORG'!M16</f>
        <v>45321</v>
      </c>
      <c r="H20" s="18">
        <f>+'[1]Consolidado ORG'!N16</f>
        <v>45670</v>
      </c>
      <c r="I20" s="19">
        <f>+'[1]Consolidado ORG'!AG16</f>
        <v>0</v>
      </c>
      <c r="J20" s="20">
        <f>+'[1]Consolidado ORG'!T16</f>
        <v>110745000</v>
      </c>
      <c r="K20" s="20">
        <f>+'[1]Consolidado ORG'!AE16</f>
        <v>0</v>
      </c>
      <c r="L20" s="31">
        <f>+'[1]Consolidado ORG'!AS16</f>
        <v>0.34957020057306593</v>
      </c>
      <c r="M20" s="30" t="str">
        <f>+'[1]Consolidado ORG'!AL16</f>
        <v>https://community.secop.gov.co/Public/Tendering/ContractDetailView/Index?UniqueIdentifier=CO1.PCCNTR.5827843</v>
      </c>
      <c r="N20" s="47" t="str">
        <f t="shared" si="0"/>
        <v>Link Contrato u Orden</v>
      </c>
    </row>
    <row r="21" spans="1:14" s="2" customFormat="1" ht="42" customHeight="1" x14ac:dyDescent="0.25">
      <c r="A21" s="17" t="str">
        <f>+'[1]Consolidado ORG'!A17</f>
        <v>SCJ-16-2024</v>
      </c>
      <c r="B21" s="18">
        <f>+'[1]Consolidado ORG'!B17</f>
        <v>45317</v>
      </c>
      <c r="C21" s="18" t="str">
        <f>+'[1]Consolidado ORG'!G17</f>
        <v>XIMENA BUSTOS SANCHEZ</v>
      </c>
      <c r="D21" s="18" t="str">
        <f>+'[1]Consolidado ORG'!E17</f>
        <v>5 Contratación directa</v>
      </c>
      <c r="E21" s="18" t="str">
        <f>+'[1]Consolidado ORG'!F17</f>
        <v>33 Prestación de Servicios Profesionales y Apoyo (5-8)</v>
      </c>
      <c r="F21" s="18"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8">
        <f>+'[1]Consolidado ORG'!M17</f>
        <v>45320</v>
      </c>
      <c r="H21" s="18">
        <f>+'[1]Consolidado ORG'!N17</f>
        <v>45669</v>
      </c>
      <c r="I21" s="19">
        <f>+'[1]Consolidado ORG'!AG17</f>
        <v>0</v>
      </c>
      <c r="J21" s="20">
        <f>+'[1]Consolidado ORG'!T17</f>
        <v>103500000</v>
      </c>
      <c r="K21" s="20">
        <f>+'[1]Consolidado ORG'!AE17</f>
        <v>0</v>
      </c>
      <c r="L21" s="31">
        <f>+'[1]Consolidado ORG'!AS17</f>
        <v>0.3524355300859599</v>
      </c>
      <c r="M21" s="30" t="str">
        <f>+'[1]Consolidado ORG'!AL17</f>
        <v>https://community.secop.gov.co/Public/Tendering/ContractDetailView/Index?UniqueIdentifier=CO1.PCCNTR.5836008</v>
      </c>
      <c r="N21" s="47" t="str">
        <f t="shared" si="0"/>
        <v>Link Contrato u Orden</v>
      </c>
    </row>
    <row r="22" spans="1:14" s="2" customFormat="1" ht="42" customHeight="1" x14ac:dyDescent="0.25">
      <c r="A22" s="17" t="str">
        <f>+'[1]Consolidado ORG'!A18</f>
        <v>SCJ-17-2024</v>
      </c>
      <c r="B22" s="18">
        <f>+'[1]Consolidado ORG'!B18</f>
        <v>45317</v>
      </c>
      <c r="C22" s="18" t="str">
        <f>+'[1]Consolidado ORG'!G18</f>
        <v>ANGIE YURLEY PATARROYO</v>
      </c>
      <c r="D22" s="18" t="str">
        <f>+'[1]Consolidado ORG'!E18</f>
        <v>5 Contratación directa</v>
      </c>
      <c r="E22" s="18" t="str">
        <f>+'[1]Consolidado ORG'!F18</f>
        <v>33 Prestación de Servicios Profesionales y Apoyo (5-8)</v>
      </c>
      <c r="F22" s="18"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8">
        <f>+'[1]Consolidado ORG'!M18</f>
        <v>45323</v>
      </c>
      <c r="H22" s="18">
        <f>+'[1]Consolidado ORG'!N18</f>
        <v>45657</v>
      </c>
      <c r="I22" s="19">
        <f>+'[1]Consolidado ORG'!AG18</f>
        <v>0</v>
      </c>
      <c r="J22" s="20">
        <f>+'[1]Consolidado ORG'!T18</f>
        <v>84084000</v>
      </c>
      <c r="K22" s="20">
        <f>+'[1]Consolidado ORG'!AE18</f>
        <v>0</v>
      </c>
      <c r="L22" s="31">
        <f>+'[1]Consolidado ORG'!AS18</f>
        <v>0.3592814371257485</v>
      </c>
      <c r="M22" s="30" t="str">
        <f>+'[1]Consolidado ORG'!AL18</f>
        <v>https://community.secop.gov.co/Public/Tendering/ContractDetailView/Index?UniqueIdentifier=CO1.PCCNTR.5827696</v>
      </c>
      <c r="N22" s="47" t="str">
        <f t="shared" si="0"/>
        <v>Link Contrato u Orden</v>
      </c>
    </row>
    <row r="23" spans="1:14" s="2" customFormat="1" ht="42" customHeight="1" x14ac:dyDescent="0.25">
      <c r="A23" s="17" t="str">
        <f>+'[1]Consolidado ORG'!A19</f>
        <v>SCJ-18-2024</v>
      </c>
      <c r="B23" s="18">
        <f>+'[1]Consolidado ORG'!B19</f>
        <v>45320</v>
      </c>
      <c r="C23" s="18" t="str">
        <f>+'[1]Consolidado ORG'!G19</f>
        <v>JEHIMY ESPERANZA MÁRQUEZ BERNAL</v>
      </c>
      <c r="D23" s="18" t="str">
        <f>+'[1]Consolidado ORG'!E19</f>
        <v>5 Contratación directa</v>
      </c>
      <c r="E23" s="18" t="str">
        <f>+'[1]Consolidado ORG'!F19</f>
        <v>33 Prestación de Servicios Profesionales y Apoyo (5-8)</v>
      </c>
      <c r="F23" s="18"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8">
        <f>+'[1]Consolidado ORG'!M19</f>
        <v>45320</v>
      </c>
      <c r="H23" s="18">
        <f>+'[1]Consolidado ORG'!N19</f>
        <v>45669</v>
      </c>
      <c r="I23" s="19">
        <f>+'[1]Consolidado ORG'!AG19</f>
        <v>0</v>
      </c>
      <c r="J23" s="20">
        <f>+'[1]Consolidado ORG'!T19</f>
        <v>103500000</v>
      </c>
      <c r="K23" s="20">
        <f>+'[1]Consolidado ORG'!AE19</f>
        <v>0</v>
      </c>
      <c r="L23" s="31">
        <f>+'[1]Consolidado ORG'!AS19</f>
        <v>0.3524355300859599</v>
      </c>
      <c r="M23" s="30" t="str">
        <f>+'[1]Consolidado ORG'!AL19</f>
        <v>https://community.secop.gov.co/Public/Tendering/ContractDetailView/Index?UniqueIdentifier=CO1.PCCNTR.5837574</v>
      </c>
      <c r="N23" s="47" t="str">
        <f t="shared" si="0"/>
        <v>Link Contrato u Orden</v>
      </c>
    </row>
    <row r="24" spans="1:14" s="2" customFormat="1" ht="42" customHeight="1" x14ac:dyDescent="0.25">
      <c r="A24" s="17" t="str">
        <f>+'[1]Consolidado ORG'!A20</f>
        <v>SCJ-19-2024</v>
      </c>
      <c r="B24" s="18">
        <f>+'[1]Consolidado ORG'!B20</f>
        <v>45320</v>
      </c>
      <c r="C24" s="18" t="str">
        <f>+'[1]Consolidado ORG'!G20</f>
        <v>ANA KARINA MANTILLA PARDO</v>
      </c>
      <c r="D24" s="18" t="str">
        <f>+'[1]Consolidado ORG'!E20</f>
        <v>5 Contratación directa</v>
      </c>
      <c r="E24" s="18" t="str">
        <f>+'[1]Consolidado ORG'!F20</f>
        <v>33 Prestación de Servicios Profesionales y Apoyo (5-8)</v>
      </c>
      <c r="F24" s="18"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8">
        <f>+'[1]Consolidado ORG'!M20</f>
        <v>45323</v>
      </c>
      <c r="H24" s="18">
        <f>+'[1]Consolidado ORG'!N20</f>
        <v>45504</v>
      </c>
      <c r="I24" s="19">
        <f>+'[1]Consolidado ORG'!AG20</f>
        <v>0</v>
      </c>
      <c r="J24" s="20">
        <f>+'[1]Consolidado ORG'!T20</f>
        <v>51600000</v>
      </c>
      <c r="K24" s="20">
        <f>+'[1]Consolidado ORG'!AE20</f>
        <v>0</v>
      </c>
      <c r="L24" s="31">
        <f>+'[1]Consolidado ORG'!AS20</f>
        <v>0.66298342541436461</v>
      </c>
      <c r="M24" s="30" t="str">
        <f>+'[1]Consolidado ORG'!AL20</f>
        <v>https://community.secop.gov.co/Public/Tendering/ContractDetailView/Index?UniqueIdentifier=CO1.PCCNTR.5837921</v>
      </c>
      <c r="N24" s="47" t="str">
        <f t="shared" si="0"/>
        <v>Link Contrato u Orden</v>
      </c>
    </row>
    <row r="25" spans="1:14" s="2" customFormat="1" ht="42" customHeight="1" x14ac:dyDescent="0.25">
      <c r="A25" s="17" t="str">
        <f>+'[1]Consolidado ORG'!A21</f>
        <v>SCJ-20-2024</v>
      </c>
      <c r="B25" s="18">
        <f>+'[1]Consolidado ORG'!B21</f>
        <v>45321</v>
      </c>
      <c r="C25" s="18" t="str">
        <f>+'[1]Consolidado ORG'!G21</f>
        <v>RAISA STELLA GUZMAN LAZARO</v>
      </c>
      <c r="D25" s="18" t="str">
        <f>+'[1]Consolidado ORG'!E21</f>
        <v>5 Contratación directa</v>
      </c>
      <c r="E25" s="18" t="str">
        <f>+'[1]Consolidado ORG'!F21</f>
        <v>33 Prestación de Servicios Profesionales y Apoyo (5-8)</v>
      </c>
      <c r="F25" s="18"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8">
        <f>+'[1]Consolidado ORG'!M21</f>
        <v>45323</v>
      </c>
      <c r="H25" s="18">
        <f>+'[1]Consolidado ORG'!N21</f>
        <v>45657</v>
      </c>
      <c r="I25" s="19">
        <f>+'[1]Consolidado ORG'!AG21</f>
        <v>0</v>
      </c>
      <c r="J25" s="20">
        <f>+'[1]Consolidado ORG'!T21</f>
        <v>88000000</v>
      </c>
      <c r="K25" s="20">
        <f>+'[1]Consolidado ORG'!AE21</f>
        <v>0</v>
      </c>
      <c r="L25" s="31">
        <f>+'[1]Consolidado ORG'!AS21</f>
        <v>0.3592814371257485</v>
      </c>
      <c r="M25" s="30" t="str">
        <f>+'[1]Consolidado ORG'!AL21</f>
        <v>https://community.secop.gov.co/Public/Tendering/ContractDetailView/Index?UniqueIdentifier=CO1.PCCNTR.5846163</v>
      </c>
      <c r="N25" s="47" t="str">
        <f t="shared" si="0"/>
        <v>Link Contrato u Orden</v>
      </c>
    </row>
    <row r="26" spans="1:14" s="2" customFormat="1" ht="42" customHeight="1" x14ac:dyDescent="0.25">
      <c r="A26" s="17" t="str">
        <f>+'[1]Consolidado ORG'!A22</f>
        <v>SCJ-21-2024</v>
      </c>
      <c r="B26" s="18">
        <f>+'[1]Consolidado ORG'!B22</f>
        <v>45322</v>
      </c>
      <c r="C26" s="18" t="str">
        <f>+'[1]Consolidado ORG'!G22</f>
        <v>SANDRA LILIANA MARTÍNEZ MÉNDEZ</v>
      </c>
      <c r="D26" s="18" t="str">
        <f>+'[1]Consolidado ORG'!E22</f>
        <v>5 Contratación directa</v>
      </c>
      <c r="E26" s="18" t="str">
        <f>+'[1]Consolidado ORG'!F22</f>
        <v>33 Prestación de Servicios Profesionales y Apoyo (5-8)</v>
      </c>
      <c r="F26" s="18"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8">
        <f>+'[1]Consolidado ORG'!M22</f>
        <v>45324</v>
      </c>
      <c r="H26" s="18">
        <f>+'[1]Consolidado ORG'!N22</f>
        <v>45658</v>
      </c>
      <c r="I26" s="19">
        <f>+'[1]Consolidado ORG'!AG22</f>
        <v>0</v>
      </c>
      <c r="J26" s="20">
        <f>+'[1]Consolidado ORG'!T22</f>
        <v>93962000</v>
      </c>
      <c r="K26" s="20">
        <f>+'[1]Consolidado ORG'!AE22</f>
        <v>0</v>
      </c>
      <c r="L26" s="31">
        <f>+'[1]Consolidado ORG'!AS22</f>
        <v>0.35628742514970058</v>
      </c>
      <c r="M26" s="30" t="str">
        <f>+'[1]Consolidado ORG'!AL22</f>
        <v>https://community.secop.gov.co/Public/Tendering/ContractDetailView/Index?UniqueIdentifier=CO1.PCCNTR.5864399</v>
      </c>
      <c r="N26" s="47" t="str">
        <f t="shared" si="0"/>
        <v>Link Contrato u Orden</v>
      </c>
    </row>
    <row r="27" spans="1:14" ht="48" x14ac:dyDescent="0.35">
      <c r="A27" s="17" t="str">
        <f>+'[1]Consolidado ORG'!A23</f>
        <v>SCJ-22-2024</v>
      </c>
      <c r="B27" s="18">
        <f>+'[1]Consolidado ORG'!B23</f>
        <v>45323</v>
      </c>
      <c r="C27" s="18" t="str">
        <f>+'[1]Consolidado ORG'!G23</f>
        <v>OSCAR ORLANDO ORTIZ GUZMAN</v>
      </c>
      <c r="D27" s="18" t="str">
        <f>+'[1]Consolidado ORG'!E23</f>
        <v>5 Contratación directa</v>
      </c>
      <c r="E27" s="18" t="str">
        <f>+'[1]Consolidado ORG'!F23</f>
        <v>33 Prestación de Servicios Profesionales y Apoyo (5-8)</v>
      </c>
      <c r="F27" s="18" t="str">
        <f>+'[1]Consolidado ORG'!L23</f>
        <v>PRESTAR SERVICIOS DE APOYO A LA GESTIÓN EN LA DIRECCIÓN JURÍDICA Y CONTRACTUAL DE LA SECRETARÍA DE SEGURIDAD, CONVIVENCIA Y JUSTICIA, EN EL DESARROLLO Y APLICACIÓN DEL SISTEMA DE GESTIÓN DOCUMENTAL DE LA ENTIDAD.</v>
      </c>
      <c r="G27" s="18">
        <f>+'[1]Consolidado ORG'!M23</f>
        <v>45324</v>
      </c>
      <c r="H27" s="18">
        <f>+'[1]Consolidado ORG'!N23</f>
        <v>45689</v>
      </c>
      <c r="I27" s="19">
        <f>+'[1]Consolidado ORG'!AG23</f>
        <v>0</v>
      </c>
      <c r="J27" s="20">
        <f>+'[1]Consolidado ORG'!T23</f>
        <v>38400000</v>
      </c>
      <c r="K27" s="20">
        <f>+'[1]Consolidado ORG'!AE23</f>
        <v>0</v>
      </c>
      <c r="L27" s="31">
        <f>+'[1]Consolidado ORG'!AS23</f>
        <v>0.32602739726027397</v>
      </c>
      <c r="M27" s="30" t="str">
        <f>+'[1]Consolidado ORG'!AL23</f>
        <v>https://community.secop.gov.co/Public/Tendering/ContractDetailView/Index?UniqueIdentifier=CO1.PCCNTR.5868374</v>
      </c>
      <c r="N27" s="47" t="str">
        <f t="shared" si="0"/>
        <v>Link Contrato u Orden</v>
      </c>
    </row>
    <row r="28" spans="1:14" ht="48" x14ac:dyDescent="0.35">
      <c r="A28" s="17" t="str">
        <f>+'[1]Consolidado ORG'!A24</f>
        <v>SCJ-23-2024</v>
      </c>
      <c r="B28" s="18">
        <f>+'[1]Consolidado ORG'!B24</f>
        <v>45323</v>
      </c>
      <c r="C28" s="18" t="str">
        <f>+'[1]Consolidado ORG'!G24</f>
        <v>FABIO ALFONSO MANRIQUE YEPES</v>
      </c>
      <c r="D28" s="18" t="str">
        <f>+'[1]Consolidado ORG'!E24</f>
        <v>5 Contratación directa</v>
      </c>
      <c r="E28" s="18" t="str">
        <f>+'[1]Consolidado ORG'!F24</f>
        <v>33 Prestación de Servicios Profesionales y Apoyo (5-8)</v>
      </c>
      <c r="F28" s="18" t="str">
        <f>+'[1]Consolidado ORG'!L24</f>
        <v>PRESTAR SERVICIOS DE APOYO A LA GESTIÓN EN LA DIRECCIÓN JURÍDICA Y CONTRACTUAL DE LA SECRETARÍA DE SEGURIDAD, CONVIVENCIA Y JUSTICIA, EN EL DESARROLLO Y APLICACIÓN DEL SISTEMA DE GESTIÓN DOCUMENTAL DE LA ENTIDAD.</v>
      </c>
      <c r="G28" s="18">
        <f>+'[1]Consolidado ORG'!M24</f>
        <v>45324</v>
      </c>
      <c r="H28" s="18">
        <f>+'[1]Consolidado ORG'!N24</f>
        <v>45689</v>
      </c>
      <c r="I28" s="19">
        <f>+'[1]Consolidado ORG'!AG24</f>
        <v>0</v>
      </c>
      <c r="J28" s="20">
        <f>+'[1]Consolidado ORG'!T24</f>
        <v>38400000</v>
      </c>
      <c r="K28" s="20">
        <f>+'[1]Consolidado ORG'!AE24</f>
        <v>0</v>
      </c>
      <c r="L28" s="31">
        <f>+'[1]Consolidado ORG'!AS24</f>
        <v>0.32602739726027397</v>
      </c>
      <c r="M28" s="30" t="str">
        <f>+'[1]Consolidado ORG'!AL24</f>
        <v>https://community.secop.gov.co/Public/Tendering/ContractDetailView/Index?UniqueIdentifier=CO1.PCCNTR.5868508</v>
      </c>
      <c r="N28" s="47" t="str">
        <f t="shared" si="0"/>
        <v>Link Contrato u Orden</v>
      </c>
    </row>
    <row r="29" spans="1:14" ht="60" x14ac:dyDescent="0.35">
      <c r="A29" s="17" t="str">
        <f>+'[1]Consolidado ORG'!A25</f>
        <v>SCJ-24-2024</v>
      </c>
      <c r="B29" s="18">
        <f>+'[1]Consolidado ORG'!B25</f>
        <v>45323</v>
      </c>
      <c r="C29" s="18" t="str">
        <f>+'[1]Consolidado ORG'!G25</f>
        <v>ANDRES ORLANDO TORRES EUSSE</v>
      </c>
      <c r="D29" s="18" t="str">
        <f>+'[1]Consolidado ORG'!E25</f>
        <v>5 Contratación directa</v>
      </c>
      <c r="E29" s="18" t="str">
        <f>+'[1]Consolidado ORG'!F25</f>
        <v>33 Prestación de Servicios Profesionales y Apoyo (5-8)</v>
      </c>
      <c r="F29" s="18"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8">
        <f>+'[1]Consolidado ORG'!M25</f>
        <v>45327</v>
      </c>
      <c r="H29" s="18">
        <f>+'[1]Consolidado ORG'!N25</f>
        <v>45661</v>
      </c>
      <c r="I29" s="19">
        <f>+'[1]Consolidado ORG'!AG25</f>
        <v>0</v>
      </c>
      <c r="J29" s="20">
        <f>+'[1]Consolidado ORG'!T25</f>
        <v>84084000</v>
      </c>
      <c r="K29" s="20">
        <f>+'[1]Consolidado ORG'!AE25</f>
        <v>0</v>
      </c>
      <c r="L29" s="31">
        <f>+'[1]Consolidado ORG'!AS25</f>
        <v>0.3473053892215569</v>
      </c>
      <c r="M29" s="30" t="str">
        <f>+'[1]Consolidado ORG'!AL25</f>
        <v>https://community.secop.gov.co/Public/Tendering/ContractDetailView/Index?UniqueIdentifier=CO1.PCCNTR.5869514</v>
      </c>
      <c r="N29" s="47" t="str">
        <f t="shared" si="0"/>
        <v>Link Contrato u Orden</v>
      </c>
    </row>
    <row r="30" spans="1:14" ht="48" x14ac:dyDescent="0.35">
      <c r="A30" s="17" t="str">
        <f>+'[1]Consolidado ORG'!A26</f>
        <v>SCJ-25-2024</v>
      </c>
      <c r="B30" s="18">
        <f>+'[1]Consolidado ORG'!B26</f>
        <v>45324</v>
      </c>
      <c r="C30" s="18" t="str">
        <f>+'[1]Consolidado ORG'!G26</f>
        <v>CRISTIAN CAMILO MOLINA CAMARGO</v>
      </c>
      <c r="D30" s="18" t="str">
        <f>+'[1]Consolidado ORG'!E26</f>
        <v>5 Contratación directa</v>
      </c>
      <c r="E30" s="18" t="str">
        <f>+'[1]Consolidado ORG'!F26</f>
        <v>33 Prestación de Servicios Profesionales y Apoyo (5-8)</v>
      </c>
      <c r="F30" s="18" t="str">
        <f>+'[1]Consolidado ORG'!L26</f>
        <v>PRESTAR SUS SERVICIOS PROFESIONALES APOYANDO A LA DIRECCIÓN FINANCIERA DE LA SECRETARÍA DISTRITAL DE SEGURIDAD, CONVIVENCIA Y JUSTICIA EN LAS ACTIVIDADES DE INDOLE PRESUPUESTAL QUE REQUIERA LA ENTIDAD.</v>
      </c>
      <c r="G30" s="18">
        <f>+'[1]Consolidado ORG'!M26</f>
        <v>45327</v>
      </c>
      <c r="H30" s="18">
        <f>+'[1]Consolidado ORG'!N26</f>
        <v>45676</v>
      </c>
      <c r="I30" s="19">
        <f>+'[1]Consolidado ORG'!AG26</f>
        <v>0</v>
      </c>
      <c r="J30" s="20">
        <f>+'[1]Consolidado ORG'!T26</f>
        <v>101200000</v>
      </c>
      <c r="K30" s="20">
        <f>+'[1]Consolidado ORG'!AE26</f>
        <v>0</v>
      </c>
      <c r="L30" s="31">
        <f>+'[1]Consolidado ORG'!AS26</f>
        <v>0.33237822349570201</v>
      </c>
      <c r="M30" s="30" t="str">
        <f>+'[1]Consolidado ORG'!AL26</f>
        <v>https://community.secop.gov.co/Public/Tendering/ContractDetailView/Index?UniqueIdentifier=CO1.PCCNTR.5877282</v>
      </c>
      <c r="N30" s="47" t="str">
        <f t="shared" si="0"/>
        <v>Link Contrato u Orden</v>
      </c>
    </row>
    <row r="31" spans="1:14" ht="84" x14ac:dyDescent="0.35">
      <c r="A31" s="17" t="str">
        <f>+'[1]Consolidado ORG'!A27</f>
        <v>SCJ-26-2024</v>
      </c>
      <c r="B31" s="18">
        <f>+'[1]Consolidado ORG'!B27</f>
        <v>45324</v>
      </c>
      <c r="C31" s="18" t="str">
        <f>+'[1]Consolidado ORG'!G27</f>
        <v>NESKY PASTRANA RAMOS</v>
      </c>
      <c r="D31" s="18" t="str">
        <f>+'[1]Consolidado ORG'!E27</f>
        <v>5 Contratación directa</v>
      </c>
      <c r="E31" s="18" t="str">
        <f>+'[1]Consolidado ORG'!F27</f>
        <v>33 Prestación de Servicios Profesionales y Apoyo (5-8)</v>
      </c>
      <c r="F31" s="18"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8">
        <f>+'[1]Consolidado ORG'!M27</f>
        <v>45324</v>
      </c>
      <c r="H31" s="18">
        <f>+'[1]Consolidado ORG'!N27</f>
        <v>45673</v>
      </c>
      <c r="I31" s="19">
        <f>+'[1]Consolidado ORG'!AG27</f>
        <v>0</v>
      </c>
      <c r="J31" s="20">
        <f>+'[1]Consolidado ORG'!T27</f>
        <v>97750000</v>
      </c>
      <c r="K31" s="20">
        <f>+'[1]Consolidado ORG'!AE27</f>
        <v>0</v>
      </c>
      <c r="L31" s="31">
        <f>+'[1]Consolidado ORG'!AS27</f>
        <v>0.34097421203438394</v>
      </c>
      <c r="M31" s="30" t="str">
        <f>+'[1]Consolidado ORG'!AL27</f>
        <v>https://community.secop.gov.co/Public/Tendering/ContractDetailView/Index?UniqueIdentifier=CO1.PCCNTR.5877136</v>
      </c>
      <c r="N31" s="47" t="str">
        <f t="shared" si="0"/>
        <v>Link Contrato u Orden</v>
      </c>
    </row>
    <row r="32" spans="1:14" ht="72" x14ac:dyDescent="0.35">
      <c r="A32" s="17" t="str">
        <f>+'[1]Consolidado ORG'!A28</f>
        <v>SCJ-27-2024</v>
      </c>
      <c r="B32" s="18">
        <f>+'[1]Consolidado ORG'!B28</f>
        <v>45324</v>
      </c>
      <c r="C32" s="18" t="str">
        <f>+'[1]Consolidado ORG'!G28</f>
        <v>EDMUNDO MERCED TONCEL ROSADO</v>
      </c>
      <c r="D32" s="18" t="str">
        <f>+'[1]Consolidado ORG'!E28</f>
        <v>5 Contratación directa</v>
      </c>
      <c r="E32" s="18" t="str">
        <f>+'[1]Consolidado ORG'!F28</f>
        <v>33 Prestación de Servicios Profesionales y Apoyo (5-8)</v>
      </c>
      <c r="F32" s="18"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8">
        <f>+'[1]Consolidado ORG'!M28</f>
        <v>45327</v>
      </c>
      <c r="H32" s="18">
        <f>+'[1]Consolidado ORG'!N28</f>
        <v>45661</v>
      </c>
      <c r="I32" s="19">
        <f>+'[1]Consolidado ORG'!AG28</f>
        <v>0</v>
      </c>
      <c r="J32" s="20">
        <f>+'[1]Consolidado ORG'!T28</f>
        <v>117810000</v>
      </c>
      <c r="K32" s="20">
        <f>+'[1]Consolidado ORG'!AE28</f>
        <v>0</v>
      </c>
      <c r="L32" s="31">
        <f>+'[1]Consolidado ORG'!AS28</f>
        <v>0.3473053892215569</v>
      </c>
      <c r="M32" s="30" t="str">
        <f>+'[1]Consolidado ORG'!AL28</f>
        <v>https://community.secop.gov.co/Public/Tendering/ContractDetailView/Index?UniqueIdentifier=CO1.PCCNTR.5876895</v>
      </c>
      <c r="N32" s="47" t="str">
        <f t="shared" si="0"/>
        <v>Link Contrato u Orden</v>
      </c>
    </row>
    <row r="33" spans="1:14" ht="36" x14ac:dyDescent="0.35">
      <c r="A33" s="17" t="str">
        <f>+'[1]Consolidado ORG'!A29</f>
        <v>SCJ-28-2024</v>
      </c>
      <c r="B33" s="18">
        <f>+'[1]Consolidado ORG'!B29</f>
        <v>45324</v>
      </c>
      <c r="C33" s="18" t="str">
        <f>+'[1]Consolidado ORG'!G29</f>
        <v>JUAN PABLO DELGADILLO ROBAYO</v>
      </c>
      <c r="D33" s="18" t="str">
        <f>+'[1]Consolidado ORG'!E29</f>
        <v>5 Contratación directa</v>
      </c>
      <c r="E33" s="18" t="str">
        <f>+'[1]Consolidado ORG'!F29</f>
        <v>33 Prestación de Servicios Profesionales y Apoyo (5-8)</v>
      </c>
      <c r="F33" s="18" t="str">
        <f>+'[1]Consolidado ORG'!L29</f>
        <v>PRESTAR SERVICIOS PROFESIONALES PARA LA GESTIÓN EN LOS ACTOS ADMINISTRATIVOS SANCIONATORIOS, ACCIONES CONSTITUCIONALES Y RECLAMACIONES ADMINISTRATIVAS.</v>
      </c>
      <c r="G33" s="18">
        <f>+'[1]Consolidado ORG'!M29</f>
        <v>45324</v>
      </c>
      <c r="H33" s="18">
        <f>+'[1]Consolidado ORG'!N29</f>
        <v>45689</v>
      </c>
      <c r="I33" s="19">
        <f>+'[1]Consolidado ORG'!AG29</f>
        <v>0</v>
      </c>
      <c r="J33" s="20">
        <f>+'[1]Consolidado ORG'!T29</f>
        <v>60000000</v>
      </c>
      <c r="K33" s="20">
        <f>+'[1]Consolidado ORG'!AE29</f>
        <v>0</v>
      </c>
      <c r="L33" s="31">
        <f>+'[1]Consolidado ORG'!AS29</f>
        <v>0.32602739726027397</v>
      </c>
      <c r="M33" s="30" t="str">
        <f>+'[1]Consolidado ORG'!AL29</f>
        <v>https://community.secop.gov.co/Public/Tendering/ContractDetailView/Index?UniqueIdentifier=CO1.PCCNTR.5877540</v>
      </c>
      <c r="N33" s="47" t="str">
        <f t="shared" si="0"/>
        <v>Link Contrato u Orden</v>
      </c>
    </row>
    <row r="34" spans="1:14" ht="84" x14ac:dyDescent="0.35">
      <c r="A34" s="17" t="str">
        <f>+'[1]Consolidado ORG'!A30</f>
        <v>SCJ-29-2024</v>
      </c>
      <c r="B34" s="18">
        <f>+'[1]Consolidado ORG'!B30</f>
        <v>45324</v>
      </c>
      <c r="C34" s="18" t="str">
        <f>+'[1]Consolidado ORG'!G30</f>
        <v>SERGIO ANDRÉS HERNÁNDEZ BOTIA</v>
      </c>
      <c r="D34" s="18" t="str">
        <f>+'[1]Consolidado ORG'!E30</f>
        <v>5 Contratación directa</v>
      </c>
      <c r="E34" s="18" t="str">
        <f>+'[1]Consolidado ORG'!F30</f>
        <v>33 Prestación de Servicios Profesionales y Apoyo (5-8)</v>
      </c>
      <c r="F34" s="18"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8">
        <f>+'[1]Consolidado ORG'!M30</f>
        <v>45327</v>
      </c>
      <c r="H34" s="18">
        <f>+'[1]Consolidado ORG'!N30</f>
        <v>45661</v>
      </c>
      <c r="I34" s="19">
        <f>+'[1]Consolidado ORG'!AG30</f>
        <v>0</v>
      </c>
      <c r="J34" s="20">
        <f>+'[1]Consolidado ORG'!T30</f>
        <v>99000000</v>
      </c>
      <c r="K34" s="20">
        <f>+'[1]Consolidado ORG'!AE30</f>
        <v>0</v>
      </c>
      <c r="L34" s="31">
        <f>+'[1]Consolidado ORG'!AS30</f>
        <v>0.3473053892215569</v>
      </c>
      <c r="M34" s="30" t="str">
        <f>+'[1]Consolidado ORG'!AL30</f>
        <v>https://community.secop.gov.co/Public/Tendering/ContractDetailView/Index?UniqueIdentifier=CO1.PCCNTR.5880977</v>
      </c>
      <c r="N34" s="47" t="str">
        <f t="shared" si="0"/>
        <v>Link Contrato u Orden</v>
      </c>
    </row>
    <row r="35" spans="1:14" ht="48" x14ac:dyDescent="0.35">
      <c r="A35" s="17" t="str">
        <f>+'[1]Consolidado ORG'!A31</f>
        <v>SCJ-30-2024</v>
      </c>
      <c r="B35" s="18">
        <f>+'[1]Consolidado ORG'!B31</f>
        <v>45324</v>
      </c>
      <c r="C35" s="18" t="str">
        <f>+'[1]Consolidado ORG'!G31</f>
        <v>FRANCIS DENISSE SUAREZ BELTRAN</v>
      </c>
      <c r="D35" s="18" t="str">
        <f>+'[1]Consolidado ORG'!E31</f>
        <v>5 Contratación directa</v>
      </c>
      <c r="E35" s="18" t="str">
        <f>+'[1]Consolidado ORG'!F31</f>
        <v>33 Prestación de Servicios Profesionales y Apoyo (5-8)</v>
      </c>
      <c r="F35" s="18" t="str">
        <f>+'[1]Consolidado ORG'!L31</f>
        <v>PRESTAR SERVICIOS PROFESIONALES APOYANDO A LA DIRECCIÓN JURÍDICA Y CONTRACTUAL DE LA SECRETARIA DISTRITAL DE SEGURIDAD, CONVIVENCIA Y JUSTICIA EN LA SUSTANCIACIÓN DE LOS RECURSOS EN VÍA ADMINISTRATIVA.</v>
      </c>
      <c r="G35" s="18">
        <f>+'[1]Consolidado ORG'!M31</f>
        <v>45328</v>
      </c>
      <c r="H35" s="18">
        <f>+'[1]Consolidado ORG'!N31</f>
        <v>45693</v>
      </c>
      <c r="I35" s="19">
        <f>+'[1]Consolidado ORG'!AG31</f>
        <v>0</v>
      </c>
      <c r="J35" s="20">
        <f>+'[1]Consolidado ORG'!T31</f>
        <v>61200000</v>
      </c>
      <c r="K35" s="20">
        <f>+'[1]Consolidado ORG'!AE31</f>
        <v>0</v>
      </c>
      <c r="L35" s="31">
        <f>+'[1]Consolidado ORG'!AS31</f>
        <v>0.31506849315068491</v>
      </c>
      <c r="M35" s="30" t="str">
        <f>+'[1]Consolidado ORG'!AL31</f>
        <v>https://community.secop.gov.co/Public/Tendering/ContractDetailView/Index?UniqueIdentifier=CO1.PCCNTR.5880960</v>
      </c>
      <c r="N35" s="47" t="str">
        <f t="shared" si="0"/>
        <v>Link Contrato u Orden</v>
      </c>
    </row>
    <row r="36" spans="1:14" ht="84" x14ac:dyDescent="0.35">
      <c r="A36" s="17" t="str">
        <f>+'[1]Consolidado ORG'!A32</f>
        <v>SCJ-31-2024</v>
      </c>
      <c r="B36" s="18">
        <f>+'[1]Consolidado ORG'!B32</f>
        <v>45327</v>
      </c>
      <c r="C36" s="18" t="str">
        <f>+'[1]Consolidado ORG'!G32</f>
        <v>KAREN LORENA GARCÍA RIVERA</v>
      </c>
      <c r="D36" s="18" t="str">
        <f>+'[1]Consolidado ORG'!E32</f>
        <v>5 Contratación directa</v>
      </c>
      <c r="E36" s="18" t="str">
        <f>+'[1]Consolidado ORG'!F32</f>
        <v>33 Prestación de Servicios Profesionales y Apoyo (5-8)</v>
      </c>
      <c r="F36" s="18"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8">
        <f>+'[1]Consolidado ORG'!M32</f>
        <v>45328</v>
      </c>
      <c r="H36" s="18">
        <f>+'[1]Consolidado ORG'!N32</f>
        <v>45662</v>
      </c>
      <c r="I36" s="19">
        <f>+'[1]Consolidado ORG'!AG32</f>
        <v>0</v>
      </c>
      <c r="J36" s="20">
        <f>+'[1]Consolidado ORG'!T32</f>
        <v>99000000</v>
      </c>
      <c r="K36" s="20">
        <f>+'[1]Consolidado ORG'!AE32</f>
        <v>0</v>
      </c>
      <c r="L36" s="31">
        <f>+'[1]Consolidado ORG'!AS32</f>
        <v>0.34431137724550898</v>
      </c>
      <c r="M36" s="30" t="str">
        <f>+'[1]Consolidado ORG'!AL32</f>
        <v>https://community.secop.gov.co/Public/Tendering/ContractDetailView/Index?UniqueIdentifier=CO1.PCCNTR.5887795</v>
      </c>
      <c r="N36" s="47" t="str">
        <f t="shared" si="0"/>
        <v>Link Contrato u Orden</v>
      </c>
    </row>
    <row r="37" spans="1:14" ht="72" x14ac:dyDescent="0.35">
      <c r="A37" s="17" t="str">
        <f>+'[1]Consolidado ORG'!A33</f>
        <v>SCJ-32-2024</v>
      </c>
      <c r="B37" s="18">
        <f>+'[1]Consolidado ORG'!B33</f>
        <v>45327</v>
      </c>
      <c r="C37" s="18" t="str">
        <f>+'[1]Consolidado ORG'!G33</f>
        <v>CAROL BANESSA GOMEZ GUAVITA</v>
      </c>
      <c r="D37" s="18" t="str">
        <f>+'[1]Consolidado ORG'!E33</f>
        <v>5 Contratación directa</v>
      </c>
      <c r="E37" s="18" t="str">
        <f>+'[1]Consolidado ORG'!F33</f>
        <v>33 Prestación de Servicios Profesionales y Apoyo (5-8)</v>
      </c>
      <c r="F37" s="18"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8">
        <f>+'[1]Consolidado ORG'!M33</f>
        <v>45328</v>
      </c>
      <c r="H37" s="18">
        <f>+'[1]Consolidado ORG'!N33</f>
        <v>45662</v>
      </c>
      <c r="I37" s="19">
        <f>+'[1]Consolidado ORG'!AG33</f>
        <v>0</v>
      </c>
      <c r="J37" s="20">
        <f>+'[1]Consolidado ORG'!T33</f>
        <v>110000000</v>
      </c>
      <c r="K37" s="20">
        <f>+'[1]Consolidado ORG'!AE33</f>
        <v>0</v>
      </c>
      <c r="L37" s="31">
        <f>+'[1]Consolidado ORG'!AS33</f>
        <v>0.34431137724550898</v>
      </c>
      <c r="M37" s="30" t="str">
        <f>+'[1]Consolidado ORG'!AL33</f>
        <v>https://community.secop.gov.co/Public/Tendering/ContractDetailView/Index?UniqueIdentifier=CO1.PCCNTR.5887951</v>
      </c>
      <c r="N37" s="47" t="str">
        <f t="shared" si="0"/>
        <v>Link Contrato u Orden</v>
      </c>
    </row>
    <row r="38" spans="1:14" ht="84" x14ac:dyDescent="0.35">
      <c r="A38" s="17" t="str">
        <f>+'[1]Consolidado ORG'!A34</f>
        <v>SCJ-33-2024</v>
      </c>
      <c r="B38" s="18">
        <f>+'[1]Consolidado ORG'!B34</f>
        <v>45327</v>
      </c>
      <c r="C38" s="18" t="str">
        <f>+'[1]Consolidado ORG'!G34</f>
        <v>XIMENA DEL PILAR MONROY MORA</v>
      </c>
      <c r="D38" s="18" t="str">
        <f>+'[1]Consolidado ORG'!E34</f>
        <v>5 Contratación directa</v>
      </c>
      <c r="E38" s="18" t="str">
        <f>+'[1]Consolidado ORG'!F34</f>
        <v>33 Prestación de Servicios Profesionales y Apoyo (5-8)</v>
      </c>
      <c r="F38" s="18"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8">
        <f>+'[1]Consolidado ORG'!M34</f>
        <v>45328</v>
      </c>
      <c r="H38" s="18">
        <f>+'[1]Consolidado ORG'!N34</f>
        <v>45677</v>
      </c>
      <c r="I38" s="19">
        <f>+'[1]Consolidado ORG'!AG34</f>
        <v>0</v>
      </c>
      <c r="J38" s="20">
        <f>+'[1]Consolidado ORG'!T34</f>
        <v>103500000</v>
      </c>
      <c r="K38" s="20">
        <f>+'[1]Consolidado ORG'!AE34</f>
        <v>0</v>
      </c>
      <c r="L38" s="31">
        <f>+'[1]Consolidado ORG'!AS34</f>
        <v>0.32951289398280803</v>
      </c>
      <c r="M38" s="30" t="str">
        <f>+'[1]Consolidado ORG'!AL34</f>
        <v>https://community.secop.gov.co/Public/Tendering/ContractDetailView/Index?UniqueIdentifier=CO1.PCCNTR.5888204</v>
      </c>
      <c r="N38" s="47" t="str">
        <f t="shared" si="0"/>
        <v>Link Contrato u Orden</v>
      </c>
    </row>
    <row r="39" spans="1:14" ht="84" x14ac:dyDescent="0.35">
      <c r="A39" s="17" t="str">
        <f>+'[1]Consolidado ORG'!A35</f>
        <v>SCJ-34-2024</v>
      </c>
      <c r="B39" s="18">
        <f>+'[1]Consolidado ORG'!B35</f>
        <v>45328</v>
      </c>
      <c r="C39" s="18" t="str">
        <f>+'[1]Consolidado ORG'!G35</f>
        <v>JUAN PAULO MUÑOZ JIMENEZ</v>
      </c>
      <c r="D39" s="18" t="str">
        <f>+'[1]Consolidado ORG'!E35</f>
        <v>5 Contratación directa</v>
      </c>
      <c r="E39" s="18" t="str">
        <f>+'[1]Consolidado ORG'!F35</f>
        <v>33 Prestación de Servicios Profesionales y Apoyo (5-8)</v>
      </c>
      <c r="F39" s="18"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8">
        <f>+'[1]Consolidado ORG'!M35</f>
        <v>45330</v>
      </c>
      <c r="H39" s="18">
        <f>+'[1]Consolidado ORG'!N35</f>
        <v>45419</v>
      </c>
      <c r="I39" s="19">
        <f>+'[1]Consolidado ORG'!AG35</f>
        <v>0</v>
      </c>
      <c r="J39" s="20">
        <f>+'[1]Consolidado ORG'!T35</f>
        <v>29160000</v>
      </c>
      <c r="K39" s="20">
        <f>+'[1]Consolidado ORG'!AE35</f>
        <v>0</v>
      </c>
      <c r="L39" s="31">
        <f>+'[1]Consolidado ORG'!AS35</f>
        <v>1</v>
      </c>
      <c r="M39" s="30" t="str">
        <f>+'[1]Consolidado ORG'!AL35</f>
        <v>https://community.secop.gov.co/Public/Tendering/ContractDetailView/Index?UniqueIdentifier=CO1.PCCNTR.5902324</v>
      </c>
      <c r="N39" s="47" t="str">
        <f t="shared" si="0"/>
        <v>Link Contrato u Orden</v>
      </c>
    </row>
    <row r="40" spans="1:14" ht="60" x14ac:dyDescent="0.35">
      <c r="A40" s="17" t="str">
        <f>+'[1]Consolidado ORG'!A36</f>
        <v>SCJ-35-2024</v>
      </c>
      <c r="B40" s="18">
        <f>+'[1]Consolidado ORG'!B36</f>
        <v>45328</v>
      </c>
      <c r="C40" s="18" t="str">
        <f>+'[1]Consolidado ORG'!G36</f>
        <v>YENNI VIVIANA CADENA ENCISO</v>
      </c>
      <c r="D40" s="18" t="str">
        <f>+'[1]Consolidado ORG'!E36</f>
        <v>5 Contratación directa</v>
      </c>
      <c r="E40" s="18" t="str">
        <f>+'[1]Consolidado ORG'!F36</f>
        <v>33 Prestación de Servicios Profesionales y Apoyo (5-8)</v>
      </c>
      <c r="F40" s="18"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8">
        <f>+'[1]Consolidado ORG'!M36</f>
        <v>45329</v>
      </c>
      <c r="H40" s="18">
        <f>+'[1]Consolidado ORG'!N36</f>
        <v>45678</v>
      </c>
      <c r="I40" s="19">
        <f>+'[1]Consolidado ORG'!AG36</f>
        <v>0</v>
      </c>
      <c r="J40" s="20">
        <f>+'[1]Consolidado ORG'!T36</f>
        <v>105823000</v>
      </c>
      <c r="K40" s="20">
        <f>+'[1]Consolidado ORG'!AE36</f>
        <v>0</v>
      </c>
      <c r="L40" s="31">
        <f>+'[1]Consolidado ORG'!AS36</f>
        <v>0.32664756446991405</v>
      </c>
      <c r="M40" s="30" t="str">
        <f>+'[1]Consolidado ORG'!AL36</f>
        <v>https://community.secop.gov.co/Public/Tendering/ContractDetailView/Index?UniqueIdentifier=CO1.PCCNTR.5898271</v>
      </c>
      <c r="N40" s="47" t="str">
        <f t="shared" si="0"/>
        <v>Link Contrato u Orden</v>
      </c>
    </row>
    <row r="41" spans="1:14" ht="84" x14ac:dyDescent="0.35">
      <c r="A41" s="17" t="str">
        <f>+'[1]Consolidado ORG'!A37</f>
        <v>SCJ-36-2024</v>
      </c>
      <c r="B41" s="18">
        <f>+'[1]Consolidado ORG'!B37</f>
        <v>45328</v>
      </c>
      <c r="C41" s="18" t="str">
        <f>+'[1]Consolidado ORG'!G37</f>
        <v>MARIA FERNANDA PINEDA BARRERA</v>
      </c>
      <c r="D41" s="18" t="str">
        <f>+'[1]Consolidado ORG'!E37</f>
        <v>5 Contratación directa</v>
      </c>
      <c r="E41" s="18" t="str">
        <f>+'[1]Consolidado ORG'!F37</f>
        <v>33 Prestación de Servicios Profesionales y Apoyo (5-8)</v>
      </c>
      <c r="F41" s="18"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8">
        <f>+'[1]Consolidado ORG'!M37</f>
        <v>45330</v>
      </c>
      <c r="H41" s="18">
        <f>+'[1]Consolidado ORG'!N37</f>
        <v>45664</v>
      </c>
      <c r="I41" s="19">
        <f>+'[1]Consolidado ORG'!AG37</f>
        <v>0</v>
      </c>
      <c r="J41" s="20">
        <f>+'[1]Consolidado ORG'!T37</f>
        <v>99000000</v>
      </c>
      <c r="K41" s="20">
        <f>+'[1]Consolidado ORG'!AE37</f>
        <v>0</v>
      </c>
      <c r="L41" s="31">
        <f>+'[1]Consolidado ORG'!AS37</f>
        <v>0.33832335329341318</v>
      </c>
      <c r="M41" s="30" t="str">
        <f>+'[1]Consolidado ORG'!AL37</f>
        <v>https://community.secop.gov.co/Public/Tendering/ContractDetailView/Index?UniqueIdentifier=CO1.PCCNTR.5900335</v>
      </c>
      <c r="N41" s="47" t="str">
        <f t="shared" si="0"/>
        <v>Link Contrato u Orden</v>
      </c>
    </row>
    <row r="42" spans="1:14" ht="48" x14ac:dyDescent="0.35">
      <c r="A42" s="17" t="str">
        <f>+'[1]Consolidado ORG'!A38</f>
        <v>SCJ-37-2024</v>
      </c>
      <c r="B42" s="18">
        <f>+'[1]Consolidado ORG'!B38</f>
        <v>45329</v>
      </c>
      <c r="C42" s="18" t="str">
        <f>+'[1]Consolidado ORG'!G38</f>
        <v>ADRIANA CAROLINA MÉNDEZ GÓMEZ</v>
      </c>
      <c r="D42" s="18" t="str">
        <f>+'[1]Consolidado ORG'!E38</f>
        <v>5 Contratación directa</v>
      </c>
      <c r="E42" s="18" t="str">
        <f>+'[1]Consolidado ORG'!F38</f>
        <v>33 Prestación de Servicios Profesionales y Apoyo (5-8)</v>
      </c>
      <c r="F42" s="18" t="str">
        <f>+'[1]Consolidado ORG'!L38</f>
        <v>PRESTAR SUS SERVICIOS PROFESIONALES, APOYANDO A LA DIRECCIÓN JURIDICA Y CONTRACTUAL EN LA REVISIÓN DE LOS TRAMITES CONTRACTUALES EN SUS ETAPAS PRECONTRACTUALES, CONTRACTUALES Y POSCONTRACTUALES.</v>
      </c>
      <c r="G42" s="18">
        <f>+'[1]Consolidado ORG'!M38</f>
        <v>45329</v>
      </c>
      <c r="H42" s="18">
        <f>+'[1]Consolidado ORG'!N38</f>
        <v>45688</v>
      </c>
      <c r="I42" s="19">
        <f>+'[1]Consolidado ORG'!AG38</f>
        <v>0</v>
      </c>
      <c r="J42" s="20">
        <f>+'[1]Consolidado ORG'!T38</f>
        <v>117300000</v>
      </c>
      <c r="K42" s="20">
        <f>+'[1]Consolidado ORG'!AE38</f>
        <v>0</v>
      </c>
      <c r="L42" s="31">
        <f>+'[1]Consolidado ORG'!AS38</f>
        <v>0.31754874651810583</v>
      </c>
      <c r="M42" s="30" t="str">
        <f>+'[1]Consolidado ORG'!AL38</f>
        <v>https://community.secop.gov.co/Public/Tendering/ContractDetailView/Index?UniqueIdentifier=CO1.PCCNTR.5902318</v>
      </c>
      <c r="N42" s="47" t="str">
        <f t="shared" si="0"/>
        <v>Link Contrato u Orden</v>
      </c>
    </row>
    <row r="43" spans="1:14" ht="96" x14ac:dyDescent="0.35">
      <c r="A43" s="17" t="str">
        <f>+'[1]Consolidado ORG'!A39</f>
        <v>SCJ-38-2024</v>
      </c>
      <c r="B43" s="18">
        <f>+'[1]Consolidado ORG'!B39</f>
        <v>45329</v>
      </c>
      <c r="C43" s="18" t="str">
        <f>+'[1]Consolidado ORG'!G39</f>
        <v>SHARON LIZETH ESCOBAR TRUJILLO</v>
      </c>
      <c r="D43" s="18" t="str">
        <f>+'[1]Consolidado ORG'!E39</f>
        <v>5 Contratación directa</v>
      </c>
      <c r="E43" s="18" t="str">
        <f>+'[1]Consolidado ORG'!F39</f>
        <v>33 Prestación de Servicios Profesionales y Apoyo (5-8)</v>
      </c>
      <c r="F43" s="18"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8">
        <f>+'[1]Consolidado ORG'!M39</f>
        <v>45330</v>
      </c>
      <c r="H43" s="18">
        <f>+'[1]Consolidado ORG'!N39</f>
        <v>45664</v>
      </c>
      <c r="I43" s="19">
        <f>+'[1]Consolidado ORG'!AG39</f>
        <v>0</v>
      </c>
      <c r="J43" s="20">
        <f>+'[1]Consolidado ORG'!T39</f>
        <v>121000000</v>
      </c>
      <c r="K43" s="20">
        <f>+'[1]Consolidado ORG'!AE39</f>
        <v>0</v>
      </c>
      <c r="L43" s="31">
        <f>+'[1]Consolidado ORG'!AS39</f>
        <v>0.33832335329341318</v>
      </c>
      <c r="M43" s="30" t="str">
        <f>+'[1]Consolidado ORG'!AL39</f>
        <v>https://community.secop.gov.co/Public/Tendering/ContractDetailView/Index?UniqueIdentifier=CO1.PCCNTR.5902423</v>
      </c>
      <c r="N43" s="47" t="str">
        <f t="shared" si="0"/>
        <v>Link Contrato u Orden</v>
      </c>
    </row>
    <row r="44" spans="1:14" ht="48" x14ac:dyDescent="0.35">
      <c r="A44" s="17" t="str">
        <f>+'[1]Consolidado ORG'!A40</f>
        <v>SCJ-40-2024</v>
      </c>
      <c r="B44" s="18">
        <f>+'[1]Consolidado ORG'!B40</f>
        <v>45329</v>
      </c>
      <c r="C44" s="18" t="str">
        <f>+'[1]Consolidado ORG'!G40</f>
        <v>MARIA DEL PILAR TUTA RAMOS</v>
      </c>
      <c r="D44" s="18" t="str">
        <f>+'[1]Consolidado ORG'!E40</f>
        <v>5 Contratación directa</v>
      </c>
      <c r="E44" s="18" t="str">
        <f>+'[1]Consolidado ORG'!F40</f>
        <v>33 Prestación de Servicios Profesionales y Apoyo (5-8)</v>
      </c>
      <c r="F44" s="18" t="str">
        <f>+'[1]Consolidado ORG'!L40</f>
        <v>PRESTAR SERVICIOS PROFESIONALES ASESORANDO Y APOYANDO A LA DIRECCIÓN JURÍDICA Y CONTRACTUAL DE LA SECRETARIA DISTRITAL DE SEGURIDAD, CONVIVENCIA Y JUSTICIA EN LOS PROCESOS Y TRÁMITES A SU CARGO.</v>
      </c>
      <c r="G44" s="18">
        <f>+'[1]Consolidado ORG'!M40</f>
        <v>45331</v>
      </c>
      <c r="H44" s="18">
        <f>+'[1]Consolidado ORG'!N40</f>
        <v>45665</v>
      </c>
      <c r="I44" s="19">
        <f>+'[1]Consolidado ORG'!AG40</f>
        <v>0</v>
      </c>
      <c r="J44" s="20">
        <f>+'[1]Consolidado ORG'!T40</f>
        <v>114400000</v>
      </c>
      <c r="K44" s="20">
        <f>+'[1]Consolidado ORG'!AE40</f>
        <v>0</v>
      </c>
      <c r="L44" s="31">
        <f>+'[1]Consolidado ORG'!AS40</f>
        <v>0.33532934131736525</v>
      </c>
      <c r="M44" s="30" t="str">
        <f>+'[1]Consolidado ORG'!AL40</f>
        <v>https://community.secop.gov.co/Public/Tendering/ContractDetailView/Index?UniqueIdentifier=CO1.PCCNTR.5907985</v>
      </c>
      <c r="N44" s="47" t="str">
        <f t="shared" si="0"/>
        <v>Link Contrato u Orden</v>
      </c>
    </row>
    <row r="45" spans="1:14" ht="60" x14ac:dyDescent="0.35">
      <c r="A45" s="17" t="str">
        <f>+'[1]Consolidado ORG'!A41</f>
        <v>SCJ-42-2024</v>
      </c>
      <c r="B45" s="18">
        <f>+'[1]Consolidado ORG'!B41</f>
        <v>45330</v>
      </c>
      <c r="C45" s="18" t="str">
        <f>+'[1]Consolidado ORG'!G41</f>
        <v>DAVID ALEJANDRO MONTEJO ROA</v>
      </c>
      <c r="D45" s="18" t="str">
        <f>+'[1]Consolidado ORG'!E41</f>
        <v>5 Contratación directa</v>
      </c>
      <c r="E45" s="18" t="str">
        <f>+'[1]Consolidado ORG'!F41</f>
        <v>33 Prestación de Servicios Profesionales y Apoyo (5-8)</v>
      </c>
      <c r="F45" s="18"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8">
        <f>+'[1]Consolidado ORG'!M41</f>
        <v>45336</v>
      </c>
      <c r="H45" s="18">
        <f>+'[1]Consolidado ORG'!N41</f>
        <v>45425</v>
      </c>
      <c r="I45" s="19">
        <f>+'[1]Consolidado ORG'!AG41</f>
        <v>0</v>
      </c>
      <c r="J45" s="20">
        <f>+'[1]Consolidado ORG'!T41</f>
        <v>19656000</v>
      </c>
      <c r="K45" s="20">
        <f>+'[1]Consolidado ORG'!AE41</f>
        <v>0</v>
      </c>
      <c r="L45" s="31">
        <f>+'[1]Consolidado ORG'!AS41</f>
        <v>1</v>
      </c>
      <c r="M45" s="30" t="str">
        <f>+'[1]Consolidado ORG'!AL41</f>
        <v>https://community.secop.gov.co/Public/Tendering/ContractDetailView/Index?UniqueIdentifier=CO1.PCCNTR.5916960</v>
      </c>
      <c r="N45" s="47" t="str">
        <f t="shared" si="0"/>
        <v>Link Contrato u Orden</v>
      </c>
    </row>
    <row r="46" spans="1:14" ht="60" x14ac:dyDescent="0.35">
      <c r="A46" s="17" t="str">
        <f>+'[1]Consolidado ORG'!A42</f>
        <v>SCJ-43-2024</v>
      </c>
      <c r="B46" s="18">
        <f>+'[1]Consolidado ORG'!B42</f>
        <v>45330</v>
      </c>
      <c r="C46" s="18" t="str">
        <f>+'[1]Consolidado ORG'!G42</f>
        <v>DAVID JOHANNY RAMOS LOSADA</v>
      </c>
      <c r="D46" s="18" t="str">
        <f>+'[1]Consolidado ORG'!E42</f>
        <v>5 Contratación directa</v>
      </c>
      <c r="E46" s="18" t="str">
        <f>+'[1]Consolidado ORG'!F42</f>
        <v>33 Prestación de Servicios Profesionales y Apoyo (5-8)</v>
      </c>
      <c r="F46" s="18"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8">
        <f>+'[1]Consolidado ORG'!M42</f>
        <v>45337</v>
      </c>
      <c r="H46" s="18">
        <f>+'[1]Consolidado ORG'!N42</f>
        <v>45426</v>
      </c>
      <c r="I46" s="19">
        <f>+'[1]Consolidado ORG'!AG42</f>
        <v>0</v>
      </c>
      <c r="J46" s="20">
        <f>+'[1]Consolidado ORG'!T42</f>
        <v>19656000</v>
      </c>
      <c r="K46" s="20">
        <f>+'[1]Consolidado ORG'!AE42</f>
        <v>0</v>
      </c>
      <c r="L46" s="31">
        <f>+'[1]Consolidado ORG'!AS42</f>
        <v>1</v>
      </c>
      <c r="M46" s="30" t="str">
        <f>+'[1]Consolidado ORG'!AL42</f>
        <v>https://community.secop.gov.co/Public/Tendering/ContractDetailView/Index?UniqueIdentifier=CO1.PCCNTR.5923931</v>
      </c>
      <c r="N46" s="47" t="str">
        <f t="shared" si="0"/>
        <v>Link Contrato u Orden</v>
      </c>
    </row>
    <row r="47" spans="1:14" ht="60" x14ac:dyDescent="0.35">
      <c r="A47" s="17" t="str">
        <f>+'[1]Consolidado ORG'!A43</f>
        <v>SCJ-44-2024</v>
      </c>
      <c r="B47" s="18">
        <f>+'[1]Consolidado ORG'!B43</f>
        <v>45330</v>
      </c>
      <c r="C47" s="18" t="str">
        <f>+'[1]Consolidado ORG'!G43</f>
        <v>GISET JOHANA PEDRAZA MONTAÑO</v>
      </c>
      <c r="D47" s="18" t="str">
        <f>+'[1]Consolidado ORG'!E43</f>
        <v>5 Contratación directa</v>
      </c>
      <c r="E47" s="18" t="str">
        <f>+'[1]Consolidado ORG'!F43</f>
        <v>33 Prestación de Servicios Profesionales y Apoyo (5-8)</v>
      </c>
      <c r="F47" s="18"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8">
        <f>+'[1]Consolidado ORG'!M43</f>
        <v>45337</v>
      </c>
      <c r="H47" s="18">
        <f>+'[1]Consolidado ORG'!N43</f>
        <v>45426</v>
      </c>
      <c r="I47" s="19">
        <f>+'[1]Consolidado ORG'!AG43</f>
        <v>0</v>
      </c>
      <c r="J47" s="20">
        <f>+'[1]Consolidado ORG'!T43</f>
        <v>19656000</v>
      </c>
      <c r="K47" s="20">
        <f>+'[1]Consolidado ORG'!AE43</f>
        <v>0</v>
      </c>
      <c r="L47" s="31">
        <f>+'[1]Consolidado ORG'!AS43</f>
        <v>1</v>
      </c>
      <c r="M47" s="30" t="str">
        <f>+'[1]Consolidado ORG'!AL43</f>
        <v>https://community.secop.gov.co/Public/Tendering/ContractDetailView/Index?UniqueIdentifier=CO1.PCCNTR.5924441</v>
      </c>
      <c r="N47" s="47" t="str">
        <f t="shared" si="0"/>
        <v>Link Contrato u Orden</v>
      </c>
    </row>
    <row r="48" spans="1:14" ht="60" x14ac:dyDescent="0.35">
      <c r="A48" s="17" t="str">
        <f>+'[1]Consolidado ORG'!A44</f>
        <v>SCJ-45-2024</v>
      </c>
      <c r="B48" s="18">
        <f>+'[1]Consolidado ORG'!B44</f>
        <v>45330</v>
      </c>
      <c r="C48" s="18" t="str">
        <f>+'[1]Consolidado ORG'!G44</f>
        <v>MARIO ANDRÉS BERRIO CIFUENTES</v>
      </c>
      <c r="D48" s="18" t="str">
        <f>+'[1]Consolidado ORG'!E44</f>
        <v>5 Contratación directa</v>
      </c>
      <c r="E48" s="18" t="str">
        <f>+'[1]Consolidado ORG'!F44</f>
        <v>33 Prestación de Servicios Profesionales y Apoyo (5-8)</v>
      </c>
      <c r="F48" s="18"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8">
        <f>+'[1]Consolidado ORG'!M44</f>
        <v>45336</v>
      </c>
      <c r="H48" s="18">
        <f>+'[1]Consolidado ORG'!N44</f>
        <v>45425</v>
      </c>
      <c r="I48" s="19">
        <f>+'[1]Consolidado ORG'!AG44</f>
        <v>0</v>
      </c>
      <c r="J48" s="20">
        <f>+'[1]Consolidado ORG'!T44</f>
        <v>19656000</v>
      </c>
      <c r="K48" s="20">
        <f>+'[1]Consolidado ORG'!AE44</f>
        <v>0</v>
      </c>
      <c r="L48" s="31">
        <f>+'[1]Consolidado ORG'!AS44</f>
        <v>1</v>
      </c>
      <c r="M48" s="30" t="str">
        <f>+'[1]Consolidado ORG'!AL44</f>
        <v>https://community.secop.gov.co/Public/Tendering/ContractDetailView/Index?UniqueIdentifier=CO1.PCCNTR.5925020</v>
      </c>
      <c r="N48" s="47" t="str">
        <f t="shared" si="0"/>
        <v>Link Contrato u Orden</v>
      </c>
    </row>
    <row r="49" spans="1:14" ht="60" x14ac:dyDescent="0.35">
      <c r="A49" s="17" t="str">
        <f>+'[1]Consolidado ORG'!A45</f>
        <v>SCJ-46-2024</v>
      </c>
      <c r="B49" s="18">
        <f>+'[1]Consolidado ORG'!B45</f>
        <v>45330</v>
      </c>
      <c r="C49" s="18" t="str">
        <f>+'[1]Consolidado ORG'!G45</f>
        <v>IVAN DARIO HUERTAS GIL</v>
      </c>
      <c r="D49" s="18" t="str">
        <f>+'[1]Consolidado ORG'!E45</f>
        <v>5 Contratación directa</v>
      </c>
      <c r="E49" s="18" t="str">
        <f>+'[1]Consolidado ORG'!F45</f>
        <v>33 Prestación de Servicios Profesionales y Apoyo (5-8)</v>
      </c>
      <c r="F49" s="18"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8">
        <f>+'[1]Consolidado ORG'!M45</f>
        <v>45337</v>
      </c>
      <c r="H49" s="18">
        <f>+'[1]Consolidado ORG'!N45</f>
        <v>45426</v>
      </c>
      <c r="I49" s="19">
        <f>+'[1]Consolidado ORG'!AG45</f>
        <v>0</v>
      </c>
      <c r="J49" s="20">
        <f>+'[1]Consolidado ORG'!T45</f>
        <v>19656000</v>
      </c>
      <c r="K49" s="20">
        <f>+'[1]Consolidado ORG'!AE45</f>
        <v>0</v>
      </c>
      <c r="L49" s="31">
        <f>+'[1]Consolidado ORG'!AS45</f>
        <v>1</v>
      </c>
      <c r="M49" s="30" t="str">
        <f>+'[1]Consolidado ORG'!AL45</f>
        <v>https://community.secop.gov.co/Public/Tendering/ContractDetailView/Index?UniqueIdentifier=CO1.PCCNTR.5935248</v>
      </c>
      <c r="N49" s="47" t="str">
        <f t="shared" si="0"/>
        <v>Link Contrato u Orden</v>
      </c>
    </row>
    <row r="50" spans="1:14" ht="60" x14ac:dyDescent="0.35">
      <c r="A50" s="17" t="str">
        <f>+'[1]Consolidado ORG'!A46</f>
        <v>SCJ-47-2024</v>
      </c>
      <c r="B50" s="18">
        <f>+'[1]Consolidado ORG'!B46</f>
        <v>45330</v>
      </c>
      <c r="C50" s="18" t="str">
        <f>+'[1]Consolidado ORG'!G46</f>
        <v>JORGE ANDRES CASTRO SANCHEZ</v>
      </c>
      <c r="D50" s="18" t="str">
        <f>+'[1]Consolidado ORG'!E46</f>
        <v>5 Contratación directa</v>
      </c>
      <c r="E50" s="18" t="str">
        <f>+'[1]Consolidado ORG'!F46</f>
        <v>33 Prestación de Servicios Profesionales y Apoyo (5-8)</v>
      </c>
      <c r="F50" s="18" t="str">
        <f>+'[1]Consolidado ORG'!L46</f>
        <v>PRESTAR SERVICIOS DE APOYO A LA GESTIÓN AL EQUIPO DE ALMACÉN DE LA SECRETARÍA DISTRITAL DE SEGURIDAD, CONVIVENCIA Y JUSTICIA, EN LA EJECUCIÓN DE LAS ACTIVIDADES Y PLANES DE GESTIÓN DE BIENES EN BODEGA Y DEMÁS SEDES DE LA SECRETARÍA.</v>
      </c>
      <c r="G50" s="18">
        <f>+'[1]Consolidado ORG'!M46</f>
        <v>45331</v>
      </c>
      <c r="H50" s="18">
        <f>+'[1]Consolidado ORG'!N46</f>
        <v>45680</v>
      </c>
      <c r="I50" s="19">
        <f>+'[1]Consolidado ORG'!AG46</f>
        <v>0</v>
      </c>
      <c r="J50" s="20">
        <f>+'[1]Consolidado ORG'!T46</f>
        <v>30479704</v>
      </c>
      <c r="K50" s="20">
        <f>+'[1]Consolidado ORG'!AE46</f>
        <v>0</v>
      </c>
      <c r="L50" s="31">
        <f>+'[1]Consolidado ORG'!AS46</f>
        <v>0.3209169054441261</v>
      </c>
      <c r="M50" s="30" t="str">
        <f>+'[1]Consolidado ORG'!AL46</f>
        <v>https://community.secop.gov.co/Public/Tendering/ContractDetailView/Index?UniqueIdentifier=CO1.PCCNTR.5914734</v>
      </c>
      <c r="N50" s="47" t="str">
        <f t="shared" si="0"/>
        <v>Link Contrato u Orden</v>
      </c>
    </row>
    <row r="51" spans="1:14" ht="60" x14ac:dyDescent="0.35">
      <c r="A51" s="17" t="str">
        <f>+'[1]Consolidado ORG'!A47</f>
        <v>SCJ-48-2024</v>
      </c>
      <c r="B51" s="18">
        <f>+'[1]Consolidado ORG'!B47</f>
        <v>45330</v>
      </c>
      <c r="C51" s="18" t="str">
        <f>+'[1]Consolidado ORG'!G47</f>
        <v>MILTON FABIÁN PINZÓN</v>
      </c>
      <c r="D51" s="18" t="str">
        <f>+'[1]Consolidado ORG'!E47</f>
        <v>5 Contratación directa</v>
      </c>
      <c r="E51" s="18" t="str">
        <f>+'[1]Consolidado ORG'!F47</f>
        <v>33 Prestación de Servicios Profesionales y Apoyo (5-8)</v>
      </c>
      <c r="F51" s="18"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8">
        <f>+'[1]Consolidado ORG'!M47</f>
        <v>45336</v>
      </c>
      <c r="H51" s="18">
        <f>+'[1]Consolidado ORG'!N47</f>
        <v>45425</v>
      </c>
      <c r="I51" s="19">
        <f>+'[1]Consolidado ORG'!AG47</f>
        <v>0</v>
      </c>
      <c r="J51" s="20">
        <f>+'[1]Consolidado ORG'!T47</f>
        <v>19656000</v>
      </c>
      <c r="K51" s="20">
        <f>+'[1]Consolidado ORG'!AE47</f>
        <v>0</v>
      </c>
      <c r="L51" s="31">
        <f>+'[1]Consolidado ORG'!AS47</f>
        <v>1</v>
      </c>
      <c r="M51" s="30" t="str">
        <f>+'[1]Consolidado ORG'!AL47</f>
        <v>https://community.secop.gov.co/Public/Tendering/ContractDetailView/Index?UniqueIdentifier=CO1.PCCNTR.5924960</v>
      </c>
      <c r="N51" s="47" t="str">
        <f t="shared" si="0"/>
        <v>Link Contrato u Orden</v>
      </c>
    </row>
    <row r="52" spans="1:14" ht="48" x14ac:dyDescent="0.35">
      <c r="A52" s="17" t="str">
        <f>+'[1]Consolidado ORG'!A48</f>
        <v>SCJ-49-2024</v>
      </c>
      <c r="B52" s="18">
        <f>+'[1]Consolidado ORG'!B48</f>
        <v>45330</v>
      </c>
      <c r="C52" s="18" t="str">
        <f>+'[1]Consolidado ORG'!G48</f>
        <v>MIGUEL ANDRES RODRIGUEZ CADENA</v>
      </c>
      <c r="D52" s="18" t="str">
        <f>+'[1]Consolidado ORG'!E48</f>
        <v>5 Contratación directa</v>
      </c>
      <c r="E52" s="18" t="str">
        <f>+'[1]Consolidado ORG'!F48</f>
        <v>33 Prestación de Servicios Profesionales y Apoyo (5-8)</v>
      </c>
      <c r="F52" s="18" t="str">
        <f>+'[1]Consolidado ORG'!L48</f>
        <v>PRESTAR SERVICIOS PROFESIONALES A LA DIRECCIÓN FINANCIERA DE LA SECRETARÍA DISTRITAL DE SEGURIDAD, CONVIVENCIA Y JUSTICIA APOYANDO LA LIQUIDACIÓN DE LOS COMPROMISOS ECONÓMICOS ASUMIDOS POR LA ENTIDAD</v>
      </c>
      <c r="G52" s="18">
        <f>+'[1]Consolidado ORG'!M48</f>
        <v>45331</v>
      </c>
      <c r="H52" s="18">
        <f>+'[1]Consolidado ORG'!N48</f>
        <v>45680</v>
      </c>
      <c r="I52" s="19">
        <f>+'[1]Consolidado ORG'!AG48</f>
        <v>0</v>
      </c>
      <c r="J52" s="20">
        <f>+'[1]Consolidado ORG'!T48</f>
        <v>59800000</v>
      </c>
      <c r="K52" s="20">
        <f>+'[1]Consolidado ORG'!AE48</f>
        <v>0</v>
      </c>
      <c r="L52" s="31">
        <f>+'[1]Consolidado ORG'!AS48</f>
        <v>0.3209169054441261</v>
      </c>
      <c r="M52" s="30" t="str">
        <f>+'[1]Consolidado ORG'!AL48</f>
        <v>https://community.secop.gov.co/Public/Tendering/ContractDetailView/Index?UniqueIdentifier=CO1.PCCNTR.5914754</v>
      </c>
      <c r="N52" s="47" t="str">
        <f t="shared" si="0"/>
        <v>Link Contrato u Orden</v>
      </c>
    </row>
    <row r="53" spans="1:14" ht="60" x14ac:dyDescent="0.35">
      <c r="A53" s="17" t="str">
        <f>+'[1]Consolidado ORG'!A49</f>
        <v>SCJ-50-2024</v>
      </c>
      <c r="B53" s="18">
        <f>+'[1]Consolidado ORG'!B49</f>
        <v>45330</v>
      </c>
      <c r="C53" s="18" t="str">
        <f>+'[1]Consolidado ORG'!G49</f>
        <v>SANDRA MILENA CELEITA ROA</v>
      </c>
      <c r="D53" s="18" t="str">
        <f>+'[1]Consolidado ORG'!E49</f>
        <v>5 Contratación directa</v>
      </c>
      <c r="E53" s="18" t="str">
        <f>+'[1]Consolidado ORG'!F49</f>
        <v>33 Prestación de Servicios Profesionales y Apoyo (5-8)</v>
      </c>
      <c r="F53" s="18"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8">
        <f>+'[1]Consolidado ORG'!M49</f>
        <v>45336</v>
      </c>
      <c r="H53" s="18">
        <f>+'[1]Consolidado ORG'!N49</f>
        <v>45425</v>
      </c>
      <c r="I53" s="19">
        <f>+'[1]Consolidado ORG'!AG49</f>
        <v>0</v>
      </c>
      <c r="J53" s="20">
        <f>+'[1]Consolidado ORG'!T49</f>
        <v>19656000</v>
      </c>
      <c r="K53" s="20">
        <f>+'[1]Consolidado ORG'!AE49</f>
        <v>0</v>
      </c>
      <c r="L53" s="31">
        <f>+'[1]Consolidado ORG'!AS49</f>
        <v>1</v>
      </c>
      <c r="M53" s="30" t="str">
        <f>+'[1]Consolidado ORG'!AL49</f>
        <v>https://community.secop.gov.co/Public/Tendering/ContractDetailView/Index?UniqueIdentifier=CO1.PCCNTR.5925035</v>
      </c>
      <c r="N53" s="47" t="str">
        <f t="shared" si="0"/>
        <v>Link Contrato u Orden</v>
      </c>
    </row>
    <row r="54" spans="1:14" ht="84" x14ac:dyDescent="0.35">
      <c r="A54" s="17" t="str">
        <f>+'[1]Consolidado ORG'!A50</f>
        <v>SCJ-51-2024</v>
      </c>
      <c r="B54" s="18">
        <f>+'[1]Consolidado ORG'!B50</f>
        <v>45330</v>
      </c>
      <c r="C54" s="18" t="str">
        <f>+'[1]Consolidado ORG'!G50</f>
        <v>HUGO LEON PARRA GOMEZ</v>
      </c>
      <c r="D54" s="18" t="str">
        <f>+'[1]Consolidado ORG'!E50</f>
        <v>5 Contratación directa</v>
      </c>
      <c r="E54" s="18" t="str">
        <f>+'[1]Consolidado ORG'!F50</f>
        <v>33 Prestación de Servicios Profesionales y Apoyo (5-8)</v>
      </c>
      <c r="F54" s="18"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8">
        <f>+'[1]Consolidado ORG'!M50</f>
        <v>45331</v>
      </c>
      <c r="H54" s="18">
        <f>+'[1]Consolidado ORG'!N50</f>
        <v>45512</v>
      </c>
      <c r="I54" s="19">
        <f>+'[1]Consolidado ORG'!AG50</f>
        <v>0</v>
      </c>
      <c r="J54" s="20">
        <f>+'[1]Consolidado ORG'!T50</f>
        <v>51000000</v>
      </c>
      <c r="K54" s="20">
        <f>+'[1]Consolidado ORG'!AE50</f>
        <v>0</v>
      </c>
      <c r="L54" s="31">
        <f>+'[1]Consolidado ORG'!AS50</f>
        <v>0.61878453038674031</v>
      </c>
      <c r="M54" s="30" t="str">
        <f>+'[1]Consolidado ORG'!AL50</f>
        <v>https://community.secop.gov.co/Public/Tendering/ContractDetailView/Index?UniqueIdentifier=CO1.PCCNTR.5915116</v>
      </c>
      <c r="N54" s="47" t="str">
        <f t="shared" si="0"/>
        <v>Link Contrato u Orden</v>
      </c>
    </row>
    <row r="55" spans="1:14" ht="60" x14ac:dyDescent="0.35">
      <c r="A55" s="17" t="str">
        <f>+'[1]Consolidado ORG'!A51</f>
        <v>SCJ-52-2024</v>
      </c>
      <c r="B55" s="18">
        <f>+'[1]Consolidado ORG'!B51</f>
        <v>45330</v>
      </c>
      <c r="C55" s="18" t="str">
        <f>+'[1]Consolidado ORG'!G51</f>
        <v>WILLIAM ALEJANDRO SANDOVAL GUTIERREZ</v>
      </c>
      <c r="D55" s="18" t="str">
        <f>+'[1]Consolidado ORG'!E51</f>
        <v>5 Contratación directa</v>
      </c>
      <c r="E55" s="18" t="str">
        <f>+'[1]Consolidado ORG'!F51</f>
        <v>33 Prestación de Servicios Profesionales y Apoyo (5-8)</v>
      </c>
      <c r="F55" s="18"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8">
        <f>+'[1]Consolidado ORG'!M51</f>
        <v>45336</v>
      </c>
      <c r="H55" s="18">
        <f>+'[1]Consolidado ORG'!N51</f>
        <v>45425</v>
      </c>
      <c r="I55" s="19">
        <f>+'[1]Consolidado ORG'!AG51</f>
        <v>0</v>
      </c>
      <c r="J55" s="20">
        <f>+'[1]Consolidado ORG'!T51</f>
        <v>19656000</v>
      </c>
      <c r="K55" s="20">
        <f>+'[1]Consolidado ORG'!AE51</f>
        <v>0</v>
      </c>
      <c r="L55" s="31">
        <f>+'[1]Consolidado ORG'!AS51</f>
        <v>1</v>
      </c>
      <c r="M55" s="30" t="str">
        <f>+'[1]Consolidado ORG'!AL51</f>
        <v>https://community.secop.gov.co/Public/Tendering/ContractDetailView/Index?UniqueIdentifier=CO1.PCCNTR.5928584</v>
      </c>
      <c r="N55" s="47" t="str">
        <f t="shared" si="0"/>
        <v>Link Contrato u Orden</v>
      </c>
    </row>
    <row r="56" spans="1:14" ht="60" x14ac:dyDescent="0.35">
      <c r="A56" s="17" t="str">
        <f>+'[1]Consolidado ORG'!A52</f>
        <v>SCJ-53-2024</v>
      </c>
      <c r="B56" s="18">
        <f>+'[1]Consolidado ORG'!B52</f>
        <v>45330</v>
      </c>
      <c r="C56" s="18" t="str">
        <f>+'[1]Consolidado ORG'!G52</f>
        <v>INGRID MAYERLY MARTÍNEZ JIMÉNEZ</v>
      </c>
      <c r="D56" s="18" t="str">
        <f>+'[1]Consolidado ORG'!E52</f>
        <v>5 Contratación directa</v>
      </c>
      <c r="E56" s="18" t="str">
        <f>+'[1]Consolidado ORG'!F52</f>
        <v>33 Prestación de Servicios Profesionales y Apoyo (5-8)</v>
      </c>
      <c r="F56" s="18"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8">
        <f>+'[1]Consolidado ORG'!M52</f>
        <v>45336</v>
      </c>
      <c r="H56" s="18">
        <f>+'[1]Consolidado ORG'!N52</f>
        <v>45425</v>
      </c>
      <c r="I56" s="19">
        <f>+'[1]Consolidado ORG'!AG52</f>
        <v>0</v>
      </c>
      <c r="J56" s="20">
        <f>+'[1]Consolidado ORG'!T52</f>
        <v>19656000</v>
      </c>
      <c r="K56" s="20">
        <f>+'[1]Consolidado ORG'!AE52</f>
        <v>0</v>
      </c>
      <c r="L56" s="31">
        <f>+'[1]Consolidado ORG'!AS52</f>
        <v>1</v>
      </c>
      <c r="M56" s="30" t="str">
        <f>+'[1]Consolidado ORG'!AL52</f>
        <v>https://community.secop.gov.co/Public/Tendering/ContractDetailView/Index?UniqueIdentifier=CO1.PCCNTR.5924477</v>
      </c>
      <c r="N56" s="47" t="str">
        <f t="shared" si="0"/>
        <v>Link Contrato u Orden</v>
      </c>
    </row>
    <row r="57" spans="1:14" ht="60" x14ac:dyDescent="0.35">
      <c r="A57" s="17" t="str">
        <f>+'[1]Consolidado ORG'!A53</f>
        <v>SCJ-54-2024</v>
      </c>
      <c r="B57" s="18">
        <f>+'[1]Consolidado ORG'!B53</f>
        <v>45330</v>
      </c>
      <c r="C57" s="18" t="str">
        <f>+'[1]Consolidado ORG'!G53</f>
        <v>JENNY MARITZA ÁLVAREZ SALGADO</v>
      </c>
      <c r="D57" s="18" t="str">
        <f>+'[1]Consolidado ORG'!E53</f>
        <v>5 Contratación directa</v>
      </c>
      <c r="E57" s="18" t="str">
        <f>+'[1]Consolidado ORG'!F53</f>
        <v>33 Prestación de Servicios Profesionales y Apoyo (5-8)</v>
      </c>
      <c r="F57" s="18"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8">
        <f>+'[1]Consolidado ORG'!M53</f>
        <v>45336</v>
      </c>
      <c r="H57" s="18">
        <f>+'[1]Consolidado ORG'!N53</f>
        <v>45425</v>
      </c>
      <c r="I57" s="19">
        <f>+'[1]Consolidado ORG'!AG53</f>
        <v>0</v>
      </c>
      <c r="J57" s="20">
        <f>+'[1]Consolidado ORG'!T53</f>
        <v>19656000</v>
      </c>
      <c r="K57" s="20">
        <f>+'[1]Consolidado ORG'!AE53</f>
        <v>0</v>
      </c>
      <c r="L57" s="31">
        <f>+'[1]Consolidado ORG'!AS53</f>
        <v>1</v>
      </c>
      <c r="M57" s="30" t="str">
        <f>+'[1]Consolidado ORG'!AL53</f>
        <v>https://community.secop.gov.co/Public/Tendering/ContractDetailView/Index?UniqueIdentifier=CO1.PCCNTR.5924646</v>
      </c>
      <c r="N57" s="47" t="str">
        <f t="shared" si="0"/>
        <v>Link Contrato u Orden</v>
      </c>
    </row>
    <row r="58" spans="1:14" ht="60" x14ac:dyDescent="0.35">
      <c r="A58" s="17" t="str">
        <f>+'[1]Consolidado ORG'!A54</f>
        <v>SCJ-55-2024</v>
      </c>
      <c r="B58" s="18">
        <f>+'[1]Consolidado ORG'!B54</f>
        <v>45330</v>
      </c>
      <c r="C58" s="18" t="str">
        <f>+'[1]Consolidado ORG'!G54</f>
        <v>JUAN FERNANDO VACCA ABAUNZA</v>
      </c>
      <c r="D58" s="18" t="str">
        <f>+'[1]Consolidado ORG'!E54</f>
        <v>5 Contratación directa</v>
      </c>
      <c r="E58" s="18" t="str">
        <f>+'[1]Consolidado ORG'!F54</f>
        <v>33 Prestación de Servicios Profesionales y Apoyo (5-8)</v>
      </c>
      <c r="F58" s="18"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8">
        <f>+'[1]Consolidado ORG'!M54</f>
        <v>45331</v>
      </c>
      <c r="H58" s="18">
        <f>+'[1]Consolidado ORG'!N54</f>
        <v>45646</v>
      </c>
      <c r="I58" s="19">
        <f>+'[1]Consolidado ORG'!AG54</f>
        <v>0</v>
      </c>
      <c r="J58" s="20">
        <f>+'[1]Consolidado ORG'!T54</f>
        <v>95700800</v>
      </c>
      <c r="K58" s="20">
        <f>+'[1]Consolidado ORG'!AE54</f>
        <v>0</v>
      </c>
      <c r="L58" s="31">
        <f>+'[1]Consolidado ORG'!AS54</f>
        <v>0.35555555555555557</v>
      </c>
      <c r="M58" s="30" t="str">
        <f>+'[1]Consolidado ORG'!AL54</f>
        <v>https://community.secop.gov.co/Public/Tendering/ContractDetailView/Index?UniqueIdentifier=CO1.PCCNTR.5916777</v>
      </c>
      <c r="N58" s="47" t="str">
        <f t="shared" si="0"/>
        <v>Link Contrato u Orden</v>
      </c>
    </row>
    <row r="59" spans="1:14" ht="60" x14ac:dyDescent="0.35">
      <c r="A59" s="17" t="str">
        <f>+'[1]Consolidado ORG'!A55</f>
        <v>SCJ-56-2024</v>
      </c>
      <c r="B59" s="18">
        <f>+'[1]Consolidado ORG'!B55</f>
        <v>45330</v>
      </c>
      <c r="C59" s="18" t="str">
        <f>+'[1]Consolidado ORG'!G55</f>
        <v>LUIS CARLOS BALLESTEROS MORA</v>
      </c>
      <c r="D59" s="18" t="str">
        <f>+'[1]Consolidado ORG'!E55</f>
        <v>5 Contratación directa</v>
      </c>
      <c r="E59" s="18" t="str">
        <f>+'[1]Consolidado ORG'!F55</f>
        <v>33 Prestación de Servicios Profesionales y Apoyo (5-8)</v>
      </c>
      <c r="F59" s="18"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8">
        <f>+'[1]Consolidado ORG'!M55</f>
        <v>45336</v>
      </c>
      <c r="H59" s="18">
        <f>+'[1]Consolidado ORG'!N55</f>
        <v>45425</v>
      </c>
      <c r="I59" s="19">
        <f>+'[1]Consolidado ORG'!AG55</f>
        <v>0</v>
      </c>
      <c r="J59" s="20">
        <f>+'[1]Consolidado ORG'!T55</f>
        <v>19656000</v>
      </c>
      <c r="K59" s="20">
        <f>+'[1]Consolidado ORG'!AE55</f>
        <v>0</v>
      </c>
      <c r="L59" s="31">
        <f>+'[1]Consolidado ORG'!AS55</f>
        <v>1</v>
      </c>
      <c r="M59" s="30" t="str">
        <f>+'[1]Consolidado ORG'!AL55</f>
        <v>https://community.secop.gov.co/Public/Tendering/ContractDetailView/Index?UniqueIdentifier=CO1.PCCNTR.5924196</v>
      </c>
      <c r="N59" s="47" t="str">
        <f t="shared" si="0"/>
        <v>Link Contrato u Orden</v>
      </c>
    </row>
    <row r="60" spans="1:14" ht="60" x14ac:dyDescent="0.35">
      <c r="A60" s="17" t="str">
        <f>+'[1]Consolidado ORG'!A56</f>
        <v>SCJ-57-2024</v>
      </c>
      <c r="B60" s="18">
        <f>+'[1]Consolidado ORG'!B56</f>
        <v>45330</v>
      </c>
      <c r="C60" s="18" t="str">
        <f>+'[1]Consolidado ORG'!G56</f>
        <v>JEYMMY ELIZETH GUEVARA CORZO</v>
      </c>
      <c r="D60" s="18" t="str">
        <f>+'[1]Consolidado ORG'!E56</f>
        <v>5 Contratación directa</v>
      </c>
      <c r="E60" s="18" t="str">
        <f>+'[1]Consolidado ORG'!F56</f>
        <v>33 Prestación de Servicios Profesionales y Apoyo (5-8)</v>
      </c>
      <c r="F60" s="18"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8">
        <f>+'[1]Consolidado ORG'!M56</f>
        <v>45336</v>
      </c>
      <c r="H60" s="18">
        <f>+'[1]Consolidado ORG'!N56</f>
        <v>45425</v>
      </c>
      <c r="I60" s="19">
        <f>+'[1]Consolidado ORG'!AG56</f>
        <v>0</v>
      </c>
      <c r="J60" s="20">
        <f>+'[1]Consolidado ORG'!T56</f>
        <v>19656000</v>
      </c>
      <c r="K60" s="20">
        <f>+'[1]Consolidado ORG'!AE56</f>
        <v>0</v>
      </c>
      <c r="L60" s="31">
        <f>+'[1]Consolidado ORG'!AS56</f>
        <v>1</v>
      </c>
      <c r="M60" s="30" t="str">
        <f>+'[1]Consolidado ORG'!AL56</f>
        <v>https://community.secop.gov.co/Public/Tendering/ContractDetailView/Index?UniqueIdentifier=CO1.PCCNTR.5924694</v>
      </c>
      <c r="N60" s="47" t="str">
        <f t="shared" si="0"/>
        <v>Link Contrato u Orden</v>
      </c>
    </row>
    <row r="61" spans="1:14" ht="60" x14ac:dyDescent="0.35">
      <c r="A61" s="17" t="str">
        <f>+'[1]Consolidado ORG'!A57</f>
        <v>SCJ-58-2024</v>
      </c>
      <c r="B61" s="18">
        <f>+'[1]Consolidado ORG'!B57</f>
        <v>45330</v>
      </c>
      <c r="C61" s="18" t="str">
        <f>+'[1]Consolidado ORG'!G57</f>
        <v>MARÍA FERNANDA RUÍZ ALMECIGA</v>
      </c>
      <c r="D61" s="18" t="str">
        <f>+'[1]Consolidado ORG'!E57</f>
        <v>5 Contratación directa</v>
      </c>
      <c r="E61" s="18" t="str">
        <f>+'[1]Consolidado ORG'!F57</f>
        <v>33 Prestación de Servicios Profesionales y Apoyo (5-8)</v>
      </c>
      <c r="F61" s="18"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8">
        <f>+'[1]Consolidado ORG'!M57</f>
        <v>45336</v>
      </c>
      <c r="H61" s="18">
        <f>+'[1]Consolidado ORG'!N57</f>
        <v>45425</v>
      </c>
      <c r="I61" s="19">
        <f>+'[1]Consolidado ORG'!AG57</f>
        <v>0</v>
      </c>
      <c r="J61" s="20">
        <f>+'[1]Consolidado ORG'!T57</f>
        <v>19656000</v>
      </c>
      <c r="K61" s="20">
        <f>+'[1]Consolidado ORG'!AE57</f>
        <v>0</v>
      </c>
      <c r="L61" s="31">
        <f>+'[1]Consolidado ORG'!AS57</f>
        <v>1</v>
      </c>
      <c r="M61" s="30" t="str">
        <f>+'[1]Consolidado ORG'!AL57</f>
        <v>https://community.secop.gov.co/Public/Tendering/ContractDetailView/Index?UniqueIdentifier=CO1.PCCNTR.5924941</v>
      </c>
      <c r="N61" s="47" t="str">
        <f t="shared" si="0"/>
        <v>Link Contrato u Orden</v>
      </c>
    </row>
    <row r="62" spans="1:14" ht="60" x14ac:dyDescent="0.35">
      <c r="A62" s="17" t="str">
        <f>+'[1]Consolidado ORG'!A58</f>
        <v>SCJ-59-2024</v>
      </c>
      <c r="B62" s="18">
        <f>+'[1]Consolidado ORG'!B58</f>
        <v>45330</v>
      </c>
      <c r="C62" s="18" t="str">
        <f>+'[1]Consolidado ORG'!G58</f>
        <v>ANGÉLICA MARÍA GARCÍA ZULUAGA</v>
      </c>
      <c r="D62" s="18" t="str">
        <f>+'[1]Consolidado ORG'!E58</f>
        <v>5 Contratación directa</v>
      </c>
      <c r="E62" s="18" t="str">
        <f>+'[1]Consolidado ORG'!F58</f>
        <v>33 Prestación de Servicios Profesionales y Apoyo (5-8)</v>
      </c>
      <c r="F62" s="18"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8">
        <f>+'[1]Consolidado ORG'!M58</f>
        <v>45337</v>
      </c>
      <c r="H62" s="18">
        <f>+'[1]Consolidado ORG'!N58</f>
        <v>45426</v>
      </c>
      <c r="I62" s="19">
        <f>+'[1]Consolidado ORG'!AG58</f>
        <v>0</v>
      </c>
      <c r="J62" s="20">
        <f>+'[1]Consolidado ORG'!T58</f>
        <v>19656000</v>
      </c>
      <c r="K62" s="20">
        <f>+'[1]Consolidado ORG'!AE58</f>
        <v>0</v>
      </c>
      <c r="L62" s="31">
        <f>+'[1]Consolidado ORG'!AS58</f>
        <v>1</v>
      </c>
      <c r="M62" s="30" t="str">
        <f>+'[1]Consolidado ORG'!AL58</f>
        <v>https://community.secop.gov.co/Public/Tendering/ContractDetailView/Index?UniqueIdentifier=CO1.PCCNTR.5931463</v>
      </c>
      <c r="N62" s="47" t="str">
        <f t="shared" si="0"/>
        <v>Link Contrato u Orden</v>
      </c>
    </row>
    <row r="63" spans="1:14" ht="36" x14ac:dyDescent="0.35">
      <c r="A63" s="17" t="str">
        <f>+'[1]Consolidado ORG'!A59</f>
        <v>SCJ-60-2024</v>
      </c>
      <c r="B63" s="18">
        <f>+'[1]Consolidado ORG'!B59</f>
        <v>45330</v>
      </c>
      <c r="C63" s="18" t="str">
        <f>+'[1]Consolidado ORG'!G59</f>
        <v>JONAHATAN LUIS MUÑETON NAVARRO</v>
      </c>
      <c r="D63" s="18" t="str">
        <f>+'[1]Consolidado ORG'!E59</f>
        <v>5 Contratación directa</v>
      </c>
      <c r="E63" s="18" t="str">
        <f>+'[1]Consolidado ORG'!F59</f>
        <v>33 Prestación de Servicios Profesionales y Apoyo (5-8)</v>
      </c>
      <c r="F63" s="18" t="str">
        <f>+'[1]Consolidado ORG'!L59</f>
        <v>PRESTAR SERVICIOS PROFESIONALES EN LA EJECUCIÓN DE ACTIVIDADES ASOCIADAS AL GRUPO DE ALMACÉN DE LA SECRETARÍA DISTRITAL DE SEGURIDAD, CONVIVENCIA Y JUSTICIA.</v>
      </c>
      <c r="G63" s="18">
        <f>+'[1]Consolidado ORG'!M59</f>
        <v>45337</v>
      </c>
      <c r="H63" s="18">
        <f>+'[1]Consolidado ORG'!N59</f>
        <v>45686</v>
      </c>
      <c r="I63" s="19">
        <f>+'[1]Consolidado ORG'!AG59</f>
        <v>0</v>
      </c>
      <c r="J63" s="20">
        <f>+'[1]Consolidado ORG'!T59</f>
        <v>46811843</v>
      </c>
      <c r="K63" s="20">
        <f>+'[1]Consolidado ORG'!AE59</f>
        <v>0</v>
      </c>
      <c r="L63" s="31">
        <f>+'[1]Consolidado ORG'!AS59</f>
        <v>0.30372492836676218</v>
      </c>
      <c r="M63" s="30" t="str">
        <f>+'[1]Consolidado ORG'!AL59</f>
        <v>https://community.secop.gov.co/Public/Tendering/ContractDetailView/Index?UniqueIdentifier=CO1.PCCNTR.5917341</v>
      </c>
      <c r="N63" s="47" t="str">
        <f t="shared" si="0"/>
        <v>Link Contrato u Orden</v>
      </c>
    </row>
    <row r="64" spans="1:14" ht="108" x14ac:dyDescent="0.35">
      <c r="A64" s="17" t="str">
        <f>+'[1]Consolidado ORG'!A60</f>
        <v>SCJ-61-2024</v>
      </c>
      <c r="B64" s="18">
        <f>+'[1]Consolidado ORG'!B60</f>
        <v>45330</v>
      </c>
      <c r="C64" s="18" t="str">
        <f>+'[1]Consolidado ORG'!G60</f>
        <v>ALEXANDRA RODRÍGUEZ</v>
      </c>
      <c r="D64" s="18" t="str">
        <f>+'[1]Consolidado ORG'!E60</f>
        <v>5 Contratación directa</v>
      </c>
      <c r="E64" s="18" t="str">
        <f>+'[1]Consolidado ORG'!F60</f>
        <v>33 Prestación de Servicios Profesionales y Apoyo (5-8)</v>
      </c>
      <c r="F64" s="18"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8">
        <f>+'[1]Consolidado ORG'!M60</f>
        <v>45336</v>
      </c>
      <c r="H64" s="18">
        <f>+'[1]Consolidado ORG'!N60</f>
        <v>45425</v>
      </c>
      <c r="I64" s="19">
        <f>+'[1]Consolidado ORG'!AG60</f>
        <v>0</v>
      </c>
      <c r="J64" s="20">
        <f>+'[1]Consolidado ORG'!T60</f>
        <v>19656000</v>
      </c>
      <c r="K64" s="20">
        <f>+'[1]Consolidado ORG'!AE60</f>
        <v>0</v>
      </c>
      <c r="L64" s="31">
        <f>+'[1]Consolidado ORG'!AS60</f>
        <v>1</v>
      </c>
      <c r="M64" s="30" t="str">
        <f>+'[1]Consolidado ORG'!AL60</f>
        <v>https://community.secop.gov.co/Public/Tendering/ContractDetailView/Index?UniqueIdentifier=CO1.PCCNTR.5929228</v>
      </c>
      <c r="N64" s="47" t="str">
        <f t="shared" si="0"/>
        <v>Link Contrato u Orden</v>
      </c>
    </row>
    <row r="65" spans="1:14" ht="72" x14ac:dyDescent="0.35">
      <c r="A65" s="17" t="str">
        <f>+'[1]Consolidado ORG'!A61</f>
        <v>SCJ-62-2024</v>
      </c>
      <c r="B65" s="18">
        <f>+'[1]Consolidado ORG'!B61</f>
        <v>45330</v>
      </c>
      <c r="C65" s="18" t="str">
        <f>+'[1]Consolidado ORG'!G61</f>
        <v>CRISTIAN JOSÉ GONZÁLEZ DÍAZ</v>
      </c>
      <c r="D65" s="18" t="str">
        <f>+'[1]Consolidado ORG'!E61</f>
        <v>5 Contratación directa</v>
      </c>
      <c r="E65" s="18" t="str">
        <f>+'[1]Consolidado ORG'!F61</f>
        <v>33 Prestación de Servicios Profesionales y Apoyo (5-8)</v>
      </c>
      <c r="F65" s="18"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8">
        <f>+'[1]Consolidado ORG'!M61</f>
        <v>45331</v>
      </c>
      <c r="H65" s="18">
        <f>+'[1]Consolidado ORG'!N61</f>
        <v>45680</v>
      </c>
      <c r="I65" s="19">
        <f>+'[1]Consolidado ORG'!AG61</f>
        <v>0</v>
      </c>
      <c r="J65" s="20">
        <f>+'[1]Consolidado ORG'!T61</f>
        <v>97750000</v>
      </c>
      <c r="K65" s="20">
        <f>+'[1]Consolidado ORG'!AE61</f>
        <v>0</v>
      </c>
      <c r="L65" s="31">
        <f>+'[1]Consolidado ORG'!AS61</f>
        <v>0.3209169054441261</v>
      </c>
      <c r="M65" s="30" t="str">
        <f>+'[1]Consolidado ORG'!AL61</f>
        <v>https://community.secop.gov.co/Public/Tendering/ContractDetailView/Index?UniqueIdentifier=CO1.PCCNTR.5916597</v>
      </c>
      <c r="N65" s="47" t="str">
        <f t="shared" si="0"/>
        <v>Link Contrato u Orden</v>
      </c>
    </row>
    <row r="66" spans="1:14" ht="60" x14ac:dyDescent="0.35">
      <c r="A66" s="17" t="str">
        <f>+'[1]Consolidado ORG'!A62</f>
        <v>SCJ-63-2024</v>
      </c>
      <c r="B66" s="18">
        <f>+'[1]Consolidado ORG'!B62</f>
        <v>45330</v>
      </c>
      <c r="C66" s="18" t="str">
        <f>+'[1]Consolidado ORG'!G62</f>
        <v>FLORENTINO ANDRADE ZAPATA</v>
      </c>
      <c r="D66" s="18" t="str">
        <f>+'[1]Consolidado ORG'!E62</f>
        <v>5 Contratación directa</v>
      </c>
      <c r="E66" s="18" t="str">
        <f>+'[1]Consolidado ORG'!F62</f>
        <v>33 Prestación de Servicios Profesionales y Apoyo (5-8)</v>
      </c>
      <c r="F66" s="18" t="str">
        <f>+'[1]Consolidado ORG'!L62</f>
        <v>PRESTAR SUS SERVICIOS PROFESIONALES PARA APOYAR A LA DIRECCIÓN FINANCIERA DE LA SECRETARÍA DISTRITAL DE SEGURIDAD, CONVIVENCIA Y JUSTICIA EN LA ELABORACIÓN Y REVISIÓN DE DOCUMENTOS CORRESPONDIENTES AL CICLO PRESUPUESTAL DE LA ENTIDAD.</v>
      </c>
      <c r="G66" s="18">
        <f>+'[1]Consolidado ORG'!M62</f>
        <v>45331</v>
      </c>
      <c r="H66" s="18">
        <f>+'[1]Consolidado ORG'!N62</f>
        <v>45680</v>
      </c>
      <c r="I66" s="19">
        <f>+'[1]Consolidado ORG'!AG62</f>
        <v>0</v>
      </c>
      <c r="J66" s="20">
        <f>+'[1]Consolidado ORG'!T62</f>
        <v>47150000</v>
      </c>
      <c r="K66" s="20">
        <f>+'[1]Consolidado ORG'!AE62</f>
        <v>0</v>
      </c>
      <c r="L66" s="31">
        <f>+'[1]Consolidado ORG'!AS62</f>
        <v>0.3209169054441261</v>
      </c>
      <c r="M66" s="30" t="str">
        <f>+'[1]Consolidado ORG'!AL62</f>
        <v>https://community.secop.gov.co/Public/Tendering/ContractDetailView/Index?UniqueIdentifier=CO1.PCCNTR.5919643</v>
      </c>
      <c r="N66" s="47" t="str">
        <f t="shared" si="0"/>
        <v>Link Contrato u Orden</v>
      </c>
    </row>
    <row r="67" spans="1:14" ht="72" x14ac:dyDescent="0.35">
      <c r="A67" s="17" t="str">
        <f>+'[1]Consolidado ORG'!A63</f>
        <v>SCJ-64-2024</v>
      </c>
      <c r="B67" s="18">
        <f>+'[1]Consolidado ORG'!B63</f>
        <v>45331</v>
      </c>
      <c r="C67" s="18" t="str">
        <f>+'[1]Consolidado ORG'!G63</f>
        <v>JENNY CAROLINA CHISTANCHO MORENO</v>
      </c>
      <c r="D67" s="18" t="str">
        <f>+'[1]Consolidado ORG'!E63</f>
        <v>5 Contratación directa</v>
      </c>
      <c r="E67" s="18" t="str">
        <f>+'[1]Consolidado ORG'!F63</f>
        <v>33 Prestación de Servicios Profesionales y Apoyo (5-8)</v>
      </c>
      <c r="F67" s="18"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8">
        <f>+'[1]Consolidado ORG'!M63</f>
        <v>45335</v>
      </c>
      <c r="H67" s="18">
        <f>+'[1]Consolidado ORG'!N63</f>
        <v>45547</v>
      </c>
      <c r="I67" s="19">
        <f>+'[1]Consolidado ORG'!AG63</f>
        <v>0</v>
      </c>
      <c r="J67" s="20">
        <f>+'[1]Consolidado ORG'!T63</f>
        <v>22702680</v>
      </c>
      <c r="K67" s="20">
        <f>+'[1]Consolidado ORG'!AE63</f>
        <v>0</v>
      </c>
      <c r="L67" s="31">
        <f>+'[1]Consolidado ORG'!AS63</f>
        <v>0.50943396226415094</v>
      </c>
      <c r="M67" s="30" t="str">
        <f>+'[1]Consolidado ORG'!AL63</f>
        <v>https://community.secop.gov.co/Public/Tendering/ContractDetailView/Index?UniqueIdentifier=CO1.PCCNTR.5922912</v>
      </c>
      <c r="N67" s="47" t="str">
        <f t="shared" si="0"/>
        <v>Link Contrato u Orden</v>
      </c>
    </row>
    <row r="68" spans="1:14" ht="84" x14ac:dyDescent="0.35">
      <c r="A68" s="17" t="str">
        <f>+'[1]Consolidado ORG'!A64</f>
        <v>SCJ-65-2024</v>
      </c>
      <c r="B68" s="18">
        <f>+'[1]Consolidado ORG'!B64</f>
        <v>45331</v>
      </c>
      <c r="C68" s="18" t="str">
        <f>+'[1]Consolidado ORG'!G64</f>
        <v>NELSON MAURICIO SARMIENTO FORIGUA</v>
      </c>
      <c r="D68" s="18" t="str">
        <f>+'[1]Consolidado ORG'!E64</f>
        <v>5 Contratación directa</v>
      </c>
      <c r="E68" s="18" t="str">
        <f>+'[1]Consolidado ORG'!F64</f>
        <v>33 Prestación de Servicios Profesionales y Apoyo (5-8)</v>
      </c>
      <c r="F68" s="18"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8">
        <f>+'[1]Consolidado ORG'!M64</f>
        <v>45335</v>
      </c>
      <c r="H68" s="18">
        <f>+'[1]Consolidado ORG'!N64</f>
        <v>45684</v>
      </c>
      <c r="I68" s="19">
        <f>+'[1]Consolidado ORG'!AG64</f>
        <v>0</v>
      </c>
      <c r="J68" s="20">
        <f>+'[1]Consolidado ORG'!T64</f>
        <v>71300000</v>
      </c>
      <c r="K68" s="20">
        <f>+'[1]Consolidado ORG'!AE64</f>
        <v>0</v>
      </c>
      <c r="L68" s="31">
        <f>+'[1]Consolidado ORG'!AS64</f>
        <v>0.30945558739255014</v>
      </c>
      <c r="M68" s="30" t="str">
        <f>+'[1]Consolidado ORG'!AL64</f>
        <v>https://community.secop.gov.co/Public/Tendering/ContractDetailView/Index?UniqueIdentifier=CO1.PCCNTR.5920327</v>
      </c>
      <c r="N68" s="47" t="str">
        <f t="shared" si="0"/>
        <v>Link Contrato u Orden</v>
      </c>
    </row>
    <row r="69" spans="1:14" ht="72" x14ac:dyDescent="0.35">
      <c r="A69" s="17" t="str">
        <f>+'[1]Consolidado ORG'!A65</f>
        <v>SCJ-66-2024</v>
      </c>
      <c r="B69" s="18">
        <f>+'[1]Consolidado ORG'!B65</f>
        <v>45331</v>
      </c>
      <c r="C69" s="18" t="str">
        <f>+'[1]Consolidado ORG'!G65</f>
        <v>RUBY ADELA BLANCO VALDERRAMA</v>
      </c>
      <c r="D69" s="18" t="str">
        <f>+'[1]Consolidado ORG'!E65</f>
        <v>5 Contratación directa</v>
      </c>
      <c r="E69" s="18" t="str">
        <f>+'[1]Consolidado ORG'!F65</f>
        <v>33 Prestación de Servicios Profesionales y Apoyo (5-8)</v>
      </c>
      <c r="F69" s="18"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8">
        <f>+'[1]Consolidado ORG'!M65</f>
        <v>45335</v>
      </c>
      <c r="H69" s="18">
        <f>+'[1]Consolidado ORG'!N65</f>
        <v>45409</v>
      </c>
      <c r="I69" s="19">
        <f>+'[1]Consolidado ORG'!AG65</f>
        <v>0</v>
      </c>
      <c r="J69" s="20">
        <f>+'[1]Consolidado ORG'!T65</f>
        <v>7296300</v>
      </c>
      <c r="K69" s="20">
        <f>+'[1]Consolidado ORG'!AE65</f>
        <v>0</v>
      </c>
      <c r="L69" s="31">
        <f>+'[1]Consolidado ORG'!AS65</f>
        <v>1</v>
      </c>
      <c r="M69" s="30" t="str">
        <f>+'[1]Consolidado ORG'!AL65</f>
        <v>https://community.secop.gov.co/Public/Tendering/ContractDetailView/Index?UniqueIdentifier=CO1.PCCNTR.5924028</v>
      </c>
      <c r="N69" s="47" t="str">
        <f t="shared" si="0"/>
        <v>Link Contrato u Orden</v>
      </c>
    </row>
    <row r="70" spans="1:14" ht="60" x14ac:dyDescent="0.35">
      <c r="A70" s="17" t="str">
        <f>+'[1]Consolidado ORG'!A66</f>
        <v>SCJ-67-2024</v>
      </c>
      <c r="B70" s="18">
        <f>+'[1]Consolidado ORG'!B66</f>
        <v>45331</v>
      </c>
      <c r="C70" s="18" t="str">
        <f>+'[1]Consolidado ORG'!G66</f>
        <v>ELKIN RAUL OSWALDO CASTAÑEDA DURAN</v>
      </c>
      <c r="D70" s="18" t="str">
        <f>+'[1]Consolidado ORG'!E66</f>
        <v>5 Contratación directa</v>
      </c>
      <c r="E70" s="18" t="str">
        <f>+'[1]Consolidado ORG'!F66</f>
        <v>33 Prestación de Servicios Profesionales y Apoyo (5-8)</v>
      </c>
      <c r="F70" s="18"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8">
        <f>+'[1]Consolidado ORG'!M66</f>
        <v>45334</v>
      </c>
      <c r="H70" s="18">
        <f>+'[1]Consolidado ORG'!N66</f>
        <v>45683</v>
      </c>
      <c r="I70" s="19">
        <f>+'[1]Consolidado ORG'!AG66</f>
        <v>0</v>
      </c>
      <c r="J70" s="20">
        <f>+'[1]Consolidado ORG'!T66</f>
        <v>60950000</v>
      </c>
      <c r="K70" s="20">
        <f>+'[1]Consolidado ORG'!AE66</f>
        <v>0</v>
      </c>
      <c r="L70" s="31">
        <f>+'[1]Consolidado ORG'!AS66</f>
        <v>0.31232091690544411</v>
      </c>
      <c r="M70" s="30" t="str">
        <f>+'[1]Consolidado ORG'!AL66</f>
        <v>https://community.secop.gov.co/Public/Tendering/ContractDetailView/Index?UniqueIdentifier=CO1.PCCNTR.5922917</v>
      </c>
      <c r="N70" s="47" t="str">
        <f t="shared" si="0"/>
        <v>Link Contrato u Orden</v>
      </c>
    </row>
    <row r="71" spans="1:14" ht="60" x14ac:dyDescent="0.35">
      <c r="A71" s="17" t="str">
        <f>+'[1]Consolidado ORG'!A67</f>
        <v>SCJ-68-2024</v>
      </c>
      <c r="B71" s="18">
        <f>+'[1]Consolidado ORG'!B67</f>
        <v>45331</v>
      </c>
      <c r="C71" s="18" t="str">
        <f>+'[1]Consolidado ORG'!G67</f>
        <v>JOSE AGUSTIN BARRERA TORRES</v>
      </c>
      <c r="D71" s="18" t="str">
        <f>+'[1]Consolidado ORG'!E67</f>
        <v>5 Contratación directa</v>
      </c>
      <c r="E71" s="18" t="str">
        <f>+'[1]Consolidado ORG'!F67</f>
        <v>33 Prestación de Servicios Profesionales y Apoyo (5-8)</v>
      </c>
      <c r="F71" s="18"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8">
        <f>+'[1]Consolidado ORG'!M67</f>
        <v>45335</v>
      </c>
      <c r="H71" s="18">
        <f>+'[1]Consolidado ORG'!N67</f>
        <v>45684</v>
      </c>
      <c r="I71" s="19">
        <f>+'[1]Consolidado ORG'!AG67</f>
        <v>0</v>
      </c>
      <c r="J71" s="20">
        <f>+'[1]Consolidado ORG'!T67</f>
        <v>39100000</v>
      </c>
      <c r="K71" s="20">
        <f>+'[1]Consolidado ORG'!AE67</f>
        <v>0</v>
      </c>
      <c r="L71" s="31">
        <f>+'[1]Consolidado ORG'!AS67</f>
        <v>0.30945558739255014</v>
      </c>
      <c r="M71" s="30" t="str">
        <f>+'[1]Consolidado ORG'!AL67</f>
        <v>https://community.secop.gov.co/Public/Tendering/ContractDetailView/Index?UniqueIdentifier=CO1.PCCNTR.5920604</v>
      </c>
      <c r="N71" s="47" t="str">
        <f t="shared" ref="N71:N134" si="1">HYPERLINK(M71,"Link Contrato u Orden")</f>
        <v>Link Contrato u Orden</v>
      </c>
    </row>
    <row r="72" spans="1:14" ht="60" x14ac:dyDescent="0.35">
      <c r="A72" s="17" t="str">
        <f>+'[1]Consolidado ORG'!A68</f>
        <v>SCJ-69-2024</v>
      </c>
      <c r="B72" s="18">
        <f>+'[1]Consolidado ORG'!B68</f>
        <v>45331</v>
      </c>
      <c r="C72" s="18" t="str">
        <f>+'[1]Consolidado ORG'!G68</f>
        <v>NANCY CECILIA RUSINQUE MORENO</v>
      </c>
      <c r="D72" s="18" t="str">
        <f>+'[1]Consolidado ORG'!E68</f>
        <v>5 Contratación directa</v>
      </c>
      <c r="E72" s="18" t="str">
        <f>+'[1]Consolidado ORG'!F68</f>
        <v>33 Prestación de Servicios Profesionales y Apoyo (5-8)</v>
      </c>
      <c r="F72" s="18" t="str">
        <f>+'[1]Consolidado ORG'!L68</f>
        <v>PRESTAR SERVICIOS PROFESIONALES ESPECIALIZADOS A LA DIRECCIÓN FINANCIERA DE LA SECRETARÍA DISTRITAL DE SEGURIDAD, CONVIVENCIA Y JUSTICIA PARA APOYAR LA GESTIÓN DE ACCIONES DE ÍNDOLE TRIBUTARIA Y CONTABLE PROPIAS DE LA ENTIDAD.</v>
      </c>
      <c r="G72" s="18">
        <f>+'[1]Consolidado ORG'!M68</f>
        <v>45334</v>
      </c>
      <c r="H72" s="18">
        <f>+'[1]Consolidado ORG'!N68</f>
        <v>45683</v>
      </c>
      <c r="I72" s="19">
        <f>+'[1]Consolidado ORG'!AG68</f>
        <v>0</v>
      </c>
      <c r="J72" s="20">
        <f>+'[1]Consolidado ORG'!T68</f>
        <v>154100000</v>
      </c>
      <c r="K72" s="20">
        <f>+'[1]Consolidado ORG'!AE68</f>
        <v>0</v>
      </c>
      <c r="L72" s="31">
        <f>+'[1]Consolidado ORG'!AS68</f>
        <v>0.31232091690544411</v>
      </c>
      <c r="M72" s="30" t="str">
        <f>+'[1]Consolidado ORG'!AL68</f>
        <v>https://community.secop.gov.co/Public/Tendering/ContractDetailView/Index?UniqueIdentifier=CO1.PCCNTR.5921558</v>
      </c>
      <c r="N72" s="47" t="str">
        <f t="shared" si="1"/>
        <v>Link Contrato u Orden</v>
      </c>
    </row>
    <row r="73" spans="1:14" ht="48" x14ac:dyDescent="0.35">
      <c r="A73" s="17" t="str">
        <f>+'[1]Consolidado ORG'!A69</f>
        <v>SCJ-70-2024</v>
      </c>
      <c r="B73" s="18">
        <f>+'[1]Consolidado ORG'!B69</f>
        <v>45331</v>
      </c>
      <c r="C73" s="18" t="str">
        <f>+'[1]Consolidado ORG'!G69</f>
        <v>MARIA CAMILA FIGUEROA REYES</v>
      </c>
      <c r="D73" s="18" t="str">
        <f>+'[1]Consolidado ORG'!E69</f>
        <v>5 Contratación directa</v>
      </c>
      <c r="E73" s="18" t="str">
        <f>+'[1]Consolidado ORG'!F69</f>
        <v>33 Prestación de Servicios Profesionales y Apoyo (5-8)</v>
      </c>
      <c r="F73" s="18" t="str">
        <f>+'[1]Consolidado ORG'!L69</f>
        <v>PRESTAR SERVICIOS PROFESIONALES A LA DIRECCIÓN FINANCIERA DE LA SECRETARÍA DISTRITAL DE SEGURIDAD, CONVIVENCIA Y JUSTICIA APOYANDO LA GESTIÓN DE LA INFORMACIÓN CORRESPONDIENTE AL SISTEMA SIVICOF DE LA CONTRALORÍA DE BOGOTÁ D.C.</v>
      </c>
      <c r="G73" s="18">
        <f>+'[1]Consolidado ORG'!M69</f>
        <v>45344</v>
      </c>
      <c r="H73" s="18">
        <f>+'[1]Consolidado ORG'!N69</f>
        <v>45693</v>
      </c>
      <c r="I73" s="19">
        <f>+'[1]Consolidado ORG'!AG69</f>
        <v>0</v>
      </c>
      <c r="J73" s="20">
        <f>+'[1]Consolidado ORG'!T69</f>
        <v>82800000</v>
      </c>
      <c r="K73" s="20">
        <f>+'[1]Consolidado ORG'!AE69</f>
        <v>0</v>
      </c>
      <c r="L73" s="31">
        <f>+'[1]Consolidado ORG'!AS69</f>
        <v>0.28366762177650429</v>
      </c>
      <c r="M73" s="30" t="str">
        <f>+'[1]Consolidado ORG'!AL69</f>
        <v>https://community.secop.gov.co/Public/Tendering/ContractDetailView/Index?UniqueIdentifier=CO1.PCCNTR.5923108</v>
      </c>
      <c r="N73" s="47" t="str">
        <f t="shared" si="1"/>
        <v>Link Contrato u Orden</v>
      </c>
    </row>
    <row r="74" spans="1:14" ht="36" x14ac:dyDescent="0.35">
      <c r="A74" s="17" t="str">
        <f>+'[1]Consolidado ORG'!A70</f>
        <v>SCJ-71-2024</v>
      </c>
      <c r="B74" s="18">
        <f>+'[1]Consolidado ORG'!B70</f>
        <v>45331</v>
      </c>
      <c r="C74" s="18" t="str">
        <f>+'[1]Consolidado ORG'!G70</f>
        <v>JOSÉ EDWIN DÍAZ NUÑEZ</v>
      </c>
      <c r="D74" s="18" t="str">
        <f>+'[1]Consolidado ORG'!E70</f>
        <v>5 Contratación directa</v>
      </c>
      <c r="E74" s="18" t="str">
        <f>+'[1]Consolidado ORG'!F70</f>
        <v>33 Prestación de Servicios Profesionales y Apoyo (5-8)</v>
      </c>
      <c r="F74" s="18" t="str">
        <f>+'[1]Consolidado ORG'!L70</f>
        <v>PRESTAR SERVICIOS DE APOYO A LA GESTIÓN PARA APOYAR LA LIQUIDACIÓN DE CUENTAS DE LOS PAGOS QUE SEAN REQUERIDOS POR LAS ÁREAS DE LA ENTIDAD.</v>
      </c>
      <c r="G74" s="18">
        <f>+'[1]Consolidado ORG'!M70</f>
        <v>45334</v>
      </c>
      <c r="H74" s="18">
        <f>+'[1]Consolidado ORG'!N70</f>
        <v>45683</v>
      </c>
      <c r="I74" s="19">
        <f>+'[1]Consolidado ORG'!AG70</f>
        <v>0</v>
      </c>
      <c r="J74" s="20">
        <f>+'[1]Consolidado ORG'!T70</f>
        <v>37950000</v>
      </c>
      <c r="K74" s="20">
        <f>+'[1]Consolidado ORG'!AE70</f>
        <v>0</v>
      </c>
      <c r="L74" s="31">
        <f>+'[1]Consolidado ORG'!AS70</f>
        <v>0.31232091690544411</v>
      </c>
      <c r="M74" s="30" t="str">
        <f>+'[1]Consolidado ORG'!AL70</f>
        <v>https://community.secop.gov.co/Public/Tendering/ContractDetailView/Index?UniqueIdentifier=CO1.PCCNTR.5922929</v>
      </c>
      <c r="N74" s="47" t="str">
        <f t="shared" si="1"/>
        <v>Link Contrato u Orden</v>
      </c>
    </row>
    <row r="75" spans="1:14" ht="60" x14ac:dyDescent="0.35">
      <c r="A75" s="17" t="str">
        <f>+'[1]Consolidado ORG'!A71</f>
        <v>SCJ-72-2024</v>
      </c>
      <c r="B75" s="18">
        <f>+'[1]Consolidado ORG'!B71</f>
        <v>45331</v>
      </c>
      <c r="C75" s="18" t="str">
        <f>+'[1]Consolidado ORG'!G71</f>
        <v>WILLY DAVID CALDERON CAMARGO</v>
      </c>
      <c r="D75" s="18" t="str">
        <f>+'[1]Consolidado ORG'!E71</f>
        <v>5 Contratación directa</v>
      </c>
      <c r="E75" s="18" t="str">
        <f>+'[1]Consolidado ORG'!F71</f>
        <v>33 Prestación de Servicios Profesionales y Apoyo (5-8)</v>
      </c>
      <c r="F75" s="18"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8">
        <f>+'[1]Consolidado ORG'!M71</f>
        <v>45334</v>
      </c>
      <c r="H75" s="18">
        <f>+'[1]Consolidado ORG'!N71</f>
        <v>45515</v>
      </c>
      <c r="I75" s="19">
        <f>+'[1]Consolidado ORG'!AG71</f>
        <v>0</v>
      </c>
      <c r="J75" s="20">
        <f>+'[1]Consolidado ORG'!T71</f>
        <v>42000000</v>
      </c>
      <c r="K75" s="20">
        <f>+'[1]Consolidado ORG'!AE71</f>
        <v>0</v>
      </c>
      <c r="L75" s="31">
        <f>+'[1]Consolidado ORG'!AS71</f>
        <v>0.60220994475138123</v>
      </c>
      <c r="M75" s="30" t="str">
        <f>+'[1]Consolidado ORG'!AL71</f>
        <v>https://community.secop.gov.co/Public/Tendering/ContractDetailView/Index?UniqueIdentifier=CO1.PCCNTR.5922527</v>
      </c>
      <c r="N75" s="47" t="str">
        <f t="shared" si="1"/>
        <v>Link Contrato u Orden</v>
      </c>
    </row>
    <row r="76" spans="1:14" ht="72" x14ac:dyDescent="0.35">
      <c r="A76" s="17" t="str">
        <f>+'[1]Consolidado ORG'!A72</f>
        <v>SCJ-73-2024</v>
      </c>
      <c r="B76" s="18">
        <f>+'[1]Consolidado ORG'!B72</f>
        <v>45331</v>
      </c>
      <c r="C76" s="18" t="str">
        <f>+'[1]Consolidado ORG'!G72</f>
        <v>MANUEL ANTONIO MONTES UNDA</v>
      </c>
      <c r="D76" s="18" t="str">
        <f>+'[1]Consolidado ORG'!E72</f>
        <v>5 Contratación directa</v>
      </c>
      <c r="E76" s="18" t="str">
        <f>+'[1]Consolidado ORG'!F72</f>
        <v>33 Prestación de Servicios Profesionales y Apoyo (5-8)</v>
      </c>
      <c r="F76" s="18"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8">
        <f>+'[1]Consolidado ORG'!M72</f>
        <v>45334</v>
      </c>
      <c r="H76" s="18">
        <f>+'[1]Consolidado ORG'!N72</f>
        <v>45683</v>
      </c>
      <c r="I76" s="19">
        <f>+'[1]Consolidado ORG'!AG72</f>
        <v>0</v>
      </c>
      <c r="J76" s="20">
        <f>+'[1]Consolidado ORG'!T72</f>
        <v>65550000</v>
      </c>
      <c r="K76" s="20">
        <f>+'[1]Consolidado ORG'!AE72</f>
        <v>0</v>
      </c>
      <c r="L76" s="31">
        <f>+'[1]Consolidado ORG'!AS72</f>
        <v>0.31232091690544411</v>
      </c>
      <c r="M76" s="30" t="str">
        <f>+'[1]Consolidado ORG'!AL72</f>
        <v>https://community.secop.gov.co/Public/Tendering/ContractDetailView/Index?UniqueIdentifier=CO1.PCCNTR.5921911</v>
      </c>
      <c r="N76" s="47" t="str">
        <f t="shared" si="1"/>
        <v>Link Contrato u Orden</v>
      </c>
    </row>
    <row r="77" spans="1:14" ht="48" x14ac:dyDescent="0.35">
      <c r="A77" s="17" t="str">
        <f>+'[1]Consolidado ORG'!A73</f>
        <v>SCJ-74-2024</v>
      </c>
      <c r="B77" s="18">
        <f>+'[1]Consolidado ORG'!B73</f>
        <v>45331</v>
      </c>
      <c r="C77" s="18" t="str">
        <f>+'[1]Consolidado ORG'!G73</f>
        <v>DEISY NATALIA VALENCIA GONZALEZ</v>
      </c>
      <c r="D77" s="18" t="str">
        <f>+'[1]Consolidado ORG'!E73</f>
        <v>5 Contratación directa</v>
      </c>
      <c r="E77" s="18" t="str">
        <f>+'[1]Consolidado ORG'!F73</f>
        <v>33 Prestación de Servicios Profesionales y Apoyo (5-8)</v>
      </c>
      <c r="F77" s="18" t="str">
        <f>+'[1]Consolidado ORG'!L73</f>
        <v>PRESTAR SUS SERVICIOS PROFESIONALES PARA APOYAR A LA DIRECCIÓN FINANCIERA EN LAS ACTIVIDADES DE ÍNDOLE FINANCIERA Y ADMINISTRATIVA, QUE PROPENDAN AL MEJORAMIENTO DE CONTINUO DEL ÁREA.</v>
      </c>
      <c r="G77" s="18">
        <f>+'[1]Consolidado ORG'!M73</f>
        <v>45334</v>
      </c>
      <c r="H77" s="18">
        <f>+'[1]Consolidado ORG'!N73</f>
        <v>45683</v>
      </c>
      <c r="I77" s="19">
        <f>+'[1]Consolidado ORG'!AG73</f>
        <v>0</v>
      </c>
      <c r="J77" s="20">
        <f>+'[1]Consolidado ORG'!T73</f>
        <v>69000000</v>
      </c>
      <c r="K77" s="20">
        <f>+'[1]Consolidado ORG'!AE73</f>
        <v>0</v>
      </c>
      <c r="L77" s="31">
        <f>+'[1]Consolidado ORG'!AS73</f>
        <v>0.31232091690544411</v>
      </c>
      <c r="M77" s="30" t="str">
        <f>+'[1]Consolidado ORG'!AL73</f>
        <v>https://community.secop.gov.co/Public/Tendering/ContractDetailView/Index?UniqueIdentifier=CO1.PCCNTR.5923551</v>
      </c>
      <c r="N77" s="47" t="str">
        <f t="shared" si="1"/>
        <v>Link Contrato u Orden</v>
      </c>
    </row>
    <row r="78" spans="1:14" ht="84" x14ac:dyDescent="0.35">
      <c r="A78" s="17" t="str">
        <f>+'[1]Consolidado ORG'!A74</f>
        <v>SCJ-75-2024</v>
      </c>
      <c r="B78" s="18">
        <f>+'[1]Consolidado ORG'!B74</f>
        <v>45331</v>
      </c>
      <c r="C78" s="18" t="str">
        <f>+'[1]Consolidado ORG'!G74</f>
        <v>ADRIANA DEL PILAR MONROY CUBILLOS</v>
      </c>
      <c r="D78" s="18" t="str">
        <f>+'[1]Consolidado ORG'!E74</f>
        <v>5 Contratación directa</v>
      </c>
      <c r="E78" s="18" t="str">
        <f>+'[1]Consolidado ORG'!F74</f>
        <v>33 Prestación de Servicios Profesionales y Apoyo (5-8)</v>
      </c>
      <c r="F78" s="18"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8">
        <f>+'[1]Consolidado ORG'!M74</f>
        <v>45336</v>
      </c>
      <c r="H78" s="18">
        <f>+'[1]Consolidado ORG'!N74</f>
        <v>45701</v>
      </c>
      <c r="I78" s="19">
        <f>+'[1]Consolidado ORG'!AG74</f>
        <v>0</v>
      </c>
      <c r="J78" s="20">
        <f>+'[1]Consolidado ORG'!T74</f>
        <v>151419912</v>
      </c>
      <c r="K78" s="20">
        <f>+'[1]Consolidado ORG'!AE74</f>
        <v>0</v>
      </c>
      <c r="L78" s="31">
        <f>+'[1]Consolidado ORG'!AS74</f>
        <v>0.29315068493150687</v>
      </c>
      <c r="M78" s="30" t="str">
        <f>+'[1]Consolidado ORG'!AL74</f>
        <v>https://community.secop.gov.co/Public/Tendering/ContractDetailView/Index?UniqueIdentifier=CO1.PCCNTR.5930842</v>
      </c>
      <c r="N78" s="47" t="str">
        <f t="shared" si="1"/>
        <v>Link Contrato u Orden</v>
      </c>
    </row>
    <row r="79" spans="1:14" ht="72" x14ac:dyDescent="0.35">
      <c r="A79" s="17" t="str">
        <f>+'[1]Consolidado ORG'!A75</f>
        <v>SCJ-76-2024</v>
      </c>
      <c r="B79" s="18">
        <f>+'[1]Consolidado ORG'!B75</f>
        <v>45331</v>
      </c>
      <c r="C79" s="18" t="str">
        <f>+'[1]Consolidado ORG'!G75</f>
        <v>LUZ MIREYA RINCÓN PIÑEROS</v>
      </c>
      <c r="D79" s="18" t="str">
        <f>+'[1]Consolidado ORG'!E75</f>
        <v>5 Contratación directa</v>
      </c>
      <c r="E79" s="18" t="str">
        <f>+'[1]Consolidado ORG'!F75</f>
        <v>33 Prestación de Servicios Profesionales y Apoyo (5-8)</v>
      </c>
      <c r="F79" s="18"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8">
        <f>+'[1]Consolidado ORG'!M75</f>
        <v>45334</v>
      </c>
      <c r="H79" s="18">
        <f>+'[1]Consolidado ORG'!N75</f>
        <v>45683</v>
      </c>
      <c r="I79" s="19">
        <f>+'[1]Consolidado ORG'!AG75</f>
        <v>0</v>
      </c>
      <c r="J79" s="20">
        <f>+'[1]Consolidado ORG'!T75</f>
        <v>95450000</v>
      </c>
      <c r="K79" s="20">
        <f>+'[1]Consolidado ORG'!AE75</f>
        <v>0</v>
      </c>
      <c r="L79" s="31">
        <f>+'[1]Consolidado ORG'!AS75</f>
        <v>0.31232091690544411</v>
      </c>
      <c r="M79" s="30" t="str">
        <f>+'[1]Consolidado ORG'!AL75</f>
        <v>https://community.secop.gov.co/Public/Tendering/ContractDetailView/Index?UniqueIdentifier=CO1.PCCNTR.5923662</v>
      </c>
      <c r="N79" s="47" t="str">
        <f t="shared" si="1"/>
        <v>Link Contrato u Orden</v>
      </c>
    </row>
    <row r="80" spans="1:14" ht="48" x14ac:dyDescent="0.35">
      <c r="A80" s="17" t="str">
        <f>+'[1]Consolidado ORG'!A76</f>
        <v>SCJ-77-2024</v>
      </c>
      <c r="B80" s="18">
        <f>+'[1]Consolidado ORG'!B76</f>
        <v>45331</v>
      </c>
      <c r="C80" s="18" t="str">
        <f>+'[1]Consolidado ORG'!G76</f>
        <v>LAURA MELISA HERRERA FERNANDEZ</v>
      </c>
      <c r="D80" s="18" t="str">
        <f>+'[1]Consolidado ORG'!E76</f>
        <v>5 Contratación directa</v>
      </c>
      <c r="E80" s="18" t="str">
        <f>+'[1]Consolidado ORG'!F76</f>
        <v>33 Prestación de Servicios Profesionales y Apoyo (5-8)</v>
      </c>
      <c r="F80" s="18" t="str">
        <f>+'[1]Consolidado ORG'!L76</f>
        <v>PRESTAR SERVICIOS PROFESIONALES AL DESPACHO DEL SECRETARIO DISTRITAL DE SEGURIDAD, CONVIVENCIA Y JUSTICIA BRINDANDO ACOMPAÑAMIENTO Y ASISTENCIA TÉCNICA REQUERIDA PARA LA ARTICULACIÓN DE RELACIONES DE CARACTER INTERNACIONAL.</v>
      </c>
      <c r="G80" s="18">
        <f>+'[1]Consolidado ORG'!M76</f>
        <v>45334</v>
      </c>
      <c r="H80" s="18">
        <f>+'[1]Consolidado ORG'!N76</f>
        <v>45423</v>
      </c>
      <c r="I80" s="19">
        <f>+'[1]Consolidado ORG'!AG76</f>
        <v>0</v>
      </c>
      <c r="J80" s="20">
        <f>+'[1]Consolidado ORG'!T76</f>
        <v>32881932</v>
      </c>
      <c r="K80" s="20">
        <f>+'[1]Consolidado ORG'!AE76</f>
        <v>0</v>
      </c>
      <c r="L80" s="31">
        <f>+'[1]Consolidado ORG'!AS76</f>
        <v>1</v>
      </c>
      <c r="M80" s="30" t="str">
        <f>+'[1]Consolidado ORG'!AL76</f>
        <v>https://community.secop.gov.co/Public/Tendering/ContractDetailView/Index?UniqueIdentifier=CO1.PCCNTR.5925341</v>
      </c>
      <c r="N80" s="47" t="str">
        <f t="shared" si="1"/>
        <v>Link Contrato u Orden</v>
      </c>
    </row>
    <row r="81" spans="1:14" ht="72" x14ac:dyDescent="0.35">
      <c r="A81" s="17" t="str">
        <f>+'[1]Consolidado ORG'!A77</f>
        <v>SCJ-78-2024</v>
      </c>
      <c r="B81" s="18">
        <f>+'[1]Consolidado ORG'!B77</f>
        <v>45331</v>
      </c>
      <c r="C81" s="18" t="str">
        <f>+'[1]Consolidado ORG'!G77</f>
        <v>NORCA LORENA JIMENEZ MEJIA</v>
      </c>
      <c r="D81" s="18" t="str">
        <f>+'[1]Consolidado ORG'!E77</f>
        <v>5 Contratación directa</v>
      </c>
      <c r="E81" s="18" t="str">
        <f>+'[1]Consolidado ORG'!F77</f>
        <v>33 Prestación de Servicios Profesionales y Apoyo (5-8)</v>
      </c>
      <c r="F81" s="18"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8">
        <f>+'[1]Consolidado ORG'!M77</f>
        <v>45334</v>
      </c>
      <c r="H81" s="18">
        <f>+'[1]Consolidado ORG'!N77</f>
        <v>45683</v>
      </c>
      <c r="I81" s="19">
        <f>+'[1]Consolidado ORG'!AG77</f>
        <v>0</v>
      </c>
      <c r="J81" s="20">
        <f>+'[1]Consolidado ORG'!T77</f>
        <v>123050000</v>
      </c>
      <c r="K81" s="20">
        <f>+'[1]Consolidado ORG'!AE77</f>
        <v>0</v>
      </c>
      <c r="L81" s="31">
        <f>+'[1]Consolidado ORG'!AS77</f>
        <v>0.31232091690544411</v>
      </c>
      <c r="M81" s="30" t="str">
        <f>+'[1]Consolidado ORG'!AL77</f>
        <v>https://community.secop.gov.co/Public/Tendering/ContractDetailView/Index?UniqueIdentifier=CO1.PCCNTR.5924772</v>
      </c>
      <c r="N81" s="47" t="str">
        <f t="shared" si="1"/>
        <v>Link Contrato u Orden</v>
      </c>
    </row>
    <row r="82" spans="1:14" ht="48" x14ac:dyDescent="0.35">
      <c r="A82" s="17" t="str">
        <f>+'[1]Consolidado ORG'!A78</f>
        <v>SCJ-79-2024</v>
      </c>
      <c r="B82" s="18">
        <f>+'[1]Consolidado ORG'!B78</f>
        <v>45333</v>
      </c>
      <c r="C82" s="18" t="str">
        <f>+'[1]Consolidado ORG'!G78</f>
        <v>JORGE LUIS ACEVEDO AYALA</v>
      </c>
      <c r="D82" s="18" t="str">
        <f>+'[1]Consolidado ORG'!E78</f>
        <v>5 Contratación directa</v>
      </c>
      <c r="E82" s="18" t="str">
        <f>+'[1]Consolidado ORG'!F78</f>
        <v>33 Prestación de Servicios Profesionales y Apoyo (5-8)</v>
      </c>
      <c r="F82" s="18" t="str">
        <f>+'[1]Consolidado ORG'!L78</f>
        <v>PRESTAR LOS SERVICIOS PROFESIONALES PARA REALIZAR LAS FOTOGRAFÍAS, VIDEOS Y EDICIÓN DE PRODUCTOS AUDIOVISUALES Y MULTIMEDIA QUE REQUIERA LA ENTIDAD PARA DAR A CONOCER LA GESTIÓN EN MEDIOS DE COMUNICACIÓN Y MEDIOS DIGITALES.</v>
      </c>
      <c r="G82" s="18">
        <f>+'[1]Consolidado ORG'!M78</f>
        <v>45335</v>
      </c>
      <c r="H82" s="18">
        <f>+'[1]Consolidado ORG'!N78</f>
        <v>45516</v>
      </c>
      <c r="I82" s="19">
        <f>+'[1]Consolidado ORG'!AG78</f>
        <v>0</v>
      </c>
      <c r="J82" s="20">
        <f>+'[1]Consolidado ORG'!T78</f>
        <v>42000000</v>
      </c>
      <c r="K82" s="20">
        <f>+'[1]Consolidado ORG'!AE78</f>
        <v>0</v>
      </c>
      <c r="L82" s="31">
        <f>+'[1]Consolidado ORG'!AS78</f>
        <v>0.59668508287292821</v>
      </c>
      <c r="M82" s="30" t="str">
        <f>+'[1]Consolidado ORG'!AL78</f>
        <v>https://community.secop.gov.co/Public/Tendering/ContractDetailView/Index?UniqueIdentifier=CO1.PCCNTR.5929201</v>
      </c>
      <c r="N82" s="47" t="str">
        <f t="shared" si="1"/>
        <v>Link Contrato u Orden</v>
      </c>
    </row>
    <row r="83" spans="1:14" ht="72" x14ac:dyDescent="0.35">
      <c r="A83" s="17" t="str">
        <f>+'[1]Consolidado ORG'!A79</f>
        <v>SCJ-80-2024</v>
      </c>
      <c r="B83" s="18">
        <f>+'[1]Consolidado ORG'!B79</f>
        <v>45334</v>
      </c>
      <c r="C83" s="18" t="str">
        <f>+'[1]Consolidado ORG'!G79</f>
        <v>WILLIAM JAIR DAZA HURTADO</v>
      </c>
      <c r="D83" s="18" t="str">
        <f>+'[1]Consolidado ORG'!E79</f>
        <v>5 Contratación directa</v>
      </c>
      <c r="E83" s="18" t="str">
        <f>+'[1]Consolidado ORG'!F79</f>
        <v>33 Prestación de Servicios Profesionales y Apoyo (5-8)</v>
      </c>
      <c r="F83" s="18"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8">
        <f>+'[1]Consolidado ORG'!M79</f>
        <v>45335</v>
      </c>
      <c r="H83" s="18">
        <f>+'[1]Consolidado ORG'!N79</f>
        <v>45700</v>
      </c>
      <c r="I83" s="19">
        <f>+'[1]Consolidado ORG'!AG79</f>
        <v>0</v>
      </c>
      <c r="J83" s="20">
        <f>+'[1]Consolidado ORG'!T79</f>
        <v>47041020</v>
      </c>
      <c r="K83" s="20">
        <f>+'[1]Consolidado ORG'!AE79</f>
        <v>0</v>
      </c>
      <c r="L83" s="31">
        <f>+'[1]Consolidado ORG'!AS79</f>
        <v>0.29589041095890412</v>
      </c>
      <c r="M83" s="30" t="str">
        <f>+'[1]Consolidado ORG'!AL79</f>
        <v>https://community.secop.gov.co/Public/Tendering/ContractDetailView/Index?UniqueIdentifier=CO1.PCCNTR.5929374</v>
      </c>
      <c r="N83" s="47" t="str">
        <f t="shared" si="1"/>
        <v>Link Contrato u Orden</v>
      </c>
    </row>
    <row r="84" spans="1:14" ht="72" x14ac:dyDescent="0.35">
      <c r="A84" s="17" t="str">
        <f>+'[1]Consolidado ORG'!A80</f>
        <v>SCJ-81-2024</v>
      </c>
      <c r="B84" s="18">
        <f>+'[1]Consolidado ORG'!B80</f>
        <v>45334</v>
      </c>
      <c r="C84" s="18" t="str">
        <f>+'[1]Consolidado ORG'!G80</f>
        <v>MARTHA HELENA MONTILLA PEREZ</v>
      </c>
      <c r="D84" s="18" t="str">
        <f>+'[1]Consolidado ORG'!E80</f>
        <v>5 Contratación directa</v>
      </c>
      <c r="E84" s="18" t="str">
        <f>+'[1]Consolidado ORG'!F80</f>
        <v>33 Prestación de Servicios Profesionales y Apoyo (5-8)</v>
      </c>
      <c r="F84" s="18"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8">
        <f>+'[1]Consolidado ORG'!M80</f>
        <v>45335</v>
      </c>
      <c r="H84" s="18">
        <f>+'[1]Consolidado ORG'!N80</f>
        <v>45500</v>
      </c>
      <c r="I84" s="19">
        <f>+'[1]Consolidado ORG'!AG80</f>
        <v>0</v>
      </c>
      <c r="J84" s="20">
        <f>+'[1]Consolidado ORG'!T80</f>
        <v>16192000</v>
      </c>
      <c r="K84" s="20">
        <f>+'[1]Consolidado ORG'!AE80</f>
        <v>0</v>
      </c>
      <c r="L84" s="31">
        <f>+'[1]Consolidado ORG'!AS80</f>
        <v>0.65454545454545454</v>
      </c>
      <c r="M84" s="30" t="str">
        <f>+'[1]Consolidado ORG'!AL80</f>
        <v>https://community.secop.gov.co/Public/Tendering/ContractDetailView/Index?UniqueIdentifier=CO1.PCCNTR.5929653</v>
      </c>
      <c r="N84" s="47" t="str">
        <f t="shared" si="1"/>
        <v>Link Contrato u Orden</v>
      </c>
    </row>
    <row r="85" spans="1:14" ht="72" x14ac:dyDescent="0.35">
      <c r="A85" s="17" t="str">
        <f>+'[1]Consolidado ORG'!A81</f>
        <v>SCJ-82-2024</v>
      </c>
      <c r="B85" s="18">
        <f>+'[1]Consolidado ORG'!B81</f>
        <v>45334</v>
      </c>
      <c r="C85" s="18" t="str">
        <f>+'[1]Consolidado ORG'!G81</f>
        <v>CESAR RICARDO ALDANA MESA</v>
      </c>
      <c r="D85" s="18" t="str">
        <f>+'[1]Consolidado ORG'!E81</f>
        <v>5 Contratación directa</v>
      </c>
      <c r="E85" s="18" t="str">
        <f>+'[1]Consolidado ORG'!F81</f>
        <v>33 Prestación de Servicios Profesionales y Apoyo (5-8)</v>
      </c>
      <c r="F85" s="18"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8">
        <f>+'[1]Consolidado ORG'!M81</f>
        <v>45336</v>
      </c>
      <c r="H85" s="18">
        <f>+'[1]Consolidado ORG'!N81</f>
        <v>45410</v>
      </c>
      <c r="I85" s="19">
        <f>+'[1]Consolidado ORG'!AG81</f>
        <v>0</v>
      </c>
      <c r="J85" s="20">
        <f>+'[1]Consolidado ORG'!T81</f>
        <v>7296300</v>
      </c>
      <c r="K85" s="20">
        <f>+'[1]Consolidado ORG'!AE81</f>
        <v>0</v>
      </c>
      <c r="L85" s="31">
        <f>+'[1]Consolidado ORG'!AS81</f>
        <v>1</v>
      </c>
      <c r="M85" s="30" t="str">
        <f>+'[1]Consolidado ORG'!AL81</f>
        <v>https://community.secop.gov.co/Public/Tendering/ContractDetailView/Index?UniqueIdentifier=CO1.PCCNTR.5928736</v>
      </c>
      <c r="N85" s="47" t="str">
        <f t="shared" si="1"/>
        <v>Link Contrato u Orden</v>
      </c>
    </row>
    <row r="86" spans="1:14" ht="72" x14ac:dyDescent="0.35">
      <c r="A86" s="17" t="str">
        <f>+'[1]Consolidado ORG'!A82</f>
        <v>SCJ-83-2024</v>
      </c>
      <c r="B86" s="18">
        <f>+'[1]Consolidado ORG'!B82</f>
        <v>45334</v>
      </c>
      <c r="C86" s="18" t="str">
        <f>+'[1]Consolidado ORG'!G82</f>
        <v>DAVID LEONARDO QUESADA SALDAÑA</v>
      </c>
      <c r="D86" s="18" t="str">
        <f>+'[1]Consolidado ORG'!E82</f>
        <v>5 Contratación directa</v>
      </c>
      <c r="E86" s="18" t="str">
        <f>+'[1]Consolidado ORG'!F82</f>
        <v>33 Prestación de Servicios Profesionales y Apoyo (5-8)</v>
      </c>
      <c r="F86" s="18"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8">
        <f>+'[1]Consolidado ORG'!M82</f>
        <v>45336</v>
      </c>
      <c r="H86" s="18">
        <f>+'[1]Consolidado ORG'!N82</f>
        <v>45410</v>
      </c>
      <c r="I86" s="19">
        <f>+'[1]Consolidado ORG'!AG82</f>
        <v>0</v>
      </c>
      <c r="J86" s="20">
        <f>+'[1]Consolidado ORG'!T82</f>
        <v>7296300</v>
      </c>
      <c r="K86" s="20">
        <f>+'[1]Consolidado ORG'!AE82</f>
        <v>0</v>
      </c>
      <c r="L86" s="31">
        <f>+'[1]Consolidado ORG'!AS82</f>
        <v>1</v>
      </c>
      <c r="M86" s="30" t="str">
        <f>+'[1]Consolidado ORG'!AL82</f>
        <v>https://community.secop.gov.co/Public/Tendering/ContractDetailView/Index?UniqueIdentifier=CO1.PCCNTR.5928558</v>
      </c>
      <c r="N86" s="47" t="str">
        <f t="shared" si="1"/>
        <v>Link Contrato u Orden</v>
      </c>
    </row>
    <row r="87" spans="1:14" ht="72" x14ac:dyDescent="0.35">
      <c r="A87" s="17" t="str">
        <f>+'[1]Consolidado ORG'!A83</f>
        <v>SCJ-84-2024</v>
      </c>
      <c r="B87" s="18">
        <f>+'[1]Consolidado ORG'!B83</f>
        <v>45334</v>
      </c>
      <c r="C87" s="18" t="str">
        <f>+'[1]Consolidado ORG'!G83</f>
        <v>DIANA CATTERINE FERNANDEZ VARGAS</v>
      </c>
      <c r="D87" s="18" t="str">
        <f>+'[1]Consolidado ORG'!E83</f>
        <v>5 Contratación directa</v>
      </c>
      <c r="E87" s="18" t="str">
        <f>+'[1]Consolidado ORG'!F83</f>
        <v>33 Prestación de Servicios Profesionales y Apoyo (5-8)</v>
      </c>
      <c r="F87" s="18"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8">
        <f>+'[1]Consolidado ORG'!M83</f>
        <v>45336</v>
      </c>
      <c r="H87" s="18">
        <f>+'[1]Consolidado ORG'!N83</f>
        <v>45410</v>
      </c>
      <c r="I87" s="19">
        <f>+'[1]Consolidado ORG'!AG83</f>
        <v>0</v>
      </c>
      <c r="J87" s="20">
        <f>+'[1]Consolidado ORG'!T83</f>
        <v>7296300</v>
      </c>
      <c r="K87" s="20">
        <f>+'[1]Consolidado ORG'!AE83</f>
        <v>0</v>
      </c>
      <c r="L87" s="31">
        <f>+'[1]Consolidado ORG'!AS83</f>
        <v>1</v>
      </c>
      <c r="M87" s="30" t="str">
        <f>+'[1]Consolidado ORG'!AL83</f>
        <v>https://community.secop.gov.co/Public/Tendering/ContractDetailView/Index?UniqueIdentifier=CO1.PCCNTR.5930297</v>
      </c>
      <c r="N87" s="47" t="str">
        <f t="shared" si="1"/>
        <v>Link Contrato u Orden</v>
      </c>
    </row>
    <row r="88" spans="1:14" ht="72" x14ac:dyDescent="0.35">
      <c r="A88" s="17" t="str">
        <f>+'[1]Consolidado ORG'!A84</f>
        <v>SCJ-85-2024</v>
      </c>
      <c r="B88" s="18">
        <f>+'[1]Consolidado ORG'!B84</f>
        <v>45334</v>
      </c>
      <c r="C88" s="18" t="str">
        <f>+'[1]Consolidado ORG'!G84</f>
        <v>DIANA MARCELA JIMENEZ SALAMANCA</v>
      </c>
      <c r="D88" s="18" t="str">
        <f>+'[1]Consolidado ORG'!E84</f>
        <v>5 Contratación directa</v>
      </c>
      <c r="E88" s="18" t="str">
        <f>+'[1]Consolidado ORG'!F84</f>
        <v>33 Prestación de Servicios Profesionales y Apoyo (5-8)</v>
      </c>
      <c r="F88" s="18"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8">
        <f>+'[1]Consolidado ORG'!M84</f>
        <v>45336</v>
      </c>
      <c r="H88" s="18">
        <f>+'[1]Consolidado ORG'!N84</f>
        <v>45410</v>
      </c>
      <c r="I88" s="19">
        <f>+'[1]Consolidado ORG'!AG84</f>
        <v>0</v>
      </c>
      <c r="J88" s="20">
        <f>+'[1]Consolidado ORG'!T84</f>
        <v>7296300</v>
      </c>
      <c r="K88" s="20">
        <f>+'[1]Consolidado ORG'!AE84</f>
        <v>0</v>
      </c>
      <c r="L88" s="31">
        <f>+'[1]Consolidado ORG'!AS84</f>
        <v>1</v>
      </c>
      <c r="M88" s="30" t="str">
        <f>+'[1]Consolidado ORG'!AL84</f>
        <v>https://community.secop.gov.co/Public/Tendering/ContractDetailView/Index?UniqueIdentifier=CO1.PCCNTR.5930531</v>
      </c>
      <c r="N88" s="47" t="str">
        <f t="shared" si="1"/>
        <v>Link Contrato u Orden</v>
      </c>
    </row>
    <row r="89" spans="1:14" ht="72" x14ac:dyDescent="0.35">
      <c r="A89" s="17" t="str">
        <f>+'[1]Consolidado ORG'!A85</f>
        <v>SCJ-86-2024</v>
      </c>
      <c r="B89" s="18">
        <f>+'[1]Consolidado ORG'!B85</f>
        <v>45334</v>
      </c>
      <c r="C89" s="18" t="str">
        <f>+'[1]Consolidado ORG'!G85</f>
        <v>EDWIN EDUARDO UYABAN BELLO</v>
      </c>
      <c r="D89" s="18" t="str">
        <f>+'[1]Consolidado ORG'!E85</f>
        <v>5 Contratación directa</v>
      </c>
      <c r="E89" s="18" t="str">
        <f>+'[1]Consolidado ORG'!F85</f>
        <v>33 Prestación de Servicios Profesionales y Apoyo (5-8)</v>
      </c>
      <c r="F89" s="18"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8">
        <f>+'[1]Consolidado ORG'!M85</f>
        <v>45336</v>
      </c>
      <c r="H89" s="18">
        <f>+'[1]Consolidado ORG'!N85</f>
        <v>45410</v>
      </c>
      <c r="I89" s="19">
        <f>+'[1]Consolidado ORG'!AG85</f>
        <v>0</v>
      </c>
      <c r="J89" s="20">
        <f>+'[1]Consolidado ORG'!T85</f>
        <v>7296300</v>
      </c>
      <c r="K89" s="20">
        <f>+'[1]Consolidado ORG'!AE85</f>
        <v>0</v>
      </c>
      <c r="L89" s="31">
        <f>+'[1]Consolidado ORG'!AS85</f>
        <v>1</v>
      </c>
      <c r="M89" s="30" t="str">
        <f>+'[1]Consolidado ORG'!AL85</f>
        <v>https://community.secop.gov.co/Public/Tendering/ContractDetailView/Index?UniqueIdentifier=CO1.PCCNTR.5930539</v>
      </c>
      <c r="N89" s="47" t="str">
        <f t="shared" si="1"/>
        <v>Link Contrato u Orden</v>
      </c>
    </row>
    <row r="90" spans="1:14" ht="72" x14ac:dyDescent="0.35">
      <c r="A90" s="17" t="str">
        <f>+'[1]Consolidado ORG'!A86</f>
        <v>SCJ-87-2024</v>
      </c>
      <c r="B90" s="18">
        <f>+'[1]Consolidado ORG'!B86</f>
        <v>45334</v>
      </c>
      <c r="C90" s="18" t="str">
        <f>+'[1]Consolidado ORG'!G86</f>
        <v>EDWIN RENE ROJAS QUINA</v>
      </c>
      <c r="D90" s="18" t="str">
        <f>+'[1]Consolidado ORG'!E86</f>
        <v>5 Contratación directa</v>
      </c>
      <c r="E90" s="18" t="str">
        <f>+'[1]Consolidado ORG'!F86</f>
        <v>33 Prestación de Servicios Profesionales y Apoyo (5-8)</v>
      </c>
      <c r="F90" s="18"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8">
        <f>+'[1]Consolidado ORG'!M86</f>
        <v>45336</v>
      </c>
      <c r="H90" s="18">
        <f>+'[1]Consolidado ORG'!N86</f>
        <v>45410</v>
      </c>
      <c r="I90" s="19">
        <f>+'[1]Consolidado ORG'!AG86</f>
        <v>0</v>
      </c>
      <c r="J90" s="20">
        <f>+'[1]Consolidado ORG'!T86</f>
        <v>7296300</v>
      </c>
      <c r="K90" s="20">
        <f>+'[1]Consolidado ORG'!AE86</f>
        <v>0</v>
      </c>
      <c r="L90" s="31">
        <f>+'[1]Consolidado ORG'!AS86</f>
        <v>1</v>
      </c>
      <c r="M90" s="30" t="str">
        <f>+'[1]Consolidado ORG'!AL86</f>
        <v>https://community.secop.gov.co/Public/Tendering/ContractDetailView/Index?UniqueIdentifier=CO1.PCCNTR.5930187</v>
      </c>
      <c r="N90" s="47" t="str">
        <f t="shared" si="1"/>
        <v>Link Contrato u Orden</v>
      </c>
    </row>
    <row r="91" spans="1:14" ht="72" x14ac:dyDescent="0.35">
      <c r="A91" s="17" t="str">
        <f>+'[1]Consolidado ORG'!A87</f>
        <v>SCJ-88-2024</v>
      </c>
      <c r="B91" s="18">
        <f>+'[1]Consolidado ORG'!B87</f>
        <v>45334</v>
      </c>
      <c r="C91" s="18" t="str">
        <f>+'[1]Consolidado ORG'!G87</f>
        <v>HANZ CAMILO ABRIL GUEVARA</v>
      </c>
      <c r="D91" s="18" t="str">
        <f>+'[1]Consolidado ORG'!E87</f>
        <v>5 Contratación directa</v>
      </c>
      <c r="E91" s="18" t="str">
        <f>+'[1]Consolidado ORG'!F87</f>
        <v>33 Prestación de Servicios Profesionales y Apoyo (5-8)</v>
      </c>
      <c r="F91" s="18"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8">
        <f>+'[1]Consolidado ORG'!M87</f>
        <v>45336</v>
      </c>
      <c r="H91" s="18">
        <f>+'[1]Consolidado ORG'!N87</f>
        <v>45410</v>
      </c>
      <c r="I91" s="19">
        <f>+'[1]Consolidado ORG'!AG87</f>
        <v>0</v>
      </c>
      <c r="J91" s="20">
        <f>+'[1]Consolidado ORG'!T87</f>
        <v>7296300</v>
      </c>
      <c r="K91" s="20">
        <f>+'[1]Consolidado ORG'!AE87</f>
        <v>0</v>
      </c>
      <c r="L91" s="31">
        <f>+'[1]Consolidado ORG'!AS87</f>
        <v>1</v>
      </c>
      <c r="M91" s="30" t="str">
        <f>+'[1]Consolidado ORG'!AL87</f>
        <v>https://community.secop.gov.co/Public/Tendering/ContractDetailView/Index?UniqueIdentifier=CO1.PCCNTR.5930716</v>
      </c>
      <c r="N91" s="47" t="str">
        <f t="shared" si="1"/>
        <v>Link Contrato u Orden</v>
      </c>
    </row>
    <row r="92" spans="1:14" ht="72" x14ac:dyDescent="0.35">
      <c r="A92" s="17" t="str">
        <f>+'[1]Consolidado ORG'!A88</f>
        <v>SCJ-89-2024</v>
      </c>
      <c r="B92" s="18">
        <f>+'[1]Consolidado ORG'!B88</f>
        <v>45334</v>
      </c>
      <c r="C92" s="18" t="str">
        <f>+'[1]Consolidado ORG'!G88</f>
        <v>HEINER ALEXANDER CESPEDES NIÑO</v>
      </c>
      <c r="D92" s="18" t="str">
        <f>+'[1]Consolidado ORG'!E88</f>
        <v>5 Contratación directa</v>
      </c>
      <c r="E92" s="18" t="str">
        <f>+'[1]Consolidado ORG'!F88</f>
        <v>33 Prestación de Servicios Profesionales y Apoyo (5-8)</v>
      </c>
      <c r="F92" s="18"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8">
        <f>+'[1]Consolidado ORG'!M88</f>
        <v>45336</v>
      </c>
      <c r="H92" s="18">
        <f>+'[1]Consolidado ORG'!N88</f>
        <v>45410</v>
      </c>
      <c r="I92" s="19">
        <f>+'[1]Consolidado ORG'!AG88</f>
        <v>0</v>
      </c>
      <c r="J92" s="20">
        <f>+'[1]Consolidado ORG'!T88</f>
        <v>7296300</v>
      </c>
      <c r="K92" s="20">
        <f>+'[1]Consolidado ORG'!AE88</f>
        <v>0</v>
      </c>
      <c r="L92" s="31">
        <f>+'[1]Consolidado ORG'!AS88</f>
        <v>1</v>
      </c>
      <c r="M92" s="30" t="str">
        <f>+'[1]Consolidado ORG'!AL88</f>
        <v>https://community.secop.gov.co/Public/Tendering/ContractDetailView/Index?UniqueIdentifier=CO1.PCCNTR.5930904</v>
      </c>
      <c r="N92" s="47" t="str">
        <f t="shared" si="1"/>
        <v>Link Contrato u Orden</v>
      </c>
    </row>
    <row r="93" spans="1:14" ht="72" x14ac:dyDescent="0.35">
      <c r="A93" s="17" t="str">
        <f>+'[1]Consolidado ORG'!A89</f>
        <v>SCJ-90-2024</v>
      </c>
      <c r="B93" s="18">
        <f>+'[1]Consolidado ORG'!B89</f>
        <v>45334</v>
      </c>
      <c r="C93" s="18" t="str">
        <f>+'[1]Consolidado ORG'!G89</f>
        <v>JENNIFER PAOLA JOYA ASTROZ</v>
      </c>
      <c r="D93" s="18" t="str">
        <f>+'[1]Consolidado ORG'!E89</f>
        <v>5 Contratación directa</v>
      </c>
      <c r="E93" s="18" t="str">
        <f>+'[1]Consolidado ORG'!F89</f>
        <v>33 Prestación de Servicios Profesionales y Apoyo (5-8)</v>
      </c>
      <c r="F93" s="18"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8">
        <f>+'[1]Consolidado ORG'!M89</f>
        <v>45336</v>
      </c>
      <c r="H93" s="18">
        <f>+'[1]Consolidado ORG'!N89</f>
        <v>45410</v>
      </c>
      <c r="I93" s="19">
        <f>+'[1]Consolidado ORG'!AG89</f>
        <v>0</v>
      </c>
      <c r="J93" s="20">
        <f>+'[1]Consolidado ORG'!T89</f>
        <v>7296300</v>
      </c>
      <c r="K93" s="20">
        <f>+'[1]Consolidado ORG'!AE89</f>
        <v>0</v>
      </c>
      <c r="L93" s="31">
        <f>+'[1]Consolidado ORG'!AS89</f>
        <v>1</v>
      </c>
      <c r="M93" s="30" t="str">
        <f>+'[1]Consolidado ORG'!AL89</f>
        <v>https://community.secop.gov.co/Public/Tendering/ContractDetailView/Index?UniqueIdentifier=CO1.PCCNTR.5930812</v>
      </c>
      <c r="N93" s="47" t="str">
        <f t="shared" si="1"/>
        <v>Link Contrato u Orden</v>
      </c>
    </row>
    <row r="94" spans="1:14" ht="72" x14ac:dyDescent="0.35">
      <c r="A94" s="17" t="str">
        <f>+'[1]Consolidado ORG'!A90</f>
        <v>SCJ-91-2024</v>
      </c>
      <c r="B94" s="18">
        <f>+'[1]Consolidado ORG'!B90</f>
        <v>45334</v>
      </c>
      <c r="C94" s="18" t="str">
        <f>+'[1]Consolidado ORG'!G90</f>
        <v>JESSICA MELANIE HERNANDEZ SASTOQUE</v>
      </c>
      <c r="D94" s="18" t="str">
        <f>+'[1]Consolidado ORG'!E90</f>
        <v>5 Contratación directa</v>
      </c>
      <c r="E94" s="18" t="str">
        <f>+'[1]Consolidado ORG'!F90</f>
        <v>33 Prestación de Servicios Profesionales y Apoyo (5-8)</v>
      </c>
      <c r="F94" s="18"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8">
        <f>+'[1]Consolidado ORG'!M90</f>
        <v>45336</v>
      </c>
      <c r="H94" s="18">
        <f>+'[1]Consolidado ORG'!N90</f>
        <v>45410</v>
      </c>
      <c r="I94" s="19">
        <f>+'[1]Consolidado ORG'!AG90</f>
        <v>0</v>
      </c>
      <c r="J94" s="20">
        <f>+'[1]Consolidado ORG'!T90</f>
        <v>7296300</v>
      </c>
      <c r="K94" s="20">
        <f>+'[1]Consolidado ORG'!AE90</f>
        <v>0</v>
      </c>
      <c r="L94" s="31">
        <f>+'[1]Consolidado ORG'!AS90</f>
        <v>1</v>
      </c>
      <c r="M94" s="30" t="str">
        <f>+'[1]Consolidado ORG'!AL90</f>
        <v>https://community.secop.gov.co/Public/Tendering/ContractDetailView/Index?UniqueIdentifier=CO1.PCCNTR.5930563</v>
      </c>
      <c r="N94" s="47" t="str">
        <f t="shared" si="1"/>
        <v>Link Contrato u Orden</v>
      </c>
    </row>
    <row r="95" spans="1:14" ht="84" x14ac:dyDescent="0.35">
      <c r="A95" s="17" t="str">
        <f>+'[1]Consolidado ORG'!A91</f>
        <v>SCJ-92-2024</v>
      </c>
      <c r="B95" s="18">
        <f>+'[1]Consolidado ORG'!B91</f>
        <v>45334</v>
      </c>
      <c r="C95" s="18" t="str">
        <f>+'[1]Consolidado ORG'!G91</f>
        <v>JORGE DAVID REBOLLO MORALES</v>
      </c>
      <c r="D95" s="18" t="str">
        <f>+'[1]Consolidado ORG'!E91</f>
        <v>5 Contratación directa</v>
      </c>
      <c r="E95" s="18" t="str">
        <f>+'[1]Consolidado ORG'!F91</f>
        <v>33 Prestación de Servicios Profesionales y Apoyo (5-8)</v>
      </c>
      <c r="F95" s="18"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8">
        <f>+'[1]Consolidado ORG'!M91</f>
        <v>45335</v>
      </c>
      <c r="H95" s="18">
        <f>+'[1]Consolidado ORG'!N91</f>
        <v>45684</v>
      </c>
      <c r="I95" s="19">
        <f>+'[1]Consolidado ORG'!AG91</f>
        <v>0</v>
      </c>
      <c r="J95" s="20">
        <f>+'[1]Consolidado ORG'!T91</f>
        <v>36311446</v>
      </c>
      <c r="K95" s="20">
        <f>+'[1]Consolidado ORG'!AE91</f>
        <v>0</v>
      </c>
      <c r="L95" s="31">
        <f>+'[1]Consolidado ORG'!AS91</f>
        <v>0.30945558739255014</v>
      </c>
      <c r="M95" s="30" t="str">
        <f>+'[1]Consolidado ORG'!AL91</f>
        <v>https://community.secop.gov.co/Public/Tendering/ContractDetailView/Index?UniqueIdentifier=CO1.PCCNTR.5930051</v>
      </c>
      <c r="N95" s="47" t="str">
        <f t="shared" si="1"/>
        <v>Link Contrato u Orden</v>
      </c>
    </row>
    <row r="96" spans="1:14" ht="72" x14ac:dyDescent="0.35">
      <c r="A96" s="17" t="str">
        <f>+'[1]Consolidado ORG'!A92</f>
        <v>SCJ-93-2024</v>
      </c>
      <c r="B96" s="18">
        <f>+'[1]Consolidado ORG'!B92</f>
        <v>45334</v>
      </c>
      <c r="C96" s="18" t="str">
        <f>+'[1]Consolidado ORG'!G92</f>
        <v>EDNA JULIETTE BUITRAGO CEPEDA</v>
      </c>
      <c r="D96" s="18" t="str">
        <f>+'[1]Consolidado ORG'!E92</f>
        <v>5 Contratación directa</v>
      </c>
      <c r="E96" s="18" t="str">
        <f>+'[1]Consolidado ORG'!F92</f>
        <v>33 Prestación de Servicios Profesionales y Apoyo (5-8)</v>
      </c>
      <c r="F96" s="18"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8">
        <f>+'[1]Consolidado ORG'!M92</f>
        <v>45337</v>
      </c>
      <c r="H96" s="18">
        <f>+'[1]Consolidado ORG'!N92</f>
        <v>45411</v>
      </c>
      <c r="I96" s="19">
        <f>+'[1]Consolidado ORG'!AG92</f>
        <v>0</v>
      </c>
      <c r="J96" s="20">
        <f>+'[1]Consolidado ORG'!T92</f>
        <v>7296300</v>
      </c>
      <c r="K96" s="20">
        <f>+'[1]Consolidado ORG'!AE92</f>
        <v>0</v>
      </c>
      <c r="L96" s="31">
        <f>+'[1]Consolidado ORG'!AS92</f>
        <v>1</v>
      </c>
      <c r="M96" s="30" t="str">
        <f>+'[1]Consolidado ORG'!AL92</f>
        <v>https://community.secop.gov.co/Public/Tendering/ContractDetailView/Index?UniqueIdentifier=CO1.PCCNTR.5930612</v>
      </c>
      <c r="N96" s="47" t="str">
        <f t="shared" si="1"/>
        <v>Link Contrato u Orden</v>
      </c>
    </row>
    <row r="97" spans="1:14" ht="72" x14ac:dyDescent="0.35">
      <c r="A97" s="17" t="str">
        <f>+'[1]Consolidado ORG'!A93</f>
        <v>SCJ-94-2024</v>
      </c>
      <c r="B97" s="18">
        <f>+'[1]Consolidado ORG'!B93</f>
        <v>45334</v>
      </c>
      <c r="C97" s="18" t="str">
        <f>+'[1]Consolidado ORG'!G93</f>
        <v>ERIC HAMER MILLAN GARZON</v>
      </c>
      <c r="D97" s="18" t="str">
        <f>+'[1]Consolidado ORG'!E93</f>
        <v>5 Contratación directa</v>
      </c>
      <c r="E97" s="18" t="str">
        <f>+'[1]Consolidado ORG'!F93</f>
        <v>33 Prestación de Servicios Profesionales y Apoyo (5-8)</v>
      </c>
      <c r="F97" s="18"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8">
        <f>+'[1]Consolidado ORG'!M93</f>
        <v>45337</v>
      </c>
      <c r="H97" s="18">
        <f>+'[1]Consolidado ORG'!N93</f>
        <v>45411</v>
      </c>
      <c r="I97" s="19">
        <f>+'[1]Consolidado ORG'!AG93</f>
        <v>0</v>
      </c>
      <c r="J97" s="20">
        <f>+'[1]Consolidado ORG'!T93</f>
        <v>7296300</v>
      </c>
      <c r="K97" s="20">
        <f>+'[1]Consolidado ORG'!AE93</f>
        <v>0</v>
      </c>
      <c r="L97" s="31">
        <f>+'[1]Consolidado ORG'!AS93</f>
        <v>1</v>
      </c>
      <c r="M97" s="30" t="str">
        <f>+'[1]Consolidado ORG'!AL93</f>
        <v>https://community.secop.gov.co/Public/Tendering/ContractDetailView/Index?UniqueIdentifier=CO1.PCCNTR.5931402</v>
      </c>
      <c r="N97" s="47" t="str">
        <f t="shared" si="1"/>
        <v>Link Contrato u Orden</v>
      </c>
    </row>
    <row r="98" spans="1:14" ht="72" x14ac:dyDescent="0.35">
      <c r="A98" s="17" t="str">
        <f>+'[1]Consolidado ORG'!A94</f>
        <v>SCJ-95-2024</v>
      </c>
      <c r="B98" s="18">
        <f>+'[1]Consolidado ORG'!B94</f>
        <v>45334</v>
      </c>
      <c r="C98" s="18" t="str">
        <f>+'[1]Consolidado ORG'!G94</f>
        <v>HAIVER STIVEN MATEUS GUTIERREZ</v>
      </c>
      <c r="D98" s="18" t="str">
        <f>+'[1]Consolidado ORG'!E94</f>
        <v>5 Contratación directa</v>
      </c>
      <c r="E98" s="18" t="str">
        <f>+'[1]Consolidado ORG'!F94</f>
        <v>33 Prestación de Servicios Profesionales y Apoyo (5-8)</v>
      </c>
      <c r="F98" s="18"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8">
        <f>+'[1]Consolidado ORG'!M94</f>
        <v>45337</v>
      </c>
      <c r="H98" s="18">
        <f>+'[1]Consolidado ORG'!N94</f>
        <v>45411</v>
      </c>
      <c r="I98" s="19">
        <f>+'[1]Consolidado ORG'!AG94</f>
        <v>0</v>
      </c>
      <c r="J98" s="20">
        <f>+'[1]Consolidado ORG'!T94</f>
        <v>7296300</v>
      </c>
      <c r="K98" s="20">
        <f>+'[1]Consolidado ORG'!AE94</f>
        <v>0</v>
      </c>
      <c r="L98" s="31">
        <f>+'[1]Consolidado ORG'!AS94</f>
        <v>1</v>
      </c>
      <c r="M98" s="30" t="str">
        <f>+'[1]Consolidado ORG'!AL94</f>
        <v>https://community.secop.gov.co/Public/Tendering/ContractDetailView/Index?UniqueIdentifier=CO1.PCCNTR.5930391</v>
      </c>
      <c r="N98" s="47" t="str">
        <f t="shared" si="1"/>
        <v>Link Contrato u Orden</v>
      </c>
    </row>
    <row r="99" spans="1:14" ht="72" x14ac:dyDescent="0.35">
      <c r="A99" s="17" t="str">
        <f>+'[1]Consolidado ORG'!A95</f>
        <v>SCJ-96-2024</v>
      </c>
      <c r="B99" s="18">
        <f>+'[1]Consolidado ORG'!B95</f>
        <v>45334</v>
      </c>
      <c r="C99" s="18" t="str">
        <f>+'[1]Consolidado ORG'!G95</f>
        <v>LYLLIANA MIRLE MAZO CLIMACO</v>
      </c>
      <c r="D99" s="18" t="str">
        <f>+'[1]Consolidado ORG'!E95</f>
        <v>5 Contratación directa</v>
      </c>
      <c r="E99" s="18" t="str">
        <f>+'[1]Consolidado ORG'!F95</f>
        <v>33 Prestación de Servicios Profesionales y Apoyo (5-8)</v>
      </c>
      <c r="F99" s="18"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8">
        <f>+'[1]Consolidado ORG'!M95</f>
        <v>45337</v>
      </c>
      <c r="H99" s="18">
        <f>+'[1]Consolidado ORG'!N95</f>
        <v>45411</v>
      </c>
      <c r="I99" s="19">
        <f>+'[1]Consolidado ORG'!AG95</f>
        <v>0</v>
      </c>
      <c r="J99" s="20">
        <f>+'[1]Consolidado ORG'!T95</f>
        <v>7296300</v>
      </c>
      <c r="K99" s="20">
        <f>+'[1]Consolidado ORG'!AE95</f>
        <v>0</v>
      </c>
      <c r="L99" s="31">
        <f>+'[1]Consolidado ORG'!AS95</f>
        <v>1</v>
      </c>
      <c r="M99" s="30" t="str">
        <f>+'[1]Consolidado ORG'!AL95</f>
        <v>https://community.secop.gov.co/Public/Tendering/ContractDetailView/Index?UniqueIdentifier=CO1.PCCNTR.5930877</v>
      </c>
      <c r="N99" s="47" t="str">
        <f t="shared" si="1"/>
        <v>Link Contrato u Orden</v>
      </c>
    </row>
    <row r="100" spans="1:14" ht="72" x14ac:dyDescent="0.35">
      <c r="A100" s="17" t="str">
        <f>+'[1]Consolidado ORG'!A96</f>
        <v>SCJ-97-2024</v>
      </c>
      <c r="B100" s="18">
        <f>+'[1]Consolidado ORG'!B96</f>
        <v>45334</v>
      </c>
      <c r="C100" s="18" t="str">
        <f>+'[1]Consolidado ORG'!G96</f>
        <v>MAIRA ALEJANDRA DAZA SANCHEZ</v>
      </c>
      <c r="D100" s="18" t="str">
        <f>+'[1]Consolidado ORG'!E96</f>
        <v>5 Contratación directa</v>
      </c>
      <c r="E100" s="18" t="str">
        <f>+'[1]Consolidado ORG'!F96</f>
        <v>33 Prestación de Servicios Profesionales y Apoyo (5-8)</v>
      </c>
      <c r="F100" s="18"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8">
        <f>+'[1]Consolidado ORG'!M96</f>
        <v>45337</v>
      </c>
      <c r="H100" s="18">
        <f>+'[1]Consolidado ORG'!N96</f>
        <v>45411</v>
      </c>
      <c r="I100" s="19">
        <f>+'[1]Consolidado ORG'!AG96</f>
        <v>0</v>
      </c>
      <c r="J100" s="20">
        <f>+'[1]Consolidado ORG'!T96</f>
        <v>7296300</v>
      </c>
      <c r="K100" s="20">
        <f>+'[1]Consolidado ORG'!AE96</f>
        <v>0</v>
      </c>
      <c r="L100" s="31">
        <f>+'[1]Consolidado ORG'!AS96</f>
        <v>1</v>
      </c>
      <c r="M100" s="30" t="str">
        <f>+'[1]Consolidado ORG'!AL96</f>
        <v>https://community.secop.gov.co/Public/Tendering/ContractDetailView/Index?UniqueIdentifier=CO1.PCCNTR.5931473</v>
      </c>
      <c r="N100" s="47" t="str">
        <f t="shared" si="1"/>
        <v>Link Contrato u Orden</v>
      </c>
    </row>
    <row r="101" spans="1:14" ht="72" x14ac:dyDescent="0.35">
      <c r="A101" s="17" t="str">
        <f>+'[1]Consolidado ORG'!A97</f>
        <v>SCJ-98-2024</v>
      </c>
      <c r="B101" s="18">
        <f>+'[1]Consolidado ORG'!B97</f>
        <v>45334</v>
      </c>
      <c r="C101" s="18" t="str">
        <f>+'[1]Consolidado ORG'!G97</f>
        <v>MICHAEL JOHAN USECHE ANGULO</v>
      </c>
      <c r="D101" s="18" t="str">
        <f>+'[1]Consolidado ORG'!E97</f>
        <v>5 Contratación directa</v>
      </c>
      <c r="E101" s="18" t="str">
        <f>+'[1]Consolidado ORG'!F97</f>
        <v>33 Prestación de Servicios Profesionales y Apoyo (5-8)</v>
      </c>
      <c r="F101" s="18"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8">
        <f>+'[1]Consolidado ORG'!M97</f>
        <v>45337</v>
      </c>
      <c r="H101" s="18">
        <f>+'[1]Consolidado ORG'!N97</f>
        <v>45411</v>
      </c>
      <c r="I101" s="19">
        <f>+'[1]Consolidado ORG'!AG97</f>
        <v>0</v>
      </c>
      <c r="J101" s="20">
        <f>+'[1]Consolidado ORG'!T97</f>
        <v>7296300</v>
      </c>
      <c r="K101" s="20">
        <f>+'[1]Consolidado ORG'!AE97</f>
        <v>0</v>
      </c>
      <c r="L101" s="31">
        <f>+'[1]Consolidado ORG'!AS97</f>
        <v>1</v>
      </c>
      <c r="M101" s="30" t="str">
        <f>+'[1]Consolidado ORG'!AL97</f>
        <v>https://community.secop.gov.co/Public/Tendering/ContractDetailView/Index?UniqueIdentifier=CO1.PCCNTR.5931502</v>
      </c>
      <c r="N101" s="47" t="str">
        <f t="shared" si="1"/>
        <v>Link Contrato u Orden</v>
      </c>
    </row>
    <row r="102" spans="1:14" ht="72" x14ac:dyDescent="0.35">
      <c r="A102" s="17" t="str">
        <f>+'[1]Consolidado ORG'!A98</f>
        <v>SCJ-99-2024</v>
      </c>
      <c r="B102" s="18">
        <f>+'[1]Consolidado ORG'!B98</f>
        <v>45334</v>
      </c>
      <c r="C102" s="18" t="str">
        <f>+'[1]Consolidado ORG'!G98</f>
        <v>MONICA DEL SOCORRO CORTES MATHIEU</v>
      </c>
      <c r="D102" s="18" t="str">
        <f>+'[1]Consolidado ORG'!E98</f>
        <v>5 Contratación directa</v>
      </c>
      <c r="E102" s="18" t="str">
        <f>+'[1]Consolidado ORG'!F98</f>
        <v>33 Prestación de Servicios Profesionales y Apoyo (5-8)</v>
      </c>
      <c r="F102" s="18"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8">
        <f>+'[1]Consolidado ORG'!M98</f>
        <v>45337</v>
      </c>
      <c r="H102" s="18">
        <f>+'[1]Consolidado ORG'!N98</f>
        <v>45411</v>
      </c>
      <c r="I102" s="19">
        <f>+'[1]Consolidado ORG'!AG98</f>
        <v>0</v>
      </c>
      <c r="J102" s="20">
        <f>+'[1]Consolidado ORG'!T98</f>
        <v>7296300</v>
      </c>
      <c r="K102" s="20">
        <f>+'[1]Consolidado ORG'!AE98</f>
        <v>0</v>
      </c>
      <c r="L102" s="31">
        <f>+'[1]Consolidado ORG'!AS98</f>
        <v>1</v>
      </c>
      <c r="M102" s="30" t="str">
        <f>+'[1]Consolidado ORG'!AL98</f>
        <v>https://community.secop.gov.co/Public/Tendering/ContractDetailView/Index?UniqueIdentifier=CO1.PCCNTR.5931370</v>
      </c>
      <c r="N102" s="47" t="str">
        <f t="shared" si="1"/>
        <v>Link Contrato u Orden</v>
      </c>
    </row>
    <row r="103" spans="1:14" ht="72" x14ac:dyDescent="0.35">
      <c r="A103" s="17" t="str">
        <f>+'[1]Consolidado ORG'!A99</f>
        <v>SCJ-100-2024</v>
      </c>
      <c r="B103" s="18">
        <f>+'[1]Consolidado ORG'!B99</f>
        <v>45334</v>
      </c>
      <c r="C103" s="18" t="str">
        <f>+'[1]Consolidado ORG'!G99</f>
        <v>PAULA ALEJANDRA PEDRAZA HERNANDEZ</v>
      </c>
      <c r="D103" s="18" t="str">
        <f>+'[1]Consolidado ORG'!E99</f>
        <v>5 Contratación directa</v>
      </c>
      <c r="E103" s="18" t="str">
        <f>+'[1]Consolidado ORG'!F99</f>
        <v>33 Prestación de Servicios Profesionales y Apoyo (5-8)</v>
      </c>
      <c r="F103" s="18"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8">
        <f>+'[1]Consolidado ORG'!M99</f>
        <v>45337</v>
      </c>
      <c r="H103" s="18">
        <f>+'[1]Consolidado ORG'!N99</f>
        <v>45411</v>
      </c>
      <c r="I103" s="19">
        <f>+'[1]Consolidado ORG'!AG99</f>
        <v>0</v>
      </c>
      <c r="J103" s="20">
        <f>+'[1]Consolidado ORG'!T99</f>
        <v>7296300</v>
      </c>
      <c r="K103" s="20">
        <f>+'[1]Consolidado ORG'!AE99</f>
        <v>0</v>
      </c>
      <c r="L103" s="31">
        <f>+'[1]Consolidado ORG'!AS99</f>
        <v>1</v>
      </c>
      <c r="M103" s="30" t="str">
        <f>+'[1]Consolidado ORG'!AL99</f>
        <v>https://community.secop.gov.co/Public/Tendering/ContractDetailView/Index?UniqueIdentifier=CO1.PCCNTR.5930807</v>
      </c>
      <c r="N103" s="47" t="str">
        <f t="shared" si="1"/>
        <v>Link Contrato u Orden</v>
      </c>
    </row>
    <row r="104" spans="1:14" ht="72" x14ac:dyDescent="0.35">
      <c r="A104" s="17" t="str">
        <f>+'[1]Consolidado ORG'!A100</f>
        <v>SCJ-101-2024</v>
      </c>
      <c r="B104" s="18">
        <f>+'[1]Consolidado ORG'!B100</f>
        <v>45334</v>
      </c>
      <c r="C104" s="18" t="str">
        <f>+'[1]Consolidado ORG'!G100</f>
        <v>TATIANA KATERINE TRIGOS MANZANO</v>
      </c>
      <c r="D104" s="18" t="str">
        <f>+'[1]Consolidado ORG'!E100</f>
        <v>5 Contratación directa</v>
      </c>
      <c r="E104" s="18" t="str">
        <f>+'[1]Consolidado ORG'!F100</f>
        <v>33 Prestación de Servicios Profesionales y Apoyo (5-8)</v>
      </c>
      <c r="F104" s="18"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8">
        <f>+'[1]Consolidado ORG'!M100</f>
        <v>45337</v>
      </c>
      <c r="H104" s="18">
        <f>+'[1]Consolidado ORG'!N100</f>
        <v>45411</v>
      </c>
      <c r="I104" s="19">
        <f>+'[1]Consolidado ORG'!AG100</f>
        <v>0</v>
      </c>
      <c r="J104" s="20">
        <f>+'[1]Consolidado ORG'!T100</f>
        <v>7296300</v>
      </c>
      <c r="K104" s="20">
        <f>+'[1]Consolidado ORG'!AE100</f>
        <v>0</v>
      </c>
      <c r="L104" s="31">
        <f>+'[1]Consolidado ORG'!AS100</f>
        <v>1</v>
      </c>
      <c r="M104" s="30" t="str">
        <f>+'[1]Consolidado ORG'!AL100</f>
        <v>https://community.secop.gov.co/Public/Tendering/ContractDetailView/Index?UniqueIdentifier=CO1.PCCNTR.5931745</v>
      </c>
      <c r="N104" s="47" t="str">
        <f t="shared" si="1"/>
        <v>Link Contrato u Orden</v>
      </c>
    </row>
    <row r="105" spans="1:14" ht="72" x14ac:dyDescent="0.35">
      <c r="A105" s="17" t="str">
        <f>+'[1]Consolidado ORG'!A101</f>
        <v>SCJ-102-2024</v>
      </c>
      <c r="B105" s="18">
        <f>+'[1]Consolidado ORG'!B101</f>
        <v>45334</v>
      </c>
      <c r="C105" s="18" t="str">
        <f>+'[1]Consolidado ORG'!G101</f>
        <v>YINA ANDREA LOAIZA UMAÑA</v>
      </c>
      <c r="D105" s="18" t="str">
        <f>+'[1]Consolidado ORG'!E101</f>
        <v>5 Contratación directa</v>
      </c>
      <c r="E105" s="18" t="str">
        <f>+'[1]Consolidado ORG'!F101</f>
        <v>33 Prestación de Servicios Profesionales y Apoyo (5-8)</v>
      </c>
      <c r="F105" s="18"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8">
        <f>+'[1]Consolidado ORG'!M101</f>
        <v>45337</v>
      </c>
      <c r="H105" s="18">
        <f>+'[1]Consolidado ORG'!N101</f>
        <v>45411</v>
      </c>
      <c r="I105" s="19">
        <f>+'[1]Consolidado ORG'!AG101</f>
        <v>0</v>
      </c>
      <c r="J105" s="20">
        <f>+'[1]Consolidado ORG'!T101</f>
        <v>7296300</v>
      </c>
      <c r="K105" s="20">
        <f>+'[1]Consolidado ORG'!AE101</f>
        <v>0</v>
      </c>
      <c r="L105" s="31">
        <f>+'[1]Consolidado ORG'!AS101</f>
        <v>1</v>
      </c>
      <c r="M105" s="30" t="str">
        <f>+'[1]Consolidado ORG'!AL101</f>
        <v>https://community.secop.gov.co/Public/Tendering/ContractDetailView/Index?UniqueIdentifier=CO1.PCCNTR.5931705</v>
      </c>
      <c r="N105" s="47" t="str">
        <f t="shared" si="1"/>
        <v>Link Contrato u Orden</v>
      </c>
    </row>
    <row r="106" spans="1:14" ht="72" x14ac:dyDescent="0.35">
      <c r="A106" s="17" t="str">
        <f>+'[1]Consolidado ORG'!A102</f>
        <v>SCJ-103-2024</v>
      </c>
      <c r="B106" s="18">
        <f>+'[1]Consolidado ORG'!B102</f>
        <v>45334</v>
      </c>
      <c r="C106" s="18" t="str">
        <f>+'[1]Consolidado ORG'!G102</f>
        <v>DANIELA MAURY PINEDA</v>
      </c>
      <c r="D106" s="18" t="str">
        <f>+'[1]Consolidado ORG'!E102</f>
        <v>5 Contratación directa</v>
      </c>
      <c r="E106" s="18" t="str">
        <f>+'[1]Consolidado ORG'!F102</f>
        <v>33 Prestación de Servicios Profesionales y Apoyo (5-8)</v>
      </c>
      <c r="F106" s="18"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8">
        <f>+'[1]Consolidado ORG'!M102</f>
        <v>45337</v>
      </c>
      <c r="H106" s="18">
        <f>+'[1]Consolidado ORG'!N102</f>
        <v>45411</v>
      </c>
      <c r="I106" s="19">
        <f>+'[1]Consolidado ORG'!AG102</f>
        <v>0</v>
      </c>
      <c r="J106" s="20">
        <f>+'[1]Consolidado ORG'!T102</f>
        <v>7296300</v>
      </c>
      <c r="K106" s="20">
        <f>+'[1]Consolidado ORG'!AE102</f>
        <v>0</v>
      </c>
      <c r="L106" s="31">
        <f>+'[1]Consolidado ORG'!AS102</f>
        <v>1</v>
      </c>
      <c r="M106" s="30" t="str">
        <f>+'[1]Consolidado ORG'!AL102</f>
        <v>https://community.secop.gov.co/Public/Tendering/ContractDetailView/Index?UniqueIdentifier=CO1.PCCNTR.5931766</v>
      </c>
      <c r="N106" s="47" t="str">
        <f t="shared" si="1"/>
        <v>Link Contrato u Orden</v>
      </c>
    </row>
    <row r="107" spans="1:14" ht="72" x14ac:dyDescent="0.35">
      <c r="A107" s="17" t="str">
        <f>+'[1]Consolidado ORG'!A103</f>
        <v>SCJ-104-2024</v>
      </c>
      <c r="B107" s="18">
        <f>+'[1]Consolidado ORG'!B103</f>
        <v>45334</v>
      </c>
      <c r="C107" s="18" t="str">
        <f>+'[1]Consolidado ORG'!G103</f>
        <v>DANIELA NAVAS PEREZ</v>
      </c>
      <c r="D107" s="18" t="str">
        <f>+'[1]Consolidado ORG'!E103</f>
        <v>5 Contratación directa</v>
      </c>
      <c r="E107" s="18" t="str">
        <f>+'[1]Consolidado ORG'!F103</f>
        <v>33 Prestación de Servicios Profesionales y Apoyo (5-8)</v>
      </c>
      <c r="F107" s="18"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8">
        <f>+'[1]Consolidado ORG'!M103</f>
        <v>45338</v>
      </c>
      <c r="H107" s="18">
        <f>+'[1]Consolidado ORG'!N103</f>
        <v>45412</v>
      </c>
      <c r="I107" s="19">
        <f>+'[1]Consolidado ORG'!AG103</f>
        <v>0</v>
      </c>
      <c r="J107" s="20">
        <f>+'[1]Consolidado ORG'!T103</f>
        <v>7296300</v>
      </c>
      <c r="K107" s="20">
        <f>+'[1]Consolidado ORG'!AE103</f>
        <v>0</v>
      </c>
      <c r="L107" s="31">
        <f>+'[1]Consolidado ORG'!AS103</f>
        <v>1</v>
      </c>
      <c r="M107" s="30" t="str">
        <f>+'[1]Consolidado ORG'!AL103</f>
        <v>https://community.secop.gov.co/Public/Tendering/ContractDetailView/Index?UniqueIdentifier=CO1.PCCNTR.5931936</v>
      </c>
      <c r="N107" s="47" t="str">
        <f t="shared" si="1"/>
        <v>Link Contrato u Orden</v>
      </c>
    </row>
    <row r="108" spans="1:14" ht="60" x14ac:dyDescent="0.35">
      <c r="A108" s="17" t="str">
        <f>+'[1]Consolidado ORG'!A104</f>
        <v>SCJ-105-2024</v>
      </c>
      <c r="B108" s="18">
        <f>+'[1]Consolidado ORG'!B104</f>
        <v>45334</v>
      </c>
      <c r="C108" s="18" t="str">
        <f>+'[1]Consolidado ORG'!G104</f>
        <v>SHARA JIOVANNA BUENAÑOS LOZANO</v>
      </c>
      <c r="D108" s="18" t="str">
        <f>+'[1]Consolidado ORG'!E104</f>
        <v>5 Contratación directa</v>
      </c>
      <c r="E108" s="18" t="str">
        <f>+'[1]Consolidado ORG'!F104</f>
        <v>33 Prestación de Servicios Profesionales y Apoyo (5-8)</v>
      </c>
      <c r="F108" s="18"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8">
        <f>+'[1]Consolidado ORG'!M104</f>
        <v>45336</v>
      </c>
      <c r="H108" s="18">
        <f>+'[1]Consolidado ORG'!N104</f>
        <v>45425</v>
      </c>
      <c r="I108" s="19">
        <f>+'[1]Consolidado ORG'!AG104</f>
        <v>0</v>
      </c>
      <c r="J108" s="20">
        <f>+'[1]Consolidado ORG'!T104</f>
        <v>19656000</v>
      </c>
      <c r="K108" s="20">
        <f>+'[1]Consolidado ORG'!AE104</f>
        <v>0</v>
      </c>
      <c r="L108" s="31">
        <f>+'[1]Consolidado ORG'!AS104</f>
        <v>1</v>
      </c>
      <c r="M108" s="30" t="str">
        <f>+'[1]Consolidado ORG'!AL104</f>
        <v>https://community.secop.gov.co/Public/Tendering/ContractDetailView/Index?UniqueIdentifier=CO1.PCCNTR.5932749</v>
      </c>
      <c r="N108" s="47" t="str">
        <f t="shared" si="1"/>
        <v>Link Contrato u Orden</v>
      </c>
    </row>
    <row r="109" spans="1:14" ht="72" x14ac:dyDescent="0.35">
      <c r="A109" s="17" t="str">
        <f>+'[1]Consolidado ORG'!A105</f>
        <v>SCJ-106-2024</v>
      </c>
      <c r="B109" s="18">
        <f>+'[1]Consolidado ORG'!B105</f>
        <v>45334</v>
      </c>
      <c r="C109" s="18" t="str">
        <f>+'[1]Consolidado ORG'!G105</f>
        <v>JASON RODRIGUEZ ABELLO</v>
      </c>
      <c r="D109" s="18" t="str">
        <f>+'[1]Consolidado ORG'!E105</f>
        <v>5 Contratación directa</v>
      </c>
      <c r="E109" s="18" t="str">
        <f>+'[1]Consolidado ORG'!F105</f>
        <v>33 Prestación de Servicios Profesionales y Apoyo (5-8)</v>
      </c>
      <c r="F109" s="18"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8">
        <f>+'[1]Consolidado ORG'!M105</f>
        <v>45336</v>
      </c>
      <c r="H109" s="18">
        <f>+'[1]Consolidado ORG'!N105</f>
        <v>45425</v>
      </c>
      <c r="I109" s="19">
        <f>+'[1]Consolidado ORG'!AG105</f>
        <v>0</v>
      </c>
      <c r="J109" s="20">
        <f>+'[1]Consolidado ORG'!T105</f>
        <v>9630000</v>
      </c>
      <c r="K109" s="20">
        <f>+'[1]Consolidado ORG'!AE105</f>
        <v>0</v>
      </c>
      <c r="L109" s="31">
        <f>+'[1]Consolidado ORG'!AS105</f>
        <v>1</v>
      </c>
      <c r="M109" s="30" t="str">
        <f>+'[1]Consolidado ORG'!AL105</f>
        <v>https://community.secop.gov.co/Public/Tendering/ContractDetailView/Index?UniqueIdentifier=CO1.PCCNTR.5931131</v>
      </c>
      <c r="N109" s="47" t="str">
        <f t="shared" si="1"/>
        <v>Link Contrato u Orden</v>
      </c>
    </row>
    <row r="110" spans="1:14" ht="72" x14ac:dyDescent="0.35">
      <c r="A110" s="17" t="str">
        <f>+'[1]Consolidado ORG'!A106</f>
        <v>SCJ-107-2024</v>
      </c>
      <c r="B110" s="18">
        <f>+'[1]Consolidado ORG'!B106</f>
        <v>45334</v>
      </c>
      <c r="C110" s="18" t="str">
        <f>+'[1]Consolidado ORG'!G106</f>
        <v>JOHN MANUEL CRUZ GARCIA</v>
      </c>
      <c r="D110" s="18" t="str">
        <f>+'[1]Consolidado ORG'!E106</f>
        <v>5 Contratación directa</v>
      </c>
      <c r="E110" s="18" t="str">
        <f>+'[1]Consolidado ORG'!F106</f>
        <v>33 Prestación de Servicios Profesionales y Apoyo (5-8)</v>
      </c>
      <c r="F110" s="18"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8">
        <f>+'[1]Consolidado ORG'!M106</f>
        <v>45335</v>
      </c>
      <c r="H110" s="18">
        <f>+'[1]Consolidado ORG'!N106</f>
        <v>45424</v>
      </c>
      <c r="I110" s="19">
        <f>+'[1]Consolidado ORG'!AG106</f>
        <v>0</v>
      </c>
      <c r="J110" s="20">
        <f>+'[1]Consolidado ORG'!T106</f>
        <v>9630000</v>
      </c>
      <c r="K110" s="20">
        <f>+'[1]Consolidado ORG'!AE106</f>
        <v>0</v>
      </c>
      <c r="L110" s="31">
        <f>+'[1]Consolidado ORG'!AS106</f>
        <v>1</v>
      </c>
      <c r="M110" s="30" t="str">
        <f>+'[1]Consolidado ORG'!AL106</f>
        <v>https://community.secop.gov.co/Public/Tendering/ContractDetailView/Index?UniqueIdentifier=CO1.PCCNTR.5931811</v>
      </c>
      <c r="N110" s="47" t="str">
        <f t="shared" si="1"/>
        <v>Link Contrato u Orden</v>
      </c>
    </row>
    <row r="111" spans="1:14" ht="60" x14ac:dyDescent="0.35">
      <c r="A111" s="17" t="str">
        <f>+'[1]Consolidado ORG'!A107</f>
        <v>SCJ-108-2024</v>
      </c>
      <c r="B111" s="18">
        <f>+'[1]Consolidado ORG'!B107</f>
        <v>45334</v>
      </c>
      <c r="C111" s="18" t="str">
        <f>+'[1]Consolidado ORG'!G107</f>
        <v>DIEGO ALEXANDER URAZAN FRANCO</v>
      </c>
      <c r="D111" s="18" t="str">
        <f>+'[1]Consolidado ORG'!E107</f>
        <v>5 Contratación directa</v>
      </c>
      <c r="E111" s="18" t="str">
        <f>+'[1]Consolidado ORG'!F107</f>
        <v>33 Prestación de Servicios Profesionales y Apoyo (5-8)</v>
      </c>
      <c r="F111" s="18"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8">
        <f>+'[1]Consolidado ORG'!M107</f>
        <v>45336</v>
      </c>
      <c r="H111" s="18">
        <f>+'[1]Consolidado ORG'!N107</f>
        <v>45670</v>
      </c>
      <c r="I111" s="19">
        <f>+'[1]Consolidado ORG'!AG107</f>
        <v>0</v>
      </c>
      <c r="J111" s="20">
        <f>+'[1]Consolidado ORG'!T107</f>
        <v>121000000</v>
      </c>
      <c r="K111" s="20">
        <f>+'[1]Consolidado ORG'!AE107</f>
        <v>0</v>
      </c>
      <c r="L111" s="31">
        <f>+'[1]Consolidado ORG'!AS107</f>
        <v>0.32035928143712578</v>
      </c>
      <c r="M111" s="30" t="str">
        <f>+'[1]Consolidado ORG'!AL107</f>
        <v>https://community.secop.gov.co/Public/Tendering/ContractDetailView/Index?UniqueIdentifier=CO1.PCCNTR.5932801</v>
      </c>
      <c r="N111" s="47" t="str">
        <f t="shared" si="1"/>
        <v>Link Contrato u Orden</v>
      </c>
    </row>
    <row r="112" spans="1:14" ht="48" x14ac:dyDescent="0.35">
      <c r="A112" s="17" t="str">
        <f>+'[1]Consolidado ORG'!A108</f>
        <v>SCJ-109-2024</v>
      </c>
      <c r="B112" s="18">
        <f>+'[1]Consolidado ORG'!B108</f>
        <v>45334</v>
      </c>
      <c r="C112" s="18" t="str">
        <f>+'[1]Consolidado ORG'!G108</f>
        <v>FERNANDO JIMÉNEZ CERÓN</v>
      </c>
      <c r="D112" s="18" t="str">
        <f>+'[1]Consolidado ORG'!E108</f>
        <v>5 Contratación directa</v>
      </c>
      <c r="E112" s="18" t="str">
        <f>+'[1]Consolidado ORG'!F108</f>
        <v>33 Prestación de Servicios Profesionales y Apoyo (5-8)</v>
      </c>
      <c r="F112" s="18" t="str">
        <f>+'[1]Consolidado ORG'!L108</f>
        <v>PRESTACIÓN DE SERVICIOS PROFESIONALES ESPECIALIZADOS APOYANDO LA ESTRUCTURACIÓN, APOYO E IMPLEMENTACIÓN DE LINEAMIENTOS DE PREVENCIÓN Y SEGURIDAD DE LA SECRETARÍA DISTRITAL DE SEGURIDAD, CONVIVENCIA Y JUSTICIA.</v>
      </c>
      <c r="G112" s="18">
        <f>+'[1]Consolidado ORG'!M108</f>
        <v>45336</v>
      </c>
      <c r="H112" s="18">
        <f>+'[1]Consolidado ORG'!N108</f>
        <v>45670</v>
      </c>
      <c r="I112" s="19">
        <f>+'[1]Consolidado ORG'!AG108</f>
        <v>0</v>
      </c>
      <c r="J112" s="20">
        <f>+'[1]Consolidado ORG'!T108</f>
        <v>126635410</v>
      </c>
      <c r="K112" s="20">
        <f>+'[1]Consolidado ORG'!AE108</f>
        <v>0</v>
      </c>
      <c r="L112" s="31">
        <f>+'[1]Consolidado ORG'!AS108</f>
        <v>0.32035928143712578</v>
      </c>
      <c r="M112" s="30" t="str">
        <f>+'[1]Consolidado ORG'!AL108</f>
        <v>https://community.secop.gov.co/Public/Tendering/ContractDetailView/Index?UniqueIdentifier=CO1.PCCNTR.5935008</v>
      </c>
      <c r="N112" s="47" t="str">
        <f t="shared" si="1"/>
        <v>Link Contrato u Orden</v>
      </c>
    </row>
    <row r="113" spans="1:14" ht="60" x14ac:dyDescent="0.35">
      <c r="A113" s="17" t="str">
        <f>+'[1]Consolidado ORG'!A109</f>
        <v>SCJ-110-2024</v>
      </c>
      <c r="B113" s="18">
        <f>+'[1]Consolidado ORG'!B109</f>
        <v>45335</v>
      </c>
      <c r="C113" s="18" t="str">
        <f>+'[1]Consolidado ORG'!G109</f>
        <v>JAVIER FERNANDO GONZÁLEZ MOYA</v>
      </c>
      <c r="D113" s="18" t="str">
        <f>+'[1]Consolidado ORG'!E109</f>
        <v>5 Contratación directa</v>
      </c>
      <c r="E113" s="18" t="str">
        <f>+'[1]Consolidado ORG'!F109</f>
        <v>33 Prestación de Servicios Profesionales y Apoyo (5-8)</v>
      </c>
      <c r="F113" s="18"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8">
        <f>+'[1]Consolidado ORG'!M109</f>
        <v>45337</v>
      </c>
      <c r="H113" s="18">
        <f>+'[1]Consolidado ORG'!N109</f>
        <v>45518</v>
      </c>
      <c r="I113" s="19">
        <f>+'[1]Consolidado ORG'!AG109</f>
        <v>0</v>
      </c>
      <c r="J113" s="20">
        <f>+'[1]Consolidado ORG'!T109</f>
        <v>37272000</v>
      </c>
      <c r="K113" s="20">
        <f>+'[1]Consolidado ORG'!AE109</f>
        <v>0</v>
      </c>
      <c r="L113" s="31">
        <f>+'[1]Consolidado ORG'!AS109</f>
        <v>0.58563535911602205</v>
      </c>
      <c r="M113" s="30" t="str">
        <f>+'[1]Consolidado ORG'!AL109</f>
        <v>https://community.secop.gov.co/Public/Tendering/ContractDetailView/Index?UniqueIdentifier=CO1.PCCNTR.5936622</v>
      </c>
      <c r="N113" s="47" t="str">
        <f t="shared" si="1"/>
        <v>Link Contrato u Orden</v>
      </c>
    </row>
    <row r="114" spans="1:14" ht="96" x14ac:dyDescent="0.35">
      <c r="A114" s="17" t="str">
        <f>+'[1]Consolidado ORG'!A110</f>
        <v>SCJ-111-2024</v>
      </c>
      <c r="B114" s="18">
        <f>+'[1]Consolidado ORG'!B110</f>
        <v>45335</v>
      </c>
      <c r="C114" s="18" t="str">
        <f>+'[1]Consolidado ORG'!G110</f>
        <v>HECTOR ARMANDO OSPINA OSPINA</v>
      </c>
      <c r="D114" s="18" t="str">
        <f>+'[1]Consolidado ORG'!E110</f>
        <v>5 Contratación directa</v>
      </c>
      <c r="E114" s="18" t="str">
        <f>+'[1]Consolidado ORG'!F110</f>
        <v>33 Prestación de Servicios Profesionales y Apoyo (5-8)</v>
      </c>
      <c r="F114" s="18"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8">
        <f>+'[1]Consolidado ORG'!M110</f>
        <v>45338</v>
      </c>
      <c r="H114" s="18">
        <f>+'[1]Consolidado ORG'!N110</f>
        <v>45672</v>
      </c>
      <c r="I114" s="19">
        <f>+'[1]Consolidado ORG'!AG110</f>
        <v>0</v>
      </c>
      <c r="J114" s="20">
        <f>+'[1]Consolidado ORG'!T110</f>
        <v>88000000</v>
      </c>
      <c r="K114" s="20">
        <f>+'[1]Consolidado ORG'!AE110</f>
        <v>0</v>
      </c>
      <c r="L114" s="31">
        <f>+'[1]Consolidado ORG'!AS110</f>
        <v>0.31437125748502992</v>
      </c>
      <c r="M114" s="30" t="str">
        <f>+'[1]Consolidado ORG'!AL110</f>
        <v>https://community.secop.gov.co/Public/Tendering/ContractDetailView/Index?UniqueIdentifier=CO1.PCCNTR.5938879</v>
      </c>
      <c r="N114" s="47" t="str">
        <f t="shared" si="1"/>
        <v>Link Contrato u Orden</v>
      </c>
    </row>
    <row r="115" spans="1:14" ht="72" x14ac:dyDescent="0.35">
      <c r="A115" s="17" t="str">
        <f>+'[1]Consolidado ORG'!A111</f>
        <v>SCJ-112-2024</v>
      </c>
      <c r="B115" s="18">
        <f>+'[1]Consolidado ORG'!B111</f>
        <v>45335</v>
      </c>
      <c r="C115" s="18" t="str">
        <f>+'[1]Consolidado ORG'!G111</f>
        <v>CLAUDIA PEDRAZA LUNA</v>
      </c>
      <c r="D115" s="18" t="str">
        <f>+'[1]Consolidado ORG'!E111</f>
        <v>5 Contratación directa</v>
      </c>
      <c r="E115" s="18" t="str">
        <f>+'[1]Consolidado ORG'!F111</f>
        <v>33 Prestación de Servicios Profesionales y Apoyo (5-8)</v>
      </c>
      <c r="F115" s="18"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8">
        <f>+'[1]Consolidado ORG'!M111</f>
        <v>45337</v>
      </c>
      <c r="H115" s="18">
        <f>+'[1]Consolidado ORG'!N111</f>
        <v>45411</v>
      </c>
      <c r="I115" s="19">
        <f>+'[1]Consolidado ORG'!AG111</f>
        <v>0</v>
      </c>
      <c r="J115" s="20">
        <f>+'[1]Consolidado ORG'!T111</f>
        <v>7296300</v>
      </c>
      <c r="K115" s="20">
        <f>+'[1]Consolidado ORG'!AE111</f>
        <v>0</v>
      </c>
      <c r="L115" s="31">
        <f>+'[1]Consolidado ORG'!AS111</f>
        <v>1</v>
      </c>
      <c r="M115" s="30" t="str">
        <f>+'[1]Consolidado ORG'!AL111</f>
        <v>https://community.secop.gov.co/Public/Tendering/ContractDetailView/Index?UniqueIdentifier=CO1.PCCNTR.5938912</v>
      </c>
      <c r="N115" s="47" t="str">
        <f t="shared" si="1"/>
        <v>Link Contrato u Orden</v>
      </c>
    </row>
    <row r="116" spans="1:14" ht="72" x14ac:dyDescent="0.35">
      <c r="A116" s="17" t="str">
        <f>+'[1]Consolidado ORG'!A112</f>
        <v>SCJ-113-2024</v>
      </c>
      <c r="B116" s="18">
        <f>+'[1]Consolidado ORG'!B112</f>
        <v>45335</v>
      </c>
      <c r="C116" s="18" t="str">
        <f>+'[1]Consolidado ORG'!G112</f>
        <v>LUCENITH PICON CONTRERAS</v>
      </c>
      <c r="D116" s="18" t="str">
        <f>+'[1]Consolidado ORG'!E112</f>
        <v>5 Contratación directa</v>
      </c>
      <c r="E116" s="18" t="str">
        <f>+'[1]Consolidado ORG'!F112</f>
        <v>33 Prestación de Servicios Profesionales y Apoyo (5-8)</v>
      </c>
      <c r="F116" s="18"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8">
        <f>+'[1]Consolidado ORG'!M112</f>
        <v>45337</v>
      </c>
      <c r="H116" s="18">
        <f>+'[1]Consolidado ORG'!N112</f>
        <v>45411</v>
      </c>
      <c r="I116" s="19">
        <f>+'[1]Consolidado ORG'!AG112</f>
        <v>0</v>
      </c>
      <c r="J116" s="20">
        <f>+'[1]Consolidado ORG'!T112</f>
        <v>7296300</v>
      </c>
      <c r="K116" s="20">
        <f>+'[1]Consolidado ORG'!AE112</f>
        <v>0</v>
      </c>
      <c r="L116" s="31">
        <f>+'[1]Consolidado ORG'!AS112</f>
        <v>1</v>
      </c>
      <c r="M116" s="30" t="str">
        <f>+'[1]Consolidado ORG'!AL112</f>
        <v>https://community.secop.gov.co/Public/Tendering/ContractDetailView/Index?UniqueIdentifier=CO1.PCCNTR.5938936</v>
      </c>
      <c r="N116" s="47" t="str">
        <f t="shared" si="1"/>
        <v>Link Contrato u Orden</v>
      </c>
    </row>
    <row r="117" spans="1:14" ht="72" x14ac:dyDescent="0.35">
      <c r="A117" s="17" t="str">
        <f>+'[1]Consolidado ORG'!A113</f>
        <v>SCJ-114-2024</v>
      </c>
      <c r="B117" s="18">
        <f>+'[1]Consolidado ORG'!B113</f>
        <v>45335</v>
      </c>
      <c r="C117" s="18" t="str">
        <f>+'[1]Consolidado ORG'!G113</f>
        <v>PATRICIA MILEIDY PARRAGA GOMEZ</v>
      </c>
      <c r="D117" s="18" t="str">
        <f>+'[1]Consolidado ORG'!E113</f>
        <v>5 Contratación directa</v>
      </c>
      <c r="E117" s="18" t="str">
        <f>+'[1]Consolidado ORG'!F113</f>
        <v>33 Prestación de Servicios Profesionales y Apoyo (5-8)</v>
      </c>
      <c r="F117" s="18"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8">
        <f>+'[1]Consolidado ORG'!M113</f>
        <v>45337</v>
      </c>
      <c r="H117" s="18">
        <f>+'[1]Consolidado ORG'!N113</f>
        <v>45411</v>
      </c>
      <c r="I117" s="19">
        <f>+'[1]Consolidado ORG'!AG113</f>
        <v>0</v>
      </c>
      <c r="J117" s="20">
        <f>+'[1]Consolidado ORG'!T113</f>
        <v>7296300</v>
      </c>
      <c r="K117" s="20">
        <f>+'[1]Consolidado ORG'!AE113</f>
        <v>0</v>
      </c>
      <c r="L117" s="31">
        <f>+'[1]Consolidado ORG'!AS113</f>
        <v>1</v>
      </c>
      <c r="M117" s="30" t="str">
        <f>+'[1]Consolidado ORG'!AL113</f>
        <v>https://community.secop.gov.co/Public/Tendering/ContractDetailView/Index?UniqueIdentifier=CO1.PCCNTR.5939003</v>
      </c>
      <c r="N117" s="47" t="str">
        <f t="shared" si="1"/>
        <v>Link Contrato u Orden</v>
      </c>
    </row>
    <row r="118" spans="1:14" ht="72" x14ac:dyDescent="0.35">
      <c r="A118" s="17" t="str">
        <f>+'[1]Consolidado ORG'!A114</f>
        <v>SCJ-115-2024</v>
      </c>
      <c r="B118" s="18">
        <f>+'[1]Consolidado ORG'!B114</f>
        <v>45335</v>
      </c>
      <c r="C118" s="18" t="str">
        <f>+'[1]Consolidado ORG'!G114</f>
        <v>ROGER FARIAS GUARIN</v>
      </c>
      <c r="D118" s="18" t="str">
        <f>+'[1]Consolidado ORG'!E114</f>
        <v>5 Contratación directa</v>
      </c>
      <c r="E118" s="18" t="str">
        <f>+'[1]Consolidado ORG'!F114</f>
        <v>33 Prestación de Servicios Profesionales y Apoyo (5-8)</v>
      </c>
      <c r="F118" s="18"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8">
        <f>+'[1]Consolidado ORG'!M114</f>
        <v>45337</v>
      </c>
      <c r="H118" s="18">
        <f>+'[1]Consolidado ORG'!N114</f>
        <v>45411</v>
      </c>
      <c r="I118" s="19">
        <f>+'[1]Consolidado ORG'!AG114</f>
        <v>0</v>
      </c>
      <c r="J118" s="20">
        <f>+'[1]Consolidado ORG'!T114</f>
        <v>7296300</v>
      </c>
      <c r="K118" s="20">
        <f>+'[1]Consolidado ORG'!AE114</f>
        <v>0</v>
      </c>
      <c r="L118" s="31">
        <f>+'[1]Consolidado ORG'!AS114</f>
        <v>1</v>
      </c>
      <c r="M118" s="30" t="str">
        <f>+'[1]Consolidado ORG'!AL114</f>
        <v>https://community.secop.gov.co/Public/Tendering/ContractDetailView/Index?UniqueIdentifier=CO1.PCCNTR.5939013</v>
      </c>
      <c r="N118" s="47" t="str">
        <f t="shared" si="1"/>
        <v>Link Contrato u Orden</v>
      </c>
    </row>
    <row r="119" spans="1:14" ht="72" x14ac:dyDescent="0.35">
      <c r="A119" s="17" t="str">
        <f>+'[1]Consolidado ORG'!A115</f>
        <v>SCJ-116-2024</v>
      </c>
      <c r="B119" s="18">
        <f>+'[1]Consolidado ORG'!B115</f>
        <v>45335</v>
      </c>
      <c r="C119" s="18" t="str">
        <f>+'[1]Consolidado ORG'!G115</f>
        <v>SHAENDRIS LIFTTANI BECERRA ZAPATA</v>
      </c>
      <c r="D119" s="18" t="str">
        <f>+'[1]Consolidado ORG'!E115</f>
        <v>5 Contratación directa</v>
      </c>
      <c r="E119" s="18" t="str">
        <f>+'[1]Consolidado ORG'!F115</f>
        <v>33 Prestación de Servicios Profesionales y Apoyo (5-8)</v>
      </c>
      <c r="F119" s="18"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8">
        <f>+'[1]Consolidado ORG'!M115</f>
        <v>45337</v>
      </c>
      <c r="H119" s="18">
        <f>+'[1]Consolidado ORG'!N115</f>
        <v>45411</v>
      </c>
      <c r="I119" s="19">
        <f>+'[1]Consolidado ORG'!AG115</f>
        <v>0</v>
      </c>
      <c r="J119" s="20">
        <f>+'[1]Consolidado ORG'!T115</f>
        <v>7296300</v>
      </c>
      <c r="K119" s="20">
        <f>+'[1]Consolidado ORG'!AE115</f>
        <v>0</v>
      </c>
      <c r="L119" s="31">
        <f>+'[1]Consolidado ORG'!AS115</f>
        <v>1</v>
      </c>
      <c r="M119" s="30" t="str">
        <f>+'[1]Consolidado ORG'!AL115</f>
        <v>https://community.secop.gov.co/Public/Tendering/ContractDetailView/Index?UniqueIdentifier=CO1.PCCNTR.5938986</v>
      </c>
      <c r="N119" s="47" t="str">
        <f t="shared" si="1"/>
        <v>Link Contrato u Orden</v>
      </c>
    </row>
    <row r="120" spans="1:14" ht="72" x14ac:dyDescent="0.35">
      <c r="A120" s="17" t="str">
        <f>+'[1]Consolidado ORG'!A116</f>
        <v>SCJ-117-2024</v>
      </c>
      <c r="B120" s="18">
        <f>+'[1]Consolidado ORG'!B116</f>
        <v>45335</v>
      </c>
      <c r="C120" s="18" t="str">
        <f>+'[1]Consolidado ORG'!G116</f>
        <v>VICTOR HUGO PAEZ ORTIZ</v>
      </c>
      <c r="D120" s="18" t="str">
        <f>+'[1]Consolidado ORG'!E116</f>
        <v>5 Contratación directa</v>
      </c>
      <c r="E120" s="18" t="str">
        <f>+'[1]Consolidado ORG'!F116</f>
        <v>33 Prestación de Servicios Profesionales y Apoyo (5-8)</v>
      </c>
      <c r="F120" s="18"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8">
        <f>+'[1]Consolidado ORG'!M116</f>
        <v>45337</v>
      </c>
      <c r="H120" s="18">
        <f>+'[1]Consolidado ORG'!N116</f>
        <v>45411</v>
      </c>
      <c r="I120" s="19">
        <f>+'[1]Consolidado ORG'!AG116</f>
        <v>0</v>
      </c>
      <c r="J120" s="20">
        <f>+'[1]Consolidado ORG'!T116</f>
        <v>7296300</v>
      </c>
      <c r="K120" s="20">
        <f>+'[1]Consolidado ORG'!AE116</f>
        <v>0</v>
      </c>
      <c r="L120" s="31">
        <f>+'[1]Consolidado ORG'!AS116</f>
        <v>1</v>
      </c>
      <c r="M120" s="30" t="str">
        <f>+'[1]Consolidado ORG'!AL116</f>
        <v>https://community.secop.gov.co/Public/Tendering/ContractDetailView/Index?UniqueIdentifier=CO1.PCCNTR.5939111</v>
      </c>
      <c r="N120" s="47" t="str">
        <f t="shared" si="1"/>
        <v>Link Contrato u Orden</v>
      </c>
    </row>
    <row r="121" spans="1:14" ht="72" x14ac:dyDescent="0.35">
      <c r="A121" s="17" t="str">
        <f>+'[1]Consolidado ORG'!A117</f>
        <v>SCJ-118-2024</v>
      </c>
      <c r="B121" s="18">
        <f>+'[1]Consolidado ORG'!B117</f>
        <v>45335</v>
      </c>
      <c r="C121" s="18" t="str">
        <f>+'[1]Consolidado ORG'!G117</f>
        <v>YADI RODRIGUEZ ALFONSO</v>
      </c>
      <c r="D121" s="18" t="str">
        <f>+'[1]Consolidado ORG'!E117</f>
        <v>5 Contratación directa</v>
      </c>
      <c r="E121" s="18" t="str">
        <f>+'[1]Consolidado ORG'!F117</f>
        <v>33 Prestación de Servicios Profesionales y Apoyo (5-8)</v>
      </c>
      <c r="F121" s="18"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8">
        <f>+'[1]Consolidado ORG'!M117</f>
        <v>45337</v>
      </c>
      <c r="H121" s="18">
        <f>+'[1]Consolidado ORG'!N117</f>
        <v>45411</v>
      </c>
      <c r="I121" s="19">
        <f>+'[1]Consolidado ORG'!AG117</f>
        <v>0</v>
      </c>
      <c r="J121" s="20">
        <f>+'[1]Consolidado ORG'!T117</f>
        <v>7296300</v>
      </c>
      <c r="K121" s="20">
        <f>+'[1]Consolidado ORG'!AE117</f>
        <v>0</v>
      </c>
      <c r="L121" s="31">
        <f>+'[1]Consolidado ORG'!AS117</f>
        <v>1</v>
      </c>
      <c r="M121" s="30" t="str">
        <f>+'[1]Consolidado ORG'!AL117</f>
        <v>https://community.secop.gov.co/Public/Tendering/ContractDetailView/Index?UniqueIdentifier=CO1.PCCNTR.5938800</v>
      </c>
      <c r="N121" s="47" t="str">
        <f t="shared" si="1"/>
        <v>Link Contrato u Orden</v>
      </c>
    </row>
    <row r="122" spans="1:14" ht="60" x14ac:dyDescent="0.35">
      <c r="A122" s="17" t="str">
        <f>+'[1]Consolidado ORG'!A118</f>
        <v>SCJ-119-2024</v>
      </c>
      <c r="B122" s="18">
        <f>+'[1]Consolidado ORG'!B118</f>
        <v>45335</v>
      </c>
      <c r="C122" s="18" t="str">
        <f>+'[1]Consolidado ORG'!G118</f>
        <v>JUAN CARLOS BULLA ABRIL</v>
      </c>
      <c r="D122" s="18" t="str">
        <f>+'[1]Consolidado ORG'!E118</f>
        <v>5 Contratación directa</v>
      </c>
      <c r="E122" s="18" t="str">
        <f>+'[1]Consolidado ORG'!F118</f>
        <v>33 Prestación de Servicios Profesionales y Apoyo (5-8)</v>
      </c>
      <c r="F122" s="18"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8">
        <f>+'[1]Consolidado ORG'!M118</f>
        <v>45338</v>
      </c>
      <c r="H122" s="18">
        <f>+'[1]Consolidado ORG'!N118</f>
        <v>45519</v>
      </c>
      <c r="I122" s="19">
        <f>+'[1]Consolidado ORG'!AG118</f>
        <v>0</v>
      </c>
      <c r="J122" s="20">
        <f>+'[1]Consolidado ORG'!T118</f>
        <v>72600000</v>
      </c>
      <c r="K122" s="20">
        <f>+'[1]Consolidado ORG'!AE118</f>
        <v>0</v>
      </c>
      <c r="L122" s="31">
        <f>+'[1]Consolidado ORG'!AS118</f>
        <v>0.58011049723756902</v>
      </c>
      <c r="M122" s="30" t="str">
        <f>+'[1]Consolidado ORG'!AL118</f>
        <v>https://community.secop.gov.co/Public/Tendering/ContractDetailView/Index?UniqueIdentifier=CO1.PCCNTR.5938745</v>
      </c>
      <c r="N122" s="47" t="str">
        <f t="shared" si="1"/>
        <v>Link Contrato u Orden</v>
      </c>
    </row>
    <row r="123" spans="1:14" ht="48" x14ac:dyDescent="0.35">
      <c r="A123" s="17" t="str">
        <f>+'[1]Consolidado ORG'!A119</f>
        <v>SCJ-120-2024</v>
      </c>
      <c r="B123" s="18">
        <f>+'[1]Consolidado ORG'!B119</f>
        <v>45335</v>
      </c>
      <c r="C123" s="18" t="str">
        <f>+'[1]Consolidado ORG'!G119</f>
        <v>MAGDA YURANY CIFUENTES</v>
      </c>
      <c r="D123" s="18" t="str">
        <f>+'[1]Consolidado ORG'!E119</f>
        <v>5 Contratación directa</v>
      </c>
      <c r="E123" s="18" t="str">
        <f>+'[1]Consolidado ORG'!F119</f>
        <v>33 Prestación de Servicios Profesionales y Apoyo (5-8)</v>
      </c>
      <c r="F123" s="18" t="str">
        <f>+'[1]Consolidado ORG'!L119</f>
        <v>PRESTAR SUS SERVICIOS PROFESIONALES A LA DIRECCIÓN DE GESTIÓN HUMANA PARA GESTIONAR LOS TRÁMITES RELACIONADOS CON LA NÓMINA DE LOS SERVIDORES PÚBLICOS DE LA SECRETARIA DISTRITAL DE SEGURIDAD, CONVIVENCIA Y JUSTICIA.</v>
      </c>
      <c r="G123" s="18">
        <f>+'[1]Consolidado ORG'!M119</f>
        <v>45337</v>
      </c>
      <c r="H123" s="18">
        <f>+'[1]Consolidado ORG'!N119</f>
        <v>45426</v>
      </c>
      <c r="I123" s="19">
        <f>+'[1]Consolidado ORG'!AG119</f>
        <v>0</v>
      </c>
      <c r="J123" s="20">
        <f>+'[1]Consolidado ORG'!T119</f>
        <v>18000000</v>
      </c>
      <c r="K123" s="20">
        <f>+'[1]Consolidado ORG'!AE119</f>
        <v>0</v>
      </c>
      <c r="L123" s="31">
        <f>+'[1]Consolidado ORG'!AS119</f>
        <v>1</v>
      </c>
      <c r="M123" s="30" t="str">
        <f>+'[1]Consolidado ORG'!AL119</f>
        <v>https://community.secop.gov.co/Public/Tendering/ContractDetailView/Index?UniqueIdentifier=CO1.PCCNTR.5938463</v>
      </c>
      <c r="N123" s="47" t="str">
        <f t="shared" si="1"/>
        <v>Link Contrato u Orden</v>
      </c>
    </row>
    <row r="124" spans="1:14" ht="84" x14ac:dyDescent="0.35">
      <c r="A124" s="17" t="str">
        <f>+'[1]Consolidado ORG'!A120</f>
        <v>SCJ-121-2024</v>
      </c>
      <c r="B124" s="18">
        <f>+'[1]Consolidado ORG'!B120</f>
        <v>45335</v>
      </c>
      <c r="C124" s="18" t="str">
        <f>+'[1]Consolidado ORG'!G120</f>
        <v>CATALINA BERMUDEZ CIFUENTES</v>
      </c>
      <c r="D124" s="18" t="str">
        <f>+'[1]Consolidado ORG'!E120</f>
        <v>5 Contratación directa</v>
      </c>
      <c r="E124" s="18" t="str">
        <f>+'[1]Consolidado ORG'!F120</f>
        <v>33 Prestación de Servicios Profesionales y Apoyo (5-8)</v>
      </c>
      <c r="F124" s="18"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8">
        <f>+'[1]Consolidado ORG'!M120</f>
        <v>45337</v>
      </c>
      <c r="H124" s="18">
        <f>+'[1]Consolidado ORG'!N120</f>
        <v>45686</v>
      </c>
      <c r="I124" s="19">
        <f>+'[1]Consolidado ORG'!AG120</f>
        <v>0</v>
      </c>
      <c r="J124" s="20">
        <f>+'[1]Consolidado ORG'!T120</f>
        <v>46811843</v>
      </c>
      <c r="K124" s="20">
        <f>+'[1]Consolidado ORG'!AE120</f>
        <v>0</v>
      </c>
      <c r="L124" s="31">
        <f>+'[1]Consolidado ORG'!AS120</f>
        <v>0.30372492836676218</v>
      </c>
      <c r="M124" s="30" t="str">
        <f>+'[1]Consolidado ORG'!AL120</f>
        <v>https://community.secop.gov.co/Public/Tendering/ContractDetailView/Index?UniqueIdentifier=CO1.PCCNTR.5937542</v>
      </c>
      <c r="N124" s="47" t="str">
        <f t="shared" si="1"/>
        <v>Link Contrato u Orden</v>
      </c>
    </row>
    <row r="125" spans="1:14" ht="48" x14ac:dyDescent="0.35">
      <c r="A125" s="17" t="str">
        <f>+'[1]Consolidado ORG'!A121</f>
        <v>SCJ-122-2024</v>
      </c>
      <c r="B125" s="18">
        <f>+'[1]Consolidado ORG'!B121</f>
        <v>45335</v>
      </c>
      <c r="C125" s="18" t="str">
        <f>+'[1]Consolidado ORG'!G121</f>
        <v>LIGIA RODRIGUEZ TOVITO</v>
      </c>
      <c r="D125" s="18" t="str">
        <f>+'[1]Consolidado ORG'!E121</f>
        <v>5 Contratación directa</v>
      </c>
      <c r="E125" s="18" t="str">
        <f>+'[1]Consolidado ORG'!F121</f>
        <v>33 Prestación de Servicios Profesionales y Apoyo (5-8)</v>
      </c>
      <c r="F125" s="18" t="str">
        <f>+'[1]Consolidado ORG'!L121</f>
        <v>PRESTAR SERVICIOS DE APOYO A LA GESTIÓN EN EL MARCO DEL PROCESO DE ATENCIÓN Y RELACIÓN CON LA CIUDADANÍA, QUE PERMITA LA ORIENTACIÓN REQUERIDA POR LOS USUARIOS DE LA SDSCJ A TRAVÉS DE LOS DIFERENTES CANALES DISPUESTOS.</v>
      </c>
      <c r="G125" s="18">
        <f>+'[1]Consolidado ORG'!M121</f>
        <v>45343</v>
      </c>
      <c r="H125" s="18">
        <f>+'[1]Consolidado ORG'!N121</f>
        <v>45708</v>
      </c>
      <c r="I125" s="19">
        <f>+'[1]Consolidado ORG'!AG121</f>
        <v>0</v>
      </c>
      <c r="J125" s="20">
        <f>+'[1]Consolidado ORG'!T121</f>
        <v>36000000</v>
      </c>
      <c r="K125" s="20">
        <f>+'[1]Consolidado ORG'!AE121</f>
        <v>0</v>
      </c>
      <c r="L125" s="31">
        <f>+'[1]Consolidado ORG'!AS121</f>
        <v>0.27397260273972601</v>
      </c>
      <c r="M125" s="30" t="str">
        <f>+'[1]Consolidado ORG'!AL121</f>
        <v>https://community.secop.gov.co/Public/Tendering/ContractDetailView/Index?UniqueIdentifier=CO1.PCCNTR.5960383</v>
      </c>
      <c r="N125" s="47" t="str">
        <f t="shared" si="1"/>
        <v>Link Contrato u Orden</v>
      </c>
    </row>
    <row r="126" spans="1:14" ht="72" x14ac:dyDescent="0.35">
      <c r="A126" s="17" t="str">
        <f>+'[1]Consolidado ORG'!A122</f>
        <v>SCJ-123-2024</v>
      </c>
      <c r="B126" s="18">
        <f>+'[1]Consolidado ORG'!B122</f>
        <v>45335</v>
      </c>
      <c r="C126" s="18" t="str">
        <f>+'[1]Consolidado ORG'!G122</f>
        <v>DANIEL ENRIQUE SILVA NAVAS</v>
      </c>
      <c r="D126" s="18" t="str">
        <f>+'[1]Consolidado ORG'!E122</f>
        <v>5 Contratación directa</v>
      </c>
      <c r="E126" s="18" t="str">
        <f>+'[1]Consolidado ORG'!F122</f>
        <v>33 Prestación de Servicios Profesionales y Apoyo (5-8)</v>
      </c>
      <c r="F126" s="18"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8">
        <f>+'[1]Consolidado ORG'!M122</f>
        <v>45337</v>
      </c>
      <c r="H126" s="18">
        <f>+'[1]Consolidado ORG'!N122</f>
        <v>45426</v>
      </c>
      <c r="I126" s="19">
        <f>+'[1]Consolidado ORG'!AG122</f>
        <v>0</v>
      </c>
      <c r="J126" s="20">
        <f>+'[1]Consolidado ORG'!T122</f>
        <v>19656000</v>
      </c>
      <c r="K126" s="20">
        <f>+'[1]Consolidado ORG'!AE122</f>
        <v>0</v>
      </c>
      <c r="L126" s="31">
        <f>+'[1]Consolidado ORG'!AS122</f>
        <v>1</v>
      </c>
      <c r="M126" s="30" t="str">
        <f>+'[1]Consolidado ORG'!AL122</f>
        <v>https://community.secop.gov.co/Public/Tendering/ContractDetailView/Index?UniqueIdentifier=CO1.PCCNTR.5939630</v>
      </c>
      <c r="N126" s="47" t="str">
        <f t="shared" si="1"/>
        <v>Link Contrato u Orden</v>
      </c>
    </row>
    <row r="127" spans="1:14" ht="72" x14ac:dyDescent="0.35">
      <c r="A127" s="17" t="str">
        <f>+'[1]Consolidado ORG'!A123</f>
        <v>SCJ-124-2024</v>
      </c>
      <c r="B127" s="18">
        <f>+'[1]Consolidado ORG'!B123</f>
        <v>45335</v>
      </c>
      <c r="C127" s="18" t="str">
        <f>+'[1]Consolidado ORG'!G123</f>
        <v>EDNA YULIETH CASTRO SALGADO</v>
      </c>
      <c r="D127" s="18" t="str">
        <f>+'[1]Consolidado ORG'!E123</f>
        <v>5 Contratación directa</v>
      </c>
      <c r="E127" s="18" t="str">
        <f>+'[1]Consolidado ORG'!F123</f>
        <v>33 Prestación de Servicios Profesionales y Apoyo (5-8)</v>
      </c>
      <c r="F127" s="18"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8">
        <f>+'[1]Consolidado ORG'!M123</f>
        <v>45337</v>
      </c>
      <c r="H127" s="18">
        <f>+'[1]Consolidado ORG'!N123</f>
        <v>45411</v>
      </c>
      <c r="I127" s="19">
        <f>+'[1]Consolidado ORG'!AG123</f>
        <v>0</v>
      </c>
      <c r="J127" s="20">
        <f>+'[1]Consolidado ORG'!T123</f>
        <v>7296300</v>
      </c>
      <c r="K127" s="20">
        <f>+'[1]Consolidado ORG'!AE123</f>
        <v>0</v>
      </c>
      <c r="L127" s="31">
        <f>+'[1]Consolidado ORG'!AS123</f>
        <v>1</v>
      </c>
      <c r="M127" s="30" t="str">
        <f>+'[1]Consolidado ORG'!AL123</f>
        <v>https://community.secop.gov.co/Public/Tendering/ContractDetailView/Index?UniqueIdentifier=CO1.PCCNTR.5939341</v>
      </c>
      <c r="N127" s="47" t="str">
        <f t="shared" si="1"/>
        <v>Link Contrato u Orden</v>
      </c>
    </row>
    <row r="128" spans="1:14" ht="72" x14ac:dyDescent="0.35">
      <c r="A128" s="17" t="str">
        <f>+'[1]Consolidado ORG'!A124</f>
        <v>SCJ-125-2024</v>
      </c>
      <c r="B128" s="18">
        <f>+'[1]Consolidado ORG'!B124</f>
        <v>45335</v>
      </c>
      <c r="C128" s="18" t="str">
        <f>+'[1]Consolidado ORG'!G124</f>
        <v>JUAN CARLOS PERICO SAENZ</v>
      </c>
      <c r="D128" s="18" t="str">
        <f>+'[1]Consolidado ORG'!E124</f>
        <v>5 Contratación directa</v>
      </c>
      <c r="E128" s="18" t="str">
        <f>+'[1]Consolidado ORG'!F124</f>
        <v>33 Prestación de Servicios Profesionales y Apoyo (5-8)</v>
      </c>
      <c r="F128" s="18"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8">
        <f>+'[1]Consolidado ORG'!M124</f>
        <v>45337</v>
      </c>
      <c r="H128" s="18">
        <f>+'[1]Consolidado ORG'!N124</f>
        <v>45411</v>
      </c>
      <c r="I128" s="19">
        <f>+'[1]Consolidado ORG'!AG124</f>
        <v>0</v>
      </c>
      <c r="J128" s="20">
        <f>+'[1]Consolidado ORG'!T124</f>
        <v>7296300</v>
      </c>
      <c r="K128" s="20">
        <f>+'[1]Consolidado ORG'!AE124</f>
        <v>0</v>
      </c>
      <c r="L128" s="31">
        <f>+'[1]Consolidado ORG'!AS124</f>
        <v>1</v>
      </c>
      <c r="M128" s="30" t="str">
        <f>+'[1]Consolidado ORG'!AL124</f>
        <v>https://community.secop.gov.co/Public/Tendering/ContractDetailView/Index?UniqueIdentifier=CO1.PCCNTR.5939454</v>
      </c>
      <c r="N128" s="47" t="str">
        <f t="shared" si="1"/>
        <v>Link Contrato u Orden</v>
      </c>
    </row>
    <row r="129" spans="1:14" ht="72" x14ac:dyDescent="0.35">
      <c r="A129" s="17" t="str">
        <f>+'[1]Consolidado ORG'!A125</f>
        <v>SCJ-126-2024</v>
      </c>
      <c r="B129" s="18">
        <f>+'[1]Consolidado ORG'!B125</f>
        <v>45335</v>
      </c>
      <c r="C129" s="18" t="str">
        <f>+'[1]Consolidado ORG'!G125</f>
        <v>JUAN DAVID GUZMAN ORTIZ</v>
      </c>
      <c r="D129" s="18" t="str">
        <f>+'[1]Consolidado ORG'!E125</f>
        <v>5 Contratación directa</v>
      </c>
      <c r="E129" s="18" t="str">
        <f>+'[1]Consolidado ORG'!F125</f>
        <v>33 Prestación de Servicios Profesionales y Apoyo (5-8)</v>
      </c>
      <c r="F129" s="18"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8">
        <f>+'[1]Consolidado ORG'!M125</f>
        <v>45337</v>
      </c>
      <c r="H129" s="18">
        <f>+'[1]Consolidado ORG'!N125</f>
        <v>45411</v>
      </c>
      <c r="I129" s="19">
        <f>+'[1]Consolidado ORG'!AG125</f>
        <v>0</v>
      </c>
      <c r="J129" s="20">
        <f>+'[1]Consolidado ORG'!T125</f>
        <v>7296300</v>
      </c>
      <c r="K129" s="20">
        <f>+'[1]Consolidado ORG'!AE125</f>
        <v>0</v>
      </c>
      <c r="L129" s="31">
        <f>+'[1]Consolidado ORG'!AS125</f>
        <v>1</v>
      </c>
      <c r="M129" s="30" t="str">
        <f>+'[1]Consolidado ORG'!AL125</f>
        <v>https://community.secop.gov.co/Public/Tendering/ContractDetailView/Index?UniqueIdentifier=CO1.PCCNTR.5939435</v>
      </c>
      <c r="N129" s="47" t="str">
        <f t="shared" si="1"/>
        <v>Link Contrato u Orden</v>
      </c>
    </row>
    <row r="130" spans="1:14" ht="72" x14ac:dyDescent="0.35">
      <c r="A130" s="17" t="str">
        <f>+'[1]Consolidado ORG'!A126</f>
        <v>SCJ-127-2024</v>
      </c>
      <c r="B130" s="18">
        <f>+'[1]Consolidado ORG'!B126</f>
        <v>45335</v>
      </c>
      <c r="C130" s="18" t="str">
        <f>+'[1]Consolidado ORG'!G126</f>
        <v>YIMMY ALEXANDER RODRIGUEZ AVILA</v>
      </c>
      <c r="D130" s="18" t="str">
        <f>+'[1]Consolidado ORG'!E126</f>
        <v>5 Contratación directa</v>
      </c>
      <c r="E130" s="18" t="str">
        <f>+'[1]Consolidado ORG'!F126</f>
        <v>33 Prestación de Servicios Profesionales y Apoyo (5-8)</v>
      </c>
      <c r="F130" s="18"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8">
        <f>+'[1]Consolidado ORG'!M126</f>
        <v>45337</v>
      </c>
      <c r="H130" s="18">
        <f>+'[1]Consolidado ORG'!N126</f>
        <v>45411</v>
      </c>
      <c r="I130" s="19">
        <f>+'[1]Consolidado ORG'!AG126</f>
        <v>0</v>
      </c>
      <c r="J130" s="20">
        <f>+'[1]Consolidado ORG'!T126</f>
        <v>7296300</v>
      </c>
      <c r="K130" s="20">
        <f>+'[1]Consolidado ORG'!AE126</f>
        <v>0</v>
      </c>
      <c r="L130" s="31">
        <f>+'[1]Consolidado ORG'!AS126</f>
        <v>1</v>
      </c>
      <c r="M130" s="30" t="str">
        <f>+'[1]Consolidado ORG'!AL126</f>
        <v>https://community.secop.gov.co/Public/Tendering/ContractDetailView/Index?UniqueIdentifier=CO1.PCCNTR.5939280</v>
      </c>
      <c r="N130" s="47" t="str">
        <f t="shared" si="1"/>
        <v>Link Contrato u Orden</v>
      </c>
    </row>
    <row r="131" spans="1:14" ht="60" x14ac:dyDescent="0.35">
      <c r="A131" s="17" t="str">
        <f>+'[1]Consolidado ORG'!A127</f>
        <v>SCJ-128-2024</v>
      </c>
      <c r="B131" s="18">
        <f>+'[1]Consolidado ORG'!B127</f>
        <v>45336</v>
      </c>
      <c r="C131" s="18" t="str">
        <f>+'[1]Consolidado ORG'!G127</f>
        <v>ERIC LEONARDO ELIAS ACOSTA</v>
      </c>
      <c r="D131" s="18" t="str">
        <f>+'[1]Consolidado ORG'!E127</f>
        <v>5 Contratación directa</v>
      </c>
      <c r="E131" s="18" t="str">
        <f>+'[1]Consolidado ORG'!F127</f>
        <v>33 Prestación de Servicios Profesionales y Apoyo (5-8)</v>
      </c>
      <c r="F131" s="18"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8">
        <f>+'[1]Consolidado ORG'!M127</f>
        <v>45338</v>
      </c>
      <c r="H131" s="18">
        <f>+'[1]Consolidado ORG'!N127</f>
        <v>45687</v>
      </c>
      <c r="I131" s="19">
        <f>+'[1]Consolidado ORG'!AG127</f>
        <v>0</v>
      </c>
      <c r="J131" s="20">
        <f>+'[1]Consolidado ORG'!T127</f>
        <v>138394335</v>
      </c>
      <c r="K131" s="20">
        <f>+'[1]Consolidado ORG'!AE127</f>
        <v>0</v>
      </c>
      <c r="L131" s="31">
        <f>+'[1]Consolidado ORG'!AS127</f>
        <v>0.3008595988538682</v>
      </c>
      <c r="M131" s="30" t="str">
        <f>+'[1]Consolidado ORG'!AL127</f>
        <v>https://community.secop.gov.co/Public/Tendering/ContractDetailView/Index?UniqueIdentifier=CO1.PCCNTR.5942830</v>
      </c>
      <c r="N131" s="47" t="str">
        <f t="shared" si="1"/>
        <v>Link Contrato u Orden</v>
      </c>
    </row>
    <row r="132" spans="1:14" ht="72" x14ac:dyDescent="0.35">
      <c r="A132" s="17" t="str">
        <f>+'[1]Consolidado ORG'!A128</f>
        <v>SCJ-129-2024</v>
      </c>
      <c r="B132" s="18">
        <f>+'[1]Consolidado ORG'!B128</f>
        <v>45336</v>
      </c>
      <c r="C132" s="18" t="str">
        <f>+'[1]Consolidado ORG'!G128</f>
        <v>MARTHA ERIKA ILIANA JACOME HENRY</v>
      </c>
      <c r="D132" s="18" t="str">
        <f>+'[1]Consolidado ORG'!E128</f>
        <v>5 Contratación directa</v>
      </c>
      <c r="E132" s="18" t="str">
        <f>+'[1]Consolidado ORG'!F128</f>
        <v>33 Prestación de Servicios Profesionales y Apoyo (5-8)</v>
      </c>
      <c r="F132" s="18"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8">
        <f>+'[1]Consolidado ORG'!M128</f>
        <v>45338</v>
      </c>
      <c r="H132" s="18">
        <f>+'[1]Consolidado ORG'!N128</f>
        <v>45412</v>
      </c>
      <c r="I132" s="19">
        <f>+'[1]Consolidado ORG'!AG128</f>
        <v>0</v>
      </c>
      <c r="J132" s="20">
        <f>+'[1]Consolidado ORG'!T128</f>
        <v>7296300</v>
      </c>
      <c r="K132" s="20">
        <f>+'[1]Consolidado ORG'!AE128</f>
        <v>0</v>
      </c>
      <c r="L132" s="31">
        <f>+'[1]Consolidado ORG'!AS128</f>
        <v>1</v>
      </c>
      <c r="M132" s="30" t="str">
        <f>+'[1]Consolidado ORG'!AL128</f>
        <v>https://community.secop.gov.co/Public/Tendering/ContractDetailView/Index?UniqueIdentifier=CO1.PCCNTR.5943924</v>
      </c>
      <c r="N132" s="47" t="str">
        <f t="shared" si="1"/>
        <v>Link Contrato u Orden</v>
      </c>
    </row>
    <row r="133" spans="1:14" ht="60" x14ac:dyDescent="0.35">
      <c r="A133" s="17" t="str">
        <f>+'[1]Consolidado ORG'!A129</f>
        <v>SCJ-130-2024</v>
      </c>
      <c r="B133" s="18">
        <f>+'[1]Consolidado ORG'!B129</f>
        <v>45336</v>
      </c>
      <c r="C133" s="18" t="str">
        <f>+'[1]Consolidado ORG'!G129</f>
        <v>DAVID SANTIAGO ARANGO ANZOLA</v>
      </c>
      <c r="D133" s="18" t="str">
        <f>+'[1]Consolidado ORG'!E129</f>
        <v>5 Contratación directa</v>
      </c>
      <c r="E133" s="18" t="str">
        <f>+'[1]Consolidado ORG'!F129</f>
        <v>33 Prestación de Servicios Profesionales y Apoyo (5-8)</v>
      </c>
      <c r="F133" s="18"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8">
        <f>+'[1]Consolidado ORG'!M129</f>
        <v>45346</v>
      </c>
      <c r="H133" s="18">
        <f>+'[1]Consolidado ORG'!N129</f>
        <v>45400</v>
      </c>
      <c r="I133" s="19">
        <f>+'[1]Consolidado ORG'!AG129</f>
        <v>0</v>
      </c>
      <c r="J133" s="20">
        <f>+'[1]Consolidado ORG'!T129</f>
        <v>24600000</v>
      </c>
      <c r="K133" s="20">
        <f>+'[1]Consolidado ORG'!AE129</f>
        <v>0</v>
      </c>
      <c r="L133" s="31">
        <f>+'[1]Consolidado ORG'!AS129</f>
        <v>1</v>
      </c>
      <c r="M133" s="30" t="str">
        <f>+'[1]Consolidado ORG'!AL129</f>
        <v>https://community.secop.gov.co/Public/Tendering/ContractDetailView/Index?UniqueIdentifier=CO1.PCCNTR.5950370</v>
      </c>
      <c r="N133" s="47" t="str">
        <f t="shared" si="1"/>
        <v>Link Contrato u Orden</v>
      </c>
    </row>
    <row r="134" spans="1:14" ht="72" x14ac:dyDescent="0.35">
      <c r="A134" s="17" t="str">
        <f>+'[1]Consolidado ORG'!A130</f>
        <v>SCJ-131-2024</v>
      </c>
      <c r="B134" s="18">
        <f>+'[1]Consolidado ORG'!B130</f>
        <v>45336</v>
      </c>
      <c r="C134" s="18" t="str">
        <f>+'[1]Consolidado ORG'!G130</f>
        <v>LUIS EDUARDO MURCIA GONZALEZ</v>
      </c>
      <c r="D134" s="18" t="str">
        <f>+'[1]Consolidado ORG'!E130</f>
        <v>5 Contratación directa</v>
      </c>
      <c r="E134" s="18" t="str">
        <f>+'[1]Consolidado ORG'!F130</f>
        <v>33 Prestación de Servicios Profesionales y Apoyo (5-8)</v>
      </c>
      <c r="F134" s="18"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8">
        <f>+'[1]Consolidado ORG'!M130</f>
        <v>45337</v>
      </c>
      <c r="H134" s="18">
        <f>+'[1]Consolidado ORG'!N130</f>
        <v>45426</v>
      </c>
      <c r="I134" s="19">
        <f>+'[1]Consolidado ORG'!AG130</f>
        <v>0</v>
      </c>
      <c r="J134" s="20">
        <f>+'[1]Consolidado ORG'!T130</f>
        <v>9630000</v>
      </c>
      <c r="K134" s="20">
        <f>+'[1]Consolidado ORG'!AE130</f>
        <v>0</v>
      </c>
      <c r="L134" s="31">
        <f>+'[1]Consolidado ORG'!AS130</f>
        <v>1</v>
      </c>
      <c r="M134" s="30" t="str">
        <f>+'[1]Consolidado ORG'!AL130</f>
        <v>https://community.secop.gov.co/Public/Tendering/ContractDetailView/Index?UniqueIdentifier=CO1.PCCNTR.5943915</v>
      </c>
      <c r="N134" s="47" t="str">
        <f t="shared" si="1"/>
        <v>Link Contrato u Orden</v>
      </c>
    </row>
    <row r="135" spans="1:14" ht="48" x14ac:dyDescent="0.35">
      <c r="A135" s="17" t="str">
        <f>+'[1]Consolidado ORG'!A131</f>
        <v>SCJ-132-2024</v>
      </c>
      <c r="B135" s="18">
        <f>+'[1]Consolidado ORG'!B131</f>
        <v>45336</v>
      </c>
      <c r="C135" s="18" t="str">
        <f>+'[1]Consolidado ORG'!G131</f>
        <v>JEISON ORLANDO RODRÍGUEZ BOHÓRQUEZ</v>
      </c>
      <c r="D135" s="18" t="str">
        <f>+'[1]Consolidado ORG'!E131</f>
        <v>5 Contratación directa</v>
      </c>
      <c r="E135" s="18" t="str">
        <f>+'[1]Consolidado ORG'!F131</f>
        <v>33 Prestación de Servicios Profesionales y Apoyo (5-8)</v>
      </c>
      <c r="F135" s="18" t="str">
        <f>+'[1]Consolidado ORG'!L131</f>
        <v>PRESTAR SERVICIOS PROFESIONALES PARA APOYAR EN EL ANÁLISIS Y LA CONCILIACIÓN DEL PROCESO CONTABLE DE LAS MULTAS IMPUESTAS POR INFRACCIONES AL CÓDIGO NACIONAL DE SEGURIDAD Y CONVIVENCIA CIUDADANA.</v>
      </c>
      <c r="G135" s="18">
        <f>+'[1]Consolidado ORG'!M131</f>
        <v>45338</v>
      </c>
      <c r="H135" s="18">
        <f>+'[1]Consolidado ORG'!N131</f>
        <v>45687</v>
      </c>
      <c r="I135" s="19">
        <f>+'[1]Consolidado ORG'!AG131</f>
        <v>0</v>
      </c>
      <c r="J135" s="20">
        <f>+'[1]Consolidado ORG'!T131</f>
        <v>67850000</v>
      </c>
      <c r="K135" s="20">
        <f>+'[1]Consolidado ORG'!AE131</f>
        <v>0</v>
      </c>
      <c r="L135" s="31">
        <f>+'[1]Consolidado ORG'!AS131</f>
        <v>0.3008595988538682</v>
      </c>
      <c r="M135" s="30" t="str">
        <f>+'[1]Consolidado ORG'!AL131</f>
        <v>https://community.secop.gov.co/Public/Tendering/ContractDetailView/Index?UniqueIdentifier=CO1.PCCNTR.5946570</v>
      </c>
      <c r="N135" s="47" t="str">
        <f t="shared" ref="N135:N198" si="2">HYPERLINK(M135,"Link Contrato u Orden")</f>
        <v>Link Contrato u Orden</v>
      </c>
    </row>
    <row r="136" spans="1:14" ht="72" x14ac:dyDescent="0.35">
      <c r="A136" s="17" t="str">
        <f>+'[1]Consolidado ORG'!A132</f>
        <v>SCJ-133-2024</v>
      </c>
      <c r="B136" s="18">
        <f>+'[1]Consolidado ORG'!B132</f>
        <v>45336</v>
      </c>
      <c r="C136" s="18" t="str">
        <f>+'[1]Consolidado ORG'!G132</f>
        <v>JULIAN ANDRÉS VASQUEZ GARCIA</v>
      </c>
      <c r="D136" s="18" t="str">
        <f>+'[1]Consolidado ORG'!E132</f>
        <v>5 Contratación directa</v>
      </c>
      <c r="E136" s="18" t="str">
        <f>+'[1]Consolidado ORG'!F132</f>
        <v>33 Prestación de Servicios Profesionales y Apoyo (5-8)</v>
      </c>
      <c r="F136" s="18"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8">
        <f>+'[1]Consolidado ORG'!M132</f>
        <v>45337</v>
      </c>
      <c r="H136" s="18">
        <f>+'[1]Consolidado ORG'!N132</f>
        <v>45411</v>
      </c>
      <c r="I136" s="19">
        <f>+'[1]Consolidado ORG'!AG132</f>
        <v>0</v>
      </c>
      <c r="J136" s="20">
        <f>+'[1]Consolidado ORG'!T132</f>
        <v>7296300</v>
      </c>
      <c r="K136" s="20">
        <f>+'[1]Consolidado ORG'!AE132</f>
        <v>0</v>
      </c>
      <c r="L136" s="31">
        <f>+'[1]Consolidado ORG'!AS132</f>
        <v>1</v>
      </c>
      <c r="M136" s="30" t="str">
        <f>+'[1]Consolidado ORG'!AL132</f>
        <v>https://community.secop.gov.co/Public/Tendering/ContractDetailView/Index?UniqueIdentifier=CO1.PCCNTR.5944019</v>
      </c>
      <c r="N136" s="47" t="str">
        <f t="shared" si="2"/>
        <v>Link Contrato u Orden</v>
      </c>
    </row>
    <row r="137" spans="1:14" ht="36" x14ac:dyDescent="0.35">
      <c r="A137" s="17" t="str">
        <f>+'[1]Consolidado ORG'!A133</f>
        <v>SCJ-136-2024</v>
      </c>
      <c r="B137" s="18">
        <f>+'[1]Consolidado ORG'!B133</f>
        <v>45336</v>
      </c>
      <c r="C137" s="18" t="str">
        <f>+'[1]Consolidado ORG'!G133</f>
        <v>JOHN ALEXANDER SANCHEZ BEJARANO</v>
      </c>
      <c r="D137" s="18" t="str">
        <f>+'[1]Consolidado ORG'!E133</f>
        <v>5 Contratación directa</v>
      </c>
      <c r="E137" s="18" t="str">
        <f>+'[1]Consolidado ORG'!F133</f>
        <v>33 Prestación de Servicios Profesionales y Apoyo (5-8)</v>
      </c>
      <c r="F137" s="18" t="str">
        <f>+'[1]Consolidado ORG'!L133</f>
        <v>PRESTAR SUS SERVICIOS PROFESIONALES EN EL PROCEDIMIENTO DE NÓMINA Y PLANEACIÓN, EJECUCIÓN Y SEGUIMIENTO DEL PRESUPUESTO ASIGNADO A LA DIRECCIÓN DE GESTIÓN HUMANA</v>
      </c>
      <c r="G137" s="18">
        <f>+'[1]Consolidado ORG'!M133</f>
        <v>45337</v>
      </c>
      <c r="H137" s="18">
        <f>+'[1]Consolidado ORG'!N133</f>
        <v>45518</v>
      </c>
      <c r="I137" s="19">
        <f>+'[1]Consolidado ORG'!AG133</f>
        <v>0</v>
      </c>
      <c r="J137" s="20">
        <f>+'[1]Consolidado ORG'!T133</f>
        <v>46800000</v>
      </c>
      <c r="K137" s="20">
        <f>+'[1]Consolidado ORG'!AE133</f>
        <v>0</v>
      </c>
      <c r="L137" s="31">
        <f>+'[1]Consolidado ORG'!AS133</f>
        <v>0.58563535911602205</v>
      </c>
      <c r="M137" s="30" t="str">
        <f>+'[1]Consolidado ORG'!AL133</f>
        <v>https://community.secop.gov.co/Public/Tendering/ContractDetailView/Index?UniqueIdentifier=CO1.PCCNTR.5945910</v>
      </c>
      <c r="N137" s="47" t="str">
        <f t="shared" si="2"/>
        <v>Link Contrato u Orden</v>
      </c>
    </row>
    <row r="138" spans="1:14" ht="72" x14ac:dyDescent="0.35">
      <c r="A138" s="17" t="str">
        <f>+'[1]Consolidado ORG'!A134</f>
        <v>SCJ-139-2024</v>
      </c>
      <c r="B138" s="18">
        <f>+'[1]Consolidado ORG'!B134</f>
        <v>45337</v>
      </c>
      <c r="C138" s="18" t="str">
        <f>+'[1]Consolidado ORG'!G134</f>
        <v>MIGUEL ÁNGEL NIÑO CÁRDENAS</v>
      </c>
      <c r="D138" s="18" t="str">
        <f>+'[1]Consolidado ORG'!E134</f>
        <v>5 Contratación directa</v>
      </c>
      <c r="E138" s="18" t="str">
        <f>+'[1]Consolidado ORG'!F134</f>
        <v>33 Prestación de Servicios Profesionales y Apoyo (5-8)</v>
      </c>
      <c r="F138" s="18"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8">
        <f>+'[1]Consolidado ORG'!M134</f>
        <v>45341</v>
      </c>
      <c r="H138" s="18">
        <f>+'[1]Consolidado ORG'!N134</f>
        <v>45430</v>
      </c>
      <c r="I138" s="19">
        <f>+'[1]Consolidado ORG'!AG134</f>
        <v>0</v>
      </c>
      <c r="J138" s="20">
        <f>+'[1]Consolidado ORG'!T134</f>
        <v>9630000</v>
      </c>
      <c r="K138" s="20">
        <f>+'[1]Consolidado ORG'!AE134</f>
        <v>0</v>
      </c>
      <c r="L138" s="31">
        <f>+'[1]Consolidado ORG'!AS134</f>
        <v>1</v>
      </c>
      <c r="M138" s="30" t="str">
        <f>+'[1]Consolidado ORG'!AL134</f>
        <v>https://community.secop.gov.co/Public/Tendering/ContractDetailView/Index?UniqueIdentifier=CO1.PCCNTR.5952700</v>
      </c>
      <c r="N138" s="47" t="str">
        <f t="shared" si="2"/>
        <v>Link Contrato u Orden</v>
      </c>
    </row>
    <row r="139" spans="1:14" ht="72" x14ac:dyDescent="0.35">
      <c r="A139" s="17" t="str">
        <f>+'[1]Consolidado ORG'!A135</f>
        <v>SCJ-141-2024</v>
      </c>
      <c r="B139" s="18">
        <f>+'[1]Consolidado ORG'!B135</f>
        <v>45337</v>
      </c>
      <c r="C139" s="18" t="str">
        <f>+'[1]Consolidado ORG'!G135</f>
        <v>LEONARDO BELTRÁN MARTÍNEZ</v>
      </c>
      <c r="D139" s="18" t="str">
        <f>+'[1]Consolidado ORG'!E135</f>
        <v>5 Contratación directa</v>
      </c>
      <c r="E139" s="18" t="str">
        <f>+'[1]Consolidado ORG'!F135</f>
        <v>33 Prestación de Servicios Profesionales y Apoyo (5-8)</v>
      </c>
      <c r="F139" s="18"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8">
        <f>+'[1]Consolidado ORG'!M135</f>
        <v>45341</v>
      </c>
      <c r="H139" s="18">
        <f>+'[1]Consolidado ORG'!N135</f>
        <v>45415</v>
      </c>
      <c r="I139" s="19">
        <f>+'[1]Consolidado ORG'!AG135</f>
        <v>0</v>
      </c>
      <c r="J139" s="20">
        <f>+'[1]Consolidado ORG'!T135</f>
        <v>7296300</v>
      </c>
      <c r="K139" s="20">
        <f>+'[1]Consolidado ORG'!AE135</f>
        <v>0</v>
      </c>
      <c r="L139" s="31">
        <f>+'[1]Consolidado ORG'!AS135</f>
        <v>1</v>
      </c>
      <c r="M139" s="30" t="str">
        <f>+'[1]Consolidado ORG'!AL135</f>
        <v>https://community.secop.gov.co/Public/Tendering/ContractDetailView/Index?UniqueIdentifier=CO1.PCCNTR.5957644</v>
      </c>
      <c r="N139" s="47" t="str">
        <f t="shared" si="2"/>
        <v>Link Contrato u Orden</v>
      </c>
    </row>
    <row r="140" spans="1:14" ht="48" x14ac:dyDescent="0.35">
      <c r="A140" s="17" t="str">
        <f>+'[1]Consolidado ORG'!A136</f>
        <v>SCJ-143-2024</v>
      </c>
      <c r="B140" s="18">
        <f>+'[1]Consolidado ORG'!B136</f>
        <v>45337</v>
      </c>
      <c r="C140" s="18" t="str">
        <f>+'[1]Consolidado ORG'!G136</f>
        <v>DORIS CASTAÑEDA NIEVES</v>
      </c>
      <c r="D140" s="18" t="str">
        <f>+'[1]Consolidado ORG'!E136</f>
        <v>5 Contratación directa</v>
      </c>
      <c r="E140" s="18" t="str">
        <f>+'[1]Consolidado ORG'!F136</f>
        <v>33 Prestación de Servicios Profesionales y Apoyo (5-8)</v>
      </c>
      <c r="F140" s="18" t="str">
        <f>+'[1]Consolidado ORG'!L136</f>
        <v>PRESTAR SERVICIOS DE APOYO A LA GESTIÓN AL EQUIPO DE ALMACÉN DE LA SECRETARÍA DISTRITAL DE SEGURIDAD, CONVIVENCIA Y JUSTICIA, EN EL DESARROLLO DE SUS ACTIVIDADES EN LA BODEGA DE BIENES Y DEMÁS SEDES DE LA SECRETARÍA</v>
      </c>
      <c r="G140" s="18">
        <f>+'[1]Consolidado ORG'!M136</f>
        <v>45342</v>
      </c>
      <c r="H140" s="18">
        <f>+'[1]Consolidado ORG'!N136</f>
        <v>45691</v>
      </c>
      <c r="I140" s="19">
        <f>+'[1]Consolidado ORG'!AG136</f>
        <v>0</v>
      </c>
      <c r="J140" s="20">
        <f>+'[1]Consolidado ORG'!T136</f>
        <v>30479704</v>
      </c>
      <c r="K140" s="20">
        <f>+'[1]Consolidado ORG'!AE136</f>
        <v>0</v>
      </c>
      <c r="L140" s="31">
        <f>+'[1]Consolidado ORG'!AS136</f>
        <v>0.28939828080229224</v>
      </c>
      <c r="M140" s="30" t="str">
        <f>+'[1]Consolidado ORG'!AL136</f>
        <v>https://community.secop.gov.co/Public/Tendering/ContractDetailView/Index?UniqueIdentifier=CO1.PCCNTR.5958916</v>
      </c>
      <c r="N140" s="47" t="str">
        <f t="shared" si="2"/>
        <v>Link Contrato u Orden</v>
      </c>
    </row>
    <row r="141" spans="1:14" ht="72" x14ac:dyDescent="0.35">
      <c r="A141" s="17" t="str">
        <f>+'[1]Consolidado ORG'!A137</f>
        <v>SCJ-144-2024</v>
      </c>
      <c r="B141" s="18">
        <f>+'[1]Consolidado ORG'!B137</f>
        <v>45337</v>
      </c>
      <c r="C141" s="18" t="str">
        <f>+'[1]Consolidado ORG'!G137</f>
        <v>VIRGILIO CASTELLANOS PAEZ</v>
      </c>
      <c r="D141" s="18" t="str">
        <f>+'[1]Consolidado ORG'!E137</f>
        <v>5 Contratación directa</v>
      </c>
      <c r="E141" s="18" t="str">
        <f>+'[1]Consolidado ORG'!F137</f>
        <v>33 Prestación de Servicios Profesionales y Apoyo (5-8)</v>
      </c>
      <c r="F141" s="18"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8">
        <f>+'[1]Consolidado ORG'!M137</f>
        <v>45341</v>
      </c>
      <c r="H141" s="18">
        <f>+'[1]Consolidado ORG'!N137</f>
        <v>45430</v>
      </c>
      <c r="I141" s="19">
        <f>+'[1]Consolidado ORG'!AG137</f>
        <v>0</v>
      </c>
      <c r="J141" s="20">
        <f>+'[1]Consolidado ORG'!T137</f>
        <v>9630000</v>
      </c>
      <c r="K141" s="20">
        <f>+'[1]Consolidado ORG'!AE137</f>
        <v>0</v>
      </c>
      <c r="L141" s="31">
        <f>+'[1]Consolidado ORG'!AS137</f>
        <v>1</v>
      </c>
      <c r="M141" s="30" t="str">
        <f>+'[1]Consolidado ORG'!AL137</f>
        <v>https://community.secop.gov.co/Public/Tendering/ContractDetailView/Index?UniqueIdentifier=CO1.PCCNTR.5957649</v>
      </c>
      <c r="N141" s="47" t="str">
        <f t="shared" si="2"/>
        <v>Link Contrato u Orden</v>
      </c>
    </row>
    <row r="142" spans="1:14" ht="48" x14ac:dyDescent="0.35">
      <c r="A142" s="17" t="str">
        <f>+'[1]Consolidado ORG'!A138</f>
        <v>SCJ-145-2024</v>
      </c>
      <c r="B142" s="18">
        <f>+'[1]Consolidado ORG'!B138</f>
        <v>45338</v>
      </c>
      <c r="C142" s="18" t="str">
        <f>+'[1]Consolidado ORG'!G138</f>
        <v>ELKIS ZAMBRANO RANGEL</v>
      </c>
      <c r="D142" s="18" t="str">
        <f>+'[1]Consolidado ORG'!E138</f>
        <v>5 Contratación directa</v>
      </c>
      <c r="E142" s="18" t="str">
        <f>+'[1]Consolidado ORG'!F138</f>
        <v>33 Prestación de Servicios Profesionales y Apoyo (5-8)</v>
      </c>
      <c r="F142" s="18" t="str">
        <f>+'[1]Consolidado ORG'!L138</f>
        <v>PRESTAR SERVICIOS DE APOYO EN LAS ACTIVIDADES DE MANTENIMIENTO Y/O ADECUACIONES MENORES DE LA INFRAESTRUCTURA FÍSICA Y EQUIPAMIENTOS A CARGO DE LA DIRECCIÓN DE RECURSOS FÍSICOS Y GESTIÓN DOCUMENTAL.</v>
      </c>
      <c r="G142" s="18">
        <f>+'[1]Consolidado ORG'!M138</f>
        <v>45341</v>
      </c>
      <c r="H142" s="18">
        <f>+'[1]Consolidado ORG'!N138</f>
        <v>45690</v>
      </c>
      <c r="I142" s="19">
        <f>+'[1]Consolidado ORG'!AG138</f>
        <v>0</v>
      </c>
      <c r="J142" s="20">
        <f>+'[1]Consolidado ORG'!T138</f>
        <v>28301500</v>
      </c>
      <c r="K142" s="20">
        <f>+'[1]Consolidado ORG'!AE138</f>
        <v>0</v>
      </c>
      <c r="L142" s="31">
        <f>+'[1]Consolidado ORG'!AS138</f>
        <v>0.29226361031518627</v>
      </c>
      <c r="M142" s="30" t="str">
        <f>+'[1]Consolidado ORG'!AL138</f>
        <v>https://community.secop.gov.co/Public/Tendering/ContractDetailView/Index?UniqueIdentifier=CO1.PCCNTR.5960540</v>
      </c>
      <c r="N142" s="47" t="str">
        <f t="shared" si="2"/>
        <v>Link Contrato u Orden</v>
      </c>
    </row>
    <row r="143" spans="1:14" ht="48" x14ac:dyDescent="0.35">
      <c r="A143" s="17" t="str">
        <f>+'[1]Consolidado ORG'!A139</f>
        <v>SCJ-146-2024</v>
      </c>
      <c r="B143" s="18">
        <f>+'[1]Consolidado ORG'!B139</f>
        <v>45338</v>
      </c>
      <c r="C143" s="18" t="str">
        <f>+'[1]Consolidado ORG'!G139</f>
        <v>EVANGELISTA TAPIA GOMEZ</v>
      </c>
      <c r="D143" s="18" t="str">
        <f>+'[1]Consolidado ORG'!E139</f>
        <v>5 Contratación directa</v>
      </c>
      <c r="E143" s="18" t="str">
        <f>+'[1]Consolidado ORG'!F139</f>
        <v>33 Prestación de Servicios Profesionales y Apoyo (5-8)</v>
      </c>
      <c r="F143" s="18" t="str">
        <f>+'[1]Consolidado ORG'!L139</f>
        <v>PRESTAR SERVICIOS DE APOYO EN LAS ACTIVIDADES DE MANTENIMIENTO Y/O ADECUACIONES MENORES DE LA INFRAESTRUCTURA FÍSICA Y EQUIPAMIENTOS A CARGO DE LA DIRECCIÓN DE RECURSOS FÍSICOS Y GESTIÓN DOCUMENTAL.</v>
      </c>
      <c r="G143" s="18">
        <f>+'[1]Consolidado ORG'!M139</f>
        <v>45341</v>
      </c>
      <c r="H143" s="18">
        <f>+'[1]Consolidado ORG'!N139</f>
        <v>45690</v>
      </c>
      <c r="I143" s="19">
        <f>+'[1]Consolidado ORG'!AG139</f>
        <v>0</v>
      </c>
      <c r="J143" s="20">
        <f>+'[1]Consolidado ORG'!T139</f>
        <v>28301500</v>
      </c>
      <c r="K143" s="20">
        <f>+'[1]Consolidado ORG'!AE139</f>
        <v>0</v>
      </c>
      <c r="L143" s="31">
        <f>+'[1]Consolidado ORG'!AS139</f>
        <v>0.29226361031518627</v>
      </c>
      <c r="M143" s="30" t="str">
        <f>+'[1]Consolidado ORG'!AL139</f>
        <v>https://community.secop.gov.co/Public/Tendering/ContractDetailView/Index?UniqueIdentifier=CO1.PCCNTR.5960523</v>
      </c>
      <c r="N143" s="47" t="str">
        <f t="shared" si="2"/>
        <v>Link Contrato u Orden</v>
      </c>
    </row>
    <row r="144" spans="1:14" ht="60" x14ac:dyDescent="0.35">
      <c r="A144" s="17" t="str">
        <f>+'[1]Consolidado ORG'!A140</f>
        <v>SCJ-147-2024</v>
      </c>
      <c r="B144" s="18">
        <f>+'[1]Consolidado ORG'!B140</f>
        <v>45338</v>
      </c>
      <c r="C144" s="18" t="str">
        <f>+'[1]Consolidado ORG'!G140</f>
        <v>ANGELA XIMENA BUSTOS BETANCOURT</v>
      </c>
      <c r="D144" s="18" t="str">
        <f>+'[1]Consolidado ORG'!E140</f>
        <v>5 Contratación directa</v>
      </c>
      <c r="E144" s="18" t="str">
        <f>+'[1]Consolidado ORG'!F140</f>
        <v>33 Prestación de Servicios Profesionales y Apoyo (5-8)</v>
      </c>
      <c r="F144" s="18"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8">
        <f>+'[1]Consolidado ORG'!M140</f>
        <v>45342</v>
      </c>
      <c r="H144" s="18">
        <f>+'[1]Consolidado ORG'!N140</f>
        <v>45707</v>
      </c>
      <c r="I144" s="19">
        <f>+'[1]Consolidado ORG'!AG140</f>
        <v>0</v>
      </c>
      <c r="J144" s="20">
        <f>+'[1]Consolidado ORG'!T140</f>
        <v>48000000</v>
      </c>
      <c r="K144" s="20">
        <f>+'[1]Consolidado ORG'!AE140</f>
        <v>0</v>
      </c>
      <c r="L144" s="31">
        <f>+'[1]Consolidado ORG'!AS140</f>
        <v>0.27671232876712326</v>
      </c>
      <c r="M144" s="30" t="str">
        <f>+'[1]Consolidado ORG'!AL140</f>
        <v>https://community.secop.gov.co/Public/Tendering/ContractDetailView/Index?UniqueIdentifier=CO1.PCCNTR.5959526</v>
      </c>
      <c r="N144" s="47" t="str">
        <f t="shared" si="2"/>
        <v>Link Contrato u Orden</v>
      </c>
    </row>
    <row r="145" spans="1:14" ht="48" x14ac:dyDescent="0.35">
      <c r="A145" s="17" t="str">
        <f>+'[1]Consolidado ORG'!A141</f>
        <v>SCJ-148-2024</v>
      </c>
      <c r="B145" s="18">
        <f>+'[1]Consolidado ORG'!B141</f>
        <v>45338</v>
      </c>
      <c r="C145" s="18" t="str">
        <f>+'[1]Consolidado ORG'!G141</f>
        <v>LAURA MARÍA BENÍTEZ RODRÍGUEZ</v>
      </c>
      <c r="D145" s="18" t="str">
        <f>+'[1]Consolidado ORG'!E141</f>
        <v>5 Contratación directa</v>
      </c>
      <c r="E145" s="18" t="str">
        <f>+'[1]Consolidado ORG'!F141</f>
        <v>33 Prestación de Servicios Profesionales y Apoyo (5-8)</v>
      </c>
      <c r="F145" s="18" t="str">
        <f>+'[1]Consolidado ORG'!L141</f>
        <v>PRESTAR SERVICIOS PROFESIONALES PARA APOYAR LAS GESTIONES DE LA CALIDAD Y CONFIABILIDAD DE LOS DATOS REPORTADOS DENTRO DE LA ATENCIÓN DE LAS PETICIONES CIUDADANAS, DESDE LOS APLICATIVOS IMPLEMENTADOS PARA TAL FIN.</v>
      </c>
      <c r="G145" s="18">
        <f>+'[1]Consolidado ORG'!M141</f>
        <v>45342</v>
      </c>
      <c r="H145" s="18">
        <f>+'[1]Consolidado ORG'!N141</f>
        <v>45707</v>
      </c>
      <c r="I145" s="19">
        <f>+'[1]Consolidado ORG'!AG141</f>
        <v>0</v>
      </c>
      <c r="J145" s="20">
        <f>+'[1]Consolidado ORG'!T141</f>
        <v>48852000</v>
      </c>
      <c r="K145" s="20">
        <f>+'[1]Consolidado ORG'!AE141</f>
        <v>0</v>
      </c>
      <c r="L145" s="31">
        <f>+'[1]Consolidado ORG'!AS141</f>
        <v>0.27671232876712326</v>
      </c>
      <c r="M145" s="30" t="str">
        <f>+'[1]Consolidado ORG'!AL141</f>
        <v>https://community.secop.gov.co/Public/Tendering/ContractDetailView/Index?UniqueIdentifier=CO1.PCCNTR.5959550</v>
      </c>
      <c r="N145" s="47" t="str">
        <f t="shared" si="2"/>
        <v>Link Contrato u Orden</v>
      </c>
    </row>
    <row r="146" spans="1:14" ht="36" x14ac:dyDescent="0.35">
      <c r="A146" s="17" t="str">
        <f>+'[1]Consolidado ORG'!A142</f>
        <v>SCJ-149-2024</v>
      </c>
      <c r="B146" s="18">
        <f>+'[1]Consolidado ORG'!B142</f>
        <v>45338</v>
      </c>
      <c r="C146" s="18" t="str">
        <f>+'[1]Consolidado ORG'!G142</f>
        <v>MARÍA PAULA TORRES JIMÉNEZ</v>
      </c>
      <c r="D146" s="18" t="str">
        <f>+'[1]Consolidado ORG'!E142</f>
        <v>5 Contratación directa</v>
      </c>
      <c r="E146" s="18" t="str">
        <f>+'[1]Consolidado ORG'!F142</f>
        <v>33 Prestación de Servicios Profesionales y Apoyo (5-8)</v>
      </c>
      <c r="F146" s="18" t="str">
        <f>+'[1]Consolidado ORG'!L142</f>
        <v>PRESTAR SERVICIOS DE APOYO A LA GESTIÓN ARCHIVÍSTICA ENCOMENDADA AL EQUIPO DE ATENCIÓN Y SERVICIO AL CIUDADANO.</v>
      </c>
      <c r="G146" s="18">
        <f>+'[1]Consolidado ORG'!M142</f>
        <v>45343</v>
      </c>
      <c r="H146" s="18">
        <f>+'[1]Consolidado ORG'!N142</f>
        <v>45692</v>
      </c>
      <c r="I146" s="19">
        <f>+'[1]Consolidado ORG'!AG142</f>
        <v>0</v>
      </c>
      <c r="J146" s="20">
        <f>+'[1]Consolidado ORG'!T142</f>
        <v>31050000</v>
      </c>
      <c r="K146" s="20">
        <f>+'[1]Consolidado ORG'!AE142</f>
        <v>0</v>
      </c>
      <c r="L146" s="31">
        <f>+'[1]Consolidado ORG'!AS142</f>
        <v>0.28653295128939826</v>
      </c>
      <c r="M146" s="30" t="str">
        <f>+'[1]Consolidado ORG'!AL142</f>
        <v>https://community.secop.gov.co/Public/Tendering/ContractDetailView/Index?UniqueIdentifier=CO1.PCCNTR.5959746</v>
      </c>
      <c r="N146" s="47" t="str">
        <f t="shared" si="2"/>
        <v>Link Contrato u Orden</v>
      </c>
    </row>
    <row r="147" spans="1:14" ht="60" x14ac:dyDescent="0.35">
      <c r="A147" s="17" t="str">
        <f>+'[1]Consolidado ORG'!A143</f>
        <v>SCJ-150-2024</v>
      </c>
      <c r="B147" s="18">
        <f>+'[1]Consolidado ORG'!B143</f>
        <v>45338</v>
      </c>
      <c r="C147" s="18" t="str">
        <f>+'[1]Consolidado ORG'!G143</f>
        <v>MARICEL HERNANDEZ BENAVIDES</v>
      </c>
      <c r="D147" s="18" t="str">
        <f>+'[1]Consolidado ORG'!E143</f>
        <v>5 Contratación directa</v>
      </c>
      <c r="E147" s="18" t="str">
        <f>+'[1]Consolidado ORG'!F143</f>
        <v>33 Prestación de Servicios Profesionales y Apoyo (5-8)</v>
      </c>
      <c r="F147" s="18"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8">
        <f>+'[1]Consolidado ORG'!M143</f>
        <v>45341</v>
      </c>
      <c r="H147" s="18">
        <f>+'[1]Consolidado ORG'!N143</f>
        <v>45706</v>
      </c>
      <c r="I147" s="19">
        <f>+'[1]Consolidado ORG'!AG143</f>
        <v>0</v>
      </c>
      <c r="J147" s="20">
        <f>+'[1]Consolidado ORG'!T143</f>
        <v>75600000</v>
      </c>
      <c r="K147" s="20">
        <f>+'[1]Consolidado ORG'!AE143</f>
        <v>0</v>
      </c>
      <c r="L147" s="31">
        <f>+'[1]Consolidado ORG'!AS143</f>
        <v>0.27945205479452057</v>
      </c>
      <c r="M147" s="30" t="str">
        <f>+'[1]Consolidado ORG'!AL143</f>
        <v>https://community.secop.gov.co/Public/Tendering/ContractDetailView/Index?UniqueIdentifier=CO1.PCCNTR.5959956</v>
      </c>
      <c r="N147" s="47" t="str">
        <f t="shared" si="2"/>
        <v>Link Contrato u Orden</v>
      </c>
    </row>
    <row r="148" spans="1:14" ht="36" x14ac:dyDescent="0.35">
      <c r="A148" s="17" t="str">
        <f>+'[1]Consolidado ORG'!A144</f>
        <v>SCJ-151-2024</v>
      </c>
      <c r="B148" s="18">
        <f>+'[1]Consolidado ORG'!B144</f>
        <v>45338</v>
      </c>
      <c r="C148" s="18" t="str">
        <f>+'[1]Consolidado ORG'!G144</f>
        <v>NATHALIA ANDREA RIVAS ABADIA</v>
      </c>
      <c r="D148" s="18" t="str">
        <f>+'[1]Consolidado ORG'!E144</f>
        <v>5 Contratación directa</v>
      </c>
      <c r="E148" s="18" t="str">
        <f>+'[1]Consolidado ORG'!F144</f>
        <v>33 Prestación de Servicios Profesionales y Apoyo (5-8)</v>
      </c>
      <c r="F148" s="18" t="str">
        <f>+'[1]Consolidado ORG'!L144</f>
        <v>PRESTAR SERVICIOS PROFESIONALES AL DESPACHO DE LA SECRETARÍA DE SEGURIDAD, CONVIVENCIA Y JUSTICIA, APOYANDO EL RELACIONAMIENTO DE LA ENTIDAD ANTE EL CONCEJO DE BOGOTÁ.</v>
      </c>
      <c r="G148" s="18">
        <f>+'[1]Consolidado ORG'!M144</f>
        <v>45343</v>
      </c>
      <c r="H148" s="18">
        <f>+'[1]Consolidado ORG'!N144</f>
        <v>45616</v>
      </c>
      <c r="I148" s="19">
        <f>+'[1]Consolidado ORG'!AG144</f>
        <v>0</v>
      </c>
      <c r="J148" s="20">
        <f>+'[1]Consolidado ORG'!T144</f>
        <v>36639000</v>
      </c>
      <c r="K148" s="20">
        <f>+'[1]Consolidado ORG'!AE144</f>
        <v>0</v>
      </c>
      <c r="L148" s="31">
        <f>+'[1]Consolidado ORG'!AS144</f>
        <v>0.36630036630036628</v>
      </c>
      <c r="M148" s="30" t="str">
        <f>+'[1]Consolidado ORG'!AL144</f>
        <v>https://community.secop.gov.co/Public/Tendering/ContractDetailView/Index?UniqueIdentifier=CO1.PCCNTR.5968466</v>
      </c>
      <c r="N148" s="47" t="str">
        <f t="shared" si="2"/>
        <v>Link Contrato u Orden</v>
      </c>
    </row>
    <row r="149" spans="1:14" ht="60" x14ac:dyDescent="0.35">
      <c r="A149" s="17" t="str">
        <f>+'[1]Consolidado ORG'!A145</f>
        <v>SCJ-152-2024</v>
      </c>
      <c r="B149" s="18">
        <f>+'[1]Consolidado ORG'!B145</f>
        <v>45338</v>
      </c>
      <c r="C149" s="18" t="str">
        <f>+'[1]Consolidado ORG'!G145</f>
        <v>SOLEY CASTILLO LARGO</v>
      </c>
      <c r="D149" s="18" t="str">
        <f>+'[1]Consolidado ORG'!E145</f>
        <v>5 Contratación directa</v>
      </c>
      <c r="E149" s="18" t="str">
        <f>+'[1]Consolidado ORG'!F145</f>
        <v>33 Prestación de Servicios Profesionales y Apoyo (5-8)</v>
      </c>
      <c r="F149" s="18"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8">
        <f>+'[1]Consolidado ORG'!M145</f>
        <v>45342</v>
      </c>
      <c r="H149" s="18">
        <f>+'[1]Consolidado ORG'!N145</f>
        <v>45431</v>
      </c>
      <c r="I149" s="19">
        <f>+'[1]Consolidado ORG'!AG145</f>
        <v>0</v>
      </c>
      <c r="J149" s="20">
        <f>+'[1]Consolidado ORG'!T145</f>
        <v>9000000</v>
      </c>
      <c r="K149" s="20">
        <f>+'[1]Consolidado ORG'!AE145</f>
        <v>0</v>
      </c>
      <c r="L149" s="31">
        <f>+'[1]Consolidado ORG'!AS145</f>
        <v>1</v>
      </c>
      <c r="M149" s="30" t="str">
        <f>+'[1]Consolidado ORG'!AL145</f>
        <v>https://community.secop.gov.co/Public/Tendering/ContractDetailView/Index?UniqueIdentifier=CO1.PCCNTR.5960486</v>
      </c>
      <c r="N149" s="47" t="str">
        <f t="shared" si="2"/>
        <v>Link Contrato u Orden</v>
      </c>
    </row>
    <row r="150" spans="1:14" ht="60" x14ac:dyDescent="0.35">
      <c r="A150" s="17" t="str">
        <f>+'[1]Consolidado ORG'!A146</f>
        <v>SCJ-153-2024</v>
      </c>
      <c r="B150" s="18">
        <f>+'[1]Consolidado ORG'!B146</f>
        <v>45338</v>
      </c>
      <c r="C150" s="18" t="str">
        <f>+'[1]Consolidado ORG'!G146</f>
        <v>ANDREA DEL PILAR MORENO GIL</v>
      </c>
      <c r="D150" s="18" t="str">
        <f>+'[1]Consolidado ORG'!E146</f>
        <v>5 Contratación directa</v>
      </c>
      <c r="E150" s="18" t="str">
        <f>+'[1]Consolidado ORG'!F146</f>
        <v>33 Prestación de Servicios Profesionales y Apoyo (5-8)</v>
      </c>
      <c r="F150" s="18" t="str">
        <f>+'[1]Consolidado ORG'!L146</f>
        <v>PRESTAR SERVICIOS PROFESIONALES ACOMPAÑANDO A LA DIRECCIÓN DE RECURSOS FÍSICOS Y GESTIÓN DOCUMENTAL EN EL SEGUIMIENTO ADMINISTRATIVO Y FINANCIERO A LA CONTRATACIÓN Y DEMÁS ACTIVIDADES ADMINISTRATIVAS QUE LE SEAN ENCOMENDADA.</v>
      </c>
      <c r="G150" s="18">
        <f>+'[1]Consolidado ORG'!M146</f>
        <v>45343</v>
      </c>
      <c r="H150" s="18">
        <f>+'[1]Consolidado ORG'!N146</f>
        <v>45692</v>
      </c>
      <c r="I150" s="19">
        <f>+'[1]Consolidado ORG'!AG146</f>
        <v>0</v>
      </c>
      <c r="J150" s="20">
        <f>+'[1]Consolidado ORG'!T146</f>
        <v>61525000</v>
      </c>
      <c r="K150" s="20">
        <f>+'[1]Consolidado ORG'!AE146</f>
        <v>0</v>
      </c>
      <c r="L150" s="31">
        <f>+'[1]Consolidado ORG'!AS146</f>
        <v>0.28653295128939826</v>
      </c>
      <c r="M150" s="30" t="str">
        <f>+'[1]Consolidado ORG'!AL146</f>
        <v>https://community.secop.gov.co/Public/Tendering/ContractDetailView/Index?UniqueIdentifier=CO1.PCCNTR.5962025</v>
      </c>
      <c r="N150" s="47" t="str">
        <f t="shared" si="2"/>
        <v>Link Contrato u Orden</v>
      </c>
    </row>
    <row r="151" spans="1:14" ht="60" x14ac:dyDescent="0.35">
      <c r="A151" s="17" t="str">
        <f>+'[1]Consolidado ORG'!A147</f>
        <v>SCJ-154-2024</v>
      </c>
      <c r="B151" s="18">
        <f>+'[1]Consolidado ORG'!B147</f>
        <v>45338</v>
      </c>
      <c r="C151" s="18" t="str">
        <f>+'[1]Consolidado ORG'!G147</f>
        <v>CLAUDIA XIMENA HORMAZA LOZANO</v>
      </c>
      <c r="D151" s="18" t="str">
        <f>+'[1]Consolidado ORG'!E147</f>
        <v>5 Contratación directa</v>
      </c>
      <c r="E151" s="18" t="str">
        <f>+'[1]Consolidado ORG'!F147</f>
        <v>33 Prestación de Servicios Profesionales y Apoyo (5-8)</v>
      </c>
      <c r="F151" s="18"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8">
        <f>+'[1]Consolidado ORG'!M147</f>
        <v>45342</v>
      </c>
      <c r="H151" s="18">
        <f>+'[1]Consolidado ORG'!N147</f>
        <v>45431</v>
      </c>
      <c r="I151" s="19">
        <f>+'[1]Consolidado ORG'!AG147</f>
        <v>0</v>
      </c>
      <c r="J151" s="20">
        <f>+'[1]Consolidado ORG'!T147</f>
        <v>21000000</v>
      </c>
      <c r="K151" s="20">
        <f>+'[1]Consolidado ORG'!AE147</f>
        <v>0</v>
      </c>
      <c r="L151" s="31">
        <f>+'[1]Consolidado ORG'!AS147</f>
        <v>1</v>
      </c>
      <c r="M151" s="30" t="str">
        <f>+'[1]Consolidado ORG'!AL147</f>
        <v>https://community.secop.gov.co/Public/Tendering/ContractDetailView/Index?UniqueIdentifier=CO1.PCCNTR.5961588</v>
      </c>
      <c r="N151" s="47" t="str">
        <f t="shared" si="2"/>
        <v>Link Contrato u Orden</v>
      </c>
    </row>
    <row r="152" spans="1:14" ht="48" x14ac:dyDescent="0.35">
      <c r="A152" s="17" t="str">
        <f>+'[1]Consolidado ORG'!A148</f>
        <v>SCJ-155-2024</v>
      </c>
      <c r="B152" s="18">
        <f>+'[1]Consolidado ORG'!B148</f>
        <v>45341</v>
      </c>
      <c r="C152" s="18" t="str">
        <f>+'[1]Consolidado ORG'!G148</f>
        <v>ANA ISABEL ARENAS PIRAGAUTA</v>
      </c>
      <c r="D152" s="18" t="str">
        <f>+'[1]Consolidado ORG'!E148</f>
        <v>5 Contratación directa</v>
      </c>
      <c r="E152" s="18" t="str">
        <f>+'[1]Consolidado ORG'!F148</f>
        <v>33 Prestación de Servicios Profesionales y Apoyo (5-8)</v>
      </c>
      <c r="F152" s="18" t="str">
        <f>+'[1]Consolidado ORG'!L148</f>
        <v>PRESTAR SERVICIOS DE APOYO A LA GESTIÓN EN EL DESARROLLO DE LAS ACTIVIDADES DE GESTIÓN DE BIENES PROPIEDAD DE LA ENTIDAD Y LAS DEMÁS ACTIVIDADES ADMINISTRATIVAS Y OPERATIVAS QUE LE SEAN ENCOMENDADAS.</v>
      </c>
      <c r="G152" s="18">
        <f>+'[1]Consolidado ORG'!M148</f>
        <v>45348</v>
      </c>
      <c r="H152" s="18">
        <f>+'[1]Consolidado ORG'!N148</f>
        <v>45697</v>
      </c>
      <c r="I152" s="19">
        <f>+'[1]Consolidado ORG'!AG148</f>
        <v>0</v>
      </c>
      <c r="J152" s="20">
        <f>+'[1]Consolidado ORG'!T148</f>
        <v>36286088</v>
      </c>
      <c r="K152" s="20">
        <f>+'[1]Consolidado ORG'!AE148</f>
        <v>0</v>
      </c>
      <c r="L152" s="31">
        <f>+'[1]Consolidado ORG'!AS148</f>
        <v>0.27220630372492838</v>
      </c>
      <c r="M152" s="30" t="str">
        <f>+'[1]Consolidado ORG'!AL148</f>
        <v>https://community.secop.gov.co/Public/Tendering/ContractDetailView/Index?UniqueIdentifier=CO1.PCCNTR.5970173</v>
      </c>
      <c r="N152" s="47" t="str">
        <f t="shared" si="2"/>
        <v>Link Contrato u Orden</v>
      </c>
    </row>
    <row r="153" spans="1:14" ht="36" x14ac:dyDescent="0.35">
      <c r="A153" s="17" t="str">
        <f>+'[1]Consolidado ORG'!A149</f>
        <v>SCJ-156-2024</v>
      </c>
      <c r="B153" s="18">
        <f>+'[1]Consolidado ORG'!B149</f>
        <v>45341</v>
      </c>
      <c r="C153" s="18" t="str">
        <f>+'[1]Consolidado ORG'!G149</f>
        <v>GERMAN RICARDO BERNAL PINEDA</v>
      </c>
      <c r="D153" s="18" t="str">
        <f>+'[1]Consolidado ORG'!E149</f>
        <v>5 Contratación directa</v>
      </c>
      <c r="E153" s="18" t="str">
        <f>+'[1]Consolidado ORG'!F149</f>
        <v>33 Prestación de Servicios Profesionales y Apoyo (5-8)</v>
      </c>
      <c r="F153" s="18" t="str">
        <f>+'[1]Consolidado ORG'!L149</f>
        <v>PRESTAR SERVICIOS DE APOYO TÉCNICO EN LA EJECUCIÓN DE ACTIVIDADES ASOCIADAS AL GRUPO DE ALMACÉN DE LA SECRETARÍA DISTRITAL DE SEGURIDAD, CONVIVENCIA Y JUSTICIA.</v>
      </c>
      <c r="G153" s="18">
        <f>+'[1]Consolidado ORG'!M149</f>
        <v>45344</v>
      </c>
      <c r="H153" s="18">
        <f>+'[1]Consolidado ORG'!N149</f>
        <v>45693</v>
      </c>
      <c r="I153" s="19">
        <f>+'[1]Consolidado ORG'!AG149</f>
        <v>0</v>
      </c>
      <c r="J153" s="20">
        <f>+'[1]Consolidado ORG'!T149</f>
        <v>39156442</v>
      </c>
      <c r="K153" s="20">
        <f>+'[1]Consolidado ORG'!AE149</f>
        <v>0</v>
      </c>
      <c r="L153" s="31">
        <f>+'[1]Consolidado ORG'!AS149</f>
        <v>0.28366762177650429</v>
      </c>
      <c r="M153" s="30" t="str">
        <f>+'[1]Consolidado ORG'!AL149</f>
        <v>https://community.secop.gov.co/Public/Tendering/ContractDetailView/Index?UniqueIdentifier=CO1.PCCNTR.5970351</v>
      </c>
      <c r="N153" s="47" t="str">
        <f t="shared" si="2"/>
        <v>Link Contrato u Orden</v>
      </c>
    </row>
    <row r="154" spans="1:14" ht="60" x14ac:dyDescent="0.35">
      <c r="A154" s="17" t="str">
        <f>+'[1]Consolidado ORG'!A150</f>
        <v>SCJ-157-2024</v>
      </c>
      <c r="B154" s="18">
        <f>+'[1]Consolidado ORG'!B150</f>
        <v>45341</v>
      </c>
      <c r="C154" s="18" t="str">
        <f>+'[1]Consolidado ORG'!G150</f>
        <v>SINDY PAOLA TUNJANO LESMES</v>
      </c>
      <c r="D154" s="18" t="str">
        <f>+'[1]Consolidado ORG'!E150</f>
        <v>5 Contratación directa</v>
      </c>
      <c r="E154" s="18" t="str">
        <f>+'[1]Consolidado ORG'!F150</f>
        <v>33 Prestación de Servicios Profesionales y Apoyo (5-8)</v>
      </c>
      <c r="F154" s="18"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8">
        <f>+'[1]Consolidado ORG'!M150</f>
        <v>45344</v>
      </c>
      <c r="H154" s="18">
        <f>+'[1]Consolidado ORG'!N150</f>
        <v>45678</v>
      </c>
      <c r="I154" s="19">
        <f>+'[1]Consolidado ORG'!AG150</f>
        <v>0</v>
      </c>
      <c r="J154" s="20">
        <f>+'[1]Consolidado ORG'!T150</f>
        <v>137500000</v>
      </c>
      <c r="K154" s="20">
        <f>+'[1]Consolidado ORG'!AE150</f>
        <v>0</v>
      </c>
      <c r="L154" s="31">
        <f>+'[1]Consolidado ORG'!AS150</f>
        <v>0.29640718562874252</v>
      </c>
      <c r="M154" s="30" t="str">
        <f>+'[1]Consolidado ORG'!AL150</f>
        <v>https://community.secop.gov.co/Public/Tendering/ContractDetailView/Index?UniqueIdentifier=CO1.PCCNTR.5971525</v>
      </c>
      <c r="N154" s="47" t="str">
        <f t="shared" si="2"/>
        <v>Link Contrato u Orden</v>
      </c>
    </row>
    <row r="155" spans="1:14" ht="60" x14ac:dyDescent="0.35">
      <c r="A155" s="17" t="str">
        <f>+'[1]Consolidado ORG'!A151</f>
        <v>SCJ-158-2024</v>
      </c>
      <c r="B155" s="18">
        <f>+'[1]Consolidado ORG'!B151</f>
        <v>45341</v>
      </c>
      <c r="C155" s="18" t="str">
        <f>+'[1]Consolidado ORG'!G151</f>
        <v>FERNANDO ANTONIO BERMÚDEZ MANZANARES</v>
      </c>
      <c r="D155" s="18" t="str">
        <f>+'[1]Consolidado ORG'!E151</f>
        <v>5 Contratación directa</v>
      </c>
      <c r="E155" s="18" t="str">
        <f>+'[1]Consolidado ORG'!F151</f>
        <v>33 Prestación de Servicios Profesionales y Apoyo (5-8)</v>
      </c>
      <c r="F155" s="18"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8">
        <f>+'[1]Consolidado ORG'!M151</f>
        <v>45344</v>
      </c>
      <c r="H155" s="18">
        <f>+'[1]Consolidado ORG'!N151</f>
        <v>45525</v>
      </c>
      <c r="I155" s="19">
        <f>+'[1]Consolidado ORG'!AG151</f>
        <v>0</v>
      </c>
      <c r="J155" s="20">
        <f>+'[1]Consolidado ORG'!T151</f>
        <v>39000000</v>
      </c>
      <c r="K155" s="20">
        <f>+'[1]Consolidado ORG'!AE151</f>
        <v>0</v>
      </c>
      <c r="L155" s="31">
        <f>+'[1]Consolidado ORG'!AS151</f>
        <v>0.54696132596685088</v>
      </c>
      <c r="M155" s="30" t="str">
        <f>+'[1]Consolidado ORG'!AL151</f>
        <v>https://community.secop.gov.co/Public/Tendering/ContractDetailView/Index?UniqueIdentifier=CO1.PCCNTR.5970098</v>
      </c>
      <c r="N155" s="47" t="str">
        <f t="shared" si="2"/>
        <v>Link Contrato u Orden</v>
      </c>
    </row>
    <row r="156" spans="1:14" ht="60" x14ac:dyDescent="0.35">
      <c r="A156" s="17" t="str">
        <f>+'[1]Consolidado ORG'!A152</f>
        <v>SCJ-159-2024</v>
      </c>
      <c r="B156" s="18">
        <f>+'[1]Consolidado ORG'!B152</f>
        <v>45341</v>
      </c>
      <c r="C156" s="18" t="str">
        <f>+'[1]Consolidado ORG'!G152</f>
        <v>JOHN ALEXANDER RAMIREZ MARTINEZ</v>
      </c>
      <c r="D156" s="18" t="str">
        <f>+'[1]Consolidado ORG'!E152</f>
        <v>5 Contratación directa</v>
      </c>
      <c r="E156" s="18" t="str">
        <f>+'[1]Consolidado ORG'!F152</f>
        <v>33 Prestación de Servicios Profesionales y Apoyo (5-8)</v>
      </c>
      <c r="F156" s="18"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8">
        <f>+'[1]Consolidado ORG'!M152</f>
        <v>45344</v>
      </c>
      <c r="H156" s="18">
        <f>+'[1]Consolidado ORG'!N152</f>
        <v>45525</v>
      </c>
      <c r="I156" s="19">
        <f>+'[1]Consolidado ORG'!AG152</f>
        <v>0</v>
      </c>
      <c r="J156" s="20">
        <f>+'[1]Consolidado ORG'!T152</f>
        <v>24426000</v>
      </c>
      <c r="K156" s="20">
        <f>+'[1]Consolidado ORG'!AE152</f>
        <v>0</v>
      </c>
      <c r="L156" s="31">
        <f>+'[1]Consolidado ORG'!AS152</f>
        <v>0.54696132596685088</v>
      </c>
      <c r="M156" s="30" t="str">
        <f>+'[1]Consolidado ORG'!AL152</f>
        <v>https://community.secop.gov.co/Public/Tendering/ContractDetailView/Index?UniqueIdentifier=CO1.PCCNTR.5970413</v>
      </c>
      <c r="N156" s="47" t="str">
        <f t="shared" si="2"/>
        <v>Link Contrato u Orden</v>
      </c>
    </row>
    <row r="157" spans="1:14" ht="48" x14ac:dyDescent="0.35">
      <c r="A157" s="17" t="str">
        <f>+'[1]Consolidado ORG'!A153</f>
        <v>SCJ-160-2024</v>
      </c>
      <c r="B157" s="18">
        <f>+'[1]Consolidado ORG'!B153</f>
        <v>45341</v>
      </c>
      <c r="C157" s="18" t="str">
        <f>+'[1]Consolidado ORG'!G153</f>
        <v>PATRICIA DE ARCO SAMBO TAFUR</v>
      </c>
      <c r="D157" s="18" t="str">
        <f>+'[1]Consolidado ORG'!E153</f>
        <v>5 Contratación directa</v>
      </c>
      <c r="E157" s="18" t="str">
        <f>+'[1]Consolidado ORG'!F153</f>
        <v>33 Prestación de Servicios Profesionales y Apoyo (5-8)</v>
      </c>
      <c r="F157" s="18" t="str">
        <f>+'[1]Consolidado ORG'!L153</f>
        <v>PRESTAR SUS SERVICIOS PROFESIONALES PARA LA IMPLEMENTACIÓN, SEGUIMIENTO, MEDICIÓN Y SOSTENIBILIDAD DEL SISTEMA DE GESTIÓN DE SEGURIDAD Y SALUD EN EL TRABAJO, APLICANDO LA NORMATIVIDAD VIGENTE PARA EL SGSST</v>
      </c>
      <c r="G157" s="18">
        <f>+'[1]Consolidado ORG'!M153</f>
        <v>45344</v>
      </c>
      <c r="H157" s="18">
        <f>+'[1]Consolidado ORG'!N153</f>
        <v>45525</v>
      </c>
      <c r="I157" s="19">
        <f>+'[1]Consolidado ORG'!AG153</f>
        <v>0</v>
      </c>
      <c r="J157" s="20">
        <f>+'[1]Consolidado ORG'!T153</f>
        <v>49800000</v>
      </c>
      <c r="K157" s="20">
        <f>+'[1]Consolidado ORG'!AE153</f>
        <v>0</v>
      </c>
      <c r="L157" s="31">
        <f>+'[1]Consolidado ORG'!AS153</f>
        <v>0.54696132596685088</v>
      </c>
      <c r="M157" s="30" t="str">
        <f>+'[1]Consolidado ORG'!AL153</f>
        <v>https://community.secop.gov.co/Public/Tendering/ContractDetailView/Index?UniqueIdentifier=CO1.PCCNTR.5970342</v>
      </c>
      <c r="N157" s="47" t="str">
        <f t="shared" si="2"/>
        <v>Link Contrato u Orden</v>
      </c>
    </row>
    <row r="158" spans="1:14" ht="60" x14ac:dyDescent="0.35">
      <c r="A158" s="17" t="str">
        <f>+'[1]Consolidado ORG'!A154</f>
        <v>SCJ-161-2024</v>
      </c>
      <c r="B158" s="18">
        <f>+'[1]Consolidado ORG'!B154</f>
        <v>45341</v>
      </c>
      <c r="C158" s="18" t="str">
        <f>+'[1]Consolidado ORG'!G154</f>
        <v>ISABELLA SOFIA CERCHIARO GONZALEZ</v>
      </c>
      <c r="D158" s="18" t="str">
        <f>+'[1]Consolidado ORG'!E154</f>
        <v>5 Contratación directa</v>
      </c>
      <c r="E158" s="18" t="str">
        <f>+'[1]Consolidado ORG'!F154</f>
        <v>33 Prestación de Servicios Profesionales y Apoyo (5-8)</v>
      </c>
      <c r="F158" s="18"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8">
        <f>+'[1]Consolidado ORG'!M154</f>
        <v>45343</v>
      </c>
      <c r="H158" s="18">
        <f>+'[1]Consolidado ORG'!N154</f>
        <v>45616</v>
      </c>
      <c r="I158" s="19">
        <f>+'[1]Consolidado ORG'!AG154</f>
        <v>0</v>
      </c>
      <c r="J158" s="20">
        <f>+'[1]Consolidado ORG'!T154</f>
        <v>36639000</v>
      </c>
      <c r="K158" s="20">
        <f>+'[1]Consolidado ORG'!AE154</f>
        <v>0</v>
      </c>
      <c r="L158" s="31">
        <f>+'[1]Consolidado ORG'!AS154</f>
        <v>0.36630036630036628</v>
      </c>
      <c r="M158" s="30" t="str">
        <f>+'[1]Consolidado ORG'!AL154</f>
        <v>https://community.secop.gov.co/Public/Tendering/ContractDetailView/Index?UniqueIdentifier=CO1.PCCNTR.5971527</v>
      </c>
      <c r="N158" s="47" t="str">
        <f t="shared" si="2"/>
        <v>Link Contrato u Orden</v>
      </c>
    </row>
    <row r="159" spans="1:14" ht="72" x14ac:dyDescent="0.35">
      <c r="A159" s="17" t="str">
        <f>+'[1]Consolidado ORG'!A155</f>
        <v>SCJ-162-2024</v>
      </c>
      <c r="B159" s="18">
        <f>+'[1]Consolidado ORG'!B155</f>
        <v>45341</v>
      </c>
      <c r="C159" s="18" t="str">
        <f>+'[1]Consolidado ORG'!G155</f>
        <v>EMILY VANESA CAÑON SALAZAR</v>
      </c>
      <c r="D159" s="18" t="str">
        <f>+'[1]Consolidado ORG'!E155</f>
        <v>5 Contratación directa</v>
      </c>
      <c r="E159" s="18" t="str">
        <f>+'[1]Consolidado ORG'!F155</f>
        <v>33 Prestación de Servicios Profesionales y Apoyo (5-8)</v>
      </c>
      <c r="F159" s="18"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8">
        <f>+'[1]Consolidado ORG'!M155</f>
        <v>45344</v>
      </c>
      <c r="H159" s="18">
        <f>+'[1]Consolidado ORG'!N155</f>
        <v>45678</v>
      </c>
      <c r="I159" s="19">
        <f>+'[1]Consolidado ORG'!AG155</f>
        <v>0</v>
      </c>
      <c r="J159" s="20">
        <f>+'[1]Consolidado ORG'!T155</f>
        <v>70122800</v>
      </c>
      <c r="K159" s="20">
        <f>+'[1]Consolidado ORG'!AE155</f>
        <v>0</v>
      </c>
      <c r="L159" s="31">
        <f>+'[1]Consolidado ORG'!AS155</f>
        <v>0.29640718562874252</v>
      </c>
      <c r="M159" s="30" t="str">
        <f>+'[1]Consolidado ORG'!AL155</f>
        <v>https://community.secop.gov.co/Public/Tendering/ContractDetailView/Index?UniqueIdentifier=CO1.PCCNTR.5976832</v>
      </c>
      <c r="N159" s="47" t="str">
        <f t="shared" si="2"/>
        <v>Link Contrato u Orden</v>
      </c>
    </row>
    <row r="160" spans="1:14" ht="60" x14ac:dyDescent="0.35">
      <c r="A160" s="17" t="str">
        <f>+'[1]Consolidado ORG'!A156</f>
        <v>SCJ-163-2024</v>
      </c>
      <c r="B160" s="18">
        <f>+'[1]Consolidado ORG'!B156</f>
        <v>45341</v>
      </c>
      <c r="C160" s="18" t="str">
        <f>+'[1]Consolidado ORG'!G156</f>
        <v>LUISA FERNANDA VARGAS ROJAS</v>
      </c>
      <c r="D160" s="18" t="str">
        <f>+'[1]Consolidado ORG'!E156</f>
        <v>5 Contratación directa</v>
      </c>
      <c r="E160" s="18" t="str">
        <f>+'[1]Consolidado ORG'!F156</f>
        <v>33 Prestación de Servicios Profesionales y Apoyo (5-8)</v>
      </c>
      <c r="F160" s="18"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8">
        <f>+'[1]Consolidado ORG'!M156</f>
        <v>45373</v>
      </c>
      <c r="H160" s="18">
        <f>+'[1]Consolidado ORG'!N156</f>
        <v>45448</v>
      </c>
      <c r="I160" s="19">
        <f>+'[1]Consolidado ORG'!AG156</f>
        <v>0</v>
      </c>
      <c r="J160" s="20">
        <f>+'[1]Consolidado ORG'!T156</f>
        <v>7296300</v>
      </c>
      <c r="K160" s="20">
        <f>+'[1]Consolidado ORG'!AE156</f>
        <v>0</v>
      </c>
      <c r="L160" s="31">
        <f>+'[1]Consolidado ORG'!AS156</f>
        <v>0.93333333333333335</v>
      </c>
      <c r="M160" s="30" t="str">
        <f>+'[1]Consolidado ORG'!AL156</f>
        <v>https://community.secop.gov.co/Public/Tendering/ContractDetailView/Index?UniqueIdentifier=CO1.PCCNTR.5974979</v>
      </c>
      <c r="N160" s="47" t="str">
        <f t="shared" si="2"/>
        <v>Link Contrato u Orden</v>
      </c>
    </row>
    <row r="161" spans="1:14" ht="48" x14ac:dyDescent="0.35">
      <c r="A161" s="17" t="str">
        <f>+'[1]Consolidado ORG'!A157</f>
        <v>SCJ-165-2024</v>
      </c>
      <c r="B161" s="18">
        <f>+'[1]Consolidado ORG'!B157</f>
        <v>45341</v>
      </c>
      <c r="C161" s="18" t="str">
        <f>+'[1]Consolidado ORG'!G157</f>
        <v>RUBY MARISOL RUEDA FORERO</v>
      </c>
      <c r="D161" s="18" t="str">
        <f>+'[1]Consolidado ORG'!E157</f>
        <v>5 Contratación directa</v>
      </c>
      <c r="E161" s="18" t="str">
        <f>+'[1]Consolidado ORG'!F157</f>
        <v>33 Prestación de Servicios Profesionales y Apoyo (5-8)</v>
      </c>
      <c r="F161" s="18" t="str">
        <f>+'[1]Consolidado ORG'!L157</f>
        <v>PRESTAR SERVICIOS PROFESIONALES DE ACOMPAÑAMIENTO A LOS PROCESOS DE MANTENIMIENTO Y/O ADECUACIONES FÍSICAS A CARGO DE LA DIRECCIÓN DE RECURSOS FÍSICOS Y GESTIÓN DOCUMENTAL.</v>
      </c>
      <c r="G161" s="18">
        <f>+'[1]Consolidado ORG'!M157</f>
        <v>45344</v>
      </c>
      <c r="H161" s="18">
        <f>+'[1]Consolidado ORG'!N157</f>
        <v>45693</v>
      </c>
      <c r="I161" s="19">
        <f>+'[1]Consolidado ORG'!AG157</f>
        <v>0</v>
      </c>
      <c r="J161" s="20">
        <f>+'[1]Consolidado ORG'!T157</f>
        <v>86135000</v>
      </c>
      <c r="K161" s="20">
        <f>+'[1]Consolidado ORG'!AE157</f>
        <v>0</v>
      </c>
      <c r="L161" s="31">
        <f>+'[1]Consolidado ORG'!AS157</f>
        <v>0.28366762177650429</v>
      </c>
      <c r="M161" s="30" t="str">
        <f>+'[1]Consolidado ORG'!AL157</f>
        <v>https://community.secop.gov.co/Public/Tendering/ContractDetailView/Index?UniqueIdentifier=CO1.PCCNTR.5975106</v>
      </c>
      <c r="N161" s="47" t="str">
        <f t="shared" si="2"/>
        <v>Link Contrato u Orden</v>
      </c>
    </row>
    <row r="162" spans="1:14" ht="60" x14ac:dyDescent="0.35">
      <c r="A162" s="17" t="str">
        <f>+'[1]Consolidado ORG'!A158</f>
        <v>SCJ-166-2024</v>
      </c>
      <c r="B162" s="18">
        <f>+'[1]Consolidado ORG'!B158</f>
        <v>45342</v>
      </c>
      <c r="C162" s="18" t="str">
        <f>+'[1]Consolidado ORG'!G158</f>
        <v>JOHN FREDDY ORTIZ NIÑO</v>
      </c>
      <c r="D162" s="18" t="str">
        <f>+'[1]Consolidado ORG'!E158</f>
        <v>5 Contratación directa</v>
      </c>
      <c r="E162" s="18" t="str">
        <f>+'[1]Consolidado ORG'!F158</f>
        <v>33 Prestación de Servicios Profesionales y Apoyo (5-8)</v>
      </c>
      <c r="F162" s="18"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8">
        <f>+'[1]Consolidado ORG'!M158</f>
        <v>45355</v>
      </c>
      <c r="H162" s="18">
        <f>+'[1]Consolidado ORG'!N158</f>
        <v>45430</v>
      </c>
      <c r="I162" s="19">
        <f>+'[1]Consolidado ORG'!AG158</f>
        <v>0</v>
      </c>
      <c r="J162" s="20">
        <f>+'[1]Consolidado ORG'!T158</f>
        <v>7296300</v>
      </c>
      <c r="K162" s="20">
        <f>+'[1]Consolidado ORG'!AE158</f>
        <v>0</v>
      </c>
      <c r="L162" s="31">
        <f>+'[1]Consolidado ORG'!AS158</f>
        <v>1</v>
      </c>
      <c r="M162" s="30" t="str">
        <f>+'[1]Consolidado ORG'!AL158</f>
        <v>https://community.secop.gov.co/Public/Tendering/ContractDetailView/Index?UniqueIdentifier=CO1.PCCNTR.5976741</v>
      </c>
      <c r="N162" s="47" t="str">
        <f t="shared" si="2"/>
        <v>Link Contrato u Orden</v>
      </c>
    </row>
    <row r="163" spans="1:14" ht="72" x14ac:dyDescent="0.35">
      <c r="A163" s="17" t="str">
        <f>+'[1]Consolidado ORG'!A159</f>
        <v>SCJ-168-2024</v>
      </c>
      <c r="B163" s="18">
        <f>+'[1]Consolidado ORG'!B159</f>
        <v>45342</v>
      </c>
      <c r="C163" s="18" t="str">
        <f>+'[1]Consolidado ORG'!G159</f>
        <v>ANA MERCEDES ORJUELA RODRIGUEZ</v>
      </c>
      <c r="D163" s="18" t="str">
        <f>+'[1]Consolidado ORG'!E159</f>
        <v>5 Contratación directa</v>
      </c>
      <c r="E163" s="18" t="str">
        <f>+'[1]Consolidado ORG'!F159</f>
        <v>33 Prestación de Servicios Profesionales y Apoyo (5-8)</v>
      </c>
      <c r="F163" s="18"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8">
        <f>+'[1]Consolidado ORG'!M159</f>
        <v>45344</v>
      </c>
      <c r="H163" s="18">
        <f>+'[1]Consolidado ORG'!N159</f>
        <v>45709</v>
      </c>
      <c r="I163" s="19">
        <f>+'[1]Consolidado ORG'!AG159</f>
        <v>0</v>
      </c>
      <c r="J163" s="20">
        <f>+'[1]Consolidado ORG'!T159</f>
        <v>138955824</v>
      </c>
      <c r="K163" s="20">
        <f>+'[1]Consolidado ORG'!AE159</f>
        <v>0</v>
      </c>
      <c r="L163" s="31">
        <f>+'[1]Consolidado ORG'!AS159</f>
        <v>0.27123287671232876</v>
      </c>
      <c r="M163" s="30" t="str">
        <f>+'[1]Consolidado ORG'!AL159</f>
        <v>https://community.secop.gov.co/Public/Tendering/ContractDetailView/Index?UniqueIdentifier=CO1.PCCNTR.5982160</v>
      </c>
      <c r="N163" s="47" t="str">
        <f t="shared" si="2"/>
        <v>Link Contrato u Orden</v>
      </c>
    </row>
    <row r="164" spans="1:14" ht="60" x14ac:dyDescent="0.35">
      <c r="A164" s="17" t="str">
        <f>+'[1]Consolidado ORG'!A160</f>
        <v>SCJ-169-2024</v>
      </c>
      <c r="B164" s="18">
        <f>+'[1]Consolidado ORG'!B160</f>
        <v>45342</v>
      </c>
      <c r="C164" s="18" t="str">
        <f>+'[1]Consolidado ORG'!G160</f>
        <v>MONICA MARCELA YATE PINZON</v>
      </c>
      <c r="D164" s="18" t="str">
        <f>+'[1]Consolidado ORG'!E160</f>
        <v>5 Contratación directa</v>
      </c>
      <c r="E164" s="18" t="str">
        <f>+'[1]Consolidado ORG'!F160</f>
        <v>33 Prestación de Servicios Profesionales y Apoyo (5-8)</v>
      </c>
      <c r="F164" s="18"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8">
        <f>+'[1]Consolidado ORG'!M160</f>
        <v>45345</v>
      </c>
      <c r="H164" s="18">
        <f>+'[1]Consolidado ORG'!N160</f>
        <v>45419</v>
      </c>
      <c r="I164" s="19">
        <f>+'[1]Consolidado ORG'!AG160</f>
        <v>0</v>
      </c>
      <c r="J164" s="20">
        <f>+'[1]Consolidado ORG'!T160</f>
        <v>7296300</v>
      </c>
      <c r="K164" s="20">
        <f>+'[1]Consolidado ORG'!AE160</f>
        <v>0</v>
      </c>
      <c r="L164" s="31">
        <f>+'[1]Consolidado ORG'!AS160</f>
        <v>1</v>
      </c>
      <c r="M164" s="30" t="str">
        <f>+'[1]Consolidado ORG'!AL160</f>
        <v>https://community.secop.gov.co/Public/Tendering/ContractDetailView/Index?UniqueIdentifier=CO1.PCCNTR.5979909</v>
      </c>
      <c r="N164" s="47" t="str">
        <f t="shared" si="2"/>
        <v>Link Contrato u Orden</v>
      </c>
    </row>
    <row r="165" spans="1:14" ht="60" x14ac:dyDescent="0.35">
      <c r="A165" s="17" t="str">
        <f>+'[1]Consolidado ORG'!A161</f>
        <v>SCJ-170-2024</v>
      </c>
      <c r="B165" s="18">
        <f>+'[1]Consolidado ORG'!B161</f>
        <v>45342</v>
      </c>
      <c r="C165" s="18" t="str">
        <f>+'[1]Consolidado ORG'!G161</f>
        <v>SICAR MAURICIO MOLINA ALVAREZ</v>
      </c>
      <c r="D165" s="18" t="str">
        <f>+'[1]Consolidado ORG'!E161</f>
        <v>5 Contratación directa</v>
      </c>
      <c r="E165" s="18" t="str">
        <f>+'[1]Consolidado ORG'!F161</f>
        <v>33 Prestación de Servicios Profesionales y Apoyo (5-8)</v>
      </c>
      <c r="F165" s="18"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8">
        <f>+'[1]Consolidado ORG'!M161</f>
        <v>45348</v>
      </c>
      <c r="H165" s="18">
        <f>+'[1]Consolidado ORG'!N161</f>
        <v>45713</v>
      </c>
      <c r="I165" s="19">
        <f>+'[1]Consolidado ORG'!AG161</f>
        <v>0</v>
      </c>
      <c r="J165" s="20">
        <f>+'[1]Consolidado ORG'!T161</f>
        <v>116640000</v>
      </c>
      <c r="K165" s="20">
        <f>+'[1]Consolidado ORG'!AE161</f>
        <v>0</v>
      </c>
      <c r="L165" s="31">
        <f>+'[1]Consolidado ORG'!AS161</f>
        <v>0.26027397260273971</v>
      </c>
      <c r="M165" s="30" t="str">
        <f>+'[1]Consolidado ORG'!AL161</f>
        <v>https://community.secop.gov.co/Public/Tendering/ContractDetailView/Index?UniqueIdentifier=CO1.PCCNTR.5974912</v>
      </c>
      <c r="N165" s="47" t="str">
        <f t="shared" si="2"/>
        <v>Link Contrato u Orden</v>
      </c>
    </row>
    <row r="166" spans="1:14" ht="60" x14ac:dyDescent="0.35">
      <c r="A166" s="17" t="str">
        <f>+'[1]Consolidado ORG'!A162</f>
        <v>SCJ-172-2024</v>
      </c>
      <c r="B166" s="18">
        <f>+'[1]Consolidado ORG'!B162</f>
        <v>45342</v>
      </c>
      <c r="C166" s="18" t="str">
        <f>+'[1]Consolidado ORG'!G162</f>
        <v>DIANA CAMILA MÉNDEZ RESTREPO</v>
      </c>
      <c r="D166" s="18" t="str">
        <f>+'[1]Consolidado ORG'!E162</f>
        <v>5 Contratación directa</v>
      </c>
      <c r="E166" s="18" t="str">
        <f>+'[1]Consolidado ORG'!F162</f>
        <v>33 Prestación de Servicios Profesionales y Apoyo (5-8)</v>
      </c>
      <c r="F166" s="18"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8">
        <f>+'[1]Consolidado ORG'!M162</f>
        <v>45344</v>
      </c>
      <c r="H166" s="18">
        <f>+'[1]Consolidado ORG'!N162</f>
        <v>45709</v>
      </c>
      <c r="I166" s="19">
        <f>+'[1]Consolidado ORG'!AG162</f>
        <v>0</v>
      </c>
      <c r="J166" s="20">
        <f>+'[1]Consolidado ORG'!T162</f>
        <v>177357600</v>
      </c>
      <c r="K166" s="20">
        <f>+'[1]Consolidado ORG'!AE162</f>
        <v>0</v>
      </c>
      <c r="L166" s="31">
        <f>+'[1]Consolidado ORG'!AS162</f>
        <v>0.27123287671232876</v>
      </c>
      <c r="M166" s="30" t="str">
        <f>+'[1]Consolidado ORG'!AL162</f>
        <v>https://community.secop.gov.co/Public/Tendering/ContractDetailView/Index?UniqueIdentifier=CO1.PCCNTR.5981716</v>
      </c>
      <c r="N166" s="47" t="str">
        <f t="shared" si="2"/>
        <v>Link Contrato u Orden</v>
      </c>
    </row>
    <row r="167" spans="1:14" ht="48" x14ac:dyDescent="0.35">
      <c r="A167" s="17" t="str">
        <f>+'[1]Consolidado ORG'!A163</f>
        <v>SCJ-173-2024</v>
      </c>
      <c r="B167" s="18">
        <f>+'[1]Consolidado ORG'!B163</f>
        <v>45342</v>
      </c>
      <c r="C167" s="18" t="str">
        <f>+'[1]Consolidado ORG'!G163</f>
        <v>SEBASTIÁN ANDRÉS HURTADO GARZÓN</v>
      </c>
      <c r="D167" s="18" t="str">
        <f>+'[1]Consolidado ORG'!E163</f>
        <v>5 Contratación directa</v>
      </c>
      <c r="E167" s="18" t="str">
        <f>+'[1]Consolidado ORG'!F163</f>
        <v>33 Prestación de Servicios Profesionales y Apoyo (5-8)</v>
      </c>
      <c r="F167" s="18" t="str">
        <f>+'[1]Consolidado ORG'!L163</f>
        <v>PRESTAR SERVICIOS COMO AUXILIAR DE ENFERMERÍA PARA APOYAR EL SEGUIMIENTO Y GESTIÓN DE LA ATENCION EN SALUD DE LAS PERSONAS PRIVADAS DE LA LIBERTAD EN EL CENTRO ESPECIAL DE RECLUSION.</v>
      </c>
      <c r="G167" s="18">
        <f>+'[1]Consolidado ORG'!M163</f>
        <v>45345</v>
      </c>
      <c r="H167" s="18">
        <f>+'[1]Consolidado ORG'!N163</f>
        <v>45679</v>
      </c>
      <c r="I167" s="19">
        <f>+'[1]Consolidado ORG'!AG163</f>
        <v>0</v>
      </c>
      <c r="J167" s="20">
        <f>+'[1]Consolidado ORG'!T163</f>
        <v>37440205</v>
      </c>
      <c r="K167" s="20">
        <f>+'[1]Consolidado ORG'!AE163</f>
        <v>0</v>
      </c>
      <c r="L167" s="31">
        <f>+'[1]Consolidado ORG'!AS163</f>
        <v>0.29341317365269459</v>
      </c>
      <c r="M167" s="30" t="str">
        <f>+'[1]Consolidado ORG'!AL163</f>
        <v>https://community.secop.gov.co/Public/Tendering/ContractDetailView/Index?UniqueIdentifier=CO1.PCCNTR.5982688</v>
      </c>
      <c r="N167" s="47" t="str">
        <f t="shared" si="2"/>
        <v>Link Contrato u Orden</v>
      </c>
    </row>
    <row r="168" spans="1:14" ht="48" x14ac:dyDescent="0.35">
      <c r="A168" s="17" t="str">
        <f>+'[1]Consolidado ORG'!A164</f>
        <v>SCJ-174-2024</v>
      </c>
      <c r="B168" s="18">
        <f>+'[1]Consolidado ORG'!B164</f>
        <v>45342</v>
      </c>
      <c r="C168" s="18" t="str">
        <f>+'[1]Consolidado ORG'!G164</f>
        <v>LUISA CAROLINA FIGUEROA RUEDA</v>
      </c>
      <c r="D168" s="18" t="str">
        <f>+'[1]Consolidado ORG'!E164</f>
        <v>5 Contratación directa</v>
      </c>
      <c r="E168" s="18" t="str">
        <f>+'[1]Consolidado ORG'!F164</f>
        <v>33 Prestación de Servicios Profesionales y Apoyo (5-8)</v>
      </c>
      <c r="F168" s="18" t="str">
        <f>+'[1]Consolidado ORG'!L164</f>
        <v>PRESTAR LOS SERVICIOS PROFESIONALES A LA DIRECCIÓN DE SEGURIDAD EN EL DESARROLLO DE CONCEPTOS, TRÁMITES JURIDICOS Y DE CONTRATACIÓN QUE SE REQUIERAN Y ADELANTEN DESDE LA DIRECCIÓN.</v>
      </c>
      <c r="G168" s="18">
        <f>+'[1]Consolidado ORG'!M164</f>
        <v>45344</v>
      </c>
      <c r="H168" s="18">
        <f>+'[1]Consolidado ORG'!N164</f>
        <v>45696</v>
      </c>
      <c r="I168" s="19">
        <f>+'[1]Consolidado ORG'!AG164</f>
        <v>0</v>
      </c>
      <c r="J168" s="20">
        <f>+'[1]Consolidado ORG'!T164</f>
        <v>84084000</v>
      </c>
      <c r="K168" s="20">
        <f>+'[1]Consolidado ORG'!AE164</f>
        <v>0</v>
      </c>
      <c r="L168" s="31">
        <f>+'[1]Consolidado ORG'!AS164</f>
        <v>0.28125</v>
      </c>
      <c r="M168" s="30" t="str">
        <f>+'[1]Consolidado ORG'!AL164</f>
        <v>https://community.secop.gov.co/Public/Tendering/ContractDetailView/Index?UniqueIdentifier=CO1.PCCNTR.5979684</v>
      </c>
      <c r="N168" s="47" t="str">
        <f t="shared" si="2"/>
        <v>Link Contrato u Orden</v>
      </c>
    </row>
    <row r="169" spans="1:14" ht="48" x14ac:dyDescent="0.35">
      <c r="A169" s="17" t="str">
        <f>+'[1]Consolidado ORG'!A165</f>
        <v>SCJ-175-2024</v>
      </c>
      <c r="B169" s="18">
        <f>+'[1]Consolidado ORG'!B165</f>
        <v>45343</v>
      </c>
      <c r="C169" s="18" t="str">
        <f>+'[1]Consolidado ORG'!G165</f>
        <v>JUAN DAVID HERNÁNDEZ GONZÁLEZ</v>
      </c>
      <c r="D169" s="18" t="str">
        <f>+'[1]Consolidado ORG'!E165</f>
        <v>5 Contratación directa</v>
      </c>
      <c r="E169" s="18" t="str">
        <f>+'[1]Consolidado ORG'!F165</f>
        <v>33 Prestación de Servicios Profesionales y Apoyo (5-8)</v>
      </c>
      <c r="F169" s="18" t="str">
        <f>+'[1]Consolidado ORG'!L165</f>
        <v>PRESTAR SUS SERVICIOS PROFESIONALES PARA APOYAR LAS ACCIONES DE PROMOCIÓN, PREVENCIÓN Y/O INTERVENCIÓN DEL RIESGO PSICOSOCIAL EN EL SISTEMA DE GESTIÓN DE LA SEGURIDAD Y SALUD EN EL TRABAJO DE LA SDSCJ.</v>
      </c>
      <c r="G169" s="18">
        <f>+'[1]Consolidado ORG'!M165</f>
        <v>45344</v>
      </c>
      <c r="H169" s="18">
        <f>+'[1]Consolidado ORG'!N165</f>
        <v>45525</v>
      </c>
      <c r="I169" s="19">
        <f>+'[1]Consolidado ORG'!AG165</f>
        <v>0</v>
      </c>
      <c r="J169" s="20">
        <f>+'[1]Consolidado ORG'!T165</f>
        <v>40800000</v>
      </c>
      <c r="K169" s="20">
        <f>+'[1]Consolidado ORG'!AE165</f>
        <v>0</v>
      </c>
      <c r="L169" s="31">
        <f>+'[1]Consolidado ORG'!AS165</f>
        <v>0.54696132596685088</v>
      </c>
      <c r="M169" s="30" t="str">
        <f>+'[1]Consolidado ORG'!AL165</f>
        <v>https://community.secop.gov.co/Public/Tendering/ContractDetailView/Index?UniqueIdentifier=CO1.PCCNTR.5982505</v>
      </c>
      <c r="N169" s="47" t="str">
        <f t="shared" si="2"/>
        <v>Link Contrato u Orden</v>
      </c>
    </row>
    <row r="170" spans="1:14" ht="48" x14ac:dyDescent="0.35">
      <c r="A170" s="17" t="str">
        <f>+'[1]Consolidado ORG'!A166</f>
        <v>SCJ-176-2024</v>
      </c>
      <c r="B170" s="18">
        <f>+'[1]Consolidado ORG'!B166</f>
        <v>45343</v>
      </c>
      <c r="C170" s="18" t="str">
        <f>+'[1]Consolidado ORG'!G166</f>
        <v>JULIA MARIANA BENAVIDES ARIAS</v>
      </c>
      <c r="D170" s="18" t="str">
        <f>+'[1]Consolidado ORG'!E166</f>
        <v>5 Contratación directa</v>
      </c>
      <c r="E170" s="18" t="str">
        <f>+'[1]Consolidado ORG'!F166</f>
        <v>33 Prestación de Servicios Profesionales y Apoyo (5-8)</v>
      </c>
      <c r="F170" s="18" t="str">
        <f>+'[1]Consolidado ORG'!L166</f>
        <v>PRESTAR SUS SERVICIOS PROFESIONALES EN EL DESARROLLO, SEGUIMIENTO Y EVALUACIÓN DE LA IMPLEMENTACIÓN DE ESTRATEGIAS PARA EL FORTALECIMIENTO ESTRATÉGICO DE LAS POLÍTICAS DE GESTIÓN HUMANA</v>
      </c>
      <c r="G170" s="18">
        <f>+'[1]Consolidado ORG'!M166</f>
        <v>45344</v>
      </c>
      <c r="H170" s="18">
        <f>+'[1]Consolidado ORG'!N166</f>
        <v>45525</v>
      </c>
      <c r="I170" s="19">
        <f>+'[1]Consolidado ORG'!AG166</f>
        <v>0</v>
      </c>
      <c r="J170" s="20">
        <f>+'[1]Consolidado ORG'!T166</f>
        <v>46800000</v>
      </c>
      <c r="K170" s="20">
        <f>+'[1]Consolidado ORG'!AE166</f>
        <v>0</v>
      </c>
      <c r="L170" s="31">
        <f>+'[1]Consolidado ORG'!AS166</f>
        <v>0.54696132596685088</v>
      </c>
      <c r="M170" s="30" t="str">
        <f>+'[1]Consolidado ORG'!AL166</f>
        <v>https://community.secop.gov.co/Public/Tendering/ContractDetailView/Index?UniqueIdentifier=CO1.PCCNTR.5981799</v>
      </c>
      <c r="N170" s="47" t="str">
        <f t="shared" si="2"/>
        <v>Link Contrato u Orden</v>
      </c>
    </row>
    <row r="171" spans="1:14" ht="60" x14ac:dyDescent="0.35">
      <c r="A171" s="17" t="str">
        <f>+'[1]Consolidado ORG'!A167</f>
        <v>SCJ-177-2024</v>
      </c>
      <c r="B171" s="18">
        <f>+'[1]Consolidado ORG'!B167</f>
        <v>45343</v>
      </c>
      <c r="C171" s="18" t="str">
        <f>+'[1]Consolidado ORG'!G167</f>
        <v>ANGIE PAOLA GARCÍA FONSECA</v>
      </c>
      <c r="D171" s="18" t="str">
        <f>+'[1]Consolidado ORG'!E167</f>
        <v>5 Contratación directa</v>
      </c>
      <c r="E171" s="18" t="str">
        <f>+'[1]Consolidado ORG'!F167</f>
        <v>33 Prestación de Servicios Profesionales y Apoyo (5-8)</v>
      </c>
      <c r="F171" s="18"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8">
        <f>+'[1]Consolidado ORG'!M167</f>
        <v>45345</v>
      </c>
      <c r="H171" s="18">
        <f>+'[1]Consolidado ORG'!N167</f>
        <v>45694</v>
      </c>
      <c r="I171" s="19">
        <f>+'[1]Consolidado ORG'!AG167</f>
        <v>0</v>
      </c>
      <c r="J171" s="20">
        <f>+'[1]Consolidado ORG'!T167</f>
        <v>39156442</v>
      </c>
      <c r="K171" s="20">
        <f>+'[1]Consolidado ORG'!AE167</f>
        <v>0</v>
      </c>
      <c r="L171" s="31">
        <f>+'[1]Consolidado ORG'!AS167</f>
        <v>0.28080229226361031</v>
      </c>
      <c r="M171" s="30" t="str">
        <f>+'[1]Consolidado ORG'!AL167</f>
        <v>https://community.secop.gov.co/Public/Tendering/ContractDetailView/Index?UniqueIdentifier=CO1.PCCNTR.5983753</v>
      </c>
      <c r="N171" s="47" t="str">
        <f t="shared" si="2"/>
        <v>Link Contrato u Orden</v>
      </c>
    </row>
    <row r="172" spans="1:14" ht="60" x14ac:dyDescent="0.35">
      <c r="A172" s="17" t="str">
        <f>+'[1]Consolidado ORG'!A168</f>
        <v>SCJ-178-2024</v>
      </c>
      <c r="B172" s="18">
        <f>+'[1]Consolidado ORG'!B168</f>
        <v>45343</v>
      </c>
      <c r="C172" s="18" t="str">
        <f>+'[1]Consolidado ORG'!G168</f>
        <v>CARLOS DAVID FLOREZ MORA</v>
      </c>
      <c r="D172" s="18" t="str">
        <f>+'[1]Consolidado ORG'!E168</f>
        <v>5 Contratación directa</v>
      </c>
      <c r="E172" s="18" t="str">
        <f>+'[1]Consolidado ORG'!F168</f>
        <v>33 Prestación de Servicios Profesionales y Apoyo (5-8)</v>
      </c>
      <c r="F172" s="18"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8">
        <f>+'[1]Consolidado ORG'!M168</f>
        <v>45349</v>
      </c>
      <c r="H172" s="18">
        <f>+'[1]Consolidado ORG'!N168</f>
        <v>45714</v>
      </c>
      <c r="I172" s="19">
        <f>+'[1]Consolidado ORG'!AG168</f>
        <v>0</v>
      </c>
      <c r="J172" s="20">
        <f>+'[1]Consolidado ORG'!T168</f>
        <v>146512800</v>
      </c>
      <c r="K172" s="20">
        <f>+'[1]Consolidado ORG'!AE168</f>
        <v>0</v>
      </c>
      <c r="L172" s="31">
        <f>+'[1]Consolidado ORG'!AS168</f>
        <v>0.25753424657534246</v>
      </c>
      <c r="M172" s="30" t="str">
        <f>+'[1]Consolidado ORG'!AL168</f>
        <v>https://community.secop.gov.co/Public/Tendering/ContractDetailView/Index?UniqueIdentifier=CO1.PCCNTR.5984151</v>
      </c>
      <c r="N172" s="47" t="str">
        <f t="shared" si="2"/>
        <v>Link Contrato u Orden</v>
      </c>
    </row>
    <row r="173" spans="1:14" ht="48" x14ac:dyDescent="0.35">
      <c r="A173" s="17" t="str">
        <f>+'[1]Consolidado ORG'!A169</f>
        <v>SCJ-179-2024</v>
      </c>
      <c r="B173" s="18">
        <f>+'[1]Consolidado ORG'!B169</f>
        <v>45343</v>
      </c>
      <c r="C173" s="18" t="str">
        <f>+'[1]Consolidado ORG'!G169</f>
        <v>PABLO DAVID ARIZA MARTINEZ</v>
      </c>
      <c r="D173" s="18" t="str">
        <f>+'[1]Consolidado ORG'!E169</f>
        <v>5 Contratación directa</v>
      </c>
      <c r="E173" s="18" t="str">
        <f>+'[1]Consolidado ORG'!F169</f>
        <v>33 Prestación de Servicios Profesionales y Apoyo (5-8)</v>
      </c>
      <c r="F173" s="18"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8">
        <f>+'[1]Consolidado ORG'!M169</f>
        <v>45344</v>
      </c>
      <c r="H173" s="18">
        <f>+'[1]Consolidado ORG'!N169</f>
        <v>45693</v>
      </c>
      <c r="I173" s="19">
        <f>+'[1]Consolidado ORG'!AG169</f>
        <v>0</v>
      </c>
      <c r="J173" s="20">
        <f>+'[1]Consolidado ORG'!T169</f>
        <v>86135000</v>
      </c>
      <c r="K173" s="20">
        <f>+'[1]Consolidado ORG'!AE169</f>
        <v>0</v>
      </c>
      <c r="L173" s="31">
        <f>+'[1]Consolidado ORG'!AS169</f>
        <v>0.28366762177650429</v>
      </c>
      <c r="M173" s="30" t="str">
        <f>+'[1]Consolidado ORG'!AL169</f>
        <v>https://community.secop.gov.co/Public/Tendering/ContractDetailView/Index?UniqueIdentifier=CO1.PCCNTR.5985314</v>
      </c>
      <c r="N173" s="47" t="str">
        <f t="shared" si="2"/>
        <v>Link Contrato u Orden</v>
      </c>
    </row>
    <row r="174" spans="1:14" ht="48" x14ac:dyDescent="0.35">
      <c r="A174" s="17" t="str">
        <f>+'[1]Consolidado ORG'!A170</f>
        <v>SCJ-180-2024</v>
      </c>
      <c r="B174" s="18">
        <f>+'[1]Consolidado ORG'!B170</f>
        <v>45343</v>
      </c>
      <c r="C174" s="18" t="str">
        <f>+'[1]Consolidado ORG'!G170</f>
        <v>ANDREA DEL PILAR MALDONADO RAMÍREZ</v>
      </c>
      <c r="D174" s="18" t="str">
        <f>+'[1]Consolidado ORG'!E170</f>
        <v>5 Contratación directa</v>
      </c>
      <c r="E174" s="18" t="str">
        <f>+'[1]Consolidado ORG'!F170</f>
        <v>33 Prestación de Servicios Profesionales y Apoyo (5-8)</v>
      </c>
      <c r="F174" s="18" t="str">
        <f>+'[1]Consolidado ORG'!L170</f>
        <v>PRESTAR SERVICIOS PROFESIONALES A LA SUBSECRETARÍA DE ACCESO A LA JUSTICIA PARA APOYAR LA GESTIÓN, DESARROLLO Y CUMPLIMIENTO DE LOS PLANES DE ACCION, FUNCIONES Y PROYECTOS A CARGO.</v>
      </c>
      <c r="G174" s="18">
        <f>+'[1]Consolidado ORG'!M170</f>
        <v>45345</v>
      </c>
      <c r="H174" s="18">
        <f>+'[1]Consolidado ORG'!N170</f>
        <v>45679</v>
      </c>
      <c r="I174" s="19">
        <f>+'[1]Consolidado ORG'!AG170</f>
        <v>0</v>
      </c>
      <c r="J174" s="20">
        <f>+'[1]Consolidado ORG'!T170</f>
        <v>132098021</v>
      </c>
      <c r="K174" s="20">
        <f>+'[1]Consolidado ORG'!AE170</f>
        <v>0</v>
      </c>
      <c r="L174" s="31">
        <f>+'[1]Consolidado ORG'!AS170</f>
        <v>0.29341317365269459</v>
      </c>
      <c r="M174" s="30" t="str">
        <f>+'[1]Consolidado ORG'!AL170</f>
        <v>https://community.secop.gov.co/Public/Tendering/ContractDetailView/Index?UniqueIdentifier=CO1.PCCNTR.5984646</v>
      </c>
      <c r="N174" s="47" t="str">
        <f t="shared" si="2"/>
        <v>Link Contrato u Orden</v>
      </c>
    </row>
    <row r="175" spans="1:14" ht="60" x14ac:dyDescent="0.35">
      <c r="A175" s="17" t="str">
        <f>+'[1]Consolidado ORG'!A171</f>
        <v>SCJ-181-2024</v>
      </c>
      <c r="B175" s="18">
        <f>+'[1]Consolidado ORG'!B171</f>
        <v>45343</v>
      </c>
      <c r="C175" s="18" t="str">
        <f>+'[1]Consolidado ORG'!G171</f>
        <v>LILIAN ROCIO ORJUELA DAZA</v>
      </c>
      <c r="D175" s="18" t="str">
        <f>+'[1]Consolidado ORG'!E171</f>
        <v>5 Contratación directa</v>
      </c>
      <c r="E175" s="18" t="str">
        <f>+'[1]Consolidado ORG'!F171</f>
        <v>33 Prestación de Servicios Profesionales y Apoyo (5-8)</v>
      </c>
      <c r="F175" s="18"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8">
        <f>+'[1]Consolidado ORG'!M171</f>
        <v>45344</v>
      </c>
      <c r="H175" s="18">
        <f>+'[1]Consolidado ORG'!N171</f>
        <v>45709</v>
      </c>
      <c r="I175" s="19">
        <f>+'[1]Consolidado ORG'!AG171</f>
        <v>0</v>
      </c>
      <c r="J175" s="20">
        <f>+'[1]Consolidado ORG'!T171</f>
        <v>124553460</v>
      </c>
      <c r="K175" s="20">
        <f>+'[1]Consolidado ORG'!AE171</f>
        <v>0</v>
      </c>
      <c r="L175" s="31">
        <f>+'[1]Consolidado ORG'!AS171</f>
        <v>0.27123287671232876</v>
      </c>
      <c r="M175" s="30" t="str">
        <f>+'[1]Consolidado ORG'!AL171</f>
        <v>https://community.secop.gov.co/Public/Tendering/ContractDetailView/Index?UniqueIdentifier=CO1.PCCNTR.5986074</v>
      </c>
      <c r="N175" s="47" t="str">
        <f t="shared" si="2"/>
        <v>Link Contrato u Orden</v>
      </c>
    </row>
    <row r="176" spans="1:14" ht="60" x14ac:dyDescent="0.35">
      <c r="A176" s="17" t="str">
        <f>+'[1]Consolidado ORG'!A172</f>
        <v>SCJ-182-2024</v>
      </c>
      <c r="B176" s="18">
        <f>+'[1]Consolidado ORG'!B172</f>
        <v>45343</v>
      </c>
      <c r="C176" s="18" t="str">
        <f>+'[1]Consolidado ORG'!G172</f>
        <v>OSCAR SUAREZ ARIZA</v>
      </c>
      <c r="D176" s="18" t="str">
        <f>+'[1]Consolidado ORG'!E172</f>
        <v>5 Contratación directa</v>
      </c>
      <c r="E176" s="18" t="str">
        <f>+'[1]Consolidado ORG'!F172</f>
        <v>33 Prestación de Servicios Profesionales y Apoyo (5-8)</v>
      </c>
      <c r="F176" s="18"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8">
        <f>+'[1]Consolidado ORG'!M172</f>
        <v>45344</v>
      </c>
      <c r="H176" s="18">
        <f>+'[1]Consolidado ORG'!N172</f>
        <v>45709</v>
      </c>
      <c r="I176" s="19">
        <f>+'[1]Consolidado ORG'!AG172</f>
        <v>0</v>
      </c>
      <c r="J176" s="20">
        <f>+'[1]Consolidado ORG'!T172</f>
        <v>188201976</v>
      </c>
      <c r="K176" s="20">
        <f>+'[1]Consolidado ORG'!AE172</f>
        <v>0</v>
      </c>
      <c r="L176" s="31">
        <f>+'[1]Consolidado ORG'!AS172</f>
        <v>0.27123287671232876</v>
      </c>
      <c r="M176" s="30" t="str">
        <f>+'[1]Consolidado ORG'!AL172</f>
        <v>https://community.secop.gov.co/Public/Tendering/ContractDetailView/Index?UniqueIdentifier=CO1.PCCNTR.5986194</v>
      </c>
      <c r="N176" s="47" t="str">
        <f t="shared" si="2"/>
        <v>Link Contrato u Orden</v>
      </c>
    </row>
    <row r="177" spans="1:14" ht="60" x14ac:dyDescent="0.35">
      <c r="A177" s="17" t="str">
        <f>+'[1]Consolidado ORG'!A173</f>
        <v>SCJ-183-2024</v>
      </c>
      <c r="B177" s="18">
        <f>+'[1]Consolidado ORG'!B173</f>
        <v>45344</v>
      </c>
      <c r="C177" s="18" t="str">
        <f>+'[1]Consolidado ORG'!G173</f>
        <v>ALEJANDRO PRIETO ARIAS</v>
      </c>
      <c r="D177" s="18" t="str">
        <f>+'[1]Consolidado ORG'!E173</f>
        <v>5 Contratación directa</v>
      </c>
      <c r="E177" s="18" t="str">
        <f>+'[1]Consolidado ORG'!F173</f>
        <v>33 Prestación de Servicios Profesionales y Apoyo (5-8)</v>
      </c>
      <c r="F177" s="18"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8">
        <f>+'[1]Consolidado ORG'!M173</f>
        <v>45349</v>
      </c>
      <c r="H177" s="18">
        <f>+'[1]Consolidado ORG'!N173</f>
        <v>45530</v>
      </c>
      <c r="I177" s="19">
        <f>+'[1]Consolidado ORG'!AG173</f>
        <v>0</v>
      </c>
      <c r="J177" s="20">
        <f>+'[1]Consolidado ORG'!T173</f>
        <v>25200000</v>
      </c>
      <c r="K177" s="20">
        <f>+'[1]Consolidado ORG'!AE173</f>
        <v>0</v>
      </c>
      <c r="L177" s="31">
        <f>+'[1]Consolidado ORG'!AS173</f>
        <v>0.51933701657458564</v>
      </c>
      <c r="M177" s="30" t="str">
        <f>+'[1]Consolidado ORG'!AL173</f>
        <v>https://community.secop.gov.co/Public/Tendering/ContractDetailView/Index?UniqueIdentifier=CO1.PCCNTR.5988579</v>
      </c>
      <c r="N177" s="47" t="str">
        <f t="shared" si="2"/>
        <v>Link Contrato u Orden</v>
      </c>
    </row>
    <row r="178" spans="1:14" ht="84" x14ac:dyDescent="0.35">
      <c r="A178" s="17" t="str">
        <f>+'[1]Consolidado ORG'!A174</f>
        <v>SCJ-184-2024</v>
      </c>
      <c r="B178" s="18">
        <f>+'[1]Consolidado ORG'!B174</f>
        <v>45344</v>
      </c>
      <c r="C178" s="18" t="str">
        <f>+'[1]Consolidado ORG'!G174</f>
        <v>DIEGO MAURICIO DIAZ MORALES</v>
      </c>
      <c r="D178" s="18" t="str">
        <f>+'[1]Consolidado ORG'!E174</f>
        <v>5 Contratación directa</v>
      </c>
      <c r="E178" s="18" t="str">
        <f>+'[1]Consolidado ORG'!F174</f>
        <v>33 Prestación de Servicios Profesionales y Apoyo (5-8)</v>
      </c>
      <c r="F178" s="18"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8">
        <f>+'[1]Consolidado ORG'!M174</f>
        <v>45358</v>
      </c>
      <c r="H178" s="18">
        <f>+'[1]Consolidado ORG'!N174</f>
        <v>45722</v>
      </c>
      <c r="I178" s="19">
        <f>+'[1]Consolidado ORG'!AG174</f>
        <v>0</v>
      </c>
      <c r="J178" s="20">
        <f>+'[1]Consolidado ORG'!T174</f>
        <v>146512800</v>
      </c>
      <c r="K178" s="20">
        <f>+'[1]Consolidado ORG'!AE174</f>
        <v>0</v>
      </c>
      <c r="L178" s="31">
        <f>+'[1]Consolidado ORG'!AS174</f>
        <v>0.23351648351648352</v>
      </c>
      <c r="M178" s="30" t="str">
        <f>+'[1]Consolidado ORG'!AL174</f>
        <v>https://community.secop.gov.co/Public/Tendering/ContractDetailView/Index?UniqueIdentifier=CO1.PCCNTR.5988596</v>
      </c>
      <c r="N178" s="47" t="str">
        <f t="shared" si="2"/>
        <v>Link Contrato u Orden</v>
      </c>
    </row>
    <row r="179" spans="1:14" ht="60" x14ac:dyDescent="0.35">
      <c r="A179" s="17" t="str">
        <f>+'[1]Consolidado ORG'!A175</f>
        <v>SCJ-185-2024</v>
      </c>
      <c r="B179" s="18">
        <f>+'[1]Consolidado ORG'!B175</f>
        <v>45344</v>
      </c>
      <c r="C179" s="18" t="str">
        <f>+'[1]Consolidado ORG'!G175</f>
        <v>ANGELA MARIA RAMIREZ JIMENEZ</v>
      </c>
      <c r="D179" s="18" t="str">
        <f>+'[1]Consolidado ORG'!E175</f>
        <v>5 Contratación directa</v>
      </c>
      <c r="E179" s="18" t="str">
        <f>+'[1]Consolidado ORG'!F175</f>
        <v>33 Prestación de Servicios Profesionales y Apoyo (5-8)</v>
      </c>
      <c r="F179" s="18"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8">
        <f>+'[1]Consolidado ORG'!M175</f>
        <v>45350</v>
      </c>
      <c r="H179" s="18">
        <f>+'[1]Consolidado ORG'!N175</f>
        <v>45424</v>
      </c>
      <c r="I179" s="19">
        <f>+'[1]Consolidado ORG'!AG175</f>
        <v>0</v>
      </c>
      <c r="J179" s="20">
        <f>+'[1]Consolidado ORG'!T175</f>
        <v>7296300</v>
      </c>
      <c r="K179" s="20">
        <f>+'[1]Consolidado ORG'!AE175</f>
        <v>0</v>
      </c>
      <c r="L179" s="31">
        <f>+'[1]Consolidado ORG'!AS175</f>
        <v>1</v>
      </c>
      <c r="M179" s="30" t="str">
        <f>+'[1]Consolidado ORG'!AL175</f>
        <v>https://community.secop.gov.co/Public/Tendering/ContractDetailView/Index?UniqueIdentifier=CO1.PCCNTR.5990654</v>
      </c>
      <c r="N179" s="47" t="str">
        <f t="shared" si="2"/>
        <v>Link Contrato u Orden</v>
      </c>
    </row>
    <row r="180" spans="1:14" ht="60" x14ac:dyDescent="0.35">
      <c r="A180" s="17" t="str">
        <f>+'[1]Consolidado ORG'!A176</f>
        <v>SCJ-188-2024</v>
      </c>
      <c r="B180" s="18">
        <f>+'[1]Consolidado ORG'!B176</f>
        <v>45344</v>
      </c>
      <c r="C180" s="18" t="str">
        <f>+'[1]Consolidado ORG'!G176</f>
        <v>YESICA MARIA SOLORZANO FIGUEROA</v>
      </c>
      <c r="D180" s="18" t="str">
        <f>+'[1]Consolidado ORG'!E176</f>
        <v>5 Contratación directa</v>
      </c>
      <c r="E180" s="18" t="str">
        <f>+'[1]Consolidado ORG'!F176</f>
        <v>33 Prestación de Servicios Profesionales y Apoyo (5-8)</v>
      </c>
      <c r="F180" s="18"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8">
        <f>+'[1]Consolidado ORG'!M176</f>
        <v>45346</v>
      </c>
      <c r="H180" s="18">
        <f>+'[1]Consolidado ORG'!N176</f>
        <v>45680</v>
      </c>
      <c r="I180" s="19">
        <f>+'[1]Consolidado ORG'!AG176</f>
        <v>0</v>
      </c>
      <c r="J180" s="20">
        <f>+'[1]Consolidado ORG'!T176</f>
        <v>54054000</v>
      </c>
      <c r="K180" s="20">
        <f>+'[1]Consolidado ORG'!AE176</f>
        <v>0</v>
      </c>
      <c r="L180" s="31">
        <f>+'[1]Consolidado ORG'!AS176</f>
        <v>0.29041916167664672</v>
      </c>
      <c r="M180" s="30" t="str">
        <f>+'[1]Consolidado ORG'!AL176</f>
        <v>https://community.secop.gov.co/Public/Tendering/ContractDetailView/Index?UniqueIdentifier=CO1.PCCNTR.5990969</v>
      </c>
      <c r="N180" s="47" t="str">
        <f t="shared" si="2"/>
        <v>Link Contrato u Orden</v>
      </c>
    </row>
    <row r="181" spans="1:14" ht="72" x14ac:dyDescent="0.35">
      <c r="A181" s="17" t="str">
        <f>+'[1]Consolidado ORG'!A177</f>
        <v>SCJ-189-2024</v>
      </c>
      <c r="B181" s="18">
        <f>+'[1]Consolidado ORG'!B177</f>
        <v>45344</v>
      </c>
      <c r="C181" s="18" t="str">
        <f>+'[1]Consolidado ORG'!G177</f>
        <v>PAULA ANDREA BUITRAGO AVILA</v>
      </c>
      <c r="D181" s="18" t="str">
        <f>+'[1]Consolidado ORG'!E177</f>
        <v>5 Contratación directa</v>
      </c>
      <c r="E181" s="18" t="str">
        <f>+'[1]Consolidado ORG'!F177</f>
        <v>33 Prestación de Servicios Profesionales y Apoyo (5-8)</v>
      </c>
      <c r="F181" s="18"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8">
        <f>+'[1]Consolidado ORG'!M177</f>
        <v>45345</v>
      </c>
      <c r="H181" s="18">
        <f>+'[1]Consolidado ORG'!N177</f>
        <v>45679</v>
      </c>
      <c r="I181" s="19">
        <f>+'[1]Consolidado ORG'!AG177</f>
        <v>0</v>
      </c>
      <c r="J181" s="20">
        <f>+'[1]Consolidado ORG'!T177</f>
        <v>70122800</v>
      </c>
      <c r="K181" s="20">
        <f>+'[1]Consolidado ORG'!AE177</f>
        <v>0</v>
      </c>
      <c r="L181" s="31">
        <f>+'[1]Consolidado ORG'!AS177</f>
        <v>0.29341317365269459</v>
      </c>
      <c r="M181" s="30" t="str">
        <f>+'[1]Consolidado ORG'!AL177</f>
        <v>https://community.secop.gov.co/Public/Tendering/ContractDetailView/Index?UniqueIdentifier=CO1.PCCNTR.5990834</v>
      </c>
      <c r="N181" s="47" t="str">
        <f t="shared" si="2"/>
        <v>Link Contrato u Orden</v>
      </c>
    </row>
    <row r="182" spans="1:14" ht="60" x14ac:dyDescent="0.35">
      <c r="A182" s="17" t="str">
        <f>+'[1]Consolidado ORG'!A178</f>
        <v>SCJ-190-2024</v>
      </c>
      <c r="B182" s="18">
        <f>+'[1]Consolidado ORG'!B178</f>
        <v>45344</v>
      </c>
      <c r="C182" s="18" t="str">
        <f>+'[1]Consolidado ORG'!G178</f>
        <v>MARGIE DAYANNA GÓMEZ ORJUELA</v>
      </c>
      <c r="D182" s="18" t="str">
        <f>+'[1]Consolidado ORG'!E178</f>
        <v>5 Contratación directa</v>
      </c>
      <c r="E182" s="18" t="str">
        <f>+'[1]Consolidado ORG'!F178</f>
        <v>33 Prestación de Servicios Profesionales y Apoyo (5-8)</v>
      </c>
      <c r="F182" s="18"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8">
        <f>+'[1]Consolidado ORG'!M178</f>
        <v>45349</v>
      </c>
      <c r="H182" s="18">
        <f>+'[1]Consolidado ORG'!N178</f>
        <v>45423</v>
      </c>
      <c r="I182" s="19">
        <f>+'[1]Consolidado ORG'!AG178</f>
        <v>0</v>
      </c>
      <c r="J182" s="20">
        <f>+'[1]Consolidado ORG'!T178</f>
        <v>7296300</v>
      </c>
      <c r="K182" s="20">
        <f>+'[1]Consolidado ORG'!AE178</f>
        <v>0</v>
      </c>
      <c r="L182" s="31">
        <f>+'[1]Consolidado ORG'!AS178</f>
        <v>1</v>
      </c>
      <c r="M182" s="30" t="str">
        <f>+'[1]Consolidado ORG'!AL178</f>
        <v>https://community.secop.gov.co/Public/Tendering/ContractDetailView/Index?UniqueIdentifier=CO1.PCCNTR.5997756</v>
      </c>
      <c r="N182" s="47" t="str">
        <f t="shared" si="2"/>
        <v>Link Contrato u Orden</v>
      </c>
    </row>
    <row r="183" spans="1:14" ht="36" x14ac:dyDescent="0.35">
      <c r="A183" s="17" t="str">
        <f>+'[1]Consolidado ORG'!A179</f>
        <v>SCJ-191-2024</v>
      </c>
      <c r="B183" s="18">
        <f>+'[1]Consolidado ORG'!B179</f>
        <v>45344</v>
      </c>
      <c r="C183" s="18" t="str">
        <f>+'[1]Consolidado ORG'!G179</f>
        <v>YINNA PAOLA URREGO CRUZ</v>
      </c>
      <c r="D183" s="18" t="str">
        <f>+'[1]Consolidado ORG'!E179</f>
        <v>5 Contratación directa</v>
      </c>
      <c r="E183" s="18" t="str">
        <f>+'[1]Consolidado ORG'!F179</f>
        <v>33 Prestación de Servicios Profesionales y Apoyo (5-8)</v>
      </c>
      <c r="F183" s="18" t="str">
        <f>+'[1]Consolidado ORG'!L179</f>
        <v>PRESTAR SERVICIOS DE APOYO A LA GESTIÓN DE CORRESPONDENCIA Y ARCHIVO A CARGO DE LA DIRECCIÓN DE RECURSOS FÍSICOS Y GESTIÓN DOCUMENTAL.V</v>
      </c>
      <c r="G183" s="18">
        <f>+'[1]Consolidado ORG'!M179</f>
        <v>45346</v>
      </c>
      <c r="H183" s="18">
        <f>+'[1]Consolidado ORG'!N179</f>
        <v>45695</v>
      </c>
      <c r="I183" s="19">
        <f>+'[1]Consolidado ORG'!AG179</f>
        <v>0</v>
      </c>
      <c r="J183" s="20">
        <f>+'[1]Consolidado ORG'!T179</f>
        <v>28770942</v>
      </c>
      <c r="K183" s="20">
        <f>+'[1]Consolidado ORG'!AE179</f>
        <v>0</v>
      </c>
      <c r="L183" s="31">
        <f>+'[1]Consolidado ORG'!AS179</f>
        <v>0.27793696275071633</v>
      </c>
      <c r="M183" s="30" t="str">
        <f>+'[1]Consolidado ORG'!AL179</f>
        <v>https://community.secop.gov.co/Public/Tendering/ContractDetailView/Index?UniqueIdentifier=CO1.PCCNTR.5991938</v>
      </c>
      <c r="N183" s="47" t="str">
        <f t="shared" si="2"/>
        <v>Link Contrato u Orden</v>
      </c>
    </row>
    <row r="184" spans="1:14" ht="60" x14ac:dyDescent="0.35">
      <c r="A184" s="17" t="str">
        <f>+'[1]Consolidado ORG'!A180</f>
        <v>SCJ-192-2024</v>
      </c>
      <c r="B184" s="18">
        <f>+'[1]Consolidado ORG'!B180</f>
        <v>45344</v>
      </c>
      <c r="C184" s="18" t="str">
        <f>+'[1]Consolidado ORG'!G180</f>
        <v>MARINO MIGUEL MORENO RHENALS</v>
      </c>
      <c r="D184" s="18" t="str">
        <f>+'[1]Consolidado ORG'!E180</f>
        <v>5 Contratación directa</v>
      </c>
      <c r="E184" s="18" t="str">
        <f>+'[1]Consolidado ORG'!F180</f>
        <v>33 Prestación de Servicios Profesionales y Apoyo (5-8)</v>
      </c>
      <c r="F184" s="18"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8">
        <f>+'[1]Consolidado ORG'!M180</f>
        <v>45358</v>
      </c>
      <c r="H184" s="18">
        <f>+'[1]Consolidado ORG'!N180</f>
        <v>45722</v>
      </c>
      <c r="I184" s="19">
        <f>+'[1]Consolidado ORG'!AG180</f>
        <v>0</v>
      </c>
      <c r="J184" s="20">
        <f>+'[1]Consolidado ORG'!T180</f>
        <v>146512800</v>
      </c>
      <c r="K184" s="20">
        <f>+'[1]Consolidado ORG'!AE180</f>
        <v>0</v>
      </c>
      <c r="L184" s="31">
        <f>+'[1]Consolidado ORG'!AS180</f>
        <v>0.23351648351648352</v>
      </c>
      <c r="M184" s="30" t="str">
        <f>+'[1]Consolidado ORG'!AL180</f>
        <v>https://community.secop.gov.co/Public/Tendering/ContractDetailView/Index?UniqueIdentifier=CO1.PCCNTR.5992035</v>
      </c>
      <c r="N184" s="47" t="str">
        <f t="shared" si="2"/>
        <v>Link Contrato u Orden</v>
      </c>
    </row>
    <row r="185" spans="1:14" ht="60" x14ac:dyDescent="0.35">
      <c r="A185" s="17" t="str">
        <f>+'[1]Consolidado ORG'!A181</f>
        <v>SCJ-193-2024</v>
      </c>
      <c r="B185" s="18">
        <f>+'[1]Consolidado ORG'!B181</f>
        <v>45344</v>
      </c>
      <c r="C185" s="18" t="str">
        <f>+'[1]Consolidado ORG'!G181</f>
        <v>NESTOR ALONSO ESPITIA DIAZ</v>
      </c>
      <c r="D185" s="18" t="str">
        <f>+'[1]Consolidado ORG'!E181</f>
        <v>5 Contratación directa</v>
      </c>
      <c r="E185" s="18" t="str">
        <f>+'[1]Consolidado ORG'!F181</f>
        <v>33 Prestación de Servicios Profesionales y Apoyo (5-8)</v>
      </c>
      <c r="F185" s="18"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8">
        <f>+'[1]Consolidado ORG'!M181</f>
        <v>45358</v>
      </c>
      <c r="H185" s="18">
        <f>+'[1]Consolidado ORG'!N181</f>
        <v>45722</v>
      </c>
      <c r="I185" s="19">
        <f>+'[1]Consolidado ORG'!AG181</f>
        <v>0</v>
      </c>
      <c r="J185" s="20">
        <f>+'[1]Consolidado ORG'!T181</f>
        <v>140382720</v>
      </c>
      <c r="K185" s="20">
        <f>+'[1]Consolidado ORG'!AE181</f>
        <v>0</v>
      </c>
      <c r="L185" s="31">
        <f>+'[1]Consolidado ORG'!AS181</f>
        <v>0.23351648351648352</v>
      </c>
      <c r="M185" s="30" t="str">
        <f>+'[1]Consolidado ORG'!AL181</f>
        <v>https://community.secop.gov.co/Public/Tendering/ContractDetailView/Index?UniqueIdentifier=CO1.PCCNTR.5991955</v>
      </c>
      <c r="N185" s="47" t="str">
        <f t="shared" si="2"/>
        <v>Link Contrato u Orden</v>
      </c>
    </row>
    <row r="186" spans="1:14" ht="60" x14ac:dyDescent="0.35">
      <c r="A186" s="17" t="str">
        <f>+'[1]Consolidado ORG'!A182</f>
        <v>SCJ-194-2024</v>
      </c>
      <c r="B186" s="18">
        <f>+'[1]Consolidado ORG'!B182</f>
        <v>45344</v>
      </c>
      <c r="C186" s="18" t="str">
        <f>+'[1]Consolidado ORG'!G182</f>
        <v>DANIEL ALEJANDRO NOREÑA RODRÍGUEZ</v>
      </c>
      <c r="D186" s="18" t="str">
        <f>+'[1]Consolidado ORG'!E182</f>
        <v>5 Contratación directa</v>
      </c>
      <c r="E186" s="18" t="str">
        <f>+'[1]Consolidado ORG'!F182</f>
        <v>33 Prestación de Servicios Profesionales y Apoyo (5-8)</v>
      </c>
      <c r="F186" s="18"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8">
        <f>+'[1]Consolidado ORG'!M182</f>
        <v>45348</v>
      </c>
      <c r="H186" s="18">
        <f>+'[1]Consolidado ORG'!N182</f>
        <v>45457</v>
      </c>
      <c r="I186" s="19">
        <f>+'[1]Consolidado ORG'!AG182</f>
        <v>0</v>
      </c>
      <c r="J186" s="20">
        <f>+'[1]Consolidado ORG'!T182</f>
        <v>125795263</v>
      </c>
      <c r="K186" s="20">
        <f>+'[1]Consolidado ORG'!AE182</f>
        <v>0</v>
      </c>
      <c r="L186" s="31">
        <f>+'[1]Consolidado ORG'!AS182</f>
        <v>0.87155963302752293</v>
      </c>
      <c r="M186" s="30" t="str">
        <f>+'[1]Consolidado ORG'!AL182</f>
        <v>https://community.secop.gov.co/Public/Tendering/ContractDetailView/Index?UniqueIdentifier=CO1.PCCNTR.5992271</v>
      </c>
      <c r="N186" s="47" t="str">
        <f t="shared" si="2"/>
        <v>Link Contrato u Orden</v>
      </c>
    </row>
    <row r="187" spans="1:14" ht="48" x14ac:dyDescent="0.35">
      <c r="A187" s="17" t="str">
        <f>+'[1]Consolidado ORG'!A183</f>
        <v>SCJ-198-2024</v>
      </c>
      <c r="B187" s="18">
        <f>+'[1]Consolidado ORG'!B183</f>
        <v>45345</v>
      </c>
      <c r="C187" s="18" t="str">
        <f>+'[1]Consolidado ORG'!G183</f>
        <v>VIVIANA MIREYA CARREÑO ROMERO</v>
      </c>
      <c r="D187" s="18" t="str">
        <f>+'[1]Consolidado ORG'!E183</f>
        <v>5 Contratación directa</v>
      </c>
      <c r="E187" s="18" t="str">
        <f>+'[1]Consolidado ORG'!F183</f>
        <v>33 Prestación de Servicios Profesionales y Apoyo (5-8)</v>
      </c>
      <c r="F187" s="18" t="str">
        <f>+'[1]Consolidado ORG'!L183</f>
        <v>PRESTAR SUS SERVICIOS PROFESIONALES PARA EL FORTALECIMIENTO DEL PROCESO DE GESTIÓN HUMANA EN LAS DIFERENTES ACTIVIDADES DESARROLLADAS EN EL MARCO DEL PROGRAMA DE TALENTO HUMANO EN UNA ORGANIZACIÓN SALUDABLE.</v>
      </c>
      <c r="G187" s="18">
        <f>+'[1]Consolidado ORG'!M183</f>
        <v>45349</v>
      </c>
      <c r="H187" s="18">
        <f>+'[1]Consolidado ORG'!N183</f>
        <v>45438</v>
      </c>
      <c r="I187" s="19">
        <f>+'[1]Consolidado ORG'!AG183</f>
        <v>0</v>
      </c>
      <c r="J187" s="20">
        <f>+'[1]Consolidado ORG'!T183</f>
        <v>16500000</v>
      </c>
      <c r="K187" s="20">
        <f>+'[1]Consolidado ORG'!AE183</f>
        <v>0</v>
      </c>
      <c r="L187" s="31">
        <f>+'[1]Consolidado ORG'!AS183</f>
        <v>1</v>
      </c>
      <c r="M187" s="30" t="str">
        <f>+'[1]Consolidado ORG'!AL183</f>
        <v>https://community.secop.gov.co/Public/Tendering/ContractDetailView/Index?UniqueIdentifier=CO1.PCCNTR.5998308</v>
      </c>
      <c r="N187" s="47" t="str">
        <f t="shared" si="2"/>
        <v>Link Contrato u Orden</v>
      </c>
    </row>
    <row r="188" spans="1:14" ht="48" x14ac:dyDescent="0.35">
      <c r="A188" s="17" t="str">
        <f>+'[1]Consolidado ORG'!A184</f>
        <v>SCJ-199-2024</v>
      </c>
      <c r="B188" s="18">
        <f>+'[1]Consolidado ORG'!B184</f>
        <v>45345</v>
      </c>
      <c r="C188" s="18" t="str">
        <f>+'[1]Consolidado ORG'!G184</f>
        <v>JEIMY PAOLA TELLEZ SILVA</v>
      </c>
      <c r="D188" s="18" t="str">
        <f>+'[1]Consolidado ORG'!E184</f>
        <v>5 Contratación directa</v>
      </c>
      <c r="E188" s="18" t="str">
        <f>+'[1]Consolidado ORG'!F184</f>
        <v>33 Prestación de Servicios Profesionales y Apoyo (5-8)</v>
      </c>
      <c r="F188" s="18" t="str">
        <f>+'[1]Consolidado ORG'!L184</f>
        <v>PRESTAR SUS SERVICIOS PROFESIONALES A LA DIRECCIÓN DE GESTIÓN HUMANA PARA GESTIONAR LOS DIFERENTES TRÁMITES REQUERIDOS EN EL GRUPO DE NÓMINA DE LA SECRETARÍA DISTRITAL DE SEGURIDAD, CONVIVENCIA Y JUSTICIA.</v>
      </c>
      <c r="G188" s="18">
        <f>+'[1]Consolidado ORG'!M184</f>
        <v>45349</v>
      </c>
      <c r="H188" s="18">
        <f>+'[1]Consolidado ORG'!N184</f>
        <v>45530</v>
      </c>
      <c r="I188" s="19">
        <f>+'[1]Consolidado ORG'!AG184</f>
        <v>0</v>
      </c>
      <c r="J188" s="20">
        <f>+'[1]Consolidado ORG'!T184</f>
        <v>36000000</v>
      </c>
      <c r="K188" s="20">
        <f>+'[1]Consolidado ORG'!AE184</f>
        <v>0</v>
      </c>
      <c r="L188" s="31">
        <f>+'[1]Consolidado ORG'!AS184</f>
        <v>0.51933701657458564</v>
      </c>
      <c r="M188" s="30" t="str">
        <f>+'[1]Consolidado ORG'!AL184</f>
        <v>https://community.secop.gov.co/Public/Tendering/ContractDetailView/Index?UniqueIdentifier=CO1.PCCNTR.5998413</v>
      </c>
      <c r="N188" s="47" t="str">
        <f t="shared" si="2"/>
        <v>Link Contrato u Orden</v>
      </c>
    </row>
    <row r="189" spans="1:14" ht="60" x14ac:dyDescent="0.35">
      <c r="A189" s="17" t="str">
        <f>+'[1]Consolidado ORG'!A185</f>
        <v>SCJ-200-2024</v>
      </c>
      <c r="B189" s="18">
        <f>+'[1]Consolidado ORG'!B185</f>
        <v>45345</v>
      </c>
      <c r="C189" s="18" t="str">
        <f>+'[1]Consolidado ORG'!G185</f>
        <v>DIEGO MAURICIO USME GONZALEZ</v>
      </c>
      <c r="D189" s="18" t="str">
        <f>+'[1]Consolidado ORG'!E185</f>
        <v>5 Contratación directa</v>
      </c>
      <c r="E189" s="18" t="str">
        <f>+'[1]Consolidado ORG'!F185</f>
        <v>33 Prestación de Servicios Profesionales y Apoyo (5-8)</v>
      </c>
      <c r="F189" s="18"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8">
        <f>+'[1]Consolidado ORG'!M185</f>
        <v>45358</v>
      </c>
      <c r="H189" s="18">
        <f>+'[1]Consolidado ORG'!N185</f>
        <v>45722</v>
      </c>
      <c r="I189" s="19">
        <f>+'[1]Consolidado ORG'!AG185</f>
        <v>0</v>
      </c>
      <c r="J189" s="20">
        <f>+'[1]Consolidado ORG'!T185</f>
        <v>116640000</v>
      </c>
      <c r="K189" s="20">
        <f>+'[1]Consolidado ORG'!AE185</f>
        <v>0</v>
      </c>
      <c r="L189" s="31">
        <f>+'[1]Consolidado ORG'!AS185</f>
        <v>0.23351648351648352</v>
      </c>
      <c r="M189" s="30" t="str">
        <f>+'[1]Consolidado ORG'!AL185</f>
        <v>https://community.secop.gov.co/Public/Tendering/ContractDetailView/Index?UniqueIdentifier=CO1.PCCNTR.6006606</v>
      </c>
      <c r="N189" s="47" t="str">
        <f t="shared" si="2"/>
        <v>Link Contrato u Orden</v>
      </c>
    </row>
    <row r="190" spans="1:14" ht="60" x14ac:dyDescent="0.35">
      <c r="A190" s="17" t="str">
        <f>+'[1]Consolidado ORG'!A186</f>
        <v>SCJ-201-2024</v>
      </c>
      <c r="B190" s="18">
        <f>+'[1]Consolidado ORG'!B186</f>
        <v>45345</v>
      </c>
      <c r="C190" s="18" t="str">
        <f>+'[1]Consolidado ORG'!G186</f>
        <v>JORGE ELIECER VELASQUEZ PERILLA</v>
      </c>
      <c r="D190" s="18" t="str">
        <f>+'[1]Consolidado ORG'!E186</f>
        <v>5 Contratación directa</v>
      </c>
      <c r="E190" s="18" t="str">
        <f>+'[1]Consolidado ORG'!F186</f>
        <v>33 Prestación de Servicios Profesionales y Apoyo (5-8)</v>
      </c>
      <c r="F190" s="18"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8">
        <f>+'[1]Consolidado ORG'!M186</f>
        <v>45356</v>
      </c>
      <c r="H190" s="18">
        <f>+'[1]Consolidado ORG'!N186</f>
        <v>45720</v>
      </c>
      <c r="I190" s="19">
        <f>+'[1]Consolidado ORG'!AG186</f>
        <v>0</v>
      </c>
      <c r="J190" s="20">
        <f>+'[1]Consolidado ORG'!T186</f>
        <v>138801600</v>
      </c>
      <c r="K190" s="20">
        <f>+'[1]Consolidado ORG'!AE186</f>
        <v>0</v>
      </c>
      <c r="L190" s="31">
        <f>+'[1]Consolidado ORG'!AS186</f>
        <v>0.23901098901098902</v>
      </c>
      <c r="M190" s="30" t="str">
        <f>+'[1]Consolidado ORG'!AL186</f>
        <v>https://community.secop.gov.co/Public/Tendering/ContractDetailView/Index?UniqueIdentifier=CO1.PCCNTR.6009361</v>
      </c>
      <c r="N190" s="47" t="str">
        <f t="shared" si="2"/>
        <v>Link Contrato u Orden</v>
      </c>
    </row>
    <row r="191" spans="1:14" ht="60" x14ac:dyDescent="0.35">
      <c r="A191" s="17" t="str">
        <f>+'[1]Consolidado ORG'!A187</f>
        <v>SCJ-202-2024</v>
      </c>
      <c r="B191" s="18">
        <f>+'[1]Consolidado ORG'!B187</f>
        <v>45345</v>
      </c>
      <c r="C191" s="18" t="str">
        <f>+'[1]Consolidado ORG'!G187</f>
        <v>MIGUEL ANGEL DUQUE GARCIA</v>
      </c>
      <c r="D191" s="18" t="str">
        <f>+'[1]Consolidado ORG'!E187</f>
        <v>5 Contratación directa</v>
      </c>
      <c r="E191" s="18" t="str">
        <f>+'[1]Consolidado ORG'!F187</f>
        <v>33 Prestación de Servicios Profesionales y Apoyo (5-8)</v>
      </c>
      <c r="F191" s="18"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8">
        <f>+'[1]Consolidado ORG'!M187</f>
        <v>45349</v>
      </c>
      <c r="H191" s="18">
        <f>+'[1]Consolidado ORG'!N187</f>
        <v>45652</v>
      </c>
      <c r="I191" s="19">
        <f>+'[1]Consolidado ORG'!AG187</f>
        <v>0</v>
      </c>
      <c r="J191" s="20">
        <f>+'[1]Consolidado ORG'!T187</f>
        <v>83000000</v>
      </c>
      <c r="K191" s="20">
        <f>+'[1]Consolidado ORG'!AE187</f>
        <v>0</v>
      </c>
      <c r="L191" s="31">
        <f>+'[1]Consolidado ORG'!AS187</f>
        <v>0.31023102310231021</v>
      </c>
      <c r="M191" s="30" t="str">
        <f>+'[1]Consolidado ORG'!AL187</f>
        <v>https://community.secop.gov.co/Public/Tendering/ContractDetailView/Index?UniqueIdentifier=CO1.PCCNTR.6006153</v>
      </c>
      <c r="N191" s="47" t="str">
        <f t="shared" si="2"/>
        <v>Link Contrato u Orden</v>
      </c>
    </row>
    <row r="192" spans="1:14" ht="60" x14ac:dyDescent="0.35">
      <c r="A192" s="17" t="str">
        <f>+'[1]Consolidado ORG'!A188</f>
        <v>SCJ-203-2024</v>
      </c>
      <c r="B192" s="18">
        <f>+'[1]Consolidado ORG'!B188</f>
        <v>45345</v>
      </c>
      <c r="C192" s="18" t="str">
        <f>+'[1]Consolidado ORG'!G188</f>
        <v>SANDRA MILENA PEREZ RAMIREZ</v>
      </c>
      <c r="D192" s="18" t="str">
        <f>+'[1]Consolidado ORG'!E188</f>
        <v>5 Contratación directa</v>
      </c>
      <c r="E192" s="18" t="str">
        <f>+'[1]Consolidado ORG'!F188</f>
        <v>33 Prestación de Servicios Profesionales y Apoyo (5-8)</v>
      </c>
      <c r="F192" s="18"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8">
        <f>+'[1]Consolidado ORG'!M188</f>
        <v>45349</v>
      </c>
      <c r="H192" s="18">
        <f>+'[1]Consolidado ORG'!N188</f>
        <v>45683</v>
      </c>
      <c r="I192" s="19">
        <f>+'[1]Consolidado ORG'!AG188</f>
        <v>0</v>
      </c>
      <c r="J192" s="20">
        <f>+'[1]Consolidado ORG'!T188</f>
        <v>97900000</v>
      </c>
      <c r="K192" s="20">
        <f>+'[1]Consolidado ORG'!AE188</f>
        <v>0</v>
      </c>
      <c r="L192" s="31">
        <f>+'[1]Consolidado ORG'!AS188</f>
        <v>0.28143712574850299</v>
      </c>
      <c r="M192" s="30" t="str">
        <f>+'[1]Consolidado ORG'!AL188</f>
        <v>https://community.secop.gov.co/Public/Tendering/ContractDetailView/Index?UniqueIdentifier=CO1.PCCNTR.6006463</v>
      </c>
      <c r="N192" s="47" t="str">
        <f t="shared" si="2"/>
        <v>Link Contrato u Orden</v>
      </c>
    </row>
    <row r="193" spans="1:14" ht="36" x14ac:dyDescent="0.35">
      <c r="A193" s="17" t="str">
        <f>+'[1]Consolidado ORG'!A189</f>
        <v>SCJ-204-2024</v>
      </c>
      <c r="B193" s="18">
        <f>+'[1]Consolidado ORG'!B189</f>
        <v>45345</v>
      </c>
      <c r="C193" s="18" t="str">
        <f>+'[1]Consolidado ORG'!G189</f>
        <v>NICOLAS ANDRES MUSKUS CUERVO</v>
      </c>
      <c r="D193" s="18" t="str">
        <f>+'[1]Consolidado ORG'!E189</f>
        <v>5 Contratación directa</v>
      </c>
      <c r="E193" s="18" t="str">
        <f>+'[1]Consolidado ORG'!F189</f>
        <v>33 Prestación de Servicios Profesionales y Apoyo (5-8)</v>
      </c>
      <c r="F193" s="18" t="str">
        <f>+'[1]Consolidado ORG'!L189</f>
        <v>Prestar sus servicios de apoyo a la gestión para adelantar las acciones definidas por el proceso de Gestión Documental de la Dirección de Gestión Humana.</v>
      </c>
      <c r="G193" s="18">
        <f>+'[1]Consolidado ORG'!M189</f>
        <v>45355</v>
      </c>
      <c r="H193" s="18">
        <f>+'[1]Consolidado ORG'!N189</f>
        <v>45538</v>
      </c>
      <c r="I193" s="19">
        <f>+'[1]Consolidado ORG'!AG189</f>
        <v>0</v>
      </c>
      <c r="J193" s="20">
        <f>+'[1]Consolidado ORG'!T189</f>
        <v>18600000</v>
      </c>
      <c r="K193" s="20">
        <f>+'[1]Consolidado ORG'!AE189</f>
        <v>0</v>
      </c>
      <c r="L193" s="31">
        <f>+'[1]Consolidado ORG'!AS189</f>
        <v>0.48087431693989069</v>
      </c>
      <c r="M193" s="30" t="str">
        <f>+'[1]Consolidado ORG'!AL189</f>
        <v>https://community.secop.gov.co/Public/Tendering/ContractDetailView/Index?UniqueIdentifier=CO1.PCCNTR.5998244</v>
      </c>
      <c r="N193" s="47" t="str">
        <f t="shared" si="2"/>
        <v>Link Contrato u Orden</v>
      </c>
    </row>
    <row r="194" spans="1:14" ht="48" x14ac:dyDescent="0.35">
      <c r="A194" s="17" t="str">
        <f>+'[1]Consolidado ORG'!A190</f>
        <v>SCJ-205-2024</v>
      </c>
      <c r="B194" s="18">
        <f>+'[1]Consolidado ORG'!B190</f>
        <v>45345</v>
      </c>
      <c r="C194" s="18" t="str">
        <f>+'[1]Consolidado ORG'!G190</f>
        <v>ALBA RUTH DUQUE ROBAYO</v>
      </c>
      <c r="D194" s="18" t="str">
        <f>+'[1]Consolidado ORG'!E190</f>
        <v>5 Contratación directa</v>
      </c>
      <c r="E194" s="18" t="str">
        <f>+'[1]Consolidado ORG'!F190</f>
        <v>33 Prestación de Servicios Profesionales y Apoyo (5-8)</v>
      </c>
      <c r="F194" s="18" t="str">
        <f>+'[1]Consolidado ORG'!L190</f>
        <v>PRESTAR SERVICIOS DE APOYO A LA GESTIÓN DE LAS PETICIONES CIUDADANAS Y DE LA OPERACIÓN DE CANALES, EN EL MARCO DE LA IMPLEMENTACIÓN DE LA POLITICA PÚBLICA DISTRITAL DE SERVICIO A LA CIUDADANIA.</v>
      </c>
      <c r="G194" s="18">
        <f>+'[1]Consolidado ORG'!M190</f>
        <v>45348</v>
      </c>
      <c r="H194" s="18">
        <f>+'[1]Consolidado ORG'!N190</f>
        <v>45713</v>
      </c>
      <c r="I194" s="19">
        <f>+'[1]Consolidado ORG'!AG190</f>
        <v>0</v>
      </c>
      <c r="J194" s="20">
        <f>+'[1]Consolidado ORG'!T190</f>
        <v>36000000</v>
      </c>
      <c r="K194" s="20">
        <f>+'[1]Consolidado ORG'!AE190</f>
        <v>0</v>
      </c>
      <c r="L194" s="31">
        <f>+'[1]Consolidado ORG'!AS190</f>
        <v>0.26027397260273971</v>
      </c>
      <c r="M194" s="30" t="str">
        <f>+'[1]Consolidado ORG'!AL190</f>
        <v>https://community.secop.gov.co/Public/Tendering/ContractDetailView/Index?UniqueIdentifier=CO1.PCCNTR.5999459</v>
      </c>
      <c r="N194" s="47" t="str">
        <f t="shared" si="2"/>
        <v>Link Contrato u Orden</v>
      </c>
    </row>
    <row r="195" spans="1:14" ht="60" x14ac:dyDescent="0.35">
      <c r="A195" s="17" t="str">
        <f>+'[1]Consolidado ORG'!A191</f>
        <v>SCJ-206-2024</v>
      </c>
      <c r="B195" s="18">
        <f>+'[1]Consolidado ORG'!B191</f>
        <v>45345</v>
      </c>
      <c r="C195" s="18" t="str">
        <f>+'[1]Consolidado ORG'!G191</f>
        <v>JULIO ADOLFO SALAMANCA PARRA</v>
      </c>
      <c r="D195" s="18" t="str">
        <f>+'[1]Consolidado ORG'!E191</f>
        <v>5 Contratación directa</v>
      </c>
      <c r="E195" s="18" t="str">
        <f>+'[1]Consolidado ORG'!F191</f>
        <v>33 Prestación de Servicios Profesionales y Apoyo (5-8)</v>
      </c>
      <c r="F195" s="18"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8">
        <f>+'[1]Consolidado ORG'!M191</f>
        <v>45349</v>
      </c>
      <c r="H195" s="18">
        <f>+'[1]Consolidado ORG'!N191</f>
        <v>45530</v>
      </c>
      <c r="I195" s="19">
        <f>+'[1]Consolidado ORG'!AG191</f>
        <v>0</v>
      </c>
      <c r="J195" s="20">
        <f>+'[1]Consolidado ORG'!T191</f>
        <v>46800000</v>
      </c>
      <c r="K195" s="20">
        <f>+'[1]Consolidado ORG'!AE191</f>
        <v>0</v>
      </c>
      <c r="L195" s="31">
        <f>+'[1]Consolidado ORG'!AS191</f>
        <v>0.51933701657458564</v>
      </c>
      <c r="M195" s="30" t="str">
        <f>+'[1]Consolidado ORG'!AL191</f>
        <v>https://community.secop.gov.co/Public/Tendering/ContractDetailView/Index?UniqueIdentifier=CO1.PCCNTR.5998518</v>
      </c>
      <c r="N195" s="47" t="str">
        <f t="shared" si="2"/>
        <v>Link Contrato u Orden</v>
      </c>
    </row>
    <row r="196" spans="1:14" ht="48" x14ac:dyDescent="0.35">
      <c r="A196" s="17" t="str">
        <f>+'[1]Consolidado ORG'!A192</f>
        <v>SCJ-207-2024</v>
      </c>
      <c r="B196" s="18">
        <f>+'[1]Consolidado ORG'!B192</f>
        <v>45345</v>
      </c>
      <c r="C196" s="18" t="str">
        <f>+'[1]Consolidado ORG'!G192</f>
        <v>PIER ANGELI QUIROGA CARDENAS</v>
      </c>
      <c r="D196" s="18" t="str">
        <f>+'[1]Consolidado ORG'!E192</f>
        <v>5 Contratación directa</v>
      </c>
      <c r="E196" s="18" t="str">
        <f>+'[1]Consolidado ORG'!F192</f>
        <v>33 Prestación de Servicios Profesionales y Apoyo (5-8)</v>
      </c>
      <c r="F196" s="18" t="str">
        <f>+'[1]Consolidado ORG'!L192</f>
        <v>PRESTAR SERVICIOS PROFESIONALES EN EL PROCESO DE AVALÚO, REINTEGRO Y DESTINO FINAL DE LOS BIENES MUEBLES E INMUEBLES DE LA SECRETARÍA DISTRITAL DE SEGURIDAD CONVIVENCIA Y JUSTICIA.</v>
      </c>
      <c r="G196" s="18">
        <f>+'[1]Consolidado ORG'!M192</f>
        <v>45352</v>
      </c>
      <c r="H196" s="18">
        <f>+'[1]Consolidado ORG'!N192</f>
        <v>45530</v>
      </c>
      <c r="I196" s="19">
        <f>+'[1]Consolidado ORG'!AG192</f>
        <v>0</v>
      </c>
      <c r="J196" s="20">
        <f>+'[1]Consolidado ORG'!T192</f>
        <v>23880824</v>
      </c>
      <c r="K196" s="20">
        <f>+'[1]Consolidado ORG'!AE192</f>
        <v>0</v>
      </c>
      <c r="L196" s="31">
        <f>+'[1]Consolidado ORG'!AS192</f>
        <v>0.5112359550561798</v>
      </c>
      <c r="M196" s="30" t="str">
        <f>+'[1]Consolidado ORG'!AL192</f>
        <v>https://community.secop.gov.co/Public/Tendering/ContractDetailView/Index?UniqueIdentifier=CO1.PCCNTR.5998929</v>
      </c>
      <c r="N196" s="47" t="str">
        <f t="shared" si="2"/>
        <v>Link Contrato u Orden</v>
      </c>
    </row>
    <row r="197" spans="1:14" ht="60" x14ac:dyDescent="0.35">
      <c r="A197" s="17" t="str">
        <f>+'[1]Consolidado ORG'!A193</f>
        <v>SCJ-208-2024</v>
      </c>
      <c r="B197" s="18">
        <f>+'[1]Consolidado ORG'!B193</f>
        <v>45348</v>
      </c>
      <c r="C197" s="18" t="str">
        <f>+'[1]Consolidado ORG'!G193</f>
        <v>NICOLE DANIELA BENAVIDES ORDOÑEZ</v>
      </c>
      <c r="D197" s="18" t="str">
        <f>+'[1]Consolidado ORG'!E193</f>
        <v>5 Contratación directa</v>
      </c>
      <c r="E197" s="18" t="str">
        <f>+'[1]Consolidado ORG'!F193</f>
        <v>33 Prestación de Servicios Profesionales y Apoyo (5-8)</v>
      </c>
      <c r="F197" s="18"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8">
        <f>+'[1]Consolidado ORG'!M193</f>
        <v>45349</v>
      </c>
      <c r="H197" s="18">
        <f>+'[1]Consolidado ORG'!N193</f>
        <v>45423</v>
      </c>
      <c r="I197" s="19">
        <f>+'[1]Consolidado ORG'!AG193</f>
        <v>0</v>
      </c>
      <c r="J197" s="20">
        <f>+'[1]Consolidado ORG'!T193</f>
        <v>7296300</v>
      </c>
      <c r="K197" s="20">
        <f>+'[1]Consolidado ORG'!AE193</f>
        <v>0</v>
      </c>
      <c r="L197" s="31">
        <f>+'[1]Consolidado ORG'!AS193</f>
        <v>1</v>
      </c>
      <c r="M197" s="30" t="str">
        <f>+'[1]Consolidado ORG'!AL193</f>
        <v>https://community.secop.gov.co/Public/Tendering/ContractDetailView/Index?UniqueIdentifier=CO1.PCCNTR.6005172</v>
      </c>
      <c r="N197" s="47" t="str">
        <f t="shared" si="2"/>
        <v>Link Contrato u Orden</v>
      </c>
    </row>
    <row r="198" spans="1:14" ht="72" x14ac:dyDescent="0.35">
      <c r="A198" s="17" t="str">
        <f>+'[1]Consolidado ORG'!A194</f>
        <v>SCJ-209-2024</v>
      </c>
      <c r="B198" s="18">
        <f>+'[1]Consolidado ORG'!B194</f>
        <v>45348</v>
      </c>
      <c r="C198" s="18" t="str">
        <f>+'[1]Consolidado ORG'!G194</f>
        <v>KAREN DAYANNA PEÑA SIERRA</v>
      </c>
      <c r="D198" s="18" t="str">
        <f>+'[1]Consolidado ORG'!E194</f>
        <v>5 Contratación directa</v>
      </c>
      <c r="E198" s="18" t="str">
        <f>+'[1]Consolidado ORG'!F194</f>
        <v>33 Prestación de Servicios Profesionales y Apoyo (5-8)</v>
      </c>
      <c r="F198" s="18"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8">
        <f>+'[1]Consolidado ORG'!M194</f>
        <v>45350</v>
      </c>
      <c r="H198" s="18">
        <f>+'[1]Consolidado ORG'!N194</f>
        <v>45424</v>
      </c>
      <c r="I198" s="19">
        <f>+'[1]Consolidado ORG'!AG194</f>
        <v>0</v>
      </c>
      <c r="J198" s="20">
        <f>+'[1]Consolidado ORG'!T194</f>
        <v>7296300</v>
      </c>
      <c r="K198" s="20">
        <f>+'[1]Consolidado ORG'!AE194</f>
        <v>0</v>
      </c>
      <c r="L198" s="31">
        <f>+'[1]Consolidado ORG'!AS194</f>
        <v>1</v>
      </c>
      <c r="M198" s="30" t="str">
        <f>+'[1]Consolidado ORG'!AL194</f>
        <v>https://community.secop.gov.co/Public/Tendering/ContractDetailView/Index?UniqueIdentifier=CO1.PCCNTR.6007185</v>
      </c>
      <c r="N198" s="47" t="str">
        <f t="shared" si="2"/>
        <v>Link Contrato u Orden</v>
      </c>
    </row>
    <row r="199" spans="1:14" ht="60" x14ac:dyDescent="0.35">
      <c r="A199" s="17" t="str">
        <f>+'[1]Consolidado ORG'!A195</f>
        <v>SCJ-210-2024</v>
      </c>
      <c r="B199" s="18">
        <f>+'[1]Consolidado ORG'!B195</f>
        <v>45348</v>
      </c>
      <c r="C199" s="18" t="str">
        <f>+'[1]Consolidado ORG'!G195</f>
        <v>KELLY JOHANNA VELASQUEZ GUERRERO</v>
      </c>
      <c r="D199" s="18" t="str">
        <f>+'[1]Consolidado ORG'!E195</f>
        <v>5 Contratación directa</v>
      </c>
      <c r="E199" s="18" t="str">
        <f>+'[1]Consolidado ORG'!F195</f>
        <v>33 Prestación de Servicios Profesionales y Apoyo (5-8)</v>
      </c>
      <c r="F199" s="18"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8">
        <f>+'[1]Consolidado ORG'!M195</f>
        <v>45350</v>
      </c>
      <c r="H199" s="18">
        <f>+'[1]Consolidado ORG'!N195</f>
        <v>45424</v>
      </c>
      <c r="I199" s="19">
        <f>+'[1]Consolidado ORG'!AG195</f>
        <v>0</v>
      </c>
      <c r="J199" s="20">
        <f>+'[1]Consolidado ORG'!T195</f>
        <v>7296300</v>
      </c>
      <c r="K199" s="20">
        <f>+'[1]Consolidado ORG'!AE195</f>
        <v>0</v>
      </c>
      <c r="L199" s="31">
        <f>+'[1]Consolidado ORG'!AS195</f>
        <v>1</v>
      </c>
      <c r="M199" s="30" t="str">
        <f>+'[1]Consolidado ORG'!AL195</f>
        <v>https://community.secop.gov.co/Public/Tendering/ContractDetailView/Index?UniqueIdentifier=CO1.PCCNTR.6007270</v>
      </c>
      <c r="N199" s="47" t="str">
        <f t="shared" ref="N199:N262" si="3">HYPERLINK(M199,"Link Contrato u Orden")</f>
        <v>Link Contrato u Orden</v>
      </c>
    </row>
    <row r="200" spans="1:14" ht="60" x14ac:dyDescent="0.35">
      <c r="A200" s="17" t="str">
        <f>+'[1]Consolidado ORG'!A196</f>
        <v>SCJ-211-2024</v>
      </c>
      <c r="B200" s="18">
        <f>+'[1]Consolidado ORG'!B196</f>
        <v>45348</v>
      </c>
      <c r="C200" s="18" t="str">
        <f>+'[1]Consolidado ORG'!G196</f>
        <v>NELCY PATRICIA CASAS RODRIGUEZ</v>
      </c>
      <c r="D200" s="18" t="str">
        <f>+'[1]Consolidado ORG'!E196</f>
        <v>5 Contratación directa</v>
      </c>
      <c r="E200" s="18" t="str">
        <f>+'[1]Consolidado ORG'!F196</f>
        <v>33 Prestación de Servicios Profesionales y Apoyo (5-8)</v>
      </c>
      <c r="F200" s="18"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8">
        <f>+'[1]Consolidado ORG'!M196</f>
        <v>45357</v>
      </c>
      <c r="H200" s="18">
        <f>+'[1]Consolidado ORG'!N196</f>
        <v>45721</v>
      </c>
      <c r="I200" s="19">
        <f>+'[1]Consolidado ORG'!AG196</f>
        <v>0</v>
      </c>
      <c r="J200" s="20">
        <f>+'[1]Consolidado ORG'!T196</f>
        <v>97200000</v>
      </c>
      <c r="K200" s="20">
        <f>+'[1]Consolidado ORG'!AE196</f>
        <v>0</v>
      </c>
      <c r="L200" s="31">
        <f>+'[1]Consolidado ORG'!AS196</f>
        <v>0.23626373626373626</v>
      </c>
      <c r="M200" s="30" t="str">
        <f>+'[1]Consolidado ORG'!AL196</f>
        <v>https://community.secop.gov.co/Public/Tendering/ContractDetailView/Index?UniqueIdentifier=CO1.PCCNTR.6007272</v>
      </c>
      <c r="N200" s="47" t="str">
        <f t="shared" si="3"/>
        <v>Link Contrato u Orden</v>
      </c>
    </row>
    <row r="201" spans="1:14" ht="60" x14ac:dyDescent="0.35">
      <c r="A201" s="17" t="str">
        <f>+'[1]Consolidado ORG'!A197</f>
        <v>SCJ-212-2024</v>
      </c>
      <c r="B201" s="18">
        <f>+'[1]Consolidado ORG'!B197</f>
        <v>45348</v>
      </c>
      <c r="C201" s="18" t="str">
        <f>+'[1]Consolidado ORG'!G197</f>
        <v>ARMANDO ALFONSO LEYTON GONZALEZ</v>
      </c>
      <c r="D201" s="18" t="str">
        <f>+'[1]Consolidado ORG'!E197</f>
        <v>5 Contratación directa</v>
      </c>
      <c r="E201" s="18" t="str">
        <f>+'[1]Consolidado ORG'!F197</f>
        <v>33 Prestación de Servicios Profesionales y Apoyo (5-8)</v>
      </c>
      <c r="F201" s="18"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8">
        <f>+'[1]Consolidado ORG'!M197</f>
        <v>45362</v>
      </c>
      <c r="H201" s="18">
        <f>+'[1]Consolidado ORG'!N197</f>
        <v>45698</v>
      </c>
      <c r="I201" s="19">
        <f>+'[1]Consolidado ORG'!AG197</f>
        <v>0</v>
      </c>
      <c r="J201" s="20">
        <f>+'[1]Consolidado ORG'!T197</f>
        <v>172332468</v>
      </c>
      <c r="K201" s="20">
        <f>+'[1]Consolidado ORG'!AE197</f>
        <v>0</v>
      </c>
      <c r="L201" s="31">
        <f>+'[1]Consolidado ORG'!AS197</f>
        <v>0.24107142857142858</v>
      </c>
      <c r="M201" s="30" t="str">
        <f>+'[1]Consolidado ORG'!AL197</f>
        <v>https://community.secop.gov.co/Public/Tendering/ContractDetailView/Index?UniqueIdentifier=CO1.PCCNTR.6007041</v>
      </c>
      <c r="N201" s="47" t="str">
        <f t="shared" si="3"/>
        <v>Link Contrato u Orden</v>
      </c>
    </row>
    <row r="202" spans="1:14" ht="60" x14ac:dyDescent="0.35">
      <c r="A202" s="17" t="str">
        <f>+'[1]Consolidado ORG'!A198</f>
        <v>SCJ-213-2024</v>
      </c>
      <c r="B202" s="18">
        <f>+'[1]Consolidado ORG'!B198</f>
        <v>45348</v>
      </c>
      <c r="C202" s="18" t="str">
        <f>+'[1]Consolidado ORG'!G198</f>
        <v>LUISA FERNANDA SUAREZ HERNANDEZ</v>
      </c>
      <c r="D202" s="18" t="str">
        <f>+'[1]Consolidado ORG'!E198</f>
        <v>5 Contratación directa</v>
      </c>
      <c r="E202" s="18" t="str">
        <f>+'[1]Consolidado ORG'!F198</f>
        <v>33 Prestación de Servicios Profesionales y Apoyo (5-8)</v>
      </c>
      <c r="F202" s="18"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8">
        <f>+'[1]Consolidado ORG'!M198</f>
        <v>45352</v>
      </c>
      <c r="H202" s="18">
        <f>+'[1]Consolidado ORG'!N198</f>
        <v>45427</v>
      </c>
      <c r="I202" s="19">
        <f>+'[1]Consolidado ORG'!AG198</f>
        <v>0</v>
      </c>
      <c r="J202" s="20">
        <f>+'[1]Consolidado ORG'!T198</f>
        <v>7296300</v>
      </c>
      <c r="K202" s="20">
        <f>+'[1]Consolidado ORG'!AE198</f>
        <v>0</v>
      </c>
      <c r="L202" s="31">
        <f>+'[1]Consolidado ORG'!AS198</f>
        <v>1</v>
      </c>
      <c r="M202" s="30" t="str">
        <f>+'[1]Consolidado ORG'!AL198</f>
        <v>https://community.secop.gov.co/Public/Tendering/ContractDetailView/Index?UniqueIdentifier=CO1.PCCNTR.6009041</v>
      </c>
      <c r="N202" s="47" t="str">
        <f t="shared" si="3"/>
        <v>Link Contrato u Orden</v>
      </c>
    </row>
    <row r="203" spans="1:14" ht="60" x14ac:dyDescent="0.35">
      <c r="A203" s="17" t="str">
        <f>+'[1]Consolidado ORG'!A199</f>
        <v>SCJ-214-2024</v>
      </c>
      <c r="B203" s="18">
        <f>+'[1]Consolidado ORG'!B199</f>
        <v>45349</v>
      </c>
      <c r="C203" s="18" t="str">
        <f>+'[1]Consolidado ORG'!G199</f>
        <v>SALVADOR ALEJANDRO AGUDELO SANCHEZ</v>
      </c>
      <c r="D203" s="18" t="str">
        <f>+'[1]Consolidado ORG'!E199</f>
        <v>5 Contratación directa</v>
      </c>
      <c r="E203" s="18" t="str">
        <f>+'[1]Consolidado ORG'!F199</f>
        <v>33 Prestación de Servicios Profesionales y Apoyo (5-8)</v>
      </c>
      <c r="F203" s="18"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8">
        <f>+'[1]Consolidado ORG'!M199</f>
        <v>45350</v>
      </c>
      <c r="H203" s="18">
        <f>+'[1]Consolidado ORG'!N199</f>
        <v>45439</v>
      </c>
      <c r="I203" s="19">
        <f>+'[1]Consolidado ORG'!AG199</f>
        <v>0</v>
      </c>
      <c r="J203" s="20">
        <f>+'[1]Consolidado ORG'!T199</f>
        <v>19124400</v>
      </c>
      <c r="K203" s="20">
        <f>+'[1]Consolidado ORG'!AE199</f>
        <v>0</v>
      </c>
      <c r="L203" s="31">
        <f>+'[1]Consolidado ORG'!AS199</f>
        <v>1</v>
      </c>
      <c r="M203" s="30" t="str">
        <f>+'[1]Consolidado ORG'!AL199</f>
        <v>https://community.secop.gov.co/Public/Tendering/ContractDetailView/Index?UniqueIdentifier=CO1.PCCNTR.6013360</v>
      </c>
      <c r="N203" s="47" t="str">
        <f t="shared" si="3"/>
        <v>Link Contrato u Orden</v>
      </c>
    </row>
    <row r="204" spans="1:14" ht="48" x14ac:dyDescent="0.35">
      <c r="A204" s="17" t="str">
        <f>+'[1]Consolidado ORG'!A200</f>
        <v>SCJ-216-2024</v>
      </c>
      <c r="B204" s="18">
        <f>+'[1]Consolidado ORG'!B200</f>
        <v>45349</v>
      </c>
      <c r="C204" s="18" t="str">
        <f>+'[1]Consolidado ORG'!G200</f>
        <v>SANDRA PATRICIA MINA</v>
      </c>
      <c r="D204" s="18" t="str">
        <f>+'[1]Consolidado ORG'!E200</f>
        <v>5 Contratación directa</v>
      </c>
      <c r="E204" s="18" t="str">
        <f>+'[1]Consolidado ORG'!F200</f>
        <v>33 Prestación de Servicios Profesionales y Apoyo (5-8)</v>
      </c>
      <c r="F204" s="18" t="str">
        <f>+'[1]Consolidado ORG'!L200</f>
        <v>PRESTAR SUS SERVICIOS PROFESIONALES EJECUTANDO ACTIVIDADES DEL SISTEMA DE GESTIÓN DE SEGURIDAD Y SALUD EN EL TRABAJO (SG-SST) EN LA SECRETARÍA DISTRITAL DE SEGURIDAD CONVIVENCIA Y JUSTICIA.</v>
      </c>
      <c r="G204" s="18">
        <f>+'[1]Consolidado ORG'!M200</f>
        <v>45356</v>
      </c>
      <c r="H204" s="18">
        <f>+'[1]Consolidado ORG'!N200</f>
        <v>45539</v>
      </c>
      <c r="I204" s="19">
        <f>+'[1]Consolidado ORG'!AG200</f>
        <v>0</v>
      </c>
      <c r="J204" s="20">
        <f>+'[1]Consolidado ORG'!T200</f>
        <v>36000000</v>
      </c>
      <c r="K204" s="20">
        <f>+'[1]Consolidado ORG'!AE200</f>
        <v>0</v>
      </c>
      <c r="L204" s="31">
        <f>+'[1]Consolidado ORG'!AS200</f>
        <v>0.47540983606557374</v>
      </c>
      <c r="M204" s="30" t="str">
        <f>+'[1]Consolidado ORG'!AL200</f>
        <v>https://community.secop.gov.co/Public/Tendering/ContractDetailView/Index?UniqueIdentifier=CO1.PCCNTR.6016134</v>
      </c>
      <c r="N204" s="47" t="str">
        <f t="shared" si="3"/>
        <v>Link Contrato u Orden</v>
      </c>
    </row>
    <row r="205" spans="1:14" ht="60" x14ac:dyDescent="0.35">
      <c r="A205" s="17" t="str">
        <f>+'[1]Consolidado ORG'!A201</f>
        <v>SCJ-217-2024</v>
      </c>
      <c r="B205" s="18">
        <f>+'[1]Consolidado ORG'!B201</f>
        <v>45349</v>
      </c>
      <c r="C205" s="18" t="str">
        <f>+'[1]Consolidado ORG'!G201</f>
        <v>JUAN CARLOS CIFUENTES MURCIA</v>
      </c>
      <c r="D205" s="18" t="str">
        <f>+'[1]Consolidado ORG'!E201</f>
        <v>5 Contratación directa</v>
      </c>
      <c r="E205" s="18" t="str">
        <f>+'[1]Consolidado ORG'!F201</f>
        <v>33 Prestación de Servicios Profesionales y Apoyo (5-8)</v>
      </c>
      <c r="F205" s="18"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8">
        <f>+'[1]Consolidado ORG'!M201</f>
        <v>45358</v>
      </c>
      <c r="H205" s="18">
        <f>+'[1]Consolidado ORG'!N201</f>
        <v>45722</v>
      </c>
      <c r="I205" s="19">
        <f>+'[1]Consolidado ORG'!AG201</f>
        <v>0</v>
      </c>
      <c r="J205" s="20">
        <f>+'[1]Consolidado ORG'!T201</f>
        <v>100440000</v>
      </c>
      <c r="K205" s="20">
        <f>+'[1]Consolidado ORG'!AE201</f>
        <v>0</v>
      </c>
      <c r="L205" s="31">
        <f>+'[1]Consolidado ORG'!AS201</f>
        <v>0.23351648351648352</v>
      </c>
      <c r="M205" s="30" t="str">
        <f>+'[1]Consolidado ORG'!AL201</f>
        <v>https://community.secop.gov.co/Public/Tendering/ContractDetailView/Index?UniqueIdentifier=CO1.PCCNTR.6019309</v>
      </c>
      <c r="N205" s="47" t="str">
        <f t="shared" si="3"/>
        <v>Link Contrato u Orden</v>
      </c>
    </row>
    <row r="206" spans="1:14" ht="72" x14ac:dyDescent="0.35">
      <c r="A206" s="17" t="str">
        <f>+'[1]Consolidado ORG'!A202</f>
        <v>SCJ-218-2024</v>
      </c>
      <c r="B206" s="18">
        <f>+'[1]Consolidado ORG'!B202</f>
        <v>45349</v>
      </c>
      <c r="C206" s="18" t="str">
        <f>+'[1]Consolidado ORG'!G202</f>
        <v>KATY DELVINA RICARDO PEDROZA</v>
      </c>
      <c r="D206" s="18" t="str">
        <f>+'[1]Consolidado ORG'!E202</f>
        <v>5 Contratación directa</v>
      </c>
      <c r="E206" s="18" t="str">
        <f>+'[1]Consolidado ORG'!F202</f>
        <v>33 Prestación de Servicios Profesionales y Apoyo (5-8)</v>
      </c>
      <c r="F206" s="18"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8">
        <f>+'[1]Consolidado ORG'!M202</f>
        <v>45359</v>
      </c>
      <c r="H206" s="18">
        <f>+'[1]Consolidado ORG'!N202</f>
        <v>45723</v>
      </c>
      <c r="I206" s="19">
        <f>+'[1]Consolidado ORG'!AG202</f>
        <v>0</v>
      </c>
      <c r="J206" s="20">
        <f>+'[1]Consolidado ORG'!T202</f>
        <v>123120000</v>
      </c>
      <c r="K206" s="20">
        <f>+'[1]Consolidado ORG'!AE202</f>
        <v>0</v>
      </c>
      <c r="L206" s="31">
        <f>+'[1]Consolidado ORG'!AS202</f>
        <v>0.23076923076923078</v>
      </c>
      <c r="M206" s="30" t="str">
        <f>+'[1]Consolidado ORG'!AL202</f>
        <v>https://community.secop.gov.co/Public/Tendering/ContractDetailView/Index?UniqueIdentifier=CO1.PCCNTR.6018363</v>
      </c>
      <c r="N206" s="47" t="str">
        <f t="shared" si="3"/>
        <v>Link Contrato u Orden</v>
      </c>
    </row>
    <row r="207" spans="1:14" ht="72" x14ac:dyDescent="0.35">
      <c r="A207" s="17" t="str">
        <f>+'[1]Consolidado ORG'!A203</f>
        <v>SCJ-219-2024</v>
      </c>
      <c r="B207" s="18">
        <f>+'[1]Consolidado ORG'!B203</f>
        <v>45349</v>
      </c>
      <c r="C207" s="18" t="str">
        <f>+'[1]Consolidado ORG'!G203</f>
        <v>LIZETH AYALA AYALA</v>
      </c>
      <c r="D207" s="18" t="str">
        <f>+'[1]Consolidado ORG'!E203</f>
        <v>5 Contratación directa</v>
      </c>
      <c r="E207" s="18" t="str">
        <f>+'[1]Consolidado ORG'!F203</f>
        <v>33 Prestación de Servicios Profesionales y Apoyo (5-8)</v>
      </c>
      <c r="F207" s="18"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8">
        <f>+'[1]Consolidado ORG'!M203</f>
        <v>45357</v>
      </c>
      <c r="H207" s="18">
        <f>+'[1]Consolidado ORG'!N203</f>
        <v>45432</v>
      </c>
      <c r="I207" s="19">
        <f>+'[1]Consolidado ORG'!AG203</f>
        <v>0</v>
      </c>
      <c r="J207" s="20">
        <f>+'[1]Consolidado ORG'!T203</f>
        <v>7296300</v>
      </c>
      <c r="K207" s="20">
        <f>+'[1]Consolidado ORG'!AE203</f>
        <v>0</v>
      </c>
      <c r="L207" s="31">
        <f>+'[1]Consolidado ORG'!AS203</f>
        <v>1</v>
      </c>
      <c r="M207" s="30" t="str">
        <f>+'[1]Consolidado ORG'!AL203</f>
        <v>https://community.secop.gov.co/Public/Tendering/ContractDetailView/Index?UniqueIdentifier=CO1.PCCNTR.6017446</v>
      </c>
      <c r="N207" s="47" t="str">
        <f t="shared" si="3"/>
        <v>Link Contrato u Orden</v>
      </c>
    </row>
    <row r="208" spans="1:14" ht="72" x14ac:dyDescent="0.35">
      <c r="A208" s="17" t="str">
        <f>+'[1]Consolidado ORG'!A204</f>
        <v>SCJ-220-2024</v>
      </c>
      <c r="B208" s="18">
        <f>+'[1]Consolidado ORG'!B204</f>
        <v>45349</v>
      </c>
      <c r="C208" s="18" t="str">
        <f>+'[1]Consolidado ORG'!G204</f>
        <v>MAIDY VANEZA NOGUERA BOLAÑOS</v>
      </c>
      <c r="D208" s="18" t="str">
        <f>+'[1]Consolidado ORG'!E204</f>
        <v>5 Contratación directa</v>
      </c>
      <c r="E208" s="18" t="str">
        <f>+'[1]Consolidado ORG'!F204</f>
        <v>33 Prestación de Servicios Profesionales y Apoyo (5-8)</v>
      </c>
      <c r="F208" s="18"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8">
        <f>+'[1]Consolidado ORG'!M204</f>
        <v>45352</v>
      </c>
      <c r="H208" s="18">
        <f>+'[1]Consolidado ORG'!N204</f>
        <v>45427</v>
      </c>
      <c r="I208" s="19">
        <f>+'[1]Consolidado ORG'!AG204</f>
        <v>0</v>
      </c>
      <c r="J208" s="20">
        <f>+'[1]Consolidado ORG'!T204</f>
        <v>7296300</v>
      </c>
      <c r="K208" s="20">
        <f>+'[1]Consolidado ORG'!AE204</f>
        <v>0</v>
      </c>
      <c r="L208" s="31">
        <f>+'[1]Consolidado ORG'!AS204</f>
        <v>1</v>
      </c>
      <c r="M208" s="30" t="str">
        <f>+'[1]Consolidado ORG'!AL204</f>
        <v>https://community.secop.gov.co/Public/Tendering/ContractDetailView/Index?UniqueIdentifier=CO1.PCCNTR.6019215</v>
      </c>
      <c r="N208" s="47" t="str">
        <f t="shared" si="3"/>
        <v>Link Contrato u Orden</v>
      </c>
    </row>
    <row r="209" spans="1:14" ht="60" x14ac:dyDescent="0.35">
      <c r="A209" s="17" t="str">
        <f>+'[1]Consolidado ORG'!A205</f>
        <v>SCJ-221-2024</v>
      </c>
      <c r="B209" s="18">
        <f>+'[1]Consolidado ORG'!B205</f>
        <v>45349</v>
      </c>
      <c r="C209" s="18" t="str">
        <f>+'[1]Consolidado ORG'!G205</f>
        <v>CAROLINA FERNANDEZ BOLAÑOS</v>
      </c>
      <c r="D209" s="18" t="str">
        <f>+'[1]Consolidado ORG'!E205</f>
        <v>5 Contratación directa</v>
      </c>
      <c r="E209" s="18" t="str">
        <f>+'[1]Consolidado ORG'!F205</f>
        <v>33 Prestación de Servicios Profesionales y Apoyo (5-8)</v>
      </c>
      <c r="F209" s="18"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8">
        <f>+'[1]Consolidado ORG'!M205</f>
        <v>45352</v>
      </c>
      <c r="H209" s="18">
        <f>+'[1]Consolidado ORG'!N205</f>
        <v>45688</v>
      </c>
      <c r="I209" s="19">
        <f>+'[1]Consolidado ORG'!AG205</f>
        <v>0</v>
      </c>
      <c r="J209" s="20">
        <f>+'[1]Consolidado ORG'!T205</f>
        <v>144144000</v>
      </c>
      <c r="K209" s="20">
        <f>+'[1]Consolidado ORG'!AE205</f>
        <v>0</v>
      </c>
      <c r="L209" s="31">
        <f>+'[1]Consolidado ORG'!AS205</f>
        <v>0.27083333333333331</v>
      </c>
      <c r="M209" s="30" t="str">
        <f>+'[1]Consolidado ORG'!AL205</f>
        <v>https://community.secop.gov.co/Public/Tendering/ContractDetailView/Index?UniqueIdentifier=CO1.PCCNTR.6017787</v>
      </c>
      <c r="N209" s="47" t="str">
        <f t="shared" si="3"/>
        <v>Link Contrato u Orden</v>
      </c>
    </row>
    <row r="210" spans="1:14" ht="60" x14ac:dyDescent="0.35">
      <c r="A210" s="17" t="str">
        <f>+'[1]Consolidado ORG'!A206</f>
        <v>SCJ-222-2024</v>
      </c>
      <c r="B210" s="18">
        <f>+'[1]Consolidado ORG'!B206</f>
        <v>45349</v>
      </c>
      <c r="C210" s="18" t="str">
        <f>+'[1]Consolidado ORG'!G206</f>
        <v>GLORIA ESPERANZA GOMEZ VALDERRAMA</v>
      </c>
      <c r="D210" s="18" t="str">
        <f>+'[1]Consolidado ORG'!E206</f>
        <v>5 Contratación directa</v>
      </c>
      <c r="E210" s="18" t="str">
        <f>+'[1]Consolidado ORG'!F206</f>
        <v>33 Prestación de Servicios Profesionales y Apoyo (5-8)</v>
      </c>
      <c r="F210" s="18"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8">
        <f>+'[1]Consolidado ORG'!M206</f>
        <v>45355</v>
      </c>
      <c r="H210" s="18">
        <f>+'[1]Consolidado ORG'!N206</f>
        <v>45706</v>
      </c>
      <c r="I210" s="19">
        <f>+'[1]Consolidado ORG'!AG206</f>
        <v>0</v>
      </c>
      <c r="J210" s="20">
        <f>+'[1]Consolidado ORG'!T206</f>
        <v>39156442</v>
      </c>
      <c r="K210" s="20">
        <f>+'[1]Consolidado ORG'!AE206</f>
        <v>0</v>
      </c>
      <c r="L210" s="31">
        <f>+'[1]Consolidado ORG'!AS206</f>
        <v>0.25071225071225073</v>
      </c>
      <c r="M210" s="30" t="str">
        <f>+'[1]Consolidado ORG'!AL206</f>
        <v>https://community.secop.gov.co/Public/Tendering/ContractDetailView/Index?UniqueIdentifier=CO1.PCCNTR.6017989</v>
      </c>
      <c r="N210" s="47" t="str">
        <f t="shared" si="3"/>
        <v>Link Contrato u Orden</v>
      </c>
    </row>
    <row r="211" spans="1:14" ht="60" x14ac:dyDescent="0.35">
      <c r="A211" s="17" t="str">
        <f>+'[1]Consolidado ORG'!A207</f>
        <v>SCJ-223-2024</v>
      </c>
      <c r="B211" s="18">
        <f>+'[1]Consolidado ORG'!B207</f>
        <v>45349</v>
      </c>
      <c r="C211" s="18" t="str">
        <f>+'[1]Consolidado ORG'!G207</f>
        <v>MONICA BURGOS MAHECHA</v>
      </c>
      <c r="D211" s="18" t="str">
        <f>+'[1]Consolidado ORG'!E207</f>
        <v>5 Contratación directa</v>
      </c>
      <c r="E211" s="18" t="str">
        <f>+'[1]Consolidado ORG'!F207</f>
        <v>33 Prestación de Servicios Profesionales y Apoyo (5-8)</v>
      </c>
      <c r="F211" s="18"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8">
        <f>+'[1]Consolidado ORG'!M207</f>
        <v>45358</v>
      </c>
      <c r="H211" s="18">
        <f>+'[1]Consolidado ORG'!N207</f>
        <v>45694</v>
      </c>
      <c r="I211" s="19">
        <f>+'[1]Consolidado ORG'!AG207</f>
        <v>0</v>
      </c>
      <c r="J211" s="20">
        <f>+'[1]Consolidado ORG'!T207</f>
        <v>91300000</v>
      </c>
      <c r="K211" s="20">
        <f>+'[1]Consolidado ORG'!AE207</f>
        <v>0</v>
      </c>
      <c r="L211" s="31">
        <f>+'[1]Consolidado ORG'!AS207</f>
        <v>0.25297619047619047</v>
      </c>
      <c r="M211" s="30" t="str">
        <f>+'[1]Consolidado ORG'!AL207</f>
        <v>https://community.secop.gov.co/Public/Tendering/ContractDetailView/Index?UniqueIdentifier=CO1.PCCNTR.6028722</v>
      </c>
      <c r="N211" s="47" t="str">
        <f t="shared" si="3"/>
        <v>Link Contrato u Orden</v>
      </c>
    </row>
    <row r="212" spans="1:14" ht="60" x14ac:dyDescent="0.35">
      <c r="A212" s="17" t="str">
        <f>+'[1]Consolidado ORG'!A208</f>
        <v>SCJ-224-2024</v>
      </c>
      <c r="B212" s="18">
        <f>+'[1]Consolidado ORG'!B208</f>
        <v>45349</v>
      </c>
      <c r="C212" s="18" t="str">
        <f>+'[1]Consolidado ORG'!G208</f>
        <v>JOSE FRANCISCO ESCOBAR ESCORCIA</v>
      </c>
      <c r="D212" s="18" t="str">
        <f>+'[1]Consolidado ORG'!E208</f>
        <v>5 Contratación directa</v>
      </c>
      <c r="E212" s="18" t="str">
        <f>+'[1]Consolidado ORG'!F208</f>
        <v>33 Prestación de Servicios Profesionales y Apoyo (5-8)</v>
      </c>
      <c r="F212" s="18"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8">
        <f>+'[1]Consolidado ORG'!M208</f>
        <v>45358</v>
      </c>
      <c r="H212" s="18">
        <f>+'[1]Consolidado ORG'!N208</f>
        <v>45722</v>
      </c>
      <c r="I212" s="19">
        <f>+'[1]Consolidado ORG'!AG208</f>
        <v>0</v>
      </c>
      <c r="J212" s="20">
        <f>+'[1]Consolidado ORG'!T208</f>
        <v>123120000</v>
      </c>
      <c r="K212" s="20">
        <f>+'[1]Consolidado ORG'!AE208</f>
        <v>0</v>
      </c>
      <c r="L212" s="31">
        <f>+'[1]Consolidado ORG'!AS208</f>
        <v>0.23351648351648352</v>
      </c>
      <c r="M212" s="30" t="str">
        <f>+'[1]Consolidado ORG'!AL208</f>
        <v>https://community.secop.gov.co/Public/Tendering/ContractDetailView/Index?UniqueIdentifier=CO1.PCCNTR.6018762</v>
      </c>
      <c r="N212" s="47" t="str">
        <f t="shared" si="3"/>
        <v>Link Contrato u Orden</v>
      </c>
    </row>
    <row r="213" spans="1:14" ht="60" x14ac:dyDescent="0.35">
      <c r="A213" s="17" t="str">
        <f>+'[1]Consolidado ORG'!A209</f>
        <v>SCJ-225-2024</v>
      </c>
      <c r="B213" s="18">
        <f>+'[1]Consolidado ORG'!B209</f>
        <v>45349</v>
      </c>
      <c r="C213" s="18" t="str">
        <f>+'[1]Consolidado ORG'!G209</f>
        <v>RAFAEL GUILLERMO BLANCO BANQUEZ</v>
      </c>
      <c r="D213" s="18" t="str">
        <f>+'[1]Consolidado ORG'!E209</f>
        <v>5 Contratación directa</v>
      </c>
      <c r="E213" s="18" t="str">
        <f>+'[1]Consolidado ORG'!F209</f>
        <v>33 Prestación de Servicios Profesionales y Apoyo (5-8)</v>
      </c>
      <c r="F213" s="18"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8">
        <f>+'[1]Consolidado ORG'!M209</f>
        <v>45358</v>
      </c>
      <c r="H213" s="18">
        <f>+'[1]Consolidado ORG'!N209</f>
        <v>45722</v>
      </c>
      <c r="I213" s="19">
        <f>+'[1]Consolidado ORG'!AG209</f>
        <v>0</v>
      </c>
      <c r="J213" s="20">
        <f>+'[1]Consolidado ORG'!T209</f>
        <v>100440000</v>
      </c>
      <c r="K213" s="20">
        <f>+'[1]Consolidado ORG'!AE209</f>
        <v>0</v>
      </c>
      <c r="L213" s="31">
        <f>+'[1]Consolidado ORG'!AS209</f>
        <v>0.23351648351648352</v>
      </c>
      <c r="M213" s="30" t="str">
        <f>+'[1]Consolidado ORG'!AL209</f>
        <v>https://community.secop.gov.co/Public/Tendering/ContractDetailView/Index?UniqueIdentifier=CO1.PCCNTR.6018775</v>
      </c>
      <c r="N213" s="47" t="str">
        <f t="shared" si="3"/>
        <v>Link Contrato u Orden</v>
      </c>
    </row>
    <row r="214" spans="1:14" ht="60" x14ac:dyDescent="0.35">
      <c r="A214" s="17" t="str">
        <f>+'[1]Consolidado ORG'!A210</f>
        <v>SCJ-226-2024</v>
      </c>
      <c r="B214" s="18">
        <f>+'[1]Consolidado ORG'!B210</f>
        <v>45349</v>
      </c>
      <c r="C214" s="18" t="str">
        <f>+'[1]Consolidado ORG'!G210</f>
        <v>SERGIO ALEJANDRO FRANCO PARRA</v>
      </c>
      <c r="D214" s="18" t="str">
        <f>+'[1]Consolidado ORG'!E210</f>
        <v>5 Contratación directa</v>
      </c>
      <c r="E214" s="18" t="str">
        <f>+'[1]Consolidado ORG'!F210</f>
        <v>33 Prestación de Servicios Profesionales y Apoyo (5-8)</v>
      </c>
      <c r="F214" s="18"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8">
        <f>+'[1]Consolidado ORG'!M210</f>
        <v>45357</v>
      </c>
      <c r="H214" s="18">
        <f>+'[1]Consolidado ORG'!N210</f>
        <v>45721</v>
      </c>
      <c r="I214" s="19">
        <f>+'[1]Consolidado ORG'!AG210</f>
        <v>0</v>
      </c>
      <c r="J214" s="20">
        <f>+'[1]Consolidado ORG'!T210</f>
        <v>100440000</v>
      </c>
      <c r="K214" s="20">
        <f>+'[1]Consolidado ORG'!AE210</f>
        <v>0</v>
      </c>
      <c r="L214" s="31">
        <f>+'[1]Consolidado ORG'!AS210</f>
        <v>0.23626373626373626</v>
      </c>
      <c r="M214" s="30" t="str">
        <f>+'[1]Consolidado ORG'!AL210</f>
        <v>https://community.secop.gov.co/Public/Tendering/ContractDetailView/Index?UniqueIdentifier=CO1.PCCNTR.6019103</v>
      </c>
      <c r="N214" s="47" t="str">
        <f t="shared" si="3"/>
        <v>Link Contrato u Orden</v>
      </c>
    </row>
    <row r="215" spans="1:14" ht="48" x14ac:dyDescent="0.35">
      <c r="A215" s="17" t="str">
        <f>+'[1]Consolidado ORG'!A211</f>
        <v>SCJ-227-2024</v>
      </c>
      <c r="B215" s="18">
        <f>+'[1]Consolidado ORG'!B211</f>
        <v>45349</v>
      </c>
      <c r="C215" s="18" t="str">
        <f>+'[1]Consolidado ORG'!G211</f>
        <v>JEFFERSON DIAZ MURCIA</v>
      </c>
      <c r="D215" s="18" t="str">
        <f>+'[1]Consolidado ORG'!E211</f>
        <v>5 Contratación directa</v>
      </c>
      <c r="E215" s="18" t="str">
        <f>+'[1]Consolidado ORG'!F211</f>
        <v>33 Prestación de Servicios Profesionales y Apoyo (5-8)</v>
      </c>
      <c r="F215" s="18" t="str">
        <f>+'[1]Consolidado ORG'!L211</f>
        <v>PRESTAR SERVICIOS PROFESIONALES A LA SUBSECRETARÍA DE ACCESO A LA JUSTICIA PARA APOYAR LOS PROCESOS DE ATENCIÓN ENMARCADOS EN LA RUTA DE EMPLEABILIDAD PARA LA POBLACIÓN VINCULADA AL PROGRAMA CASA LIBERTAD BOGOTA</v>
      </c>
      <c r="G215" s="18">
        <f>+'[1]Consolidado ORG'!M211</f>
        <v>45352</v>
      </c>
      <c r="H215" s="18">
        <f>+'[1]Consolidado ORG'!N211</f>
        <v>45688</v>
      </c>
      <c r="I215" s="19">
        <f>+'[1]Consolidado ORG'!AG211</f>
        <v>0</v>
      </c>
      <c r="J215" s="20">
        <f>+'[1]Consolidado ORG'!T211</f>
        <v>54091961</v>
      </c>
      <c r="K215" s="20">
        <f>+'[1]Consolidado ORG'!AE211</f>
        <v>0</v>
      </c>
      <c r="L215" s="31">
        <f>+'[1]Consolidado ORG'!AS211</f>
        <v>0.27083333333333331</v>
      </c>
      <c r="M215" s="30" t="str">
        <f>+'[1]Consolidado ORG'!AL211</f>
        <v>https://community.secop.gov.co/Public/Tendering/ContractDetailView/Index?UniqueIdentifier=CO1.PCCNTR.6018884</v>
      </c>
      <c r="N215" s="47" t="str">
        <f t="shared" si="3"/>
        <v>Link Contrato u Orden</v>
      </c>
    </row>
    <row r="216" spans="1:14" ht="96" x14ac:dyDescent="0.35">
      <c r="A216" s="17" t="str">
        <f>+'[1]Consolidado ORG'!A212</f>
        <v>SCJ-228-2024</v>
      </c>
      <c r="B216" s="18">
        <f>+'[1]Consolidado ORG'!B212</f>
        <v>45350</v>
      </c>
      <c r="C216" s="18" t="str">
        <f>+'[1]Consolidado ORG'!G212</f>
        <v xml:space="preserve">ORGANIZACIÓN TERPEL SA </v>
      </c>
      <c r="D216" s="18" t="str">
        <f>+'[1]Consolidado ORG'!E212</f>
        <v>2 Selección abreviada</v>
      </c>
      <c r="E216" s="18" t="str">
        <f>+'[1]Consolidado ORG'!F212</f>
        <v>4 Adquisión o Suministro de Bienes y Servicios de Carácterísticas Técnicas Uniformes y de Común Utilización (Procedimiento: Siubasta Inversa, Acuerdo Marco de Precios, Bolsa de Productos) (2)</v>
      </c>
      <c r="F216" s="18" t="str">
        <f>+'[1]Consolidado ORG'!L212</f>
        <v>SUMINISTRO DE COMBUSTIBLE PARA EL PARQUE AUTOMOTOR PROPIEDAD Y AL SERVICIO DE LA SECRETARIA DISTRITAL DE SEGURIDAD CONVIVENCIA Y JUSTICIA DE BOGOTÁ D.C</v>
      </c>
      <c r="G216" s="18">
        <f>+'[1]Consolidado ORG'!M212</f>
        <v>45352</v>
      </c>
      <c r="H216" s="18">
        <f>+'[1]Consolidado ORG'!N212</f>
        <v>45626</v>
      </c>
      <c r="I216" s="19">
        <f>+'[1]Consolidado ORG'!AG212</f>
        <v>0</v>
      </c>
      <c r="J216" s="20">
        <f>+'[1]Consolidado ORG'!T212</f>
        <v>142397171</v>
      </c>
      <c r="K216" s="20">
        <f>+'[1]Consolidado ORG'!AE212</f>
        <v>0</v>
      </c>
      <c r="L216" s="31">
        <f>+'[1]Consolidado ORG'!AS212</f>
        <v>0.33211678832116787</v>
      </c>
      <c r="M216" s="30" t="str">
        <f>+'[1]Consolidado ORG'!AL212</f>
        <v>https://www.colombiacompra.gov.co/tienda-virtual-del-estado-colombiano/ordenes-compra/125139</v>
      </c>
      <c r="N216" s="47" t="str">
        <f t="shared" si="3"/>
        <v>Link Contrato u Orden</v>
      </c>
    </row>
    <row r="217" spans="1:14" ht="72" x14ac:dyDescent="0.35">
      <c r="A217" s="17" t="str">
        <f>+'[1]Consolidado ORG'!A213</f>
        <v>SCJ-229-2024</v>
      </c>
      <c r="B217" s="18">
        <f>+'[1]Consolidado ORG'!B213</f>
        <v>45350</v>
      </c>
      <c r="C217" s="18" t="str">
        <f>+'[1]Consolidado ORG'!G213</f>
        <v>HECTOR JAMES VILLAMIL SANDOBAL</v>
      </c>
      <c r="D217" s="18" t="str">
        <f>+'[1]Consolidado ORG'!E213</f>
        <v>5 Contratación directa</v>
      </c>
      <c r="E217" s="18" t="str">
        <f>+'[1]Consolidado ORG'!F213</f>
        <v>33 Prestación de Servicios Profesionales y Apoyo (5-8)</v>
      </c>
      <c r="F217" s="18"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8">
        <f>+'[1]Consolidado ORG'!M213</f>
        <v>45366</v>
      </c>
      <c r="H217" s="18">
        <f>+'[1]Consolidado ORG'!N213</f>
        <v>45730</v>
      </c>
      <c r="I217" s="19">
        <f>+'[1]Consolidado ORG'!AG213</f>
        <v>0</v>
      </c>
      <c r="J217" s="20">
        <f>+'[1]Consolidado ORG'!T213</f>
        <v>100440000</v>
      </c>
      <c r="K217" s="20">
        <f>+'[1]Consolidado ORG'!AE213</f>
        <v>0</v>
      </c>
      <c r="L217" s="31">
        <f>+'[1]Consolidado ORG'!AS213</f>
        <v>0.21153846153846154</v>
      </c>
      <c r="M217" s="30" t="str">
        <f>+'[1]Consolidado ORG'!AL213</f>
        <v>https://community.secop.gov.co/Public/Tendering/ContractDetailView/Index?UniqueIdentifier=CO1.PCCNTR.6019554</v>
      </c>
      <c r="N217" s="47" t="str">
        <f t="shared" si="3"/>
        <v>Link Contrato u Orden</v>
      </c>
    </row>
    <row r="218" spans="1:14" ht="48" x14ac:dyDescent="0.35">
      <c r="A218" s="17" t="str">
        <f>+'[1]Consolidado ORG'!A214</f>
        <v>SCJ-230-2024</v>
      </c>
      <c r="B218" s="18">
        <f>+'[1]Consolidado ORG'!B214</f>
        <v>45350</v>
      </c>
      <c r="C218" s="18" t="str">
        <f>+'[1]Consolidado ORG'!G214</f>
        <v>NURY XIMENA CARABALLO ARCILA</v>
      </c>
      <c r="D218" s="18" t="str">
        <f>+'[1]Consolidado ORG'!E214</f>
        <v>5 Contratación directa</v>
      </c>
      <c r="E218" s="18" t="str">
        <f>+'[1]Consolidado ORG'!F214</f>
        <v>33 Prestación de Servicios Profesionales y Apoyo (5-8)</v>
      </c>
      <c r="F218" s="18" t="str">
        <f>+'[1]Consolidado ORG'!L214</f>
        <v>PRESTAR SERVICIOS PROFESIONALES A LA SUBSECRETARÍA DE ACCESO A LA JUSTICIA PARA APOYAR LOS PROCESOS DE ATENCIÓN, ENMARCADOS EN LA DIMENSIÓN FAMILIAR, DE LA POBLACIÓN VINCULADA AL PROGRAMA CASA LIBERTAD BOGOTÁ.</v>
      </c>
      <c r="G218" s="18">
        <f>+'[1]Consolidado ORG'!M214</f>
        <v>45357</v>
      </c>
      <c r="H218" s="18">
        <f>+'[1]Consolidado ORG'!N214</f>
        <v>45693</v>
      </c>
      <c r="I218" s="19">
        <f>+'[1]Consolidado ORG'!AG214</f>
        <v>0</v>
      </c>
      <c r="J218" s="20">
        <f>+'[1]Consolidado ORG'!T214</f>
        <v>54091961</v>
      </c>
      <c r="K218" s="20">
        <f>+'[1]Consolidado ORG'!AE214</f>
        <v>0</v>
      </c>
      <c r="L218" s="31">
        <f>+'[1]Consolidado ORG'!AS214</f>
        <v>0.25595238095238093</v>
      </c>
      <c r="M218" s="30" t="str">
        <f>+'[1]Consolidado ORG'!AL214</f>
        <v>https://community.secop.gov.co/Public/Tendering/ContractDetailView/Index?UniqueIdentifier=CO1.PCCNTR.6020848</v>
      </c>
      <c r="N218" s="47" t="str">
        <f t="shared" si="3"/>
        <v>Link Contrato u Orden</v>
      </c>
    </row>
    <row r="219" spans="1:14" ht="72" x14ac:dyDescent="0.35">
      <c r="A219" s="17" t="str">
        <f>+'[1]Consolidado ORG'!A215</f>
        <v>SCJ-231-2024</v>
      </c>
      <c r="B219" s="18">
        <f>+'[1]Consolidado ORG'!B215</f>
        <v>45350</v>
      </c>
      <c r="C219" s="18" t="str">
        <f>+'[1]Consolidado ORG'!G215</f>
        <v>DIEGO ENRIQUE RODRIGUEZ DELGADO</v>
      </c>
      <c r="D219" s="18" t="str">
        <f>+'[1]Consolidado ORG'!E215</f>
        <v>5 Contratación directa</v>
      </c>
      <c r="E219" s="18" t="str">
        <f>+'[1]Consolidado ORG'!F215</f>
        <v>33 Prestación de Servicios Profesionales y Apoyo (5-8)</v>
      </c>
      <c r="F219" s="18"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8">
        <f>+'[1]Consolidado ORG'!M215</f>
        <v>45358</v>
      </c>
      <c r="H219" s="18">
        <f>+'[1]Consolidado ORG'!N215</f>
        <v>45722</v>
      </c>
      <c r="I219" s="19">
        <f>+'[1]Consolidado ORG'!AG215</f>
        <v>0</v>
      </c>
      <c r="J219" s="20">
        <f>+'[1]Consolidado ORG'!T215</f>
        <v>103330080</v>
      </c>
      <c r="K219" s="20">
        <f>+'[1]Consolidado ORG'!AE215</f>
        <v>0</v>
      </c>
      <c r="L219" s="31">
        <f>+'[1]Consolidado ORG'!AS215</f>
        <v>0.23351648351648352</v>
      </c>
      <c r="M219" s="30" t="str">
        <f>+'[1]Consolidado ORG'!AL215</f>
        <v>https://community.secop.gov.co/Public/Tendering/ContractDetailView/Index?UniqueIdentifier=CO1.PCCNTR.6019208</v>
      </c>
      <c r="N219" s="47" t="str">
        <f t="shared" si="3"/>
        <v>Link Contrato u Orden</v>
      </c>
    </row>
    <row r="220" spans="1:14" ht="72" x14ac:dyDescent="0.35">
      <c r="A220" s="17" t="str">
        <f>+'[1]Consolidado ORG'!A216</f>
        <v>SCJ-232-2024</v>
      </c>
      <c r="B220" s="18">
        <f>+'[1]Consolidado ORG'!B216</f>
        <v>45350</v>
      </c>
      <c r="C220" s="18" t="str">
        <f>+'[1]Consolidado ORG'!G216</f>
        <v>JONNATHAN DAVID TRIANA BOTIA</v>
      </c>
      <c r="D220" s="18" t="str">
        <f>+'[1]Consolidado ORG'!E216</f>
        <v>5 Contratación directa</v>
      </c>
      <c r="E220" s="18" t="str">
        <f>+'[1]Consolidado ORG'!F216</f>
        <v>33 Prestación de Servicios Profesionales y Apoyo (5-8)</v>
      </c>
      <c r="F220" s="18"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8">
        <f>+'[1]Consolidado ORG'!M216</f>
        <v>45358</v>
      </c>
      <c r="H220" s="18">
        <f>+'[1]Consolidado ORG'!N216</f>
        <v>45722</v>
      </c>
      <c r="I220" s="19">
        <f>+'[1]Consolidado ORG'!AG216</f>
        <v>0</v>
      </c>
      <c r="J220" s="20">
        <f>+'[1]Consolidado ORG'!T216</f>
        <v>100440000</v>
      </c>
      <c r="K220" s="20">
        <f>+'[1]Consolidado ORG'!AE216</f>
        <v>0</v>
      </c>
      <c r="L220" s="31">
        <f>+'[1]Consolidado ORG'!AS216</f>
        <v>0.23351648351648352</v>
      </c>
      <c r="M220" s="30" t="str">
        <f>+'[1]Consolidado ORG'!AL216</f>
        <v>https://community.secop.gov.co/Public/Tendering/ContractDetailView/Index?UniqueIdentifier=CO1.PCCNTR.6019210</v>
      </c>
      <c r="N220" s="47" t="str">
        <f t="shared" si="3"/>
        <v>Link Contrato u Orden</v>
      </c>
    </row>
    <row r="221" spans="1:14" ht="60" x14ac:dyDescent="0.35">
      <c r="A221" s="17" t="str">
        <f>+'[1]Consolidado ORG'!A217</f>
        <v>SCJ-233-2024</v>
      </c>
      <c r="B221" s="18">
        <f>+'[1]Consolidado ORG'!B217</f>
        <v>45350</v>
      </c>
      <c r="C221" s="18" t="str">
        <f>+'[1]Consolidado ORG'!G217</f>
        <v>JUAN DAVID ALVARADO CANTOR</v>
      </c>
      <c r="D221" s="18" t="str">
        <f>+'[1]Consolidado ORG'!E217</f>
        <v>5 Contratación directa</v>
      </c>
      <c r="E221" s="18" t="str">
        <f>+'[1]Consolidado ORG'!F217</f>
        <v>33 Prestación de Servicios Profesionales y Apoyo (5-8)</v>
      </c>
      <c r="F221" s="18"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8">
        <f>+'[1]Consolidado ORG'!M217</f>
        <v>45357</v>
      </c>
      <c r="H221" s="18">
        <f>+'[1]Consolidado ORG'!N217</f>
        <v>45721</v>
      </c>
      <c r="I221" s="19">
        <f>+'[1]Consolidado ORG'!AG217</f>
        <v>0</v>
      </c>
      <c r="J221" s="20">
        <f>+'[1]Consolidado ORG'!T217</f>
        <v>97200000</v>
      </c>
      <c r="K221" s="20">
        <f>+'[1]Consolidado ORG'!AE217</f>
        <v>0</v>
      </c>
      <c r="L221" s="31">
        <f>+'[1]Consolidado ORG'!AS217</f>
        <v>0.23626373626373626</v>
      </c>
      <c r="M221" s="30" t="str">
        <f>+'[1]Consolidado ORG'!AL217</f>
        <v>https://community.secop.gov.co/Public/Tendering/ContractDetailView/Index?UniqueIdentifier=CO1.PCCNTR.6032411</v>
      </c>
      <c r="N221" s="47" t="str">
        <f t="shared" si="3"/>
        <v>Link Contrato u Orden</v>
      </c>
    </row>
    <row r="222" spans="1:14" ht="60" x14ac:dyDescent="0.35">
      <c r="A222" s="17" t="str">
        <f>+'[1]Consolidado ORG'!A218</f>
        <v>SCJ-234-2024</v>
      </c>
      <c r="B222" s="18">
        <f>+'[1]Consolidado ORG'!B218</f>
        <v>45350</v>
      </c>
      <c r="C222" s="18" t="str">
        <f>+'[1]Consolidado ORG'!G218</f>
        <v>FREDY OSWALDO IMBACHI RONCANCIO</v>
      </c>
      <c r="D222" s="18" t="str">
        <f>+'[1]Consolidado ORG'!E218</f>
        <v>5 Contratación directa</v>
      </c>
      <c r="E222" s="18" t="str">
        <f>+'[1]Consolidado ORG'!F218</f>
        <v>33 Prestación de Servicios Profesionales y Apoyo (5-8)</v>
      </c>
      <c r="F222" s="18"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8">
        <f>+'[1]Consolidado ORG'!M218</f>
        <v>45358</v>
      </c>
      <c r="H222" s="18">
        <f>+'[1]Consolidado ORG'!N218</f>
        <v>45694</v>
      </c>
      <c r="I222" s="19">
        <f>+'[1]Consolidado ORG'!AG218</f>
        <v>0</v>
      </c>
      <c r="J222" s="20">
        <f>+'[1]Consolidado ORG'!T218</f>
        <v>38218686</v>
      </c>
      <c r="K222" s="20">
        <f>+'[1]Consolidado ORG'!AE218</f>
        <v>0</v>
      </c>
      <c r="L222" s="31">
        <f>+'[1]Consolidado ORG'!AS218</f>
        <v>0.25297619047619047</v>
      </c>
      <c r="M222" s="30" t="str">
        <f>+'[1]Consolidado ORG'!AL218</f>
        <v>https://community.secop.gov.co/Public/Tendering/ContractDetailView/Index?UniqueIdentifier=CO1.PCCNTR.6018976</v>
      </c>
      <c r="N222" s="47" t="str">
        <f t="shared" si="3"/>
        <v>Link Contrato u Orden</v>
      </c>
    </row>
    <row r="223" spans="1:14" ht="48" x14ac:dyDescent="0.35">
      <c r="A223" s="17" t="str">
        <f>+'[1]Consolidado ORG'!A219</f>
        <v>SCJ-235-2024</v>
      </c>
      <c r="B223" s="18">
        <f>+'[1]Consolidado ORG'!B219</f>
        <v>45350</v>
      </c>
      <c r="C223" s="18" t="str">
        <f>+'[1]Consolidado ORG'!G219</f>
        <v>DANIEL ALEJANDRO RIOS MORENO</v>
      </c>
      <c r="D223" s="18" t="str">
        <f>+'[1]Consolidado ORG'!E219</f>
        <v>5 Contratación directa</v>
      </c>
      <c r="E223" s="18" t="str">
        <f>+'[1]Consolidado ORG'!F219</f>
        <v>33 Prestación de Servicios Profesionales y Apoyo (5-8)</v>
      </c>
      <c r="F223" s="18" t="str">
        <f>+'[1]Consolidado ORG'!L219</f>
        <v>PRESTAR SERVICIOS PROFESIONALES A LA DIRECCIÓN DE RESPONSABILIDAD PENAL ADOLESCENTE EN LA FACILITACIÓN DE PROCESOS RESTAURATIVOS Y HERMENÉUTICOS EN EL PROGRAMA DISTRITAL DE JUSTICIA JUVENIL RESTAURATIVA</v>
      </c>
      <c r="G223" s="18">
        <f>+'[1]Consolidado ORG'!M219</f>
        <v>45357</v>
      </c>
      <c r="H223" s="18">
        <f>+'[1]Consolidado ORG'!N219</f>
        <v>45693</v>
      </c>
      <c r="I223" s="19">
        <f>+'[1]Consolidado ORG'!AG219</f>
        <v>0</v>
      </c>
      <c r="J223" s="20">
        <f>+'[1]Consolidado ORG'!T219</f>
        <v>62643900</v>
      </c>
      <c r="K223" s="20">
        <f>+'[1]Consolidado ORG'!AE219</f>
        <v>0</v>
      </c>
      <c r="L223" s="31">
        <f>+'[1]Consolidado ORG'!AS219</f>
        <v>0.25595238095238093</v>
      </c>
      <c r="M223" s="30" t="str">
        <f>+'[1]Consolidado ORG'!AL219</f>
        <v>https://community.secop.gov.co/Public/Tendering/ContractDetailView/Index?UniqueIdentifier=CO1.PCCNTR.6023527</v>
      </c>
      <c r="N223" s="47" t="str">
        <f t="shared" si="3"/>
        <v>Link Contrato u Orden</v>
      </c>
    </row>
    <row r="224" spans="1:14" ht="120" x14ac:dyDescent="0.35">
      <c r="A224" s="17" t="str">
        <f>+'[1]Consolidado ORG'!A220</f>
        <v>SCJ-236-2024</v>
      </c>
      <c r="B224" s="18">
        <f>+'[1]Consolidado ORG'!B220</f>
        <v>45350</v>
      </c>
      <c r="C224" s="18" t="str">
        <f>+'[1]Consolidado ORG'!G220</f>
        <v>RAFAEL HUMBERTO LOPEZ SAAVEDRA</v>
      </c>
      <c r="D224" s="18" t="str">
        <f>+'[1]Consolidado ORG'!E220</f>
        <v>5 Contratación directa</v>
      </c>
      <c r="E224" s="18" t="str">
        <f>+'[1]Consolidado ORG'!F220</f>
        <v>33 Prestación de Servicios Profesionales y Apoyo (5-8)</v>
      </c>
      <c r="F224" s="18"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8">
        <f>+'[1]Consolidado ORG'!M220</f>
        <v>45358</v>
      </c>
      <c r="H224" s="18">
        <f>+'[1]Consolidado ORG'!N220</f>
        <v>45722</v>
      </c>
      <c r="I224" s="19">
        <f>+'[1]Consolidado ORG'!AG220</f>
        <v>0</v>
      </c>
      <c r="J224" s="20">
        <f>+'[1]Consolidado ORG'!T220</f>
        <v>177357600</v>
      </c>
      <c r="K224" s="20">
        <f>+'[1]Consolidado ORG'!AE220</f>
        <v>0</v>
      </c>
      <c r="L224" s="31">
        <f>+'[1]Consolidado ORG'!AS220</f>
        <v>0.23351648351648352</v>
      </c>
      <c r="M224" s="30" t="str">
        <f>+'[1]Consolidado ORG'!AL220</f>
        <v>https://community.secop.gov.co/Public/Tendering/ContractDetailView/Index?UniqueIdentifier=CO1.PCCNTR.6020456</v>
      </c>
      <c r="N224" s="47" t="str">
        <f t="shared" si="3"/>
        <v>Link Contrato u Orden</v>
      </c>
    </row>
    <row r="225" spans="1:14" ht="108" x14ac:dyDescent="0.35">
      <c r="A225" s="17" t="str">
        <f>+'[1]Consolidado ORG'!A221</f>
        <v>SCJ-237-2024</v>
      </c>
      <c r="B225" s="18">
        <f>+'[1]Consolidado ORG'!B221</f>
        <v>45350</v>
      </c>
      <c r="C225" s="18" t="str">
        <f>+'[1]Consolidado ORG'!G221</f>
        <v>RONALD FERNANDO HERNANDEZ CURTIDOR</v>
      </c>
      <c r="D225" s="18" t="str">
        <f>+'[1]Consolidado ORG'!E221</f>
        <v>5 Contratación directa</v>
      </c>
      <c r="E225" s="18" t="str">
        <f>+'[1]Consolidado ORG'!F221</f>
        <v>33 Prestación de Servicios Profesionales y Apoyo (5-8)</v>
      </c>
      <c r="F225" s="18"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8">
        <f>+'[1]Consolidado ORG'!M221</f>
        <v>45358</v>
      </c>
      <c r="H225" s="18">
        <f>+'[1]Consolidado ORG'!N221</f>
        <v>45722</v>
      </c>
      <c r="I225" s="19">
        <f>+'[1]Consolidado ORG'!AG221</f>
        <v>0</v>
      </c>
      <c r="J225" s="20">
        <f>+'[1]Consolidado ORG'!T221</f>
        <v>116640000</v>
      </c>
      <c r="K225" s="20">
        <f>+'[1]Consolidado ORG'!AE221</f>
        <v>0</v>
      </c>
      <c r="L225" s="31">
        <f>+'[1]Consolidado ORG'!AS221</f>
        <v>0.23351648351648352</v>
      </c>
      <c r="M225" s="30" t="str">
        <f>+'[1]Consolidado ORG'!AL221</f>
        <v>https://community.secop.gov.co/Public/Tendering/ContractDetailView/Index?UniqueIdentifier=CO1.PCCNTR.6020091</v>
      </c>
      <c r="N225" s="47" t="str">
        <f t="shared" si="3"/>
        <v>Link Contrato u Orden</v>
      </c>
    </row>
    <row r="226" spans="1:14" ht="84" x14ac:dyDescent="0.35">
      <c r="A226" s="17" t="str">
        <f>+'[1]Consolidado ORG'!A222</f>
        <v>SCJ-238-2024</v>
      </c>
      <c r="B226" s="18">
        <f>+'[1]Consolidado ORG'!B222</f>
        <v>45350</v>
      </c>
      <c r="C226" s="18" t="str">
        <f>+'[1]Consolidado ORG'!G222</f>
        <v>YEIMI BRIGGITH FRANCO ARIZA</v>
      </c>
      <c r="D226" s="18" t="str">
        <f>+'[1]Consolidado ORG'!E222</f>
        <v>5 Contratación directa</v>
      </c>
      <c r="E226" s="18" t="str">
        <f>+'[1]Consolidado ORG'!F222</f>
        <v>33 Prestación de Servicios Profesionales y Apoyo (5-8)</v>
      </c>
      <c r="F226" s="18"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8">
        <f>+'[1]Consolidado ORG'!M222</f>
        <v>45358</v>
      </c>
      <c r="H226" s="18">
        <f>+'[1]Consolidado ORG'!N222</f>
        <v>45722</v>
      </c>
      <c r="I226" s="19">
        <f>+'[1]Consolidado ORG'!AG222</f>
        <v>0</v>
      </c>
      <c r="J226" s="20">
        <f>+'[1]Consolidado ORG'!T222</f>
        <v>123120000</v>
      </c>
      <c r="K226" s="20">
        <f>+'[1]Consolidado ORG'!AE222</f>
        <v>0</v>
      </c>
      <c r="L226" s="31">
        <f>+'[1]Consolidado ORG'!AS222</f>
        <v>0.23351648351648352</v>
      </c>
      <c r="M226" s="30" t="str">
        <f>+'[1]Consolidado ORG'!AL222</f>
        <v>https://community.secop.gov.co/Public/Tendering/ContractDetailView/Index?UniqueIdentifier=CO1.PCCNTR.6019883</v>
      </c>
      <c r="N226" s="47" t="str">
        <f t="shared" si="3"/>
        <v>Link Contrato u Orden</v>
      </c>
    </row>
    <row r="227" spans="1:14" ht="60" x14ac:dyDescent="0.35">
      <c r="A227" s="17" t="str">
        <f>+'[1]Consolidado ORG'!A223</f>
        <v>SCJ-239-2024</v>
      </c>
      <c r="B227" s="18">
        <f>+'[1]Consolidado ORG'!B223</f>
        <v>45350</v>
      </c>
      <c r="C227" s="18" t="str">
        <f>+'[1]Consolidado ORG'!G223</f>
        <v>AURA LUCERO ACOSTA AMEZQUITA</v>
      </c>
      <c r="D227" s="18" t="str">
        <f>+'[1]Consolidado ORG'!E223</f>
        <v>5 Contratación directa</v>
      </c>
      <c r="E227" s="18" t="str">
        <f>+'[1]Consolidado ORG'!F223</f>
        <v>33 Prestación de Servicios Profesionales y Apoyo (5-8)</v>
      </c>
      <c r="F227" s="18"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8">
        <f>+'[1]Consolidado ORG'!M223</f>
        <v>45358</v>
      </c>
      <c r="H227" s="18">
        <f>+'[1]Consolidado ORG'!N223</f>
        <v>45722</v>
      </c>
      <c r="I227" s="19">
        <f>+'[1]Consolidado ORG'!AG223</f>
        <v>0</v>
      </c>
      <c r="J227" s="20">
        <f>+'[1]Consolidado ORG'!T223</f>
        <v>116640000</v>
      </c>
      <c r="K227" s="20">
        <f>+'[1]Consolidado ORG'!AE223</f>
        <v>0</v>
      </c>
      <c r="L227" s="31">
        <f>+'[1]Consolidado ORG'!AS223</f>
        <v>0.23351648351648352</v>
      </c>
      <c r="M227" s="30" t="str">
        <f>+'[1]Consolidado ORG'!AL223</f>
        <v>https://community.secop.gov.co/Public/Tendering/ContractDetailView/Index?UniqueIdentifier=CO1.PCCNTR.6026110</v>
      </c>
      <c r="N227" s="47" t="str">
        <f t="shared" si="3"/>
        <v>Link Contrato u Orden</v>
      </c>
    </row>
    <row r="228" spans="1:14" ht="60" x14ac:dyDescent="0.35">
      <c r="A228" s="17" t="str">
        <f>+'[1]Consolidado ORG'!A224</f>
        <v>SCJ-240-2024</v>
      </c>
      <c r="B228" s="18">
        <f>+'[1]Consolidado ORG'!B224</f>
        <v>45350</v>
      </c>
      <c r="C228" s="18" t="str">
        <f>+'[1]Consolidado ORG'!G224</f>
        <v>MARIA ALEJANDRA LÓPEZ FAGUA</v>
      </c>
      <c r="D228" s="18" t="str">
        <f>+'[1]Consolidado ORG'!E224</f>
        <v>5 Contratación directa</v>
      </c>
      <c r="E228" s="18" t="str">
        <f>+'[1]Consolidado ORG'!F224</f>
        <v>33 Prestación de Servicios Profesionales y Apoyo (5-8)</v>
      </c>
      <c r="F228" s="18"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8">
        <f>+'[1]Consolidado ORG'!M224</f>
        <v>45352</v>
      </c>
      <c r="H228" s="18">
        <f>+'[1]Consolidado ORG'!N224</f>
        <v>45688</v>
      </c>
      <c r="I228" s="19">
        <f>+'[1]Consolidado ORG'!AG224</f>
        <v>0</v>
      </c>
      <c r="J228" s="20">
        <f>+'[1]Consolidado ORG'!T224</f>
        <v>77000000</v>
      </c>
      <c r="K228" s="20">
        <f>+'[1]Consolidado ORG'!AE224</f>
        <v>0</v>
      </c>
      <c r="L228" s="31">
        <f>+'[1]Consolidado ORG'!AS224</f>
        <v>0.27083333333333331</v>
      </c>
      <c r="M228" s="30" t="str">
        <f>+'[1]Consolidado ORG'!AL224</f>
        <v>https://community.secop.gov.co/Public/Tendering/ContractDetailView/Index?UniqueIdentifier=CO1.PCCNTR.6020415</v>
      </c>
      <c r="N228" s="47" t="str">
        <f t="shared" si="3"/>
        <v>Link Contrato u Orden</v>
      </c>
    </row>
    <row r="229" spans="1:14" ht="60" x14ac:dyDescent="0.35">
      <c r="A229" s="17" t="str">
        <f>+'[1]Consolidado ORG'!A225</f>
        <v>SCJ-241-2024</v>
      </c>
      <c r="B229" s="18">
        <f>+'[1]Consolidado ORG'!B225</f>
        <v>45350</v>
      </c>
      <c r="C229" s="18" t="str">
        <f>+'[1]Consolidado ORG'!G225</f>
        <v>FABIO MIGUEL FONSECA REYES</v>
      </c>
      <c r="D229" s="18" t="str">
        <f>+'[1]Consolidado ORG'!E225</f>
        <v>5 Contratación directa</v>
      </c>
      <c r="E229" s="18" t="str">
        <f>+'[1]Consolidado ORG'!F225</f>
        <v>33 Prestación de Servicios Profesionales y Apoyo (5-8)</v>
      </c>
      <c r="F229" s="18"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8">
        <f>+'[1]Consolidado ORG'!M225</f>
        <v>45358</v>
      </c>
      <c r="H229" s="18">
        <f>+'[1]Consolidado ORG'!N225</f>
        <v>45722</v>
      </c>
      <c r="I229" s="19">
        <f>+'[1]Consolidado ORG'!AG225</f>
        <v>0</v>
      </c>
      <c r="J229" s="20">
        <f>+'[1]Consolidado ORG'!T225</f>
        <v>97200000</v>
      </c>
      <c r="K229" s="20">
        <f>+'[1]Consolidado ORG'!AE225</f>
        <v>0</v>
      </c>
      <c r="L229" s="31">
        <f>+'[1]Consolidado ORG'!AS225</f>
        <v>0.23351648351648352</v>
      </c>
      <c r="M229" s="30" t="str">
        <f>+'[1]Consolidado ORG'!AL225</f>
        <v>https://community.secop.gov.co/Public/Tendering/ContractDetailView/Index?UniqueIdentifier=CO1.PCCNTR.6020078</v>
      </c>
      <c r="N229" s="47" t="str">
        <f t="shared" si="3"/>
        <v>Link Contrato u Orden</v>
      </c>
    </row>
    <row r="230" spans="1:14" ht="72" x14ac:dyDescent="0.35">
      <c r="A230" s="17" t="str">
        <f>+'[1]Consolidado ORG'!A226</f>
        <v>SCJ-243-2024</v>
      </c>
      <c r="B230" s="18">
        <f>+'[1]Consolidado ORG'!B226</f>
        <v>45351</v>
      </c>
      <c r="C230" s="18" t="str">
        <f>+'[1]Consolidado ORG'!G226</f>
        <v>KAREN GISELLA MURILLO VELANDIA</v>
      </c>
      <c r="D230" s="18" t="str">
        <f>+'[1]Consolidado ORG'!E226</f>
        <v>5 Contratación directa</v>
      </c>
      <c r="E230" s="18" t="str">
        <f>+'[1]Consolidado ORG'!F226</f>
        <v>33 Prestación de Servicios Profesionales y Apoyo (5-8)</v>
      </c>
      <c r="F230" s="18"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8">
        <f>+'[1]Consolidado ORG'!M226</f>
        <v>45362</v>
      </c>
      <c r="H230" s="18">
        <f>+'[1]Consolidado ORG'!N226</f>
        <v>45442</v>
      </c>
      <c r="I230" s="19">
        <f>+'[1]Consolidado ORG'!AG226</f>
        <v>0</v>
      </c>
      <c r="J230" s="20">
        <f>+'[1]Consolidado ORG'!T226</f>
        <v>11120000</v>
      </c>
      <c r="K230" s="20">
        <f>+'[1]Consolidado ORG'!AE226</f>
        <v>0</v>
      </c>
      <c r="L230" s="31">
        <f>+'[1]Consolidado ORG'!AS226</f>
        <v>1</v>
      </c>
      <c r="M230" s="30" t="str">
        <f>+'[1]Consolidado ORG'!AL226</f>
        <v>https://community.secop.gov.co/Public/Tendering/ContractDetailView/Index?UniqueIdentifier=CO1.PCCNTR.6026127</v>
      </c>
      <c r="N230" s="47" t="str">
        <f t="shared" si="3"/>
        <v>Link Contrato u Orden</v>
      </c>
    </row>
    <row r="231" spans="1:14" ht="60" x14ac:dyDescent="0.35">
      <c r="A231" s="17" t="str">
        <f>+'[1]Consolidado ORG'!A227</f>
        <v>SCJ-244-2024</v>
      </c>
      <c r="B231" s="18">
        <f>+'[1]Consolidado ORG'!B227</f>
        <v>45351</v>
      </c>
      <c r="C231" s="18" t="str">
        <f>+'[1]Consolidado ORG'!G227</f>
        <v>CARLOS ALFONSO JAIMES SANJUAN</v>
      </c>
      <c r="D231" s="18" t="str">
        <f>+'[1]Consolidado ORG'!E227</f>
        <v>5 Contratación directa</v>
      </c>
      <c r="E231" s="18" t="str">
        <f>+'[1]Consolidado ORG'!F227</f>
        <v>33 Prestación de Servicios Profesionales y Apoyo (5-8)</v>
      </c>
      <c r="F231" s="18"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8">
        <f>+'[1]Consolidado ORG'!M227</f>
        <v>45358</v>
      </c>
      <c r="H231" s="18">
        <f>+'[1]Consolidado ORG'!N227</f>
        <v>45694</v>
      </c>
      <c r="I231" s="19">
        <f>+'[1]Consolidado ORG'!AG227</f>
        <v>0</v>
      </c>
      <c r="J231" s="20">
        <f>+'[1]Consolidado ORG'!T227</f>
        <v>73978300</v>
      </c>
      <c r="K231" s="20">
        <f>+'[1]Consolidado ORG'!AE227</f>
        <v>0</v>
      </c>
      <c r="L231" s="31">
        <f>+'[1]Consolidado ORG'!AS227</f>
        <v>0.25297619047619047</v>
      </c>
      <c r="M231" s="30" t="str">
        <f>+'[1]Consolidado ORG'!AL227</f>
        <v>https://community.secop.gov.co/Public/Tendering/ContractDetailView/Index?UniqueIdentifier=CO1.PCCNTR.6026092</v>
      </c>
      <c r="N231" s="47" t="str">
        <f t="shared" si="3"/>
        <v>Link Contrato u Orden</v>
      </c>
    </row>
    <row r="232" spans="1:14" ht="72" x14ac:dyDescent="0.35">
      <c r="A232" s="17" t="str">
        <f>+'[1]Consolidado ORG'!A228</f>
        <v>SCJ-245-2024</v>
      </c>
      <c r="B232" s="18">
        <f>+'[1]Consolidado ORG'!B228</f>
        <v>45351</v>
      </c>
      <c r="C232" s="18" t="str">
        <f>+'[1]Consolidado ORG'!G228</f>
        <v>RUTH ALEJANDRA GUTIERREZ CALDERON</v>
      </c>
      <c r="D232" s="18" t="str">
        <f>+'[1]Consolidado ORG'!E228</f>
        <v>5 Contratación directa</v>
      </c>
      <c r="E232" s="18" t="str">
        <f>+'[1]Consolidado ORG'!F228</f>
        <v>33 Prestación de Servicios Profesionales y Apoyo (5-8)</v>
      </c>
      <c r="F232" s="18"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8">
        <f>+'[1]Consolidado ORG'!M228</f>
        <v>45358</v>
      </c>
      <c r="H232" s="18">
        <f>+'[1]Consolidado ORG'!N228</f>
        <v>45694</v>
      </c>
      <c r="I232" s="19">
        <f>+'[1]Consolidado ORG'!AG228</f>
        <v>0</v>
      </c>
      <c r="J232" s="20">
        <f>+'[1]Consolidado ORG'!T228</f>
        <v>62643900</v>
      </c>
      <c r="K232" s="20">
        <f>+'[1]Consolidado ORG'!AE228</f>
        <v>0</v>
      </c>
      <c r="L232" s="31">
        <f>+'[1]Consolidado ORG'!AS228</f>
        <v>0.25297619047619047</v>
      </c>
      <c r="M232" s="30" t="str">
        <f>+'[1]Consolidado ORG'!AL228</f>
        <v>https://community.secop.gov.co/Public/Tendering/ContractDetailView/Index?UniqueIdentifier=CO1.PCCNTR.6026059</v>
      </c>
      <c r="N232" s="47" t="str">
        <f t="shared" si="3"/>
        <v>Link Contrato u Orden</v>
      </c>
    </row>
    <row r="233" spans="1:14" ht="60" x14ac:dyDescent="0.35">
      <c r="A233" s="17" t="str">
        <f>+'[1]Consolidado ORG'!A229</f>
        <v>SCJ-246-2024</v>
      </c>
      <c r="B233" s="18">
        <f>+'[1]Consolidado ORG'!B229</f>
        <v>45351</v>
      </c>
      <c r="C233" s="18" t="str">
        <f>+'[1]Consolidado ORG'!G229</f>
        <v>MARIA CAMILA ROJAS VARGAS</v>
      </c>
      <c r="D233" s="18" t="str">
        <f>+'[1]Consolidado ORG'!E229</f>
        <v>5 Contratación directa</v>
      </c>
      <c r="E233" s="18" t="str">
        <f>+'[1]Consolidado ORG'!F229</f>
        <v>33 Prestación de Servicios Profesionales y Apoyo (5-8)</v>
      </c>
      <c r="F233" s="18"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8">
        <f>+'[1]Consolidado ORG'!M229</f>
        <v>45357</v>
      </c>
      <c r="H233" s="18">
        <f>+'[1]Consolidado ORG'!N229</f>
        <v>45432</v>
      </c>
      <c r="I233" s="19">
        <f>+'[1]Consolidado ORG'!AG229</f>
        <v>0</v>
      </c>
      <c r="J233" s="20">
        <f>+'[1]Consolidado ORG'!T229</f>
        <v>7296300</v>
      </c>
      <c r="K233" s="20">
        <f>+'[1]Consolidado ORG'!AE229</f>
        <v>0</v>
      </c>
      <c r="L233" s="31">
        <f>+'[1]Consolidado ORG'!AS229</f>
        <v>1</v>
      </c>
      <c r="M233" s="30" t="str">
        <f>+'[1]Consolidado ORG'!AL229</f>
        <v>https://community.secop.gov.co/Public/Tendering/ContractDetailView/Index?UniqueIdentifier=CO1.PCCNTR.6033748</v>
      </c>
      <c r="N233" s="47" t="str">
        <f t="shared" si="3"/>
        <v>Link Contrato u Orden</v>
      </c>
    </row>
    <row r="234" spans="1:14" ht="60" x14ac:dyDescent="0.35">
      <c r="A234" s="17" t="str">
        <f>+'[1]Consolidado ORG'!A230</f>
        <v>SCJ-247-2024</v>
      </c>
      <c r="B234" s="18">
        <f>+'[1]Consolidado ORG'!B230</f>
        <v>45351</v>
      </c>
      <c r="C234" s="18" t="str">
        <f>+'[1]Consolidado ORG'!G230</f>
        <v>JORGE ANDRES SERRANO JAIMES</v>
      </c>
      <c r="D234" s="18" t="str">
        <f>+'[1]Consolidado ORG'!E230</f>
        <v>5 Contratación directa</v>
      </c>
      <c r="E234" s="18" t="str">
        <f>+'[1]Consolidado ORG'!F230</f>
        <v>33 Prestación de Servicios Profesionales y Apoyo (5-8)</v>
      </c>
      <c r="F234" s="18"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8">
        <f>+'[1]Consolidado ORG'!M230</f>
        <v>45358</v>
      </c>
      <c r="H234" s="18">
        <f>+'[1]Consolidado ORG'!N230</f>
        <v>45722</v>
      </c>
      <c r="I234" s="19">
        <f>+'[1]Consolidado ORG'!AG230</f>
        <v>0</v>
      </c>
      <c r="J234" s="20">
        <f>+'[1]Consolidado ORG'!T230</f>
        <v>110160000</v>
      </c>
      <c r="K234" s="20">
        <f>+'[1]Consolidado ORG'!AE230</f>
        <v>0</v>
      </c>
      <c r="L234" s="31">
        <f>+'[1]Consolidado ORG'!AS230</f>
        <v>0.23351648351648352</v>
      </c>
      <c r="M234" s="30" t="str">
        <f>+'[1]Consolidado ORG'!AL230</f>
        <v>https://community.secop.gov.co/Public/Tendering/ContractDetailView/Index?UniqueIdentifier=CO1.PCCNTR.6018897</v>
      </c>
      <c r="N234" s="47" t="str">
        <f t="shared" si="3"/>
        <v>Link Contrato u Orden</v>
      </c>
    </row>
    <row r="235" spans="1:14" ht="60" x14ac:dyDescent="0.35">
      <c r="A235" s="17" t="str">
        <f>+'[1]Consolidado ORG'!A231</f>
        <v>SCJ-248-2024</v>
      </c>
      <c r="B235" s="18">
        <f>+'[1]Consolidado ORG'!B231</f>
        <v>45351</v>
      </c>
      <c r="C235" s="18" t="str">
        <f>+'[1]Consolidado ORG'!G231</f>
        <v>ESTEFANÍA ESTRADA VILLADA</v>
      </c>
      <c r="D235" s="18" t="str">
        <f>+'[1]Consolidado ORG'!E231</f>
        <v>5 Contratación directa</v>
      </c>
      <c r="E235" s="18" t="str">
        <f>+'[1]Consolidado ORG'!F231</f>
        <v>33 Prestación de Servicios Profesionales y Apoyo (5-8)</v>
      </c>
      <c r="F235" s="18"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8">
        <f>+'[1]Consolidado ORG'!M231</f>
        <v>45356</v>
      </c>
      <c r="H235" s="18">
        <f>+'[1]Consolidado ORG'!N231</f>
        <v>45692</v>
      </c>
      <c r="I235" s="19">
        <f>+'[1]Consolidado ORG'!AG231</f>
        <v>0</v>
      </c>
      <c r="J235" s="20">
        <f>+'[1]Consolidado ORG'!T231</f>
        <v>91300000</v>
      </c>
      <c r="K235" s="20">
        <f>+'[1]Consolidado ORG'!AE231</f>
        <v>0</v>
      </c>
      <c r="L235" s="31">
        <f>+'[1]Consolidado ORG'!AS231</f>
        <v>0.25892857142857145</v>
      </c>
      <c r="M235" s="30" t="str">
        <f>+'[1]Consolidado ORG'!AL231</f>
        <v>https://community.secop.gov.co/Public/Tendering/ContractDetailView/Index?UniqueIdentifier=CO1.PCCNTR.6032433</v>
      </c>
      <c r="N235" s="47" t="str">
        <f t="shared" si="3"/>
        <v>Link Contrato u Orden</v>
      </c>
    </row>
    <row r="236" spans="1:14" ht="60" x14ac:dyDescent="0.35">
      <c r="A236" s="17" t="str">
        <f>+'[1]Consolidado ORG'!A232</f>
        <v>SCJ-249-2024</v>
      </c>
      <c r="B236" s="18">
        <f>+'[1]Consolidado ORG'!B232</f>
        <v>45351</v>
      </c>
      <c r="C236" s="18" t="str">
        <f>+'[1]Consolidado ORG'!G232</f>
        <v>MARTHA CATALINA RODRIGUEZ CAICEDO</v>
      </c>
      <c r="D236" s="18" t="str">
        <f>+'[1]Consolidado ORG'!E232</f>
        <v>5 Contratación directa</v>
      </c>
      <c r="E236" s="18" t="str">
        <f>+'[1]Consolidado ORG'!F232</f>
        <v>33 Prestación de Servicios Profesionales y Apoyo (5-8)</v>
      </c>
      <c r="F236" s="18"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8">
        <f>+'[1]Consolidado ORG'!M232</f>
        <v>45357</v>
      </c>
      <c r="H236" s="18">
        <f>+'[1]Consolidado ORG'!N232</f>
        <v>45693</v>
      </c>
      <c r="I236" s="19">
        <f>+'[1]Consolidado ORG'!AG232</f>
        <v>0</v>
      </c>
      <c r="J236" s="20">
        <f>+'[1]Consolidado ORG'!T232</f>
        <v>73978300</v>
      </c>
      <c r="K236" s="20">
        <f>+'[1]Consolidado ORG'!AE232</f>
        <v>0</v>
      </c>
      <c r="L236" s="31">
        <f>+'[1]Consolidado ORG'!AS232</f>
        <v>0.25595238095238093</v>
      </c>
      <c r="M236" s="30" t="str">
        <f>+'[1]Consolidado ORG'!AL232</f>
        <v>https://community.secop.gov.co/Public/Tendering/ContractDetailView/Index?UniqueIdentifier=CO1.PCCNTR.6027241</v>
      </c>
      <c r="N236" s="47" t="str">
        <f t="shared" si="3"/>
        <v>Link Contrato u Orden</v>
      </c>
    </row>
    <row r="237" spans="1:14" ht="48" x14ac:dyDescent="0.35">
      <c r="A237" s="17" t="str">
        <f>+'[1]Consolidado ORG'!A233</f>
        <v>SCJ-250-2024</v>
      </c>
      <c r="B237" s="18">
        <f>+'[1]Consolidado ORG'!B233</f>
        <v>45352</v>
      </c>
      <c r="C237" s="18" t="str">
        <f>+'[1]Consolidado ORG'!G233</f>
        <v>SERVICIOS POSTALES NACIONALES S.A.S.</v>
      </c>
      <c r="D237" s="18" t="str">
        <f>+'[1]Consolidado ORG'!E233</f>
        <v>5 Contratación directa</v>
      </c>
      <c r="E237" s="18" t="str">
        <f>+'[1]Consolidado ORG'!F233</f>
        <v>29 Otras Formas de Contratación Directa (5)</v>
      </c>
      <c r="F237" s="18" t="str">
        <f>+'[1]Consolidado ORG'!L233</f>
        <v>CONTRATAR LA PRESTACIÓN DEL SERVICIO DE MENSAJERÍA EXPRESA Y CORREO ELECTRÓNICO CERTIFICADO, EN LA DISTRIBUCIÓN POSTAL GENERADA POR LA SECRETARIA DISTRITAL DE SEGURIDAD, CONVIVENCIA Y JUSTICIA Y LAS SEDES A SU CARGO.</v>
      </c>
      <c r="G237" s="18">
        <f>+'[1]Consolidado ORG'!M233</f>
        <v>45365</v>
      </c>
      <c r="H237" s="18">
        <f>+'[1]Consolidado ORG'!N233</f>
        <v>45494</v>
      </c>
      <c r="I237" s="19">
        <f>+'[1]Consolidado ORG'!AG233</f>
        <v>0</v>
      </c>
      <c r="J237" s="20">
        <f>+'[1]Consolidado ORG'!T233</f>
        <v>104070647</v>
      </c>
      <c r="K237" s="20">
        <f>+'[1]Consolidado ORG'!AE233</f>
        <v>0</v>
      </c>
      <c r="L237" s="31">
        <f>+'[1]Consolidado ORG'!AS233</f>
        <v>0.60465116279069764</v>
      </c>
      <c r="M237" s="30" t="str">
        <f>+'[1]Consolidado ORG'!AL233</f>
        <v>https://community.secop.gov.co/Public/Tendering/ContractDetailView/Index?UniqueIdentifier=CO1.PCCNTR.6032749</v>
      </c>
      <c r="N237" s="47" t="str">
        <f t="shared" si="3"/>
        <v>Link Contrato u Orden</v>
      </c>
    </row>
    <row r="238" spans="1:14" ht="48" x14ac:dyDescent="0.35">
      <c r="A238" s="17" t="str">
        <f>+'[1]Consolidado ORG'!A234</f>
        <v>SCJ-251-2024</v>
      </c>
      <c r="B238" s="18">
        <f>+'[1]Consolidado ORG'!B234</f>
        <v>45352</v>
      </c>
      <c r="C238" s="18" t="str">
        <f>+'[1]Consolidado ORG'!G234</f>
        <v>PIEDAD CONSTANZA PARDO RODRÍGUEZ</v>
      </c>
      <c r="D238" s="18" t="str">
        <f>+'[1]Consolidado ORG'!E234</f>
        <v>5 Contratación directa</v>
      </c>
      <c r="E238" s="18" t="str">
        <f>+'[1]Consolidado ORG'!F234</f>
        <v>33 Prestación de Servicios Profesionales y Apoyo (5-8)</v>
      </c>
      <c r="F238" s="18" t="str">
        <f>+'[1]Consolidado ORG'!L234</f>
        <v>PRESTAR SUS SERVICIOS PROFESIONALES PARA APOYAR EL FORTALECIMIENTO ESTRATÉGICO DEL PROCESO DE GESTIÓN HUMANA EN EL MARCO DEL PROGRAMA DE TALENTO HUMANO EN UNA ORGANIZACIÓN SALUDABLE.</v>
      </c>
      <c r="G238" s="18">
        <f>+'[1]Consolidado ORG'!M234</f>
        <v>45355</v>
      </c>
      <c r="H238" s="18">
        <f>+'[1]Consolidado ORG'!N234</f>
        <v>45691</v>
      </c>
      <c r="I238" s="19">
        <f>+'[1]Consolidado ORG'!AG234</f>
        <v>0</v>
      </c>
      <c r="J238" s="20">
        <f>+'[1]Consolidado ORG'!T234</f>
        <v>85800000</v>
      </c>
      <c r="K238" s="20">
        <f>+'[1]Consolidado ORG'!AE234</f>
        <v>0</v>
      </c>
      <c r="L238" s="31">
        <f>+'[1]Consolidado ORG'!AS234</f>
        <v>0.26190476190476192</v>
      </c>
      <c r="M238" s="30" t="str">
        <f>+'[1]Consolidado ORG'!AL234</f>
        <v>https://community.secop.gov.co/Public/Tendering/ContractDetailView/Index?UniqueIdentifier=CO1.PCCNTR.6032290</v>
      </c>
      <c r="N238" s="47" t="str">
        <f t="shared" si="3"/>
        <v>Link Contrato u Orden</v>
      </c>
    </row>
    <row r="239" spans="1:14" ht="60" x14ac:dyDescent="0.35">
      <c r="A239" s="17" t="str">
        <f>+'[1]Consolidado ORG'!A235</f>
        <v>SCJ-252-2024</v>
      </c>
      <c r="B239" s="18">
        <f>+'[1]Consolidado ORG'!B235</f>
        <v>45352</v>
      </c>
      <c r="C239" s="18" t="str">
        <f>+'[1]Consolidado ORG'!G235</f>
        <v>CIPRIANO ARMANDO GONZALEZ RAMIREZ</v>
      </c>
      <c r="D239" s="18" t="str">
        <f>+'[1]Consolidado ORG'!E235</f>
        <v>5 Contratación directa</v>
      </c>
      <c r="E239" s="18" t="str">
        <f>+'[1]Consolidado ORG'!F235</f>
        <v>33 Prestación de Servicios Profesionales y Apoyo (5-8)</v>
      </c>
      <c r="F239" s="18"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8">
        <f>+'[1]Consolidado ORG'!M235</f>
        <v>45357</v>
      </c>
      <c r="H239" s="18">
        <f>+'[1]Consolidado ORG'!N235</f>
        <v>45721</v>
      </c>
      <c r="I239" s="19">
        <f>+'[1]Consolidado ORG'!AG235</f>
        <v>0</v>
      </c>
      <c r="J239" s="20">
        <f>+'[1]Consolidado ORG'!T235</f>
        <v>100440000</v>
      </c>
      <c r="K239" s="20">
        <f>+'[1]Consolidado ORG'!AE235</f>
        <v>0</v>
      </c>
      <c r="L239" s="31">
        <f>+'[1]Consolidado ORG'!AS235</f>
        <v>0.23626373626373626</v>
      </c>
      <c r="M239" s="30" t="str">
        <f>+'[1]Consolidado ORG'!AL235</f>
        <v>https://community.secop.gov.co/Public/Tendering/ContractDetailView/Index?UniqueIdentifier=CO1.PCCNTR.6032929</v>
      </c>
      <c r="N239" s="47" t="str">
        <f t="shared" si="3"/>
        <v>Link Contrato u Orden</v>
      </c>
    </row>
    <row r="240" spans="1:14" ht="60" x14ac:dyDescent="0.35">
      <c r="A240" s="17" t="str">
        <f>+'[1]Consolidado ORG'!A236</f>
        <v>SCJ-253-2024</v>
      </c>
      <c r="B240" s="18">
        <f>+'[1]Consolidado ORG'!B236</f>
        <v>45352</v>
      </c>
      <c r="C240" s="18" t="str">
        <f>+'[1]Consolidado ORG'!G236</f>
        <v>JASBEIDY JOHANNA CHAVARRO BUSTAMANTE</v>
      </c>
      <c r="D240" s="18" t="str">
        <f>+'[1]Consolidado ORG'!E236</f>
        <v>5 Contratación directa</v>
      </c>
      <c r="E240" s="18" t="str">
        <f>+'[1]Consolidado ORG'!F236</f>
        <v>33 Prestación de Servicios Profesionales y Apoyo (5-8)</v>
      </c>
      <c r="F240" s="18"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8">
        <f>+'[1]Consolidado ORG'!M236</f>
        <v>45357</v>
      </c>
      <c r="H240" s="18">
        <f>+'[1]Consolidado ORG'!N236</f>
        <v>45540</v>
      </c>
      <c r="I240" s="19">
        <f>+'[1]Consolidado ORG'!AG236</f>
        <v>0</v>
      </c>
      <c r="J240" s="20">
        <f>+'[1]Consolidado ORG'!T236</f>
        <v>39000000</v>
      </c>
      <c r="K240" s="20">
        <f>+'[1]Consolidado ORG'!AE236</f>
        <v>0</v>
      </c>
      <c r="L240" s="31">
        <f>+'[1]Consolidado ORG'!AS236</f>
        <v>0.46994535519125685</v>
      </c>
      <c r="M240" s="30" t="str">
        <f>+'[1]Consolidado ORG'!AL236</f>
        <v>https://community.secop.gov.co/Public/Tendering/ContractDetailView/Index?UniqueIdentifier=CO1.PCCNTR.6035664</v>
      </c>
      <c r="N240" s="47" t="str">
        <f t="shared" si="3"/>
        <v>Link Contrato u Orden</v>
      </c>
    </row>
    <row r="241" spans="1:14" ht="48" x14ac:dyDescent="0.35">
      <c r="A241" s="17" t="str">
        <f>+'[1]Consolidado ORG'!A237</f>
        <v>SCJ-254-2024</v>
      </c>
      <c r="B241" s="18">
        <f>+'[1]Consolidado ORG'!B237</f>
        <v>45355</v>
      </c>
      <c r="C241" s="18" t="str">
        <f>+'[1]Consolidado ORG'!G237</f>
        <v>ALEX JAVIER HERNANDEZ SEVILLA</v>
      </c>
      <c r="D241" s="18" t="str">
        <f>+'[1]Consolidado ORG'!E237</f>
        <v>5 Contratación directa</v>
      </c>
      <c r="E241" s="18" t="str">
        <f>+'[1]Consolidado ORG'!F237</f>
        <v>33 Prestación de Servicios Profesionales y Apoyo (5-8)</v>
      </c>
      <c r="F241" s="18" t="str">
        <f>+'[1]Consolidado ORG'!L237</f>
        <v>PRESTAR SUS SERVICIOS TÉCNICOS DE APOYO A LA GESTIÓN PARA DESARROLLAR LAS ACTIVIDADES DEFINIDAS EN EL PROCESO DE GESTIÓN DOCUMENTAL A CARGO DE LA DIRECCIÓN DE GESTIÓN HUMANA.</v>
      </c>
      <c r="G241" s="18">
        <f>+'[1]Consolidado ORG'!M237</f>
        <v>45358</v>
      </c>
      <c r="H241" s="18">
        <f>+'[1]Consolidado ORG'!N237</f>
        <v>45541</v>
      </c>
      <c r="I241" s="19">
        <f>+'[1]Consolidado ORG'!AG237</f>
        <v>0</v>
      </c>
      <c r="J241" s="20">
        <f>+'[1]Consolidado ORG'!T237</f>
        <v>21000000</v>
      </c>
      <c r="K241" s="20">
        <f>+'[1]Consolidado ORG'!AE237</f>
        <v>0</v>
      </c>
      <c r="L241" s="31">
        <f>+'[1]Consolidado ORG'!AS237</f>
        <v>0.46448087431693991</v>
      </c>
      <c r="M241" s="30" t="str">
        <f>+'[1]Consolidado ORG'!AL237</f>
        <v>https://community.secop.gov.co/Public/Tendering/ContractDetailView/Index?UniqueIdentifier=CO1.PCCNTR.6045101</v>
      </c>
      <c r="N241" s="47" t="str">
        <f t="shared" si="3"/>
        <v>Link Contrato u Orden</v>
      </c>
    </row>
    <row r="242" spans="1:14" ht="60" x14ac:dyDescent="0.35">
      <c r="A242" s="17" t="str">
        <f>+'[1]Consolidado ORG'!A238</f>
        <v>SCJ-255-2024</v>
      </c>
      <c r="B242" s="18">
        <f>+'[1]Consolidado ORG'!B238</f>
        <v>45355</v>
      </c>
      <c r="C242" s="18" t="str">
        <f>+'[1]Consolidado ORG'!G238</f>
        <v>DIEGO FERNANDO MUÑOZ MUÑOZ</v>
      </c>
      <c r="D242" s="18" t="str">
        <f>+'[1]Consolidado ORG'!E238</f>
        <v>5 Contratación directa</v>
      </c>
      <c r="E242" s="18" t="str">
        <f>+'[1]Consolidado ORG'!F238</f>
        <v>33 Prestación de Servicios Profesionales y Apoyo (5-8)</v>
      </c>
      <c r="F242" s="18" t="str">
        <f>+'[1]Consolidado ORG'!L238</f>
        <v>PRESTAR SERVICIOS PROFESIONALES A LA OFICINA DE ANÁLISIS DE INFORMACIÓN Y ESTUDIOS ESTRATÉGICOS PARA APOYAR EL ACOPIO, EL PROCESAMIENTO DE DATOS CUANTITATIVOS Y GENERACIÓN DE DOCUMENTOS EN MATERIA DE SEGURIDAD, CONVIVENCIA Y JUSTICIA.</v>
      </c>
      <c r="G242" s="18">
        <f>+'[1]Consolidado ORG'!M238</f>
        <v>45370</v>
      </c>
      <c r="H242" s="18">
        <f>+'[1]Consolidado ORG'!N238</f>
        <v>45506</v>
      </c>
      <c r="I242" s="19">
        <f>+'[1]Consolidado ORG'!AG238</f>
        <v>44</v>
      </c>
      <c r="J242" s="20">
        <f>+'[1]Consolidado ORG'!T238</f>
        <v>13500000</v>
      </c>
      <c r="K242" s="20">
        <f>+'[1]Consolidado ORG'!AE238</f>
        <v>6600000</v>
      </c>
      <c r="L242" s="31">
        <f>+'[1]Consolidado ORG'!AS238</f>
        <v>0.53676470588235292</v>
      </c>
      <c r="M242" s="30" t="str">
        <f>+'[1]Consolidado ORG'!AL238</f>
        <v>https://community.secop.gov.co/Public/Tendering/ContractDetailView/Index?UniqueIdentifier=CO1.PCCNTR.6042127</v>
      </c>
      <c r="N242" s="47" t="str">
        <f t="shared" si="3"/>
        <v>Link Contrato u Orden</v>
      </c>
    </row>
    <row r="243" spans="1:14" ht="60" x14ac:dyDescent="0.35">
      <c r="A243" s="17" t="str">
        <f>+'[1]Consolidado ORG'!A239</f>
        <v>SCJ-256-2024</v>
      </c>
      <c r="B243" s="18">
        <f>+'[1]Consolidado ORG'!B239</f>
        <v>45355</v>
      </c>
      <c r="C243" s="18" t="str">
        <f>+'[1]Consolidado ORG'!G239</f>
        <v>KATHERINE BOLAGAY GAITÁN</v>
      </c>
      <c r="D243" s="18" t="str">
        <f>+'[1]Consolidado ORG'!E239</f>
        <v>5 Contratación directa</v>
      </c>
      <c r="E243" s="18" t="str">
        <f>+'[1]Consolidado ORG'!F239</f>
        <v>33 Prestación de Servicios Profesionales y Apoyo (5-8)</v>
      </c>
      <c r="F243" s="18"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8">
        <f>+'[1]Consolidado ORG'!M239</f>
        <v>45358</v>
      </c>
      <c r="H243" s="18">
        <f>+'[1]Consolidado ORG'!N239</f>
        <v>45663</v>
      </c>
      <c r="I243" s="19">
        <f>+'[1]Consolidado ORG'!AG239</f>
        <v>0</v>
      </c>
      <c r="J243" s="20">
        <f>+'[1]Consolidado ORG'!T239</f>
        <v>85400000</v>
      </c>
      <c r="K243" s="20">
        <f>+'[1]Consolidado ORG'!AE239</f>
        <v>0</v>
      </c>
      <c r="L243" s="31">
        <f>+'[1]Consolidado ORG'!AS239</f>
        <v>0.27868852459016391</v>
      </c>
      <c r="M243" s="30" t="str">
        <f>+'[1]Consolidado ORG'!AL239</f>
        <v>https://community.secop.gov.co/Public/Tendering/ContractDetailView/Index?UniqueIdentifier=CO1.PCCNTR.6043511</v>
      </c>
      <c r="N243" s="47" t="str">
        <f t="shared" si="3"/>
        <v>Link Contrato u Orden</v>
      </c>
    </row>
    <row r="244" spans="1:14" ht="60" x14ac:dyDescent="0.35">
      <c r="A244" s="17" t="str">
        <f>+'[1]Consolidado ORG'!A240</f>
        <v>SCJ-258-2024</v>
      </c>
      <c r="B244" s="18">
        <f>+'[1]Consolidado ORG'!B240</f>
        <v>45355</v>
      </c>
      <c r="C244" s="18" t="str">
        <f>+'[1]Consolidado ORG'!G240</f>
        <v>JAIME ENRIQUE CARDENAS BARRIOS</v>
      </c>
      <c r="D244" s="18" t="str">
        <f>+'[1]Consolidado ORG'!E240</f>
        <v>5 Contratación directa</v>
      </c>
      <c r="E244" s="18" t="str">
        <f>+'[1]Consolidado ORG'!F240</f>
        <v>33 Prestación de Servicios Profesionales y Apoyo (5-8)</v>
      </c>
      <c r="F244" s="18"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8">
        <f>+'[1]Consolidado ORG'!M240</f>
        <v>45370</v>
      </c>
      <c r="H244" s="18">
        <f>+'[1]Consolidado ORG'!N240</f>
        <v>45734</v>
      </c>
      <c r="I244" s="19">
        <f>+'[1]Consolidado ORG'!AG240</f>
        <v>0</v>
      </c>
      <c r="J244" s="20">
        <f>+'[1]Consolidado ORG'!T240</f>
        <v>123120000</v>
      </c>
      <c r="K244" s="20">
        <f>+'[1]Consolidado ORG'!AE240</f>
        <v>0</v>
      </c>
      <c r="L244" s="31">
        <f>+'[1]Consolidado ORG'!AS240</f>
        <v>0.20054945054945056</v>
      </c>
      <c r="M244" s="30" t="str">
        <f>+'[1]Consolidado ORG'!AL240</f>
        <v>https://community.secop.gov.co/Public/Tendering/ContractDetailView/Index?UniqueIdentifier=CO1.PCCNTR.6055305</v>
      </c>
      <c r="N244" s="47" t="str">
        <f t="shared" si="3"/>
        <v>Link Contrato u Orden</v>
      </c>
    </row>
    <row r="245" spans="1:14" ht="60" x14ac:dyDescent="0.35">
      <c r="A245" s="17" t="str">
        <f>+'[1]Consolidado ORG'!A241</f>
        <v>SCJ-261-2024</v>
      </c>
      <c r="B245" s="18">
        <f>+'[1]Consolidado ORG'!B241</f>
        <v>45356</v>
      </c>
      <c r="C245" s="18" t="str">
        <f>+'[1]Consolidado ORG'!G241</f>
        <v>DIANA MARCELA BERMUDEZ CUEVAS</v>
      </c>
      <c r="D245" s="18" t="str">
        <f>+'[1]Consolidado ORG'!E241</f>
        <v>5 Contratación directa</v>
      </c>
      <c r="E245" s="18" t="str">
        <f>+'[1]Consolidado ORG'!F241</f>
        <v>33 Prestación de Servicios Profesionales y Apoyo (5-8)</v>
      </c>
      <c r="F245" s="18"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8">
        <f>+'[1]Consolidado ORG'!M241</f>
        <v>45365</v>
      </c>
      <c r="H245" s="18">
        <f>+'[1]Consolidado ORG'!N241</f>
        <v>45517</v>
      </c>
      <c r="I245" s="19">
        <f>+'[1]Consolidado ORG'!AG241</f>
        <v>0</v>
      </c>
      <c r="J245" s="20">
        <f>+'[1]Consolidado ORG'!T241</f>
        <v>38220000</v>
      </c>
      <c r="K245" s="20">
        <f>+'[1]Consolidado ORG'!AE241</f>
        <v>0</v>
      </c>
      <c r="L245" s="31">
        <f>+'[1]Consolidado ORG'!AS241</f>
        <v>0.51315789473684215</v>
      </c>
      <c r="M245" s="30" t="str">
        <f>+'[1]Consolidado ORG'!AL241</f>
        <v>https://community.secop.gov.co/Public/Tendering/ContractDetailView/Index?UniqueIdentifier=CO1.PCCNTR.6051096</v>
      </c>
      <c r="N245" s="47" t="str">
        <f t="shared" si="3"/>
        <v>Link Contrato u Orden</v>
      </c>
    </row>
    <row r="246" spans="1:14" ht="60" x14ac:dyDescent="0.35">
      <c r="A246" s="17" t="str">
        <f>+'[1]Consolidado ORG'!A242</f>
        <v>SCJ-262-2024</v>
      </c>
      <c r="B246" s="18">
        <f>+'[1]Consolidado ORG'!B242</f>
        <v>45356</v>
      </c>
      <c r="C246" s="18" t="str">
        <f>+'[1]Consolidado ORG'!G242</f>
        <v>HECTOR CAMILO FIGUEROA NIETO</v>
      </c>
      <c r="D246" s="18" t="str">
        <f>+'[1]Consolidado ORG'!E242</f>
        <v>5 Contratación directa</v>
      </c>
      <c r="E246" s="18" t="str">
        <f>+'[1]Consolidado ORG'!F242</f>
        <v>33 Prestación de Servicios Profesionales y Apoyo (5-8)</v>
      </c>
      <c r="F246" s="18"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8">
        <f>+'[1]Consolidado ORG'!M242</f>
        <v>45370</v>
      </c>
      <c r="H246" s="18">
        <f>+'[1]Consolidado ORG'!N242</f>
        <v>45706</v>
      </c>
      <c r="I246" s="19">
        <f>+'[1]Consolidado ORG'!AG242</f>
        <v>0</v>
      </c>
      <c r="J246" s="20">
        <f>+'[1]Consolidado ORG'!T242</f>
        <v>62643900</v>
      </c>
      <c r="K246" s="20">
        <f>+'[1]Consolidado ORG'!AE242</f>
        <v>0</v>
      </c>
      <c r="L246" s="31">
        <f>+'[1]Consolidado ORG'!AS242</f>
        <v>0.21726190476190477</v>
      </c>
      <c r="M246" s="30" t="str">
        <f>+'[1]Consolidado ORG'!AL242</f>
        <v>https://community.secop.gov.co/Public/Tendering/ContractDetailView/Index?UniqueIdentifier=CO1.PCCNTR.6051311</v>
      </c>
      <c r="N246" s="47" t="str">
        <f t="shared" si="3"/>
        <v>Link Contrato u Orden</v>
      </c>
    </row>
    <row r="247" spans="1:14" ht="48" x14ac:dyDescent="0.35">
      <c r="A247" s="17" t="str">
        <f>+'[1]Consolidado ORG'!A243</f>
        <v>SCJ-263-2024</v>
      </c>
      <c r="B247" s="18">
        <f>+'[1]Consolidado ORG'!B243</f>
        <v>45356</v>
      </c>
      <c r="C247" s="18" t="str">
        <f>+'[1]Consolidado ORG'!G243</f>
        <v>JESUS DAVID SUAREZ SUAREZ</v>
      </c>
      <c r="D247" s="18" t="str">
        <f>+'[1]Consolidado ORG'!E243</f>
        <v>5 Contratación directa</v>
      </c>
      <c r="E247" s="18" t="str">
        <f>+'[1]Consolidado ORG'!F243</f>
        <v>33 Prestación de Servicios Profesionales y Apoyo (5-8)</v>
      </c>
      <c r="F247" s="18" t="str">
        <f>+'[1]Consolidado ORG'!L243</f>
        <v>PRESTAR SERVICIOS PROFESIONALES A LA DIRECCIÓN DE RESPONSABILIDAD PENAL ADOLESCENTE DESDE LA PERSPECTIVA DEL MURALISMO Y LAS ARTES PLÁSTICAS EN EL PROGRAMA DISTRITAL DE JUSTICIA JUVENIL RESTAURATIVA</v>
      </c>
      <c r="G247" s="18">
        <f>+'[1]Consolidado ORG'!M243</f>
        <v>45366</v>
      </c>
      <c r="H247" s="18">
        <f>+'[1]Consolidado ORG'!N243</f>
        <v>45702</v>
      </c>
      <c r="I247" s="19">
        <f>+'[1]Consolidado ORG'!AG243</f>
        <v>0</v>
      </c>
      <c r="J247" s="20">
        <f>+'[1]Consolidado ORG'!T243</f>
        <v>62643900</v>
      </c>
      <c r="K247" s="20">
        <f>+'[1]Consolidado ORG'!AE243</f>
        <v>0</v>
      </c>
      <c r="L247" s="31">
        <f>+'[1]Consolidado ORG'!AS243</f>
        <v>0.22916666666666666</v>
      </c>
      <c r="M247" s="30" t="str">
        <f>+'[1]Consolidado ORG'!AL243</f>
        <v>https://community.secop.gov.co/Public/Tendering/ContractDetailView/Index?UniqueIdentifier=CO1.PCCNTR.6053818</v>
      </c>
      <c r="N247" s="47" t="str">
        <f t="shared" si="3"/>
        <v>Link Contrato u Orden</v>
      </c>
    </row>
    <row r="248" spans="1:14" ht="60" x14ac:dyDescent="0.35">
      <c r="A248" s="17" t="str">
        <f>+'[1]Consolidado ORG'!A244</f>
        <v>SCJ-264-2024</v>
      </c>
      <c r="B248" s="18">
        <f>+'[1]Consolidado ORG'!B244</f>
        <v>45356</v>
      </c>
      <c r="C248" s="18" t="str">
        <f>+'[1]Consolidado ORG'!G244</f>
        <v>DIANA MARCELA SILVA MELO</v>
      </c>
      <c r="D248" s="18" t="str">
        <f>+'[1]Consolidado ORG'!E244</f>
        <v>5 Contratación directa</v>
      </c>
      <c r="E248" s="18" t="str">
        <f>+'[1]Consolidado ORG'!F244</f>
        <v>33 Prestación de Servicios Profesionales y Apoyo (5-8)</v>
      </c>
      <c r="F248" s="18"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8">
        <f>+'[1]Consolidado ORG'!M244</f>
        <v>45358</v>
      </c>
      <c r="H248" s="18">
        <f>+'[1]Consolidado ORG'!N244</f>
        <v>45694</v>
      </c>
      <c r="I248" s="19">
        <f>+'[1]Consolidado ORG'!AG244</f>
        <v>0</v>
      </c>
      <c r="J248" s="20">
        <f>+'[1]Consolidado ORG'!T244</f>
        <v>62643900</v>
      </c>
      <c r="K248" s="20">
        <f>+'[1]Consolidado ORG'!AE244</f>
        <v>0</v>
      </c>
      <c r="L248" s="31">
        <f>+'[1]Consolidado ORG'!AS244</f>
        <v>0.25297619047619047</v>
      </c>
      <c r="M248" s="30" t="str">
        <f>+'[1]Consolidado ORG'!AL244</f>
        <v>https://community.secop.gov.co/Public/Tendering/ContractDetailView/Index?UniqueIdentifier=CO1.PCCNTR.6051102</v>
      </c>
      <c r="N248" s="47" t="str">
        <f t="shared" si="3"/>
        <v>Link Contrato u Orden</v>
      </c>
    </row>
    <row r="249" spans="1:14" ht="60" x14ac:dyDescent="0.35">
      <c r="A249" s="17" t="str">
        <f>+'[1]Consolidado ORG'!A245</f>
        <v>SCJ-265-2024</v>
      </c>
      <c r="B249" s="18">
        <f>+'[1]Consolidado ORG'!B245</f>
        <v>45356</v>
      </c>
      <c r="C249" s="18" t="str">
        <f>+'[1]Consolidado ORG'!G245</f>
        <v>LILIANA MILENA PARADA PRIETO</v>
      </c>
      <c r="D249" s="18" t="str">
        <f>+'[1]Consolidado ORG'!E245</f>
        <v>5 Contratación directa</v>
      </c>
      <c r="E249" s="18" t="str">
        <f>+'[1]Consolidado ORG'!F245</f>
        <v>33 Prestación de Servicios Profesionales y Apoyo (5-8)</v>
      </c>
      <c r="F249" s="18"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8">
        <f>+'[1]Consolidado ORG'!M245</f>
        <v>45358</v>
      </c>
      <c r="H249" s="18">
        <f>+'[1]Consolidado ORG'!N245</f>
        <v>45694</v>
      </c>
      <c r="I249" s="19">
        <f>+'[1]Consolidado ORG'!AG245</f>
        <v>0</v>
      </c>
      <c r="J249" s="20">
        <f>+'[1]Consolidado ORG'!T245</f>
        <v>134632300</v>
      </c>
      <c r="K249" s="20">
        <f>+'[1]Consolidado ORG'!AE245</f>
        <v>0</v>
      </c>
      <c r="L249" s="31">
        <f>+'[1]Consolidado ORG'!AS245</f>
        <v>0.25297619047619047</v>
      </c>
      <c r="M249" s="30" t="str">
        <f>+'[1]Consolidado ORG'!AL245</f>
        <v>https://community.secop.gov.co/Public/Tendering/ContractDetailView/Index?UniqueIdentifier=CO1.PCCNTR.6050843</v>
      </c>
      <c r="N249" s="47" t="str">
        <f t="shared" si="3"/>
        <v>Link Contrato u Orden</v>
      </c>
    </row>
    <row r="250" spans="1:14" ht="60" x14ac:dyDescent="0.35">
      <c r="A250" s="17" t="str">
        <f>+'[1]Consolidado ORG'!A246</f>
        <v>SCJ-266-2024</v>
      </c>
      <c r="B250" s="18">
        <f>+'[1]Consolidado ORG'!B246</f>
        <v>45356</v>
      </c>
      <c r="C250" s="18" t="str">
        <f>+'[1]Consolidado ORG'!G246</f>
        <v>EDNA CAROLINA CRUZ RODRÍGUEZ</v>
      </c>
      <c r="D250" s="18" t="str">
        <f>+'[1]Consolidado ORG'!E246</f>
        <v>5 Contratación directa</v>
      </c>
      <c r="E250" s="18" t="str">
        <f>+'[1]Consolidado ORG'!F246</f>
        <v>33 Prestación de Servicios Profesionales y Apoyo (5-8)</v>
      </c>
      <c r="F250" s="18"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8">
        <f>+'[1]Consolidado ORG'!M246</f>
        <v>45358</v>
      </c>
      <c r="H250" s="18">
        <f>+'[1]Consolidado ORG'!N246</f>
        <v>45694</v>
      </c>
      <c r="I250" s="19">
        <f>+'[1]Consolidado ORG'!AG246</f>
        <v>0</v>
      </c>
      <c r="J250" s="20">
        <f>+'[1]Consolidado ORG'!T246</f>
        <v>73978300</v>
      </c>
      <c r="K250" s="20">
        <f>+'[1]Consolidado ORG'!AE246</f>
        <v>0</v>
      </c>
      <c r="L250" s="31">
        <f>+'[1]Consolidado ORG'!AS246</f>
        <v>0.25297619047619047</v>
      </c>
      <c r="M250" s="30" t="str">
        <f>+'[1]Consolidado ORG'!AL246</f>
        <v>https://community.secop.gov.co/Public/Tendering/ContractDetailView/Index?UniqueIdentifier=CO1.PCCNTR.6051113</v>
      </c>
      <c r="N250" s="47" t="str">
        <f t="shared" si="3"/>
        <v>Link Contrato u Orden</v>
      </c>
    </row>
    <row r="251" spans="1:14" ht="72" x14ac:dyDescent="0.35">
      <c r="A251" s="17" t="str">
        <f>+'[1]Consolidado ORG'!A247</f>
        <v>SCJ-267-2024</v>
      </c>
      <c r="B251" s="18">
        <f>+'[1]Consolidado ORG'!B247</f>
        <v>45356</v>
      </c>
      <c r="C251" s="18" t="str">
        <f>+'[1]Consolidado ORG'!G247</f>
        <v>DENYSE ASTRID FUYA BARAJAS</v>
      </c>
      <c r="D251" s="18" t="str">
        <f>+'[1]Consolidado ORG'!E247</f>
        <v>5 Contratación directa</v>
      </c>
      <c r="E251" s="18" t="str">
        <f>+'[1]Consolidado ORG'!F247</f>
        <v>33 Prestación de Servicios Profesionales y Apoyo (5-8)</v>
      </c>
      <c r="F251" s="18"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8">
        <f>+'[1]Consolidado ORG'!M247</f>
        <v>45359</v>
      </c>
      <c r="H251" s="18">
        <f>+'[1]Consolidado ORG'!N247</f>
        <v>45695</v>
      </c>
      <c r="I251" s="19">
        <f>+'[1]Consolidado ORG'!AG247</f>
        <v>0</v>
      </c>
      <c r="J251" s="20">
        <f>+'[1]Consolidado ORG'!T247</f>
        <v>134632300</v>
      </c>
      <c r="K251" s="20">
        <f>+'[1]Consolidado ORG'!AE247</f>
        <v>0</v>
      </c>
      <c r="L251" s="31">
        <f>+'[1]Consolidado ORG'!AS247</f>
        <v>0.25</v>
      </c>
      <c r="M251" s="30" t="str">
        <f>+'[1]Consolidado ORG'!AL247</f>
        <v>https://community.secop.gov.co/Public/Tendering/ContractDetailView/Index?UniqueIdentifier=CO1.PCCNTR.6055327</v>
      </c>
      <c r="N251" s="47" t="str">
        <f t="shared" si="3"/>
        <v>Link Contrato u Orden</v>
      </c>
    </row>
    <row r="252" spans="1:14" ht="72" x14ac:dyDescent="0.35">
      <c r="A252" s="17" t="str">
        <f>+'[1]Consolidado ORG'!A248</f>
        <v>SCJ-268-2024</v>
      </c>
      <c r="B252" s="18">
        <f>+'[1]Consolidado ORG'!B248</f>
        <v>45356</v>
      </c>
      <c r="C252" s="18" t="str">
        <f>+'[1]Consolidado ORG'!G248</f>
        <v>RAFAEL FRANCISCO DE LA OSSA ARCHILA</v>
      </c>
      <c r="D252" s="18" t="str">
        <f>+'[1]Consolidado ORG'!E248</f>
        <v>5 Contratación directa</v>
      </c>
      <c r="E252" s="18" t="str">
        <f>+'[1]Consolidado ORG'!F248</f>
        <v>33 Prestación de Servicios Profesionales y Apoyo (5-8)</v>
      </c>
      <c r="F252" s="18"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8">
        <f>+'[1]Consolidado ORG'!M248</f>
        <v>45365</v>
      </c>
      <c r="H252" s="18">
        <f>+'[1]Consolidado ORG'!N248</f>
        <v>45495</v>
      </c>
      <c r="I252" s="19">
        <f>+'[1]Consolidado ORG'!AG248</f>
        <v>45</v>
      </c>
      <c r="J252" s="20">
        <f>+'[1]Consolidado ORG'!T248</f>
        <v>26100000</v>
      </c>
      <c r="K252" s="20">
        <f>+'[1]Consolidado ORG'!AE248</f>
        <v>13050000</v>
      </c>
      <c r="L252" s="31">
        <f>+'[1]Consolidado ORG'!AS248</f>
        <v>0.6</v>
      </c>
      <c r="M252" s="30" t="str">
        <f>+'[1]Consolidado ORG'!AL248</f>
        <v>https://community.secop.gov.co/Public/Tendering/ContractDetailView/Index?UniqueIdentifier=CO1.PCCNTR.6055348</v>
      </c>
      <c r="N252" s="47" t="str">
        <f t="shared" si="3"/>
        <v>Link Contrato u Orden</v>
      </c>
    </row>
    <row r="253" spans="1:14" ht="72" x14ac:dyDescent="0.35">
      <c r="A253" s="17" t="str">
        <f>+'[1]Consolidado ORG'!A249</f>
        <v>SCJ-269-2024</v>
      </c>
      <c r="B253" s="18">
        <f>+'[1]Consolidado ORG'!B249</f>
        <v>45357</v>
      </c>
      <c r="C253" s="18" t="str">
        <f>+'[1]Consolidado ORG'!G249</f>
        <v>DIANA CAROLINA AREAS BORRERO</v>
      </c>
      <c r="D253" s="18" t="str">
        <f>+'[1]Consolidado ORG'!E249</f>
        <v>5 Contratación directa</v>
      </c>
      <c r="E253" s="18" t="str">
        <f>+'[1]Consolidado ORG'!F249</f>
        <v>33 Prestación de Servicios Profesionales y Apoyo (5-8)</v>
      </c>
      <c r="F253" s="18"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8">
        <f>+'[1]Consolidado ORG'!M249</f>
        <v>45370</v>
      </c>
      <c r="H253" s="18">
        <f>+'[1]Consolidado ORG'!N249</f>
        <v>45706</v>
      </c>
      <c r="I253" s="19">
        <f>+'[1]Consolidado ORG'!AG249</f>
        <v>0</v>
      </c>
      <c r="J253" s="20">
        <f>+'[1]Consolidado ORG'!T249</f>
        <v>134632300</v>
      </c>
      <c r="K253" s="20">
        <f>+'[1]Consolidado ORG'!AE249</f>
        <v>0</v>
      </c>
      <c r="L253" s="31">
        <f>+'[1]Consolidado ORG'!AS249</f>
        <v>0.21726190476190477</v>
      </c>
      <c r="M253" s="30" t="str">
        <f>+'[1]Consolidado ORG'!AL249</f>
        <v>https://community.secop.gov.co/Public/Tendering/ContractDetailView/Index?UniqueIdentifier=CO1.PCCNTR.6057041</v>
      </c>
      <c r="N253" s="47" t="str">
        <f t="shared" si="3"/>
        <v>Link Contrato u Orden</v>
      </c>
    </row>
    <row r="254" spans="1:14" ht="60" x14ac:dyDescent="0.35">
      <c r="A254" s="17" t="str">
        <f>+'[1]Consolidado ORG'!A250</f>
        <v>SCJ-270-2024</v>
      </c>
      <c r="B254" s="18">
        <f>+'[1]Consolidado ORG'!B250</f>
        <v>45357</v>
      </c>
      <c r="C254" s="18" t="str">
        <f>+'[1]Consolidado ORG'!G250</f>
        <v>SARA MINDA IBARRA TRIANA</v>
      </c>
      <c r="D254" s="18" t="str">
        <f>+'[1]Consolidado ORG'!E250</f>
        <v>5 Contratación directa</v>
      </c>
      <c r="E254" s="18" t="str">
        <f>+'[1]Consolidado ORG'!F250</f>
        <v>33 Prestación de Servicios Profesionales y Apoyo (5-8)</v>
      </c>
      <c r="F254" s="18"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8">
        <f>+'[1]Consolidado ORG'!M250</f>
        <v>45365</v>
      </c>
      <c r="H254" s="18">
        <f>+'[1]Consolidado ORG'!N250</f>
        <v>45578</v>
      </c>
      <c r="I254" s="19">
        <f>+'[1]Consolidado ORG'!AG250</f>
        <v>0</v>
      </c>
      <c r="J254" s="20">
        <f>+'[1]Consolidado ORG'!T250</f>
        <v>23546509</v>
      </c>
      <c r="K254" s="20">
        <f>+'[1]Consolidado ORG'!AE250</f>
        <v>0</v>
      </c>
      <c r="L254" s="31">
        <f>+'[1]Consolidado ORG'!AS250</f>
        <v>0.36619718309859156</v>
      </c>
      <c r="M254" s="30" t="str">
        <f>+'[1]Consolidado ORG'!AL250</f>
        <v>https://community.secop.gov.co/Public/Tendering/ContractDetailView/Index?UniqueIdentifier=CO1.PCCNTR.6057825</v>
      </c>
      <c r="N254" s="47" t="str">
        <f t="shared" si="3"/>
        <v>Link Contrato u Orden</v>
      </c>
    </row>
    <row r="255" spans="1:14" ht="72" x14ac:dyDescent="0.35">
      <c r="A255" s="17" t="str">
        <f>+'[1]Consolidado ORG'!A251</f>
        <v>SCJ-272-2024</v>
      </c>
      <c r="B255" s="18">
        <f>+'[1]Consolidado ORG'!B251</f>
        <v>45357</v>
      </c>
      <c r="C255" s="18" t="str">
        <f>+'[1]Consolidado ORG'!G251</f>
        <v>LUCY MAGNOLIA MUÑOZ URBANO</v>
      </c>
      <c r="D255" s="18" t="str">
        <f>+'[1]Consolidado ORG'!E251</f>
        <v>5 Contratación directa</v>
      </c>
      <c r="E255" s="18" t="str">
        <f>+'[1]Consolidado ORG'!F251</f>
        <v>33 Prestación de Servicios Profesionales y Apoyo (5-8)</v>
      </c>
      <c r="F255" s="18"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8">
        <f>+'[1]Consolidado ORG'!M251</f>
        <v>45369</v>
      </c>
      <c r="H255" s="18">
        <f>+'[1]Consolidado ORG'!N251</f>
        <v>45674</v>
      </c>
      <c r="I255" s="19">
        <f>+'[1]Consolidado ORG'!AG251</f>
        <v>0</v>
      </c>
      <c r="J255" s="20">
        <f>+'[1]Consolidado ORG'!T251</f>
        <v>29185200</v>
      </c>
      <c r="K255" s="20">
        <f>+'[1]Consolidado ORG'!AE251</f>
        <v>0</v>
      </c>
      <c r="L255" s="31">
        <f>+'[1]Consolidado ORG'!AS251</f>
        <v>0.24262295081967214</v>
      </c>
      <c r="M255" s="30" t="str">
        <f>+'[1]Consolidado ORG'!AL251</f>
        <v>https://community.secop.gov.co/Public/Tendering/ContractDetailView/Index?UniqueIdentifier=CO1.PCCNTR.6069908</v>
      </c>
      <c r="N255" s="47" t="str">
        <f t="shared" si="3"/>
        <v>Link Contrato u Orden</v>
      </c>
    </row>
    <row r="256" spans="1:14" ht="72" x14ac:dyDescent="0.35">
      <c r="A256" s="17" t="str">
        <f>+'[1]Consolidado ORG'!A252</f>
        <v>SCJ-273-2024</v>
      </c>
      <c r="B256" s="18">
        <f>+'[1]Consolidado ORG'!B252</f>
        <v>45357</v>
      </c>
      <c r="C256" s="18" t="str">
        <f>+'[1]Consolidado ORG'!G252</f>
        <v>DIEGO ARMANDO DOMINGUEZ CASAS</v>
      </c>
      <c r="D256" s="18" t="str">
        <f>+'[1]Consolidado ORG'!E252</f>
        <v>5 Contratación directa</v>
      </c>
      <c r="E256" s="18" t="str">
        <f>+'[1]Consolidado ORG'!F252</f>
        <v>33 Prestación de Servicios Profesionales y Apoyo (5-8)</v>
      </c>
      <c r="F256" s="18"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8">
        <f>+'[1]Consolidado ORG'!M252</f>
        <v>45365</v>
      </c>
      <c r="H256" s="18">
        <f>+'[1]Consolidado ORG'!N252</f>
        <v>45609</v>
      </c>
      <c r="I256" s="19">
        <f>+'[1]Consolidado ORG'!AG252</f>
        <v>0</v>
      </c>
      <c r="J256" s="20">
        <f>+'[1]Consolidado ORG'!T252</f>
        <v>23348160</v>
      </c>
      <c r="K256" s="20">
        <f>+'[1]Consolidado ORG'!AE252</f>
        <v>0</v>
      </c>
      <c r="L256" s="31">
        <f>+'[1]Consolidado ORG'!AS252</f>
        <v>0.31967213114754101</v>
      </c>
      <c r="M256" s="30" t="str">
        <f>+'[1]Consolidado ORG'!AL252</f>
        <v>https://community.secop.gov.co/Public/Tendering/ContractDetailView/Index?UniqueIdentifier=CO1.PCCNTR.6069815</v>
      </c>
      <c r="N256" s="47" t="str">
        <f t="shared" si="3"/>
        <v>Link Contrato u Orden</v>
      </c>
    </row>
    <row r="257" spans="1:14" ht="72" x14ac:dyDescent="0.35">
      <c r="A257" s="17" t="str">
        <f>+'[1]Consolidado ORG'!A253</f>
        <v>SCJ-274-2024</v>
      </c>
      <c r="B257" s="18">
        <f>+'[1]Consolidado ORG'!B253</f>
        <v>45357</v>
      </c>
      <c r="C257" s="18" t="str">
        <f>+'[1]Consolidado ORG'!G253</f>
        <v>HELLY YISSEDT RUEDA GARZON</v>
      </c>
      <c r="D257" s="18" t="str">
        <f>+'[1]Consolidado ORG'!E253</f>
        <v>5 Contratación directa</v>
      </c>
      <c r="E257" s="18" t="str">
        <f>+'[1]Consolidado ORG'!F253</f>
        <v>33 Prestación de Servicios Profesionales y Apoyo (5-8)</v>
      </c>
      <c r="F257" s="18"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8">
        <f>+'[1]Consolidado ORG'!M253</f>
        <v>45365</v>
      </c>
      <c r="H257" s="18">
        <f>+'[1]Consolidado ORG'!N253</f>
        <v>45609</v>
      </c>
      <c r="I257" s="19">
        <f>+'[1]Consolidado ORG'!AG253</f>
        <v>0</v>
      </c>
      <c r="J257" s="20">
        <f>+'[1]Consolidado ORG'!T253</f>
        <v>23348160</v>
      </c>
      <c r="K257" s="20">
        <f>+'[1]Consolidado ORG'!AE253</f>
        <v>0</v>
      </c>
      <c r="L257" s="31">
        <f>+'[1]Consolidado ORG'!AS253</f>
        <v>0.31967213114754101</v>
      </c>
      <c r="M257" s="30" t="str">
        <f>+'[1]Consolidado ORG'!AL253</f>
        <v>https://community.secop.gov.co/Public/Tendering/ContractDetailView/Index?UniqueIdentifier=CO1.PCCNTR.6069479</v>
      </c>
      <c r="N257" s="47" t="str">
        <f t="shared" si="3"/>
        <v>Link Contrato u Orden</v>
      </c>
    </row>
    <row r="258" spans="1:14" ht="72" x14ac:dyDescent="0.35">
      <c r="A258" s="17" t="str">
        <f>+'[1]Consolidado ORG'!A254</f>
        <v>SCJ-275-2024</v>
      </c>
      <c r="B258" s="18">
        <f>+'[1]Consolidado ORG'!B254</f>
        <v>45357</v>
      </c>
      <c r="C258" s="18" t="str">
        <f>+'[1]Consolidado ORG'!G254</f>
        <v>SANDRA JOHANA MARQUEZ PEREZ</v>
      </c>
      <c r="D258" s="18" t="str">
        <f>+'[1]Consolidado ORG'!E254</f>
        <v>5 Contratación directa</v>
      </c>
      <c r="E258" s="18" t="str">
        <f>+'[1]Consolidado ORG'!F254</f>
        <v>33 Prestación de Servicios Profesionales y Apoyo (5-8)</v>
      </c>
      <c r="F258" s="18"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8">
        <f>+'[1]Consolidado ORG'!M254</f>
        <v>45365</v>
      </c>
      <c r="H258" s="18">
        <f>+'[1]Consolidado ORG'!N254</f>
        <v>45609</v>
      </c>
      <c r="I258" s="19">
        <f>+'[1]Consolidado ORG'!AG254</f>
        <v>0</v>
      </c>
      <c r="J258" s="20">
        <f>+'[1]Consolidado ORG'!T254</f>
        <v>23348160</v>
      </c>
      <c r="K258" s="20">
        <f>+'[1]Consolidado ORG'!AE254</f>
        <v>0</v>
      </c>
      <c r="L258" s="31">
        <f>+'[1]Consolidado ORG'!AS254</f>
        <v>0.31967213114754101</v>
      </c>
      <c r="M258" s="30" t="str">
        <f>+'[1]Consolidado ORG'!AL254</f>
        <v>https://community.secop.gov.co/Public/Tendering/ContractDetailView/Index?UniqueIdentifier=CO1.PCCNTR.6069288</v>
      </c>
      <c r="N258" s="47" t="str">
        <f t="shared" si="3"/>
        <v>Link Contrato u Orden</v>
      </c>
    </row>
    <row r="259" spans="1:14" ht="72" x14ac:dyDescent="0.35">
      <c r="A259" s="17" t="str">
        <f>+'[1]Consolidado ORG'!A255</f>
        <v>SCJ-276-2024</v>
      </c>
      <c r="B259" s="18">
        <f>+'[1]Consolidado ORG'!B255</f>
        <v>45357</v>
      </c>
      <c r="C259" s="18" t="str">
        <f>+'[1]Consolidado ORG'!G255</f>
        <v>NELSON ORLANDO RODRIGUEZ RAMIREZ</v>
      </c>
      <c r="D259" s="18" t="str">
        <f>+'[1]Consolidado ORG'!E255</f>
        <v>5 Contratación directa</v>
      </c>
      <c r="E259" s="18" t="str">
        <f>+'[1]Consolidado ORG'!F255</f>
        <v>33 Prestación de Servicios Profesionales y Apoyo (5-8)</v>
      </c>
      <c r="F259" s="18"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8">
        <f>+'[1]Consolidado ORG'!M255</f>
        <v>45365</v>
      </c>
      <c r="H259" s="18">
        <f>+'[1]Consolidado ORG'!N255</f>
        <v>45670</v>
      </c>
      <c r="I259" s="19">
        <f>+'[1]Consolidado ORG'!AG255</f>
        <v>0</v>
      </c>
      <c r="J259" s="20">
        <f>+'[1]Consolidado ORG'!T255</f>
        <v>29185200</v>
      </c>
      <c r="K259" s="20">
        <f>+'[1]Consolidado ORG'!AE255</f>
        <v>0</v>
      </c>
      <c r="L259" s="31">
        <f>+'[1]Consolidado ORG'!AS255</f>
        <v>0.25573770491803277</v>
      </c>
      <c r="M259" s="30" t="str">
        <f>+'[1]Consolidado ORG'!AL255</f>
        <v>https://community.secop.gov.co/Public/Tendering/ContractDetailView/Index?UniqueIdentifier=CO1.PCCNTR.6069499</v>
      </c>
      <c r="N259" s="47" t="str">
        <f t="shared" si="3"/>
        <v>Link Contrato u Orden</v>
      </c>
    </row>
    <row r="260" spans="1:14" ht="72" x14ac:dyDescent="0.35">
      <c r="A260" s="17" t="str">
        <f>+'[1]Consolidado ORG'!A256</f>
        <v>SCJ-278-2024</v>
      </c>
      <c r="B260" s="18">
        <f>+'[1]Consolidado ORG'!B256</f>
        <v>45357</v>
      </c>
      <c r="C260" s="18" t="str">
        <f>+'[1]Consolidado ORG'!G256</f>
        <v>ANDREA BOCANUMENT GARZON</v>
      </c>
      <c r="D260" s="18" t="str">
        <f>+'[1]Consolidado ORG'!E256</f>
        <v>5 Contratación directa</v>
      </c>
      <c r="E260" s="18" t="str">
        <f>+'[1]Consolidado ORG'!F256</f>
        <v>33 Prestación de Servicios Profesionales y Apoyo (5-8)</v>
      </c>
      <c r="F260" s="18"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8">
        <f>+'[1]Consolidado ORG'!M256</f>
        <v>45365</v>
      </c>
      <c r="H260" s="18">
        <f>+'[1]Consolidado ORG'!N256</f>
        <v>45670</v>
      </c>
      <c r="I260" s="19">
        <f>+'[1]Consolidado ORG'!AG256</f>
        <v>0</v>
      </c>
      <c r="J260" s="20">
        <f>+'[1]Consolidado ORG'!T256</f>
        <v>29185200</v>
      </c>
      <c r="K260" s="20">
        <f>+'[1]Consolidado ORG'!AE256</f>
        <v>0</v>
      </c>
      <c r="L260" s="31">
        <f>+'[1]Consolidado ORG'!AS256</f>
        <v>0.25573770491803277</v>
      </c>
      <c r="M260" s="30" t="str">
        <f>+'[1]Consolidado ORG'!AL256</f>
        <v>https://community.secop.gov.co/Public/Tendering/ContractDetailView/Index?UniqueIdentifier=CO1.PCCNTR.6069806</v>
      </c>
      <c r="N260" s="47" t="str">
        <f t="shared" si="3"/>
        <v>Link Contrato u Orden</v>
      </c>
    </row>
    <row r="261" spans="1:14" ht="72" x14ac:dyDescent="0.35">
      <c r="A261" s="17" t="str">
        <f>+'[1]Consolidado ORG'!A257</f>
        <v>SCJ-279-2024</v>
      </c>
      <c r="B261" s="18">
        <f>+'[1]Consolidado ORG'!B257</f>
        <v>45357</v>
      </c>
      <c r="C261" s="18" t="str">
        <f>+'[1]Consolidado ORG'!G257</f>
        <v>FABIO LEON VARGAS</v>
      </c>
      <c r="D261" s="18" t="str">
        <f>+'[1]Consolidado ORG'!E257</f>
        <v>5 Contratación directa</v>
      </c>
      <c r="E261" s="18" t="str">
        <f>+'[1]Consolidado ORG'!F257</f>
        <v>33 Prestación de Servicios Profesionales y Apoyo (5-8)</v>
      </c>
      <c r="F261" s="18"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8">
        <f>+'[1]Consolidado ORG'!M257</f>
        <v>45365</v>
      </c>
      <c r="H261" s="18">
        <f>+'[1]Consolidado ORG'!N257</f>
        <v>45670</v>
      </c>
      <c r="I261" s="19">
        <f>+'[1]Consolidado ORG'!AG257</f>
        <v>0</v>
      </c>
      <c r="J261" s="20">
        <f>+'[1]Consolidado ORG'!T257</f>
        <v>29185200</v>
      </c>
      <c r="K261" s="20">
        <f>+'[1]Consolidado ORG'!AE257</f>
        <v>0</v>
      </c>
      <c r="L261" s="31">
        <f>+'[1]Consolidado ORG'!AS257</f>
        <v>0.25573770491803277</v>
      </c>
      <c r="M261" s="30" t="str">
        <f>+'[1]Consolidado ORG'!AL257</f>
        <v>https://community.secop.gov.co/Public/Tendering/ContractDetailView/Index?UniqueIdentifier=CO1.PCCNTR.6069167</v>
      </c>
      <c r="N261" s="47" t="str">
        <f t="shared" si="3"/>
        <v>Link Contrato u Orden</v>
      </c>
    </row>
    <row r="262" spans="1:14" ht="84" x14ac:dyDescent="0.35">
      <c r="A262" s="17" t="str">
        <f>+'[1]Consolidado ORG'!A258</f>
        <v>SCJ-280-2024</v>
      </c>
      <c r="B262" s="18">
        <f>+'[1]Consolidado ORG'!B258</f>
        <v>45358</v>
      </c>
      <c r="C262" s="18" t="str">
        <f>+'[1]Consolidado ORG'!G258</f>
        <v>MARCO ANTONIO GONZALEZ MALAVER</v>
      </c>
      <c r="D262" s="18" t="str">
        <f>+'[1]Consolidado ORG'!E258</f>
        <v>5 Contratación directa</v>
      </c>
      <c r="E262" s="18" t="str">
        <f>+'[1]Consolidado ORG'!F258</f>
        <v>33 Prestación de Servicios Profesionales y Apoyo (5-8)</v>
      </c>
      <c r="F262" s="18"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8">
        <f>+'[1]Consolidado ORG'!M258</f>
        <v>45362</v>
      </c>
      <c r="H262" s="18">
        <f>+'[1]Consolidado ORG'!N258</f>
        <v>45698</v>
      </c>
      <c r="I262" s="19">
        <f>+'[1]Consolidado ORG'!AG258</f>
        <v>0</v>
      </c>
      <c r="J262" s="20">
        <f>+'[1]Consolidado ORG'!T258</f>
        <v>144817200</v>
      </c>
      <c r="K262" s="20">
        <f>+'[1]Consolidado ORG'!AE258</f>
        <v>0</v>
      </c>
      <c r="L262" s="31">
        <f>+'[1]Consolidado ORG'!AS258</f>
        <v>0.24107142857142858</v>
      </c>
      <c r="M262" s="30" t="str">
        <f>+'[1]Consolidado ORG'!AL258</f>
        <v>https://community.secop.gov.co/Public/Tendering/ContractDetailView/Index?UniqueIdentifier=CO1.PCCNTR.6062875</v>
      </c>
      <c r="N262" s="47" t="str">
        <f t="shared" si="3"/>
        <v>Link Contrato u Orden</v>
      </c>
    </row>
    <row r="263" spans="1:14" ht="84" x14ac:dyDescent="0.35">
      <c r="A263" s="17" t="str">
        <f>+'[1]Consolidado ORG'!A259</f>
        <v>SCJ-281-2024</v>
      </c>
      <c r="B263" s="18">
        <f>+'[1]Consolidado ORG'!B259</f>
        <v>45358</v>
      </c>
      <c r="C263" s="18" t="str">
        <f>+'[1]Consolidado ORG'!G259</f>
        <v>ZULEIMA ASTRITH MANCERA SILVA</v>
      </c>
      <c r="D263" s="18" t="str">
        <f>+'[1]Consolidado ORG'!E259</f>
        <v>5 Contratación directa</v>
      </c>
      <c r="E263" s="18" t="str">
        <f>+'[1]Consolidado ORG'!F259</f>
        <v>33 Prestación de Servicios Profesionales y Apoyo (5-8)</v>
      </c>
      <c r="F263" s="18"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8">
        <f>+'[1]Consolidado ORG'!M259</f>
        <v>45372</v>
      </c>
      <c r="H263" s="18">
        <f>+'[1]Consolidado ORG'!N259</f>
        <v>45657</v>
      </c>
      <c r="I263" s="19">
        <f>+'[1]Consolidado ORG'!AG259</f>
        <v>0</v>
      </c>
      <c r="J263" s="20">
        <f>+'[1]Consolidado ORG'!T259</f>
        <v>97675200</v>
      </c>
      <c r="K263" s="20">
        <f>+'[1]Consolidado ORG'!AE259</f>
        <v>0</v>
      </c>
      <c r="L263" s="31">
        <f>+'[1]Consolidado ORG'!AS259</f>
        <v>0.24912280701754386</v>
      </c>
      <c r="M263" s="30" t="str">
        <f>+'[1]Consolidado ORG'!AL259</f>
        <v>https://community.secop.gov.co/Public/Tendering/ContractDetailView/Index?UniqueIdentifier=CO1.PCCNTR.6111094</v>
      </c>
      <c r="N263" s="47" t="str">
        <f t="shared" ref="N263:N326" si="4">HYPERLINK(M263,"Link Contrato u Orden")</f>
        <v>Link Contrato u Orden</v>
      </c>
    </row>
    <row r="264" spans="1:14" ht="84" x14ac:dyDescent="0.35">
      <c r="A264" s="17" t="str">
        <f>+'[1]Consolidado ORG'!A260</f>
        <v>SCJ-282-2024</v>
      </c>
      <c r="B264" s="18">
        <f>+'[1]Consolidado ORG'!B260</f>
        <v>45358</v>
      </c>
      <c r="C264" s="18" t="str">
        <f>+'[1]Consolidado ORG'!G260</f>
        <v>FABIAN ANDRES ROMERO QUINTERO</v>
      </c>
      <c r="D264" s="18" t="str">
        <f>+'[1]Consolidado ORG'!E260</f>
        <v>5 Contratación directa</v>
      </c>
      <c r="E264" s="18" t="str">
        <f>+'[1]Consolidado ORG'!F260</f>
        <v>33 Prestación de Servicios Profesionales y Apoyo (5-8)</v>
      </c>
      <c r="F264" s="18"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8">
        <f>+'[1]Consolidado ORG'!M260</f>
        <v>45366</v>
      </c>
      <c r="H264" s="18">
        <f>+'[1]Consolidado ORG'!N260</f>
        <v>45702</v>
      </c>
      <c r="I264" s="19">
        <f>+'[1]Consolidado ORG'!AG260</f>
        <v>0</v>
      </c>
      <c r="J264" s="20">
        <f>+'[1]Consolidado ORG'!T260</f>
        <v>80479256</v>
      </c>
      <c r="K264" s="20">
        <f>+'[1]Consolidado ORG'!AE260</f>
        <v>0</v>
      </c>
      <c r="L264" s="31">
        <f>+'[1]Consolidado ORG'!AS260</f>
        <v>0.22916666666666666</v>
      </c>
      <c r="M264" s="30" t="str">
        <f>+'[1]Consolidado ORG'!AL260</f>
        <v>https://community.secop.gov.co/Public/Tendering/ContractDetailView/Index?UniqueIdentifier=CO1.PCCNTR.6067771</v>
      </c>
      <c r="N264" s="47" t="str">
        <f t="shared" si="4"/>
        <v>Link Contrato u Orden</v>
      </c>
    </row>
    <row r="265" spans="1:14" ht="60" x14ac:dyDescent="0.35">
      <c r="A265" s="17" t="str">
        <f>+'[1]Consolidado ORG'!A261</f>
        <v>SCJ-283-2024</v>
      </c>
      <c r="B265" s="18">
        <f>+'[1]Consolidado ORG'!B261</f>
        <v>45358</v>
      </c>
      <c r="C265" s="18" t="str">
        <f>+'[1]Consolidado ORG'!G261</f>
        <v>LEONARDO NARVAEZ BALLESTEROS</v>
      </c>
      <c r="D265" s="18" t="str">
        <f>+'[1]Consolidado ORG'!E261</f>
        <v>5 Contratación directa</v>
      </c>
      <c r="E265" s="18" t="str">
        <f>+'[1]Consolidado ORG'!F261</f>
        <v>33 Prestación de Servicios Profesionales y Apoyo (5-8)</v>
      </c>
      <c r="F265" s="18"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8">
        <f>+'[1]Consolidado ORG'!M261</f>
        <v>45370</v>
      </c>
      <c r="H265" s="18">
        <f>+'[1]Consolidado ORG'!N261</f>
        <v>45553</v>
      </c>
      <c r="I265" s="19">
        <f>+'[1]Consolidado ORG'!AG261</f>
        <v>0</v>
      </c>
      <c r="J265" s="20">
        <f>+'[1]Consolidado ORG'!T261</f>
        <v>32100000</v>
      </c>
      <c r="K265" s="20">
        <f>+'[1]Consolidado ORG'!AE261</f>
        <v>0</v>
      </c>
      <c r="L265" s="31">
        <f>+'[1]Consolidado ORG'!AS261</f>
        <v>0.39890710382513661</v>
      </c>
      <c r="M265" s="30" t="str">
        <f>+'[1]Consolidado ORG'!AL261</f>
        <v>https://community.secop.gov.co/Public/Tendering/ContractDetailView/Index?UniqueIdentifier=CO1.PCCNTR.6065640</v>
      </c>
      <c r="N265" s="47" t="str">
        <f t="shared" si="4"/>
        <v>Link Contrato u Orden</v>
      </c>
    </row>
    <row r="266" spans="1:14" ht="72" x14ac:dyDescent="0.35">
      <c r="A266" s="17" t="str">
        <f>+'[1]Consolidado ORG'!A262</f>
        <v>SCJ-284-2024</v>
      </c>
      <c r="B266" s="18">
        <f>+'[1]Consolidado ORG'!B262</f>
        <v>45358</v>
      </c>
      <c r="C266" s="18" t="str">
        <f>+'[1]Consolidado ORG'!G262</f>
        <v>CARLOS AUGUSTO GONZALEZ JARAMILLO</v>
      </c>
      <c r="D266" s="18" t="str">
        <f>+'[1]Consolidado ORG'!E262</f>
        <v>5 Contratación directa</v>
      </c>
      <c r="E266" s="18" t="str">
        <f>+'[1]Consolidado ORG'!F262</f>
        <v>33 Prestación de Servicios Profesionales y Apoyo (5-8)</v>
      </c>
      <c r="F266" s="18"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8">
        <f>+'[1]Consolidado ORG'!M262</f>
        <v>45366</v>
      </c>
      <c r="H266" s="18">
        <f>+'[1]Consolidado ORG'!N262</f>
        <v>45730</v>
      </c>
      <c r="I266" s="19">
        <f>+'[1]Consolidado ORG'!AG262</f>
        <v>0</v>
      </c>
      <c r="J266" s="20">
        <f>+'[1]Consolidado ORG'!T262</f>
        <v>100440000</v>
      </c>
      <c r="K266" s="20">
        <f>+'[1]Consolidado ORG'!AE262</f>
        <v>0</v>
      </c>
      <c r="L266" s="31">
        <f>+'[1]Consolidado ORG'!AS262</f>
        <v>0.21153846153846154</v>
      </c>
      <c r="M266" s="30" t="str">
        <f>+'[1]Consolidado ORG'!AL262</f>
        <v>https://community.secop.gov.co/Public/Tendering/ContractDetailView/Index?UniqueIdentifier=CO1.PCCNTR.6067847</v>
      </c>
      <c r="N266" s="47" t="str">
        <f t="shared" si="4"/>
        <v>Link Contrato u Orden</v>
      </c>
    </row>
    <row r="267" spans="1:14" ht="60" x14ac:dyDescent="0.35">
      <c r="A267" s="17" t="str">
        <f>+'[1]Consolidado ORG'!A263</f>
        <v>SCJ-285-2024</v>
      </c>
      <c r="B267" s="18">
        <f>+'[1]Consolidado ORG'!B263</f>
        <v>45359</v>
      </c>
      <c r="C267" s="18" t="str">
        <f>+'[1]Consolidado ORG'!G263</f>
        <v>JAIME FERNANDO MEDINA ROJAS</v>
      </c>
      <c r="D267" s="18" t="str">
        <f>+'[1]Consolidado ORG'!E263</f>
        <v>5 Contratación directa</v>
      </c>
      <c r="E267" s="18" t="str">
        <f>+'[1]Consolidado ORG'!F263</f>
        <v>33 Prestación de Servicios Profesionales y Apoyo (5-8)</v>
      </c>
      <c r="F267" s="18"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8">
        <f>+'[1]Consolidado ORG'!M263</f>
        <v>45363</v>
      </c>
      <c r="H267" s="18">
        <f>+'[1]Consolidado ORG'!N263</f>
        <v>45546</v>
      </c>
      <c r="I267" s="19">
        <f>+'[1]Consolidado ORG'!AG263</f>
        <v>0</v>
      </c>
      <c r="J267" s="20">
        <f>+'[1]Consolidado ORG'!T263</f>
        <v>109714272</v>
      </c>
      <c r="K267" s="20">
        <f>+'[1]Consolidado ORG'!AE263</f>
        <v>0</v>
      </c>
      <c r="L267" s="31">
        <f>+'[1]Consolidado ORG'!AS263</f>
        <v>0.43715846994535518</v>
      </c>
      <c r="M267" s="30" t="str">
        <f>+'[1]Consolidado ORG'!AL263</f>
        <v>https://community.secop.gov.co/Public/Tendering/ContractDetailView/Index?UniqueIdentifier=CO1.PCCNTR.6069033</v>
      </c>
      <c r="N267" s="47" t="str">
        <f t="shared" si="4"/>
        <v>Link Contrato u Orden</v>
      </c>
    </row>
    <row r="268" spans="1:14" ht="48" x14ac:dyDescent="0.35">
      <c r="A268" s="17" t="str">
        <f>+'[1]Consolidado ORG'!A264</f>
        <v>SCJ-286-2024</v>
      </c>
      <c r="B268" s="18">
        <f>+'[1]Consolidado ORG'!B264</f>
        <v>45359</v>
      </c>
      <c r="C268" s="18" t="str">
        <f>+'[1]Consolidado ORG'!G264</f>
        <v>CLAUDIA PATRICIA ALMEIDA CASTILLO</v>
      </c>
      <c r="D268" s="18" t="str">
        <f>+'[1]Consolidado ORG'!E264</f>
        <v>5 Contratación directa</v>
      </c>
      <c r="E268" s="18" t="str">
        <f>+'[1]Consolidado ORG'!F264</f>
        <v>33 Prestación de Servicios Profesionales y Apoyo (5-8)</v>
      </c>
      <c r="F268" s="18" t="str">
        <f>+'[1]Consolidado ORG'!L264</f>
        <v>PRESTAR SERVICIOS PROFESIONALES AL DESPACHO DEL SECRETARIO DISTRITAL DE SEGURIDAD, CONVIVENCIA Y JUSTICIA, EN LA GESTIÓN, REVISIÓN, ANÁLISIS Y APOYO EN MATERIA CONTRACTUAL Y POSTCONTRACTUAL DE LA ENTIDAD.</v>
      </c>
      <c r="G268" s="18">
        <f>+'[1]Consolidado ORG'!M264</f>
        <v>45365</v>
      </c>
      <c r="H268" s="18">
        <f>+'[1]Consolidado ORG'!N264</f>
        <v>45548</v>
      </c>
      <c r="I268" s="19">
        <f>+'[1]Consolidado ORG'!AG264</f>
        <v>0</v>
      </c>
      <c r="J268" s="20">
        <f>+'[1]Consolidado ORG'!T264</f>
        <v>49800000</v>
      </c>
      <c r="K268" s="20">
        <f>+'[1]Consolidado ORG'!AE264</f>
        <v>0</v>
      </c>
      <c r="L268" s="31">
        <f>+'[1]Consolidado ORG'!AS264</f>
        <v>0.42622950819672129</v>
      </c>
      <c r="M268" s="30" t="str">
        <f>+'[1]Consolidado ORG'!AL264</f>
        <v>https://community.secop.gov.co/Public/Tendering/ContractDetailView/Index?UniqueIdentifier=CO1.PCCNTR.6068887</v>
      </c>
      <c r="N268" s="47" t="str">
        <f t="shared" si="4"/>
        <v>Link Contrato u Orden</v>
      </c>
    </row>
    <row r="269" spans="1:14" ht="84" x14ac:dyDescent="0.35">
      <c r="A269" s="17" t="str">
        <f>+'[1]Consolidado ORG'!A265</f>
        <v>SCJ-287-2024</v>
      </c>
      <c r="B269" s="18">
        <f>+'[1]Consolidado ORG'!B265</f>
        <v>45359</v>
      </c>
      <c r="C269" s="18" t="str">
        <f>+'[1]Consolidado ORG'!G265</f>
        <v>PAOLA ANDREA PACHON JARAMILLO</v>
      </c>
      <c r="D269" s="18" t="str">
        <f>+'[1]Consolidado ORG'!E265</f>
        <v>5 Contratación directa</v>
      </c>
      <c r="E269" s="18" t="str">
        <f>+'[1]Consolidado ORG'!F265</f>
        <v>33 Prestación de Servicios Profesionales y Apoyo (5-8)</v>
      </c>
      <c r="F269" s="18"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8">
        <f>+'[1]Consolidado ORG'!M265</f>
        <v>45366</v>
      </c>
      <c r="H269" s="18">
        <f>+'[1]Consolidado ORG'!N265</f>
        <v>45702</v>
      </c>
      <c r="I269" s="19">
        <f>+'[1]Consolidado ORG'!AG265</f>
        <v>0</v>
      </c>
      <c r="J269" s="20">
        <f>+'[1]Consolidado ORG'!T265</f>
        <v>62643900</v>
      </c>
      <c r="K269" s="20">
        <f>+'[1]Consolidado ORG'!AE265</f>
        <v>0</v>
      </c>
      <c r="L269" s="31">
        <f>+'[1]Consolidado ORG'!AS265</f>
        <v>0.22916666666666666</v>
      </c>
      <c r="M269" s="30" t="str">
        <f>+'[1]Consolidado ORG'!AL265</f>
        <v>https://community.secop.gov.co/Public/Tendering/ContractDetailView/Index?UniqueIdentifier=CO1.PCCNTR.6069988</v>
      </c>
      <c r="N269" s="47" t="str">
        <f t="shared" si="4"/>
        <v>Link Contrato u Orden</v>
      </c>
    </row>
    <row r="270" spans="1:14" ht="36" x14ac:dyDescent="0.35">
      <c r="A270" s="17" t="str">
        <f>+'[1]Consolidado ORG'!A266</f>
        <v>SCJ-296-2024</v>
      </c>
      <c r="B270" s="18">
        <f>+'[1]Consolidado ORG'!B266</f>
        <v>45362</v>
      </c>
      <c r="C270" s="18" t="str">
        <f>+'[1]Consolidado ORG'!G266</f>
        <v>JHONATAN STEVEN LIZARAZO GUERRERO</v>
      </c>
      <c r="D270" s="18" t="str">
        <f>+'[1]Consolidado ORG'!E266</f>
        <v>5 Contratación directa</v>
      </c>
      <c r="E270" s="18" t="str">
        <f>+'[1]Consolidado ORG'!F266</f>
        <v>33 Prestación de Servicios Profesionales y Apoyo (5-8)</v>
      </c>
      <c r="F270" s="18" t="str">
        <f>+'[1]Consolidado ORG'!L266</f>
        <v>PRESTAR SERVICIOS PROFESIONALES A LA DIRECCIÓN JURÍDICA Y CONTRACTUAL EN LA LEGALIZACIÓN DE LOS TRÁMITES CONTRACTUALES A CARGO DE LA MISMA.</v>
      </c>
      <c r="G270" s="18">
        <f>+'[1]Consolidado ORG'!M266</f>
        <v>45365</v>
      </c>
      <c r="H270" s="18">
        <f>+'[1]Consolidado ORG'!N266</f>
        <v>45701</v>
      </c>
      <c r="I270" s="19">
        <f>+'[1]Consolidado ORG'!AG266</f>
        <v>0</v>
      </c>
      <c r="J270" s="20">
        <f>+'[1]Consolidado ORG'!T266</f>
        <v>49500000</v>
      </c>
      <c r="K270" s="20">
        <f>+'[1]Consolidado ORG'!AE266</f>
        <v>0</v>
      </c>
      <c r="L270" s="31">
        <f>+'[1]Consolidado ORG'!AS266</f>
        <v>0.23214285714285715</v>
      </c>
      <c r="M270" s="30" t="str">
        <f>+'[1]Consolidado ORG'!AL266</f>
        <v>https://community.secop.gov.co/Public/Tendering/ContractDetailView/Index?UniqueIdentifier=CO1.PCCNTR.6064610</v>
      </c>
      <c r="N270" s="47" t="str">
        <f t="shared" si="4"/>
        <v>Link Contrato u Orden</v>
      </c>
    </row>
    <row r="271" spans="1:14" ht="36" x14ac:dyDescent="0.35">
      <c r="A271" s="17" t="str">
        <f>+'[1]Consolidado ORG'!A267</f>
        <v>SCJ-297-2024</v>
      </c>
      <c r="B271" s="18">
        <f>+'[1]Consolidado ORG'!B267</f>
        <v>45362</v>
      </c>
      <c r="C271" s="18" t="str">
        <f>+'[1]Consolidado ORG'!G267</f>
        <v>ALEJANDRO TALERO AGUDELO</v>
      </c>
      <c r="D271" s="18" t="str">
        <f>+'[1]Consolidado ORG'!E267</f>
        <v>5 Contratación directa</v>
      </c>
      <c r="E271" s="18" t="str">
        <f>+'[1]Consolidado ORG'!F267</f>
        <v>33 Prestación de Servicios Profesionales y Apoyo (5-8)</v>
      </c>
      <c r="F271" s="18" t="str">
        <f>+'[1]Consolidado ORG'!L267</f>
        <v>PRESTAR SERVICIOS PROFESIONALES A LA DIRECCIÓN JURÍDICA Y CONTRACTUAL EN LA LEGALIZACIÓN DE LOS TRÁMITES CONTRACTUALES A CARGO DE LA MISMA.</v>
      </c>
      <c r="G271" s="18">
        <f>+'[1]Consolidado ORG'!M267</f>
        <v>45365</v>
      </c>
      <c r="H271" s="18">
        <f>+'[1]Consolidado ORG'!N267</f>
        <v>45701</v>
      </c>
      <c r="I271" s="19">
        <f>+'[1]Consolidado ORG'!AG267</f>
        <v>0</v>
      </c>
      <c r="J271" s="20">
        <f>+'[1]Consolidado ORG'!T267</f>
        <v>49500000</v>
      </c>
      <c r="K271" s="20">
        <f>+'[1]Consolidado ORG'!AE267</f>
        <v>0</v>
      </c>
      <c r="L271" s="31">
        <f>+'[1]Consolidado ORG'!AS267</f>
        <v>0.23214285714285715</v>
      </c>
      <c r="M271" s="30" t="str">
        <f>+'[1]Consolidado ORG'!AL267</f>
        <v>https://community.secop.gov.co/Public/Tendering/ContractDetailView/Index?UniqueIdentifier=CO1.PCCNTR.6064813</v>
      </c>
      <c r="N271" s="47" t="str">
        <f t="shared" si="4"/>
        <v>Link Contrato u Orden</v>
      </c>
    </row>
    <row r="272" spans="1:14" ht="72" x14ac:dyDescent="0.35">
      <c r="A272" s="17" t="str">
        <f>+'[1]Consolidado ORG'!A268</f>
        <v>SCJ-298-2024</v>
      </c>
      <c r="B272" s="18">
        <f>+'[1]Consolidado ORG'!B268</f>
        <v>45363</v>
      </c>
      <c r="C272" s="18" t="str">
        <f>+'[1]Consolidado ORG'!G268</f>
        <v>ELLEN VALENTINA CALDERON LAGUNA</v>
      </c>
      <c r="D272" s="18" t="str">
        <f>+'[1]Consolidado ORG'!E268</f>
        <v>5 Contratación directa</v>
      </c>
      <c r="E272" s="18" t="str">
        <f>+'[1]Consolidado ORG'!F268</f>
        <v>33 Prestación de Servicios Profesionales y Apoyo (5-8)</v>
      </c>
      <c r="F272" s="18"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8">
        <f>+'[1]Consolidado ORG'!M268</f>
        <v>45367</v>
      </c>
      <c r="H272" s="18">
        <f>+'[1]Consolidado ORG'!N268</f>
        <v>45703</v>
      </c>
      <c r="I272" s="19">
        <f>+'[1]Consolidado ORG'!AG268</f>
        <v>0</v>
      </c>
      <c r="J272" s="20">
        <f>+'[1]Consolidado ORG'!T268</f>
        <v>23664300</v>
      </c>
      <c r="K272" s="20">
        <f>+'[1]Consolidado ORG'!AE268</f>
        <v>0</v>
      </c>
      <c r="L272" s="31">
        <f>+'[1]Consolidado ORG'!AS268</f>
        <v>0.22619047619047619</v>
      </c>
      <c r="M272" s="30" t="str">
        <f>+'[1]Consolidado ORG'!AL268</f>
        <v>https://community.secop.gov.co/Public/Tendering/ContractDetailView/Index?UniqueIdentifier=CO1.PCCNTR.6084151</v>
      </c>
      <c r="N272" s="47" t="str">
        <f t="shared" si="4"/>
        <v>Link Contrato u Orden</v>
      </c>
    </row>
    <row r="273" spans="1:14" ht="84" x14ac:dyDescent="0.35">
      <c r="A273" s="17" t="str">
        <f>+'[1]Consolidado ORG'!A269</f>
        <v>SCJ-299-2024</v>
      </c>
      <c r="B273" s="18">
        <f>+'[1]Consolidado ORG'!B269</f>
        <v>45363</v>
      </c>
      <c r="C273" s="18" t="str">
        <f>+'[1]Consolidado ORG'!G269</f>
        <v>KAREN LIZETH MARTÍNEZ VILLAMIL</v>
      </c>
      <c r="D273" s="18" t="str">
        <f>+'[1]Consolidado ORG'!E269</f>
        <v>5 Contratación directa</v>
      </c>
      <c r="E273" s="18" t="str">
        <f>+'[1]Consolidado ORG'!F269</f>
        <v>33 Prestación de Servicios Profesionales y Apoyo (5-8)</v>
      </c>
      <c r="F273" s="18"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8">
        <f>+'[1]Consolidado ORG'!M269</f>
        <v>45367</v>
      </c>
      <c r="H273" s="18">
        <f>+'[1]Consolidado ORG'!N269</f>
        <v>45703</v>
      </c>
      <c r="I273" s="19">
        <f>+'[1]Consolidado ORG'!AG269</f>
        <v>0</v>
      </c>
      <c r="J273" s="20">
        <f>+'[1]Consolidado ORG'!T269</f>
        <v>62643900</v>
      </c>
      <c r="K273" s="20">
        <f>+'[1]Consolidado ORG'!AE269</f>
        <v>0</v>
      </c>
      <c r="L273" s="31">
        <f>+'[1]Consolidado ORG'!AS269</f>
        <v>0.22619047619047619</v>
      </c>
      <c r="M273" s="30" t="str">
        <f>+'[1]Consolidado ORG'!AL269</f>
        <v>https://community.secop.gov.co/Public/Tendering/ContractDetailView/Index?UniqueIdentifier=CO1.PCCNTR.6084050</v>
      </c>
      <c r="N273" s="47" t="str">
        <f t="shared" si="4"/>
        <v>Link Contrato u Orden</v>
      </c>
    </row>
    <row r="274" spans="1:14" ht="84" x14ac:dyDescent="0.35">
      <c r="A274" s="17" t="str">
        <f>+'[1]Consolidado ORG'!A270</f>
        <v>SCJ-300-2024</v>
      </c>
      <c r="B274" s="18">
        <f>+'[1]Consolidado ORG'!B270</f>
        <v>45363</v>
      </c>
      <c r="C274" s="18" t="str">
        <f>+'[1]Consolidado ORG'!G270</f>
        <v>JENNY CAROLINA CUBILLOS CARDOZO</v>
      </c>
      <c r="D274" s="18" t="str">
        <f>+'[1]Consolidado ORG'!E270</f>
        <v>5 Contratación directa</v>
      </c>
      <c r="E274" s="18" t="str">
        <f>+'[1]Consolidado ORG'!F270</f>
        <v>33 Prestación de Servicios Profesionales y Apoyo (5-8)</v>
      </c>
      <c r="F274" s="18"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8">
        <f>+'[1]Consolidado ORG'!M270</f>
        <v>45370</v>
      </c>
      <c r="H274" s="18">
        <f>+'[1]Consolidado ORG'!N270</f>
        <v>45706</v>
      </c>
      <c r="I274" s="19">
        <f>+'[1]Consolidado ORG'!AG270</f>
        <v>0</v>
      </c>
      <c r="J274" s="20">
        <f>+'[1]Consolidado ORG'!T270</f>
        <v>62643900</v>
      </c>
      <c r="K274" s="20">
        <f>+'[1]Consolidado ORG'!AE270</f>
        <v>0</v>
      </c>
      <c r="L274" s="31">
        <f>+'[1]Consolidado ORG'!AS270</f>
        <v>0.21726190476190477</v>
      </c>
      <c r="M274" s="30" t="str">
        <f>+'[1]Consolidado ORG'!AL270</f>
        <v>https://community.secop.gov.co/Public/Tendering/ContractDetailView/Index?UniqueIdentifier=CO1.PCCNTR.6084150</v>
      </c>
      <c r="N274" s="47" t="str">
        <f t="shared" si="4"/>
        <v>Link Contrato u Orden</v>
      </c>
    </row>
    <row r="275" spans="1:14" ht="84" x14ac:dyDescent="0.35">
      <c r="A275" s="17" t="str">
        <f>+'[1]Consolidado ORG'!A271</f>
        <v>SCJ-306-2024</v>
      </c>
      <c r="B275" s="18">
        <f>+'[1]Consolidado ORG'!B271</f>
        <v>45364</v>
      </c>
      <c r="C275" s="18" t="str">
        <f>+'[1]Consolidado ORG'!G271</f>
        <v>JHON JAIRO MURILLO CRUZ</v>
      </c>
      <c r="D275" s="18" t="str">
        <f>+'[1]Consolidado ORG'!E271</f>
        <v>5 Contratación directa</v>
      </c>
      <c r="E275" s="18" t="str">
        <f>+'[1]Consolidado ORG'!F271</f>
        <v>33 Prestación de Servicios Profesionales y Apoyo (5-8)</v>
      </c>
      <c r="F275" s="18"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8">
        <f>+'[1]Consolidado ORG'!M271</f>
        <v>45372</v>
      </c>
      <c r="H275" s="18">
        <f>+'[1]Consolidado ORG'!N271</f>
        <v>45708</v>
      </c>
      <c r="I275" s="19">
        <f>+'[1]Consolidado ORG'!AG271</f>
        <v>0</v>
      </c>
      <c r="J275" s="20">
        <f>+'[1]Consolidado ORG'!T271</f>
        <v>23664300</v>
      </c>
      <c r="K275" s="20">
        <f>+'[1]Consolidado ORG'!AE271</f>
        <v>0</v>
      </c>
      <c r="L275" s="31">
        <f>+'[1]Consolidado ORG'!AS271</f>
        <v>0.21130952380952381</v>
      </c>
      <c r="M275" s="30" t="str">
        <f>+'[1]Consolidado ORG'!AL271</f>
        <v>https://community.secop.gov.co/Public/Tendering/ContractDetailView/Index?UniqueIdentifier=CO1.PCCNTR.6096334</v>
      </c>
      <c r="N275" s="47" t="str">
        <f t="shared" si="4"/>
        <v>Link Contrato u Orden</v>
      </c>
    </row>
    <row r="276" spans="1:14" ht="72" x14ac:dyDescent="0.35">
      <c r="A276" s="17" t="str">
        <f>+'[1]Consolidado ORG'!A272</f>
        <v>SCJ-308-2024</v>
      </c>
      <c r="B276" s="18">
        <f>+'[1]Consolidado ORG'!B272</f>
        <v>45364</v>
      </c>
      <c r="C276" s="18" t="str">
        <f>+'[1]Consolidado ORG'!G272</f>
        <v>JULIET TATIANA CASTRO PEREZ</v>
      </c>
      <c r="D276" s="18" t="str">
        <f>+'[1]Consolidado ORG'!E272</f>
        <v>5 Contratación directa</v>
      </c>
      <c r="E276" s="18" t="str">
        <f>+'[1]Consolidado ORG'!F272</f>
        <v>33 Prestación de Servicios Profesionales y Apoyo (5-8)</v>
      </c>
      <c r="F276" s="18"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8">
        <f>+'[1]Consolidado ORG'!M272</f>
        <v>45383</v>
      </c>
      <c r="H276" s="18">
        <f>+'[1]Consolidado ORG'!N272</f>
        <v>45626</v>
      </c>
      <c r="I276" s="19">
        <f>+'[1]Consolidado ORG'!AG272</f>
        <v>0</v>
      </c>
      <c r="J276" s="20">
        <f>+'[1]Consolidado ORG'!T272</f>
        <v>35810656</v>
      </c>
      <c r="K276" s="20">
        <f>+'[1]Consolidado ORG'!AE272</f>
        <v>0</v>
      </c>
      <c r="L276" s="31">
        <f>+'[1]Consolidado ORG'!AS272</f>
        <v>0.24691358024691357</v>
      </c>
      <c r="M276" s="30" t="str">
        <f>+'[1]Consolidado ORG'!AL272</f>
        <v>https://community.secop.gov.co/Public/Tendering/ContractDetailView/Index?UniqueIdentifier=CO1.PCCNTR.6095905</v>
      </c>
      <c r="N276" s="47" t="str">
        <f t="shared" si="4"/>
        <v>Link Contrato u Orden</v>
      </c>
    </row>
    <row r="277" spans="1:14" ht="84" x14ac:dyDescent="0.35">
      <c r="A277" s="17" t="str">
        <f>+'[1]Consolidado ORG'!A273</f>
        <v>SCJ-309-2024</v>
      </c>
      <c r="B277" s="18">
        <f>+'[1]Consolidado ORG'!B273</f>
        <v>45365</v>
      </c>
      <c r="C277" s="18" t="str">
        <f>+'[1]Consolidado ORG'!G273</f>
        <v>EDGAR STEVEN CUESTA TORRES</v>
      </c>
      <c r="D277" s="18" t="str">
        <f>+'[1]Consolidado ORG'!E273</f>
        <v>5 Contratación directa</v>
      </c>
      <c r="E277" s="18" t="str">
        <f>+'[1]Consolidado ORG'!F273</f>
        <v>33 Prestación de Servicios Profesionales y Apoyo (5-8)</v>
      </c>
      <c r="F277" s="18"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8">
        <f>+'[1]Consolidado ORG'!M273</f>
        <v>45383</v>
      </c>
      <c r="H277" s="18">
        <f>+'[1]Consolidado ORG'!N273</f>
        <v>45657</v>
      </c>
      <c r="I277" s="19">
        <f>+'[1]Consolidado ORG'!AG273</f>
        <v>0</v>
      </c>
      <c r="J277" s="20">
        <f>+'[1]Consolidado ORG'!T273</f>
        <v>63000000</v>
      </c>
      <c r="K277" s="20">
        <f>+'[1]Consolidado ORG'!AE273</f>
        <v>0</v>
      </c>
      <c r="L277" s="31">
        <f>+'[1]Consolidado ORG'!AS273</f>
        <v>0.21897810218978103</v>
      </c>
      <c r="M277" s="30" t="str">
        <f>+'[1]Consolidado ORG'!AL273</f>
        <v>https://community.secop.gov.co/Public/Tendering/ContractDetailView/Index?UniqueIdentifier=CO1.PCCNTR.6103426</v>
      </c>
      <c r="N277" s="47" t="str">
        <f t="shared" si="4"/>
        <v>Link Contrato u Orden</v>
      </c>
    </row>
    <row r="278" spans="1:14" ht="72" x14ac:dyDescent="0.35">
      <c r="A278" s="17" t="str">
        <f>+'[1]Consolidado ORG'!A274</f>
        <v>SCJ-310-2024</v>
      </c>
      <c r="B278" s="18">
        <f>+'[1]Consolidado ORG'!B274</f>
        <v>45365</v>
      </c>
      <c r="C278" s="18" t="str">
        <f>+'[1]Consolidado ORG'!G274</f>
        <v>ANDREA CATERIN GOMEZ GUERRERO</v>
      </c>
      <c r="D278" s="18" t="str">
        <f>+'[1]Consolidado ORG'!E274</f>
        <v>5 Contratación directa</v>
      </c>
      <c r="E278" s="18" t="str">
        <f>+'[1]Consolidado ORG'!F274</f>
        <v>33 Prestación de Servicios Profesionales y Apoyo (5-8)</v>
      </c>
      <c r="F278" s="18"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8">
        <f>+'[1]Consolidado ORG'!M274</f>
        <v>45370</v>
      </c>
      <c r="H278" s="18">
        <f>+'[1]Consolidado ORG'!N274</f>
        <v>45614</v>
      </c>
      <c r="I278" s="19">
        <f>+'[1]Consolidado ORG'!AG274</f>
        <v>0</v>
      </c>
      <c r="J278" s="20">
        <f>+'[1]Consolidado ORG'!T274</f>
        <v>23348160</v>
      </c>
      <c r="K278" s="20">
        <f>+'[1]Consolidado ORG'!AE274</f>
        <v>0</v>
      </c>
      <c r="L278" s="31">
        <f>+'[1]Consolidado ORG'!AS274</f>
        <v>0.29918032786885246</v>
      </c>
      <c r="M278" s="30" t="str">
        <f>+'[1]Consolidado ORG'!AL274</f>
        <v>https://community.secop.gov.co/Public/Tendering/ContractDetailView/Index?UniqueIdentifier=CO1.PCCNTR.6096070</v>
      </c>
      <c r="N278" s="47" t="str">
        <f t="shared" si="4"/>
        <v>Link Contrato u Orden</v>
      </c>
    </row>
    <row r="279" spans="1:14" ht="72" x14ac:dyDescent="0.35">
      <c r="A279" s="17" t="str">
        <f>+'[1]Consolidado ORG'!A275</f>
        <v>SCJ-311-2024</v>
      </c>
      <c r="B279" s="18">
        <f>+'[1]Consolidado ORG'!B275</f>
        <v>45365</v>
      </c>
      <c r="C279" s="18" t="str">
        <f>+'[1]Consolidado ORG'!G275</f>
        <v>ARZALED CAPERA RODRIGUEZ</v>
      </c>
      <c r="D279" s="18" t="str">
        <f>+'[1]Consolidado ORG'!E275</f>
        <v>5 Contratación directa</v>
      </c>
      <c r="E279" s="18" t="str">
        <f>+'[1]Consolidado ORG'!F275</f>
        <v>33 Prestación de Servicios Profesionales y Apoyo (5-8)</v>
      </c>
      <c r="F279" s="18"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8">
        <f>+'[1]Consolidado ORG'!M275</f>
        <v>45370</v>
      </c>
      <c r="H279" s="18">
        <f>+'[1]Consolidado ORG'!N275</f>
        <v>45675</v>
      </c>
      <c r="I279" s="19">
        <f>+'[1]Consolidado ORG'!AG275</f>
        <v>0</v>
      </c>
      <c r="J279" s="20">
        <f>+'[1]Consolidado ORG'!T275</f>
        <v>29185200</v>
      </c>
      <c r="K279" s="20">
        <f>+'[1]Consolidado ORG'!AE275</f>
        <v>0</v>
      </c>
      <c r="L279" s="31">
        <f>+'[1]Consolidado ORG'!AS275</f>
        <v>0.23934426229508196</v>
      </c>
      <c r="M279" s="30" t="str">
        <f>+'[1]Consolidado ORG'!AL275</f>
        <v>https://community.secop.gov.co/Public/Tendering/ContractDetailView/Index?UniqueIdentifier=CO1.PCCNTR.6103607</v>
      </c>
      <c r="N279" s="47" t="str">
        <f t="shared" si="4"/>
        <v>Link Contrato u Orden</v>
      </c>
    </row>
    <row r="280" spans="1:14" ht="72" x14ac:dyDescent="0.35">
      <c r="A280" s="17" t="str">
        <f>+'[1]Consolidado ORG'!A276</f>
        <v>SCJ-312-2024</v>
      </c>
      <c r="B280" s="18">
        <f>+'[1]Consolidado ORG'!B276</f>
        <v>45365</v>
      </c>
      <c r="C280" s="18" t="str">
        <f>+'[1]Consolidado ORG'!G276</f>
        <v>ANYELA PAOLA PIRANEQUE RODRIGUEZ</v>
      </c>
      <c r="D280" s="18" t="str">
        <f>+'[1]Consolidado ORG'!E276</f>
        <v>5 Contratación directa</v>
      </c>
      <c r="E280" s="18" t="str">
        <f>+'[1]Consolidado ORG'!F276</f>
        <v>33 Prestación de Servicios Profesionales y Apoyo (5-8)</v>
      </c>
      <c r="F280" s="18"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8">
        <f>+'[1]Consolidado ORG'!M276</f>
        <v>45377</v>
      </c>
      <c r="H280" s="18">
        <f>+'[1]Consolidado ORG'!N276</f>
        <v>45621</v>
      </c>
      <c r="I280" s="19">
        <f>+'[1]Consolidado ORG'!AG276</f>
        <v>0</v>
      </c>
      <c r="J280" s="20">
        <f>+'[1]Consolidado ORG'!T276</f>
        <v>23348160</v>
      </c>
      <c r="K280" s="20">
        <f>+'[1]Consolidado ORG'!AE276</f>
        <v>0</v>
      </c>
      <c r="L280" s="31">
        <f>+'[1]Consolidado ORG'!AS276</f>
        <v>0.27049180327868855</v>
      </c>
      <c r="M280" s="30" t="str">
        <f>+'[1]Consolidado ORG'!AL276</f>
        <v>https://community.secop.gov.co/Public/Tendering/ContractDetailView/Index?UniqueIdentifier=CO1.PCCNTR.6123194</v>
      </c>
      <c r="N280" s="47" t="str">
        <f t="shared" si="4"/>
        <v>Link Contrato u Orden</v>
      </c>
    </row>
    <row r="281" spans="1:14" ht="72" x14ac:dyDescent="0.35">
      <c r="A281" s="17" t="str">
        <f>+'[1]Consolidado ORG'!A277</f>
        <v>SCJ-313-2024</v>
      </c>
      <c r="B281" s="18">
        <f>+'[1]Consolidado ORG'!B277</f>
        <v>45365</v>
      </c>
      <c r="C281" s="18" t="str">
        <f>+'[1]Consolidado ORG'!G277</f>
        <v>JESSICA DAMARYS TORRES PEREZ</v>
      </c>
      <c r="D281" s="18" t="str">
        <f>+'[1]Consolidado ORG'!E277</f>
        <v>5 Contratación directa</v>
      </c>
      <c r="E281" s="18" t="str">
        <f>+'[1]Consolidado ORG'!F277</f>
        <v>33 Prestación de Servicios Profesionales y Apoyo (5-8)</v>
      </c>
      <c r="F281" s="18"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8">
        <f>+'[1]Consolidado ORG'!M277</f>
        <v>45370</v>
      </c>
      <c r="H281" s="18">
        <f>+'[1]Consolidado ORG'!N277</f>
        <v>45675</v>
      </c>
      <c r="I281" s="19">
        <f>+'[1]Consolidado ORG'!AG277</f>
        <v>0</v>
      </c>
      <c r="J281" s="20">
        <f>+'[1]Consolidado ORG'!T277</f>
        <v>29185200</v>
      </c>
      <c r="K281" s="20">
        <f>+'[1]Consolidado ORG'!AE277</f>
        <v>0</v>
      </c>
      <c r="L281" s="31">
        <f>+'[1]Consolidado ORG'!AS277</f>
        <v>0.23934426229508196</v>
      </c>
      <c r="M281" s="30" t="str">
        <f>+'[1]Consolidado ORG'!AL277</f>
        <v>https://community.secop.gov.co/Public/Tendering/ContractDetailView/Index?UniqueIdentifier=CO1.PCCNTR.6096496</v>
      </c>
      <c r="N281" s="47" t="str">
        <f t="shared" si="4"/>
        <v>Link Contrato u Orden</v>
      </c>
    </row>
    <row r="282" spans="1:14" ht="72" x14ac:dyDescent="0.35">
      <c r="A282" s="17" t="str">
        <f>+'[1]Consolidado ORG'!A278</f>
        <v>SCJ-314-2024</v>
      </c>
      <c r="B282" s="18">
        <f>+'[1]Consolidado ORG'!B278</f>
        <v>45365</v>
      </c>
      <c r="C282" s="18" t="str">
        <f>+'[1]Consolidado ORG'!G278</f>
        <v>HECTOR MANUEL PAIBA PARRADO</v>
      </c>
      <c r="D282" s="18" t="str">
        <f>+'[1]Consolidado ORG'!E278</f>
        <v>5 Contratación directa</v>
      </c>
      <c r="E282" s="18" t="str">
        <f>+'[1]Consolidado ORG'!F278</f>
        <v>33 Prestación de Servicios Profesionales y Apoyo (5-8)</v>
      </c>
      <c r="F282" s="18"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8">
        <f>+'[1]Consolidado ORG'!M278</f>
        <v>45371</v>
      </c>
      <c r="H282" s="18">
        <f>+'[1]Consolidado ORG'!N278</f>
        <v>45676</v>
      </c>
      <c r="I282" s="19">
        <f>+'[1]Consolidado ORG'!AG278</f>
        <v>0</v>
      </c>
      <c r="J282" s="20">
        <f>+'[1]Consolidado ORG'!T278</f>
        <v>29185200</v>
      </c>
      <c r="K282" s="20">
        <f>+'[1]Consolidado ORG'!AE278</f>
        <v>0</v>
      </c>
      <c r="L282" s="31">
        <f>+'[1]Consolidado ORG'!AS278</f>
        <v>0.23606557377049181</v>
      </c>
      <c r="M282" s="30" t="str">
        <f>+'[1]Consolidado ORG'!AL278</f>
        <v>https://community.secop.gov.co/Public/Tendering/ContractDetailView/Index?UniqueIdentifier=CO1.PCCNTR.6096026</v>
      </c>
      <c r="N282" s="47" t="str">
        <f t="shared" si="4"/>
        <v>Link Contrato u Orden</v>
      </c>
    </row>
    <row r="283" spans="1:14" ht="72" x14ac:dyDescent="0.35">
      <c r="A283" s="17" t="str">
        <f>+'[1]Consolidado ORG'!A279</f>
        <v>SCJ-315-2024</v>
      </c>
      <c r="B283" s="18">
        <f>+'[1]Consolidado ORG'!B279</f>
        <v>45365</v>
      </c>
      <c r="C283" s="18" t="str">
        <f>+'[1]Consolidado ORG'!G279</f>
        <v>ANGELICA MARIA HERRERA MORENO</v>
      </c>
      <c r="D283" s="18" t="str">
        <f>+'[1]Consolidado ORG'!E279</f>
        <v>5 Contratación directa</v>
      </c>
      <c r="E283" s="18" t="str">
        <f>+'[1]Consolidado ORG'!F279</f>
        <v>33 Prestación de Servicios Profesionales y Apoyo (5-8)</v>
      </c>
      <c r="F283" s="18"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8">
        <f>+'[1]Consolidado ORG'!M279</f>
        <v>45370</v>
      </c>
      <c r="H283" s="18">
        <f>+'[1]Consolidado ORG'!N279</f>
        <v>45675</v>
      </c>
      <c r="I283" s="19">
        <f>+'[1]Consolidado ORG'!AG279</f>
        <v>0</v>
      </c>
      <c r="J283" s="20">
        <f>+'[1]Consolidado ORG'!T279</f>
        <v>29185200</v>
      </c>
      <c r="K283" s="20">
        <f>+'[1]Consolidado ORG'!AE279</f>
        <v>0</v>
      </c>
      <c r="L283" s="31">
        <f>+'[1]Consolidado ORG'!AS279</f>
        <v>0.23934426229508196</v>
      </c>
      <c r="M283" s="30" t="str">
        <f>+'[1]Consolidado ORG'!AL279</f>
        <v>https://community.secop.gov.co/Public/Tendering/ContractDetailView/Index?UniqueIdentifier=CO1.PCCNTR.6102996</v>
      </c>
      <c r="N283" s="47" t="str">
        <f t="shared" si="4"/>
        <v>Link Contrato u Orden</v>
      </c>
    </row>
    <row r="284" spans="1:14" ht="72" x14ac:dyDescent="0.35">
      <c r="A284" s="17" t="str">
        <f>+'[1]Consolidado ORG'!A280</f>
        <v>SCJ-316-2024</v>
      </c>
      <c r="B284" s="18">
        <f>+'[1]Consolidado ORG'!B280</f>
        <v>45365</v>
      </c>
      <c r="C284" s="18" t="str">
        <f>+'[1]Consolidado ORG'!G280</f>
        <v>JOSE ORLANDO PEDRAZA NEIRA</v>
      </c>
      <c r="D284" s="18" t="str">
        <f>+'[1]Consolidado ORG'!E280</f>
        <v>5 Contratación directa</v>
      </c>
      <c r="E284" s="18" t="str">
        <f>+'[1]Consolidado ORG'!F280</f>
        <v>33 Prestación de Servicios Profesionales y Apoyo (5-8)</v>
      </c>
      <c r="F284" s="18"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8">
        <f>+'[1]Consolidado ORG'!M280</f>
        <v>45373</v>
      </c>
      <c r="H284" s="18">
        <f>+'[1]Consolidado ORG'!N280</f>
        <v>45617</v>
      </c>
      <c r="I284" s="19">
        <f>+'[1]Consolidado ORG'!AG280</f>
        <v>0</v>
      </c>
      <c r="J284" s="20">
        <f>+'[1]Consolidado ORG'!T280</f>
        <v>23348160</v>
      </c>
      <c r="K284" s="20">
        <f>+'[1]Consolidado ORG'!AE280</f>
        <v>0</v>
      </c>
      <c r="L284" s="31">
        <f>+'[1]Consolidado ORG'!AS280</f>
        <v>0.28688524590163933</v>
      </c>
      <c r="M284" s="30" t="str">
        <f>+'[1]Consolidado ORG'!AL280</f>
        <v>https://community.secop.gov.co/Public/Tendering/ContractDetailView/Index?UniqueIdentifier=CO1.PCCNTR.6103580</v>
      </c>
      <c r="N284" s="47" t="str">
        <f t="shared" si="4"/>
        <v>Link Contrato u Orden</v>
      </c>
    </row>
    <row r="285" spans="1:14" ht="72" x14ac:dyDescent="0.35">
      <c r="A285" s="17" t="str">
        <f>+'[1]Consolidado ORG'!A281</f>
        <v>SCJ-317-2024</v>
      </c>
      <c r="B285" s="18">
        <f>+'[1]Consolidado ORG'!B281</f>
        <v>45365</v>
      </c>
      <c r="C285" s="18" t="str">
        <f>+'[1]Consolidado ORG'!G281</f>
        <v>CAROLINA VASQUEZ CIFUENTES</v>
      </c>
      <c r="D285" s="18" t="str">
        <f>+'[1]Consolidado ORG'!E281</f>
        <v>5 Contratación directa</v>
      </c>
      <c r="E285" s="18" t="str">
        <f>+'[1]Consolidado ORG'!F281</f>
        <v>33 Prestación de Servicios Profesionales y Apoyo (5-8)</v>
      </c>
      <c r="F285" s="18"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8">
        <f>+'[1]Consolidado ORG'!M281</f>
        <v>45370</v>
      </c>
      <c r="H285" s="18">
        <f>+'[1]Consolidado ORG'!N281</f>
        <v>45675</v>
      </c>
      <c r="I285" s="19">
        <f>+'[1]Consolidado ORG'!AG281</f>
        <v>0</v>
      </c>
      <c r="J285" s="20">
        <f>+'[1]Consolidado ORG'!T281</f>
        <v>29185200</v>
      </c>
      <c r="K285" s="20">
        <f>+'[1]Consolidado ORG'!AE281</f>
        <v>0</v>
      </c>
      <c r="L285" s="31">
        <f>+'[1]Consolidado ORG'!AS281</f>
        <v>0.23934426229508196</v>
      </c>
      <c r="M285" s="30" t="str">
        <f>+'[1]Consolidado ORG'!AL281</f>
        <v>https://community.secop.gov.co/Public/Tendering/ContractDetailView/Index?UniqueIdentifier=CO1.PCCNTR.6103353</v>
      </c>
      <c r="N285" s="47" t="str">
        <f t="shared" si="4"/>
        <v>Link Contrato u Orden</v>
      </c>
    </row>
    <row r="286" spans="1:14" ht="72" x14ac:dyDescent="0.35">
      <c r="A286" s="17" t="str">
        <f>+'[1]Consolidado ORG'!A282</f>
        <v>SCJ-318-2024</v>
      </c>
      <c r="B286" s="18">
        <f>+'[1]Consolidado ORG'!B282</f>
        <v>45365</v>
      </c>
      <c r="C286" s="18" t="str">
        <f>+'[1]Consolidado ORG'!G282</f>
        <v>YOLANDA BOLAÑOS BENITEZ</v>
      </c>
      <c r="D286" s="18" t="str">
        <f>+'[1]Consolidado ORG'!E282</f>
        <v>5 Contratación directa</v>
      </c>
      <c r="E286" s="18" t="str">
        <f>+'[1]Consolidado ORG'!F282</f>
        <v>33 Prestación de Servicios Profesionales y Apoyo (5-8)</v>
      </c>
      <c r="F286" s="18"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8">
        <f>+'[1]Consolidado ORG'!M282</f>
        <v>45370</v>
      </c>
      <c r="H286" s="18">
        <f>+'[1]Consolidado ORG'!N282</f>
        <v>45675</v>
      </c>
      <c r="I286" s="19">
        <f>+'[1]Consolidado ORG'!AG282</f>
        <v>0</v>
      </c>
      <c r="J286" s="20">
        <f>+'[1]Consolidado ORG'!T282</f>
        <v>29185200</v>
      </c>
      <c r="K286" s="20">
        <f>+'[1]Consolidado ORG'!AE282</f>
        <v>0</v>
      </c>
      <c r="L286" s="31">
        <f>+'[1]Consolidado ORG'!AS282</f>
        <v>0.23934426229508196</v>
      </c>
      <c r="M286" s="30" t="str">
        <f>+'[1]Consolidado ORG'!AL282</f>
        <v>https://community.secop.gov.co/Public/Tendering/ContractDetailView/Index?UniqueIdentifier=CO1.PCCNTR.6103420</v>
      </c>
      <c r="N286" s="47" t="str">
        <f t="shared" si="4"/>
        <v>Link Contrato u Orden</v>
      </c>
    </row>
    <row r="287" spans="1:14" ht="72" x14ac:dyDescent="0.35">
      <c r="A287" s="17" t="str">
        <f>+'[1]Consolidado ORG'!A283</f>
        <v>SCJ-320-2024</v>
      </c>
      <c r="B287" s="18">
        <f>+'[1]Consolidado ORG'!B283</f>
        <v>45365</v>
      </c>
      <c r="C287" s="18" t="str">
        <f>+'[1]Consolidado ORG'!G283</f>
        <v>LEONARDO DELGADO LASSO</v>
      </c>
      <c r="D287" s="18" t="str">
        <f>+'[1]Consolidado ORG'!E283</f>
        <v>5 Contratación directa</v>
      </c>
      <c r="E287" s="18" t="str">
        <f>+'[1]Consolidado ORG'!F283</f>
        <v>33 Prestación de Servicios Profesionales y Apoyo (5-8)</v>
      </c>
      <c r="F287" s="18"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8">
        <f>+'[1]Consolidado ORG'!M283</f>
        <v>45373</v>
      </c>
      <c r="H287" s="18">
        <f>+'[1]Consolidado ORG'!N283</f>
        <v>45678</v>
      </c>
      <c r="I287" s="19">
        <f>+'[1]Consolidado ORG'!AG283</f>
        <v>0</v>
      </c>
      <c r="J287" s="20">
        <f>+'[1]Consolidado ORG'!T283</f>
        <v>29185200</v>
      </c>
      <c r="K287" s="20">
        <f>+'[1]Consolidado ORG'!AE283</f>
        <v>0</v>
      </c>
      <c r="L287" s="31">
        <f>+'[1]Consolidado ORG'!AS283</f>
        <v>0.22950819672131148</v>
      </c>
      <c r="M287" s="30" t="str">
        <f>+'[1]Consolidado ORG'!AL283</f>
        <v>https://community.secop.gov.co/Public/Tendering/ContractDetailView/Index?UniqueIdentifier=CO1.PCCNTR.6121568</v>
      </c>
      <c r="N287" s="47" t="str">
        <f t="shared" si="4"/>
        <v>Link Contrato u Orden</v>
      </c>
    </row>
    <row r="288" spans="1:14" ht="72" x14ac:dyDescent="0.35">
      <c r="A288" s="17" t="str">
        <f>+'[1]Consolidado ORG'!A284</f>
        <v>SCJ-321-2024</v>
      </c>
      <c r="B288" s="18">
        <f>+'[1]Consolidado ORG'!B284</f>
        <v>45365</v>
      </c>
      <c r="C288" s="18" t="str">
        <f>+'[1]Consolidado ORG'!G284</f>
        <v>EMILE PAOLA GARCIA CIFUENTES</v>
      </c>
      <c r="D288" s="18" t="str">
        <f>+'[1]Consolidado ORG'!E284</f>
        <v>5 Contratación directa</v>
      </c>
      <c r="E288" s="18" t="str">
        <f>+'[1]Consolidado ORG'!F284</f>
        <v>33 Prestación de Servicios Profesionales y Apoyo (5-8)</v>
      </c>
      <c r="F288" s="18"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8">
        <f>+'[1]Consolidado ORG'!M284</f>
        <v>45370</v>
      </c>
      <c r="H288" s="18">
        <f>+'[1]Consolidado ORG'!N284</f>
        <v>45675</v>
      </c>
      <c r="I288" s="19">
        <f>+'[1]Consolidado ORG'!AG284</f>
        <v>0</v>
      </c>
      <c r="J288" s="20">
        <f>+'[1]Consolidado ORG'!T284</f>
        <v>29185200</v>
      </c>
      <c r="K288" s="20">
        <f>+'[1]Consolidado ORG'!AE284</f>
        <v>0</v>
      </c>
      <c r="L288" s="31">
        <f>+'[1]Consolidado ORG'!AS284</f>
        <v>0.23934426229508196</v>
      </c>
      <c r="M288" s="30" t="str">
        <f>+'[1]Consolidado ORG'!AL284</f>
        <v>https://community.secop.gov.co/Public/Tendering/ContractDetailView/Index?UniqueIdentifier=CO1.PCCNTR.6103590</v>
      </c>
      <c r="N288" s="47" t="str">
        <f t="shared" si="4"/>
        <v>Link Contrato u Orden</v>
      </c>
    </row>
    <row r="289" spans="1:14" ht="48" x14ac:dyDescent="0.35">
      <c r="A289" s="17" t="str">
        <f>+'[1]Consolidado ORG'!A285</f>
        <v>SCJ-322-2024</v>
      </c>
      <c r="B289" s="18">
        <f>+'[1]Consolidado ORG'!B285</f>
        <v>45365</v>
      </c>
      <c r="C289" s="18" t="str">
        <f>+'[1]Consolidado ORG'!G285</f>
        <v>JOSE ALDEMAR GARZON GONZALEZ</v>
      </c>
      <c r="D289" s="18" t="str">
        <f>+'[1]Consolidado ORG'!E285</f>
        <v>5 Contratación directa</v>
      </c>
      <c r="E289" s="18" t="str">
        <f>+'[1]Consolidado ORG'!F285</f>
        <v>33 Prestación de Servicios Profesionales y Apoyo (5-8)</v>
      </c>
      <c r="F289" s="18" t="str">
        <f>+'[1]Consolidado ORG'!L285</f>
        <v>PRESTAR LOS SERVICIOS PROFESIONALES PARA APOYAR EL CUBRIMIENTO DE LAS ACTIVIDADES DE LA ENTIDAD Y LOS CONTENIDOS DE LOS DIFERENTES PRODUCTOS DE COMUNICACIÓN QUE PERMITAN DAR A CONOCER LA GESTIÓN DE LA SECRETARÍA.</v>
      </c>
      <c r="G289" s="18">
        <f>+'[1]Consolidado ORG'!M285</f>
        <v>45371</v>
      </c>
      <c r="H289" s="18">
        <f>+'[1]Consolidado ORG'!N285</f>
        <v>45584</v>
      </c>
      <c r="I289" s="19">
        <f>+'[1]Consolidado ORG'!AG285</f>
        <v>0</v>
      </c>
      <c r="J289" s="20">
        <f>+'[1]Consolidado ORG'!T285</f>
        <v>49000000</v>
      </c>
      <c r="K289" s="20">
        <f>+'[1]Consolidado ORG'!AE285</f>
        <v>0</v>
      </c>
      <c r="L289" s="31">
        <f>+'[1]Consolidado ORG'!AS285</f>
        <v>0.3380281690140845</v>
      </c>
      <c r="M289" s="30" t="str">
        <f>+'[1]Consolidado ORG'!AL285</f>
        <v>https://community.secop.gov.co/Public/Tendering/ContractDetailView/Index?UniqueIdentifier=CO1.PCCNTR.6098332</v>
      </c>
      <c r="N289" s="47" t="str">
        <f t="shared" si="4"/>
        <v>Link Contrato u Orden</v>
      </c>
    </row>
    <row r="290" spans="1:14" ht="72" x14ac:dyDescent="0.35">
      <c r="A290" s="17" t="str">
        <f>+'[1]Consolidado ORG'!A286</f>
        <v>SCJ-323-2024</v>
      </c>
      <c r="B290" s="18">
        <f>+'[1]Consolidado ORG'!B286</f>
        <v>45365</v>
      </c>
      <c r="C290" s="18" t="str">
        <f>+'[1]Consolidado ORG'!G286</f>
        <v>ANDRES FELIPE GAVIDIA PEDRAZA</v>
      </c>
      <c r="D290" s="18" t="str">
        <f>+'[1]Consolidado ORG'!E286</f>
        <v>5 Contratación directa</v>
      </c>
      <c r="E290" s="18" t="str">
        <f>+'[1]Consolidado ORG'!F286</f>
        <v>33 Prestación de Servicios Profesionales y Apoyo (5-8)</v>
      </c>
      <c r="F290" s="18"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8">
        <f>+'[1]Consolidado ORG'!M286</f>
        <v>45372</v>
      </c>
      <c r="H290" s="18">
        <f>+'[1]Consolidado ORG'!N286</f>
        <v>45677</v>
      </c>
      <c r="I290" s="19">
        <f>+'[1]Consolidado ORG'!AG286</f>
        <v>0</v>
      </c>
      <c r="J290" s="20">
        <f>+'[1]Consolidado ORG'!T286</f>
        <v>29185200</v>
      </c>
      <c r="K290" s="20">
        <f>+'[1]Consolidado ORG'!AE286</f>
        <v>0</v>
      </c>
      <c r="L290" s="31">
        <f>+'[1]Consolidado ORG'!AS286</f>
        <v>0.23278688524590163</v>
      </c>
      <c r="M290" s="30" t="str">
        <f>+'[1]Consolidado ORG'!AL286</f>
        <v>https://community.secop.gov.co/Public/Tendering/ContractDetailView/Index?UniqueIdentifier=CO1.PCCNTR.6102762</v>
      </c>
      <c r="N290" s="47" t="str">
        <f t="shared" si="4"/>
        <v>Link Contrato u Orden</v>
      </c>
    </row>
    <row r="291" spans="1:14" ht="72" x14ac:dyDescent="0.35">
      <c r="A291" s="17" t="str">
        <f>+'[1]Consolidado ORG'!A287</f>
        <v>SCJ-324-2024</v>
      </c>
      <c r="B291" s="18">
        <f>+'[1]Consolidado ORG'!B287</f>
        <v>45365</v>
      </c>
      <c r="C291" s="18" t="str">
        <f>+'[1]Consolidado ORG'!G287</f>
        <v>ANDREA CAROLINA CETINA GOMEZ</v>
      </c>
      <c r="D291" s="18" t="str">
        <f>+'[1]Consolidado ORG'!E287</f>
        <v>5 Contratación directa</v>
      </c>
      <c r="E291" s="18" t="str">
        <f>+'[1]Consolidado ORG'!F287</f>
        <v>33 Prestación de Servicios Profesionales y Apoyo (5-8)</v>
      </c>
      <c r="F291" s="18"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8">
        <f>+'[1]Consolidado ORG'!M287</f>
        <v>45370</v>
      </c>
      <c r="H291" s="18">
        <f>+'[1]Consolidado ORG'!N287</f>
        <v>45675</v>
      </c>
      <c r="I291" s="19">
        <f>+'[1]Consolidado ORG'!AG287</f>
        <v>0</v>
      </c>
      <c r="J291" s="20">
        <f>+'[1]Consolidado ORG'!T287</f>
        <v>29185200</v>
      </c>
      <c r="K291" s="20">
        <f>+'[1]Consolidado ORG'!AE287</f>
        <v>0</v>
      </c>
      <c r="L291" s="31">
        <f>+'[1]Consolidado ORG'!AS287</f>
        <v>0.23934426229508196</v>
      </c>
      <c r="M291" s="30" t="str">
        <f>+'[1]Consolidado ORG'!AL287</f>
        <v>https://community.secop.gov.co/Public/Tendering/ContractDetailView/Index?UniqueIdentifier=CO1.PCCNTR.6103146</v>
      </c>
      <c r="N291" s="47" t="str">
        <f t="shared" si="4"/>
        <v>Link Contrato u Orden</v>
      </c>
    </row>
    <row r="292" spans="1:14" ht="72" x14ac:dyDescent="0.35">
      <c r="A292" s="17" t="str">
        <f>+'[1]Consolidado ORG'!A288</f>
        <v>SCJ-325-2024</v>
      </c>
      <c r="B292" s="18">
        <f>+'[1]Consolidado ORG'!B288</f>
        <v>45365</v>
      </c>
      <c r="C292" s="18" t="str">
        <f>+'[1]Consolidado ORG'!G288</f>
        <v>MERCEDES AMPARO GUEVARA MOLINA</v>
      </c>
      <c r="D292" s="18" t="str">
        <f>+'[1]Consolidado ORG'!E288</f>
        <v>5 Contratación directa</v>
      </c>
      <c r="E292" s="18" t="str">
        <f>+'[1]Consolidado ORG'!F288</f>
        <v>33 Prestación de Servicios Profesionales y Apoyo (5-8)</v>
      </c>
      <c r="F292" s="18"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8">
        <f>+'[1]Consolidado ORG'!M288</f>
        <v>45372</v>
      </c>
      <c r="H292" s="18">
        <f>+'[1]Consolidado ORG'!N288</f>
        <v>45616</v>
      </c>
      <c r="I292" s="19">
        <f>+'[1]Consolidado ORG'!AG288</f>
        <v>0</v>
      </c>
      <c r="J292" s="20">
        <f>+'[1]Consolidado ORG'!T288</f>
        <v>23348160</v>
      </c>
      <c r="K292" s="20">
        <f>+'[1]Consolidado ORG'!AE288</f>
        <v>0</v>
      </c>
      <c r="L292" s="31">
        <f>+'[1]Consolidado ORG'!AS288</f>
        <v>0.29098360655737704</v>
      </c>
      <c r="M292" s="30" t="str">
        <f>+'[1]Consolidado ORG'!AL288</f>
        <v>https://community.secop.gov.co/Public/Tendering/ContractDetailView/Index?UniqueIdentifier=CO1.PCCNTR.6089992</v>
      </c>
      <c r="N292" s="47" t="str">
        <f t="shared" si="4"/>
        <v>Link Contrato u Orden</v>
      </c>
    </row>
    <row r="293" spans="1:14" ht="72" x14ac:dyDescent="0.35">
      <c r="A293" s="17" t="str">
        <f>+'[1]Consolidado ORG'!A289</f>
        <v>SCJ-326-2024</v>
      </c>
      <c r="B293" s="18">
        <f>+'[1]Consolidado ORG'!B289</f>
        <v>45365</v>
      </c>
      <c r="C293" s="18" t="str">
        <f>+'[1]Consolidado ORG'!G289</f>
        <v>ANDRES MAURICIO HERNANDEZ BRICEÑO</v>
      </c>
      <c r="D293" s="18" t="str">
        <f>+'[1]Consolidado ORG'!E289</f>
        <v>5 Contratación directa</v>
      </c>
      <c r="E293" s="18" t="str">
        <f>+'[1]Consolidado ORG'!F289</f>
        <v>33 Prestación de Servicios Profesionales y Apoyo (5-8)</v>
      </c>
      <c r="F293" s="18"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8">
        <f>+'[1]Consolidado ORG'!M289</f>
        <v>45370</v>
      </c>
      <c r="H293" s="18">
        <f>+'[1]Consolidado ORG'!N289</f>
        <v>45675</v>
      </c>
      <c r="I293" s="19">
        <f>+'[1]Consolidado ORG'!AG289</f>
        <v>0</v>
      </c>
      <c r="J293" s="20">
        <f>+'[1]Consolidado ORG'!T289</f>
        <v>29185200</v>
      </c>
      <c r="K293" s="20">
        <f>+'[1]Consolidado ORG'!AE289</f>
        <v>0</v>
      </c>
      <c r="L293" s="31">
        <f>+'[1]Consolidado ORG'!AS289</f>
        <v>0.23934426229508196</v>
      </c>
      <c r="M293" s="30" t="str">
        <f>+'[1]Consolidado ORG'!AL289</f>
        <v>https://community.secop.gov.co/Public/Tendering/ContractDetailView/Index?UniqueIdentifier=CO1.PCCNTR.6103166</v>
      </c>
      <c r="N293" s="47" t="str">
        <f t="shared" si="4"/>
        <v>Link Contrato u Orden</v>
      </c>
    </row>
    <row r="294" spans="1:14" ht="60" x14ac:dyDescent="0.35">
      <c r="A294" s="17" t="str">
        <f>+'[1]Consolidado ORG'!A290</f>
        <v>SCJ-334-2024</v>
      </c>
      <c r="B294" s="18">
        <f>+'[1]Consolidado ORG'!B290</f>
        <v>45370</v>
      </c>
      <c r="C294" s="18" t="str">
        <f>+'[1]Consolidado ORG'!G290</f>
        <v>CRISTIAN FELIPE RUIZ MEJIA</v>
      </c>
      <c r="D294" s="18" t="str">
        <f>+'[1]Consolidado ORG'!E290</f>
        <v>5 Contratación directa</v>
      </c>
      <c r="E294" s="18" t="str">
        <f>+'[1]Consolidado ORG'!F290</f>
        <v>33 Prestación de Servicios Profesionales y Apoyo (5-8)</v>
      </c>
      <c r="F294" s="18"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8">
        <f>+'[1]Consolidado ORG'!M290</f>
        <v>45380</v>
      </c>
      <c r="H294" s="18">
        <f>+'[1]Consolidado ORG'!N290</f>
        <v>45624</v>
      </c>
      <c r="I294" s="19">
        <f>+'[1]Consolidado ORG'!AG290</f>
        <v>0</v>
      </c>
      <c r="J294" s="20">
        <f>+'[1]Consolidado ORG'!T290</f>
        <v>32000000</v>
      </c>
      <c r="K294" s="20">
        <f>+'[1]Consolidado ORG'!AE290</f>
        <v>0</v>
      </c>
      <c r="L294" s="31">
        <f>+'[1]Consolidado ORG'!AS290</f>
        <v>0.25819672131147542</v>
      </c>
      <c r="M294" s="30" t="str">
        <f>+'[1]Consolidado ORG'!AL290</f>
        <v>https://community.secop.gov.co/Public/Tendering/ContractDetailView/Index?UniqueIdentifier=CO1.PCCNTR.6111256</v>
      </c>
      <c r="N294" s="47" t="str">
        <f t="shared" si="4"/>
        <v>Link Contrato u Orden</v>
      </c>
    </row>
    <row r="295" spans="1:14" ht="72" x14ac:dyDescent="0.35">
      <c r="A295" s="17" t="str">
        <f>+'[1]Consolidado ORG'!A291</f>
        <v>SCJ-335-2024</v>
      </c>
      <c r="B295" s="18">
        <f>+'[1]Consolidado ORG'!B291</f>
        <v>45370</v>
      </c>
      <c r="C295" s="18" t="str">
        <f>+'[1]Consolidado ORG'!G291</f>
        <v>OLGA ANDREA ACOSTA PRIETO</v>
      </c>
      <c r="D295" s="18" t="str">
        <f>+'[1]Consolidado ORG'!E291</f>
        <v>5 Contratación directa</v>
      </c>
      <c r="E295" s="18" t="str">
        <f>+'[1]Consolidado ORG'!F291</f>
        <v>33 Prestación de Servicios Profesionales y Apoyo (5-8)</v>
      </c>
      <c r="F295" s="18"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8">
        <f>+'[1]Consolidado ORG'!M291</f>
        <v>45377</v>
      </c>
      <c r="H295" s="18">
        <f>+'[1]Consolidado ORG'!N291</f>
        <v>45514</v>
      </c>
      <c r="I295" s="19">
        <f>+'[1]Consolidado ORG'!AG291</f>
        <v>45</v>
      </c>
      <c r="J295" s="20">
        <f>+'[1]Consolidado ORG'!T291</f>
        <v>15000000</v>
      </c>
      <c r="K295" s="20">
        <f>+'[1]Consolidado ORG'!AE291</f>
        <v>7500000</v>
      </c>
      <c r="L295" s="31">
        <f>+'[1]Consolidado ORG'!AS291</f>
        <v>0.48175182481751827</v>
      </c>
      <c r="M295" s="30" t="str">
        <f>+'[1]Consolidado ORG'!AL291</f>
        <v>https://community.secop.gov.co/Public/Tendering/ContractDetailView/Index?UniqueIdentifier=CO1.PCCNTR.6118337</v>
      </c>
      <c r="N295" s="47" t="str">
        <f t="shared" si="4"/>
        <v>Link Contrato u Orden</v>
      </c>
    </row>
    <row r="296" spans="1:14" ht="60" x14ac:dyDescent="0.35">
      <c r="A296" s="17" t="str">
        <f>+'[1]Consolidado ORG'!A292</f>
        <v>SCJ-336-2024</v>
      </c>
      <c r="B296" s="18">
        <f>+'[1]Consolidado ORG'!B292</f>
        <v>45370</v>
      </c>
      <c r="C296" s="18" t="str">
        <f>+'[1]Consolidado ORG'!G292</f>
        <v>MARÍA TERESA PINZÓN SIERRA</v>
      </c>
      <c r="D296" s="18" t="str">
        <f>+'[1]Consolidado ORG'!E292</f>
        <v>5 Contratación directa</v>
      </c>
      <c r="E296" s="18" t="str">
        <f>+'[1]Consolidado ORG'!F292</f>
        <v>33 Prestación de Servicios Profesionales y Apoyo (5-8)</v>
      </c>
      <c r="F296" s="18"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8">
        <f>+'[1]Consolidado ORG'!M292</f>
        <v>45387</v>
      </c>
      <c r="H296" s="18">
        <f>+'[1]Consolidado ORG'!N292</f>
        <v>45600</v>
      </c>
      <c r="I296" s="19">
        <f>+'[1]Consolidado ORG'!AG292</f>
        <v>0</v>
      </c>
      <c r="J296" s="20">
        <f>+'[1]Consolidado ORG'!T292</f>
        <v>41772500</v>
      </c>
      <c r="K296" s="20">
        <f>+'[1]Consolidado ORG'!AE292</f>
        <v>0</v>
      </c>
      <c r="L296" s="31">
        <f>+'[1]Consolidado ORG'!AS292</f>
        <v>0.26291079812206575</v>
      </c>
      <c r="M296" s="30" t="str">
        <f>+'[1]Consolidado ORG'!AL292</f>
        <v>https://community.secop.gov.co/Public/Tendering/ContractDetailView/Index?UniqueIdentifier=CO1.PCCNTR.6118275</v>
      </c>
      <c r="N296" s="47" t="str">
        <f t="shared" si="4"/>
        <v>Link Contrato u Orden</v>
      </c>
    </row>
    <row r="297" spans="1:14" ht="48" x14ac:dyDescent="0.35">
      <c r="A297" s="17" t="str">
        <f>+'[1]Consolidado ORG'!A293</f>
        <v>SCJ-337-2024</v>
      </c>
      <c r="B297" s="18">
        <f>+'[1]Consolidado ORG'!B293</f>
        <v>45370</v>
      </c>
      <c r="C297" s="18" t="str">
        <f>+'[1]Consolidado ORG'!G293</f>
        <v>CAMILO ANDRES HERRERA ECHEVERRI</v>
      </c>
      <c r="D297" s="18" t="str">
        <f>+'[1]Consolidado ORG'!E293</f>
        <v>5 Contratación directa</v>
      </c>
      <c r="E297" s="18" t="str">
        <f>+'[1]Consolidado ORG'!F293</f>
        <v>33 Prestación de Servicios Profesionales y Apoyo (5-8)</v>
      </c>
      <c r="F297" s="18" t="str">
        <f>+'[1]Consolidado ORG'!L293</f>
        <v>PRESTAR SERVICIOS DE APOYO A LA GESTIÓN EN LA ARTICULACIÓN Y GESTIÓN DE LOS ASUNTOS ADMINISTRATIVOS DE LA CARCEL DISTRITAL DE VARONES Y ANEXO DE MUJERES CON LA DIRECCION DE GESTIÓN HUMANA.</v>
      </c>
      <c r="G297" s="18">
        <f>+'[1]Consolidado ORG'!M293</f>
        <v>45386</v>
      </c>
      <c r="H297" s="18">
        <f>+'[1]Consolidado ORG'!N293</f>
        <v>45657</v>
      </c>
      <c r="I297" s="19">
        <f>+'[1]Consolidado ORG'!AG293</f>
        <v>0</v>
      </c>
      <c r="J297" s="20">
        <f>+'[1]Consolidado ORG'!T293</f>
        <v>30632895</v>
      </c>
      <c r="K297" s="20">
        <f>+'[1]Consolidado ORG'!AE293</f>
        <v>0</v>
      </c>
      <c r="L297" s="31">
        <f>+'[1]Consolidado ORG'!AS293</f>
        <v>0.21033210332103322</v>
      </c>
      <c r="M297" s="30" t="str">
        <f>+'[1]Consolidado ORG'!AL293</f>
        <v>https://community.secop.gov.co/Public/Tendering/ContractDetailView/Index?UniqueIdentifier=CO1.PCCNTR.6121933</v>
      </c>
      <c r="N297" s="47" t="str">
        <f t="shared" si="4"/>
        <v>Link Contrato u Orden</v>
      </c>
    </row>
    <row r="298" spans="1:14" ht="72" x14ac:dyDescent="0.35">
      <c r="A298" s="17" t="str">
        <f>+'[1]Consolidado ORG'!A294</f>
        <v>SCJ-338-2024</v>
      </c>
      <c r="B298" s="18">
        <f>+'[1]Consolidado ORG'!B294</f>
        <v>45370</v>
      </c>
      <c r="C298" s="18" t="str">
        <f>+'[1]Consolidado ORG'!G294</f>
        <v>ARTURO SUAREZ ACERO</v>
      </c>
      <c r="D298" s="18" t="str">
        <f>+'[1]Consolidado ORG'!E294</f>
        <v>5 Contratación directa</v>
      </c>
      <c r="E298" s="18" t="str">
        <f>+'[1]Consolidado ORG'!F294</f>
        <v>33 Prestación de Servicios Profesionales y Apoyo (5-8)</v>
      </c>
      <c r="F298" s="18"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8">
        <f>+'[1]Consolidado ORG'!M294</f>
        <v>45377</v>
      </c>
      <c r="H298" s="18">
        <f>+'[1]Consolidado ORG'!N294</f>
        <v>45657</v>
      </c>
      <c r="I298" s="19">
        <f>+'[1]Consolidado ORG'!AG294</f>
        <v>0</v>
      </c>
      <c r="J298" s="20">
        <f>+'[1]Consolidado ORG'!T294</f>
        <v>114233467</v>
      </c>
      <c r="K298" s="20">
        <f>+'[1]Consolidado ORG'!AE294</f>
        <v>0</v>
      </c>
      <c r="L298" s="31">
        <f>+'[1]Consolidado ORG'!AS294</f>
        <v>0.23571428571428571</v>
      </c>
      <c r="M298" s="30" t="str">
        <f>+'[1]Consolidado ORG'!AL294</f>
        <v>https://community.secop.gov.co/Public/Tendering/ContractDetailView/Index?UniqueIdentifier=CO1.PCCNTR.6117953</v>
      </c>
      <c r="N298" s="47" t="str">
        <f t="shared" si="4"/>
        <v>Link Contrato u Orden</v>
      </c>
    </row>
    <row r="299" spans="1:14" ht="72" x14ac:dyDescent="0.35">
      <c r="A299" s="17" t="str">
        <f>+'[1]Consolidado ORG'!A295</f>
        <v>SCJ-339-2024</v>
      </c>
      <c r="B299" s="18">
        <f>+'[1]Consolidado ORG'!B295</f>
        <v>45370</v>
      </c>
      <c r="C299" s="18" t="str">
        <f>+'[1]Consolidado ORG'!G295</f>
        <v>BLANCA JULIETH VALDES LONDOÑO</v>
      </c>
      <c r="D299" s="18" t="str">
        <f>+'[1]Consolidado ORG'!E295</f>
        <v>5 Contratación directa</v>
      </c>
      <c r="E299" s="18" t="str">
        <f>+'[1]Consolidado ORG'!F295</f>
        <v>33 Prestación de Servicios Profesionales y Apoyo (5-8)</v>
      </c>
      <c r="F299" s="18"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8">
        <f>+'[1]Consolidado ORG'!M295</f>
        <v>45377</v>
      </c>
      <c r="H299" s="18">
        <f>+'[1]Consolidado ORG'!N295</f>
        <v>45657</v>
      </c>
      <c r="I299" s="19">
        <f>+'[1]Consolidado ORG'!AG295</f>
        <v>0</v>
      </c>
      <c r="J299" s="20">
        <f>+'[1]Consolidado ORG'!T295</f>
        <v>59498133</v>
      </c>
      <c r="K299" s="20">
        <f>+'[1]Consolidado ORG'!AE295</f>
        <v>0</v>
      </c>
      <c r="L299" s="31">
        <f>+'[1]Consolidado ORG'!AS295</f>
        <v>0.23571428571428571</v>
      </c>
      <c r="M299" s="30" t="str">
        <f>+'[1]Consolidado ORG'!AL295</f>
        <v>https://community.secop.gov.co/Public/Tendering/ContractDetailView/Index?UniqueIdentifier=CO1.PCCNTR.6118072</v>
      </c>
      <c r="N299" s="47" t="str">
        <f t="shared" si="4"/>
        <v>Link Contrato u Orden</v>
      </c>
    </row>
    <row r="300" spans="1:14" ht="48" x14ac:dyDescent="0.35">
      <c r="A300" s="17" t="str">
        <f>+'[1]Consolidado ORG'!A296</f>
        <v>SCJ-340-2024</v>
      </c>
      <c r="B300" s="18">
        <f>+'[1]Consolidado ORG'!B296</f>
        <v>45370</v>
      </c>
      <c r="C300" s="18" t="str">
        <f>+'[1]Consolidado ORG'!G296</f>
        <v>ILBA BIVIANA CORREA PRADA</v>
      </c>
      <c r="D300" s="18" t="str">
        <f>+'[1]Consolidado ORG'!E296</f>
        <v>5 Contratación directa</v>
      </c>
      <c r="E300" s="18" t="str">
        <f>+'[1]Consolidado ORG'!F296</f>
        <v>33 Prestación de Servicios Profesionales y Apoyo (5-8)</v>
      </c>
      <c r="F300" s="18" t="str">
        <f>+'[1]Consolidado ORG'!L296</f>
        <v>PRESTAR SERVICIOS PROFESIONALES PARA ARTICULAR LAS ACCIONES DE GESTIÓN REQUERIDAS EN LA OPERACIÓN DE LAS RUTAS DE PRESELECCIÓN DE LOS PROGRAMAS Y ESTRATEGIAS A CARGO DE LA DIRECCIÓN DE RESPONSABILIDAD PENAL ADOLESCENTE.</v>
      </c>
      <c r="G300" s="18">
        <f>+'[1]Consolidado ORG'!M296</f>
        <v>45378</v>
      </c>
      <c r="H300" s="18">
        <f>+'[1]Consolidado ORG'!N296</f>
        <v>45657</v>
      </c>
      <c r="I300" s="19">
        <f>+'[1]Consolidado ORG'!AG296</f>
        <v>0</v>
      </c>
      <c r="J300" s="20">
        <f>+'[1]Consolidado ORG'!T296</f>
        <v>114233467</v>
      </c>
      <c r="K300" s="20">
        <f>+'[1]Consolidado ORG'!AE296</f>
        <v>0</v>
      </c>
      <c r="L300" s="31">
        <f>+'[1]Consolidado ORG'!AS296</f>
        <v>0.23297491039426524</v>
      </c>
      <c r="M300" s="30" t="str">
        <f>+'[1]Consolidado ORG'!AL296</f>
        <v>https://community.secop.gov.co/Public/Tendering/ContractDetailView/Index?UniqueIdentifier=CO1.PCCNTR.6122192</v>
      </c>
      <c r="N300" s="47" t="str">
        <f t="shared" si="4"/>
        <v>Link Contrato u Orden</v>
      </c>
    </row>
    <row r="301" spans="1:14" ht="48" x14ac:dyDescent="0.35">
      <c r="A301" s="17" t="str">
        <f>+'[1]Consolidado ORG'!A297</f>
        <v>SCJ-341-2024</v>
      </c>
      <c r="B301" s="18">
        <f>+'[1]Consolidado ORG'!B297</f>
        <v>45370</v>
      </c>
      <c r="C301" s="18" t="str">
        <f>+'[1]Consolidado ORG'!G297</f>
        <v>JENNY CAROLINA VELASCO GALEANO</v>
      </c>
      <c r="D301" s="18" t="str">
        <f>+'[1]Consolidado ORG'!E297</f>
        <v>5 Contratación directa</v>
      </c>
      <c r="E301" s="18" t="str">
        <f>+'[1]Consolidado ORG'!F297</f>
        <v>33 Prestación de Servicios Profesionales y Apoyo (5-8)</v>
      </c>
      <c r="F301" s="18" t="str">
        <f>+'[1]Consolidado ORG'!L297</f>
        <v>PRESTAR SERVICIOS COMO AUXILIAR DE ENFERMERÍA PARA APOYAR CON EL SEGUIMIENTO Y CONTROL DEL ESTADO DE SALUD DE LOS PPL, Y LOS DIFERENTES PROCEDIMIENTOS MÉDICOS Y ODONTOLÓGICOS.</v>
      </c>
      <c r="G301" s="18">
        <f>+'[1]Consolidado ORG'!M297</f>
        <v>45373</v>
      </c>
      <c r="H301" s="18">
        <f>+'[1]Consolidado ORG'!N297</f>
        <v>45657</v>
      </c>
      <c r="I301" s="19">
        <f>+'[1]Consolidado ORG'!AG297</f>
        <v>0</v>
      </c>
      <c r="J301" s="20">
        <f>+'[1]Consolidado ORG'!T297</f>
        <v>29008422</v>
      </c>
      <c r="K301" s="20">
        <f>+'[1]Consolidado ORG'!AE297</f>
        <v>0</v>
      </c>
      <c r="L301" s="31">
        <f>+'[1]Consolidado ORG'!AS297</f>
        <v>0.24647887323943662</v>
      </c>
      <c r="M301" s="30" t="str">
        <f>+'[1]Consolidado ORG'!AL297</f>
        <v>https://community.secop.gov.co/Public/Tendering/ContractDetailView/Index?UniqueIdentifier=CO1.PCCNTR.6118042</v>
      </c>
      <c r="N301" s="47" t="str">
        <f t="shared" si="4"/>
        <v>Link Contrato u Orden</v>
      </c>
    </row>
    <row r="302" spans="1:14" ht="48" x14ac:dyDescent="0.35">
      <c r="A302" s="17" t="str">
        <f>+'[1]Consolidado ORG'!A298</f>
        <v>SCJ-342-2024</v>
      </c>
      <c r="B302" s="18">
        <f>+'[1]Consolidado ORG'!B298</f>
        <v>45370</v>
      </c>
      <c r="C302" s="18" t="str">
        <f>+'[1]Consolidado ORG'!G298</f>
        <v>OMAR ROMERO</v>
      </c>
      <c r="D302" s="18" t="str">
        <f>+'[1]Consolidado ORG'!E298</f>
        <v>5 Contratación directa</v>
      </c>
      <c r="E302" s="18" t="str">
        <f>+'[1]Consolidado ORG'!F298</f>
        <v>33 Prestación de Servicios Profesionales y Apoyo (5-8)</v>
      </c>
      <c r="F302" s="18" t="str">
        <f>+'[1]Consolidado ORG'!L298</f>
        <v>PRESTAR SERVICIOS COMO AUXILIAR DE ENFERMERÍA PARA APOYAR CON EL SEGUIMIENTO Y CONTROL DEL ESTADO DE SALUD DE LOS PPL, Y LOS DIFERENTES PROCEDIMIENTOS MÉDICOS Y ODONTOLÓGICOS.</v>
      </c>
      <c r="G302" s="18">
        <f>+'[1]Consolidado ORG'!M298</f>
        <v>45373</v>
      </c>
      <c r="H302" s="18">
        <f>+'[1]Consolidado ORG'!N298</f>
        <v>45657</v>
      </c>
      <c r="I302" s="19">
        <f>+'[1]Consolidado ORG'!AG298</f>
        <v>0</v>
      </c>
      <c r="J302" s="20">
        <f>+'[1]Consolidado ORG'!T298</f>
        <v>29008422</v>
      </c>
      <c r="K302" s="20">
        <f>+'[1]Consolidado ORG'!AE298</f>
        <v>0</v>
      </c>
      <c r="L302" s="31">
        <f>+'[1]Consolidado ORG'!AS298</f>
        <v>0.24647887323943662</v>
      </c>
      <c r="M302" s="30" t="str">
        <f>+'[1]Consolidado ORG'!AL298</f>
        <v>https://community.secop.gov.co/Public/Tendering/ContractDetailView/Index?UniqueIdentifier=CO1.PCCNTR.6119682</v>
      </c>
      <c r="N302" s="47" t="str">
        <f t="shared" si="4"/>
        <v>Link Contrato u Orden</v>
      </c>
    </row>
    <row r="303" spans="1:14" ht="48" x14ac:dyDescent="0.35">
      <c r="A303" s="17" t="str">
        <f>+'[1]Consolidado ORG'!A299</f>
        <v>SCJ-343-2024</v>
      </c>
      <c r="B303" s="18">
        <f>+'[1]Consolidado ORG'!B299</f>
        <v>45370</v>
      </c>
      <c r="C303" s="18" t="str">
        <f>+'[1]Consolidado ORG'!G299</f>
        <v>YOLANDA RODRIGUEZ REINA</v>
      </c>
      <c r="D303" s="18" t="str">
        <f>+'[1]Consolidado ORG'!E299</f>
        <v>5 Contratación directa</v>
      </c>
      <c r="E303" s="18" t="str">
        <f>+'[1]Consolidado ORG'!F299</f>
        <v>33 Prestación de Servicios Profesionales y Apoyo (5-8)</v>
      </c>
      <c r="F303" s="18" t="str">
        <f>+'[1]Consolidado ORG'!L299</f>
        <v>PRESTAR SERVICIOS COMO AUXILIAR DE ENFERMERÍA PARA APOYAR CON EL SEGUIMIENTO Y CONTROL DEL ESTADO DE SALUD DE LOS PPL, Y LOS DIFERENTES PROCEDIMIENTOS MÉDICOS Y ODONTOLÓGICOS.</v>
      </c>
      <c r="G303" s="18">
        <f>+'[1]Consolidado ORG'!M299</f>
        <v>45373</v>
      </c>
      <c r="H303" s="18">
        <f>+'[1]Consolidado ORG'!N299</f>
        <v>45657</v>
      </c>
      <c r="I303" s="19">
        <f>+'[1]Consolidado ORG'!AG299</f>
        <v>0</v>
      </c>
      <c r="J303" s="20">
        <f>+'[1]Consolidado ORG'!T299</f>
        <v>29008422</v>
      </c>
      <c r="K303" s="20">
        <f>+'[1]Consolidado ORG'!AE299</f>
        <v>0</v>
      </c>
      <c r="L303" s="31">
        <f>+'[1]Consolidado ORG'!AS299</f>
        <v>0.24647887323943662</v>
      </c>
      <c r="M303" s="30" t="str">
        <f>+'[1]Consolidado ORG'!AL299</f>
        <v>https://community.secop.gov.co/Public/Tendering/ContractDetailView/Index?UniqueIdentifier=CO1.PCCNTR.6118027</v>
      </c>
      <c r="N303" s="47" t="str">
        <f t="shared" si="4"/>
        <v>Link Contrato u Orden</v>
      </c>
    </row>
    <row r="304" spans="1:14" ht="72" x14ac:dyDescent="0.35">
      <c r="A304" s="17" t="str">
        <f>+'[1]Consolidado ORG'!A300</f>
        <v>SCJ-344-2024</v>
      </c>
      <c r="B304" s="18">
        <f>+'[1]Consolidado ORG'!B300</f>
        <v>45370</v>
      </c>
      <c r="C304" s="18" t="str">
        <f>+'[1]Consolidado ORG'!G300</f>
        <v>ELISABETH AFANADOR RODRÍGUEZ</v>
      </c>
      <c r="D304" s="18" t="str">
        <f>+'[1]Consolidado ORG'!E300</f>
        <v>5 Contratación directa</v>
      </c>
      <c r="E304" s="18" t="str">
        <f>+'[1]Consolidado ORG'!F300</f>
        <v>33 Prestación de Servicios Profesionales y Apoyo (5-8)</v>
      </c>
      <c r="F304" s="18"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8">
        <f>+'[1]Consolidado ORG'!M300</f>
        <v>45387</v>
      </c>
      <c r="H304" s="18">
        <f>+'[1]Consolidado ORG'!N300</f>
        <v>45657</v>
      </c>
      <c r="I304" s="19">
        <f>+'[1]Consolidado ORG'!AG300</f>
        <v>0</v>
      </c>
      <c r="J304" s="20">
        <f>+'[1]Consolidado ORG'!T300</f>
        <v>46320084</v>
      </c>
      <c r="K304" s="20">
        <f>+'[1]Consolidado ORG'!AE300</f>
        <v>0</v>
      </c>
      <c r="L304" s="31">
        <f>+'[1]Consolidado ORG'!AS300</f>
        <v>0.2074074074074074</v>
      </c>
      <c r="M304" s="30" t="str">
        <f>+'[1]Consolidado ORG'!AL300</f>
        <v>https://community.secop.gov.co/Public/Tendering/ContractDetailView/Index?UniqueIdentifier=CO1.PCCNTR.6122191</v>
      </c>
      <c r="N304" s="47" t="str">
        <f t="shared" si="4"/>
        <v>Link Contrato u Orden</v>
      </c>
    </row>
    <row r="305" spans="1:14" ht="72" x14ac:dyDescent="0.35">
      <c r="A305" s="17" t="str">
        <f>+'[1]Consolidado ORG'!A301</f>
        <v>SCJ-345-2024</v>
      </c>
      <c r="B305" s="18">
        <f>+'[1]Consolidado ORG'!B301</f>
        <v>45370</v>
      </c>
      <c r="C305" s="18" t="str">
        <f>+'[1]Consolidado ORG'!G301</f>
        <v>MILTON DARIO GARAVITO HORTUA</v>
      </c>
      <c r="D305" s="18" t="str">
        <f>+'[1]Consolidado ORG'!E301</f>
        <v>5 Contratación directa</v>
      </c>
      <c r="E305" s="18" t="str">
        <f>+'[1]Consolidado ORG'!F301</f>
        <v>33 Prestación de Servicios Profesionales y Apoyo (5-8)</v>
      </c>
      <c r="F305" s="18"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8">
        <f>+'[1]Consolidado ORG'!M301</f>
        <v>45377</v>
      </c>
      <c r="H305" s="18">
        <f>+'[1]Consolidado ORG'!N301</f>
        <v>45621</v>
      </c>
      <c r="I305" s="19">
        <f>+'[1]Consolidado ORG'!AG301</f>
        <v>0</v>
      </c>
      <c r="J305" s="20">
        <f>+'[1]Consolidado ORG'!T301</f>
        <v>23348160</v>
      </c>
      <c r="K305" s="20">
        <f>+'[1]Consolidado ORG'!AE301</f>
        <v>0</v>
      </c>
      <c r="L305" s="31">
        <f>+'[1]Consolidado ORG'!AS301</f>
        <v>0.27049180327868855</v>
      </c>
      <c r="M305" s="30" t="str">
        <f>+'[1]Consolidado ORG'!AL301</f>
        <v>https://community.secop.gov.co/Public/Tendering/ContractDetailView/Index?UniqueIdentifier=CO1.PCCNTR.6124331</v>
      </c>
      <c r="N305" s="47" t="str">
        <f t="shared" si="4"/>
        <v>Link Contrato u Orden</v>
      </c>
    </row>
    <row r="306" spans="1:14" ht="72" x14ac:dyDescent="0.35">
      <c r="A306" s="17" t="str">
        <f>+'[1]Consolidado ORG'!A302</f>
        <v>SCJ-346-2024</v>
      </c>
      <c r="B306" s="18">
        <f>+'[1]Consolidado ORG'!B302</f>
        <v>45370</v>
      </c>
      <c r="C306" s="18" t="str">
        <f>+'[1]Consolidado ORG'!G302</f>
        <v>CAROLINA AMAYA RODRIGUEZ</v>
      </c>
      <c r="D306" s="18" t="str">
        <f>+'[1]Consolidado ORG'!E302</f>
        <v>5 Contratación directa</v>
      </c>
      <c r="E306" s="18" t="str">
        <f>+'[1]Consolidado ORG'!F302</f>
        <v>33 Prestación de Servicios Profesionales y Apoyo (5-8)</v>
      </c>
      <c r="F306" s="18"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8">
        <f>+'[1]Consolidado ORG'!M302</f>
        <v>45377</v>
      </c>
      <c r="H306" s="18">
        <f>+'[1]Consolidado ORG'!N302</f>
        <v>45621</v>
      </c>
      <c r="I306" s="19">
        <f>+'[1]Consolidado ORG'!AG302</f>
        <v>0</v>
      </c>
      <c r="J306" s="20">
        <f>+'[1]Consolidado ORG'!T302</f>
        <v>23348160</v>
      </c>
      <c r="K306" s="20">
        <f>+'[1]Consolidado ORG'!AE302</f>
        <v>0</v>
      </c>
      <c r="L306" s="31">
        <f>+'[1]Consolidado ORG'!AS302</f>
        <v>0.27049180327868855</v>
      </c>
      <c r="M306" s="30" t="str">
        <f>+'[1]Consolidado ORG'!AL302</f>
        <v>https://community.secop.gov.co/Public/Tendering/ContractDetailView/Index?UniqueIdentifier=CO1.PCCNTR.6124421</v>
      </c>
      <c r="N306" s="47" t="str">
        <f t="shared" si="4"/>
        <v>Link Contrato u Orden</v>
      </c>
    </row>
    <row r="307" spans="1:14" ht="72" x14ac:dyDescent="0.35">
      <c r="A307" s="17" t="str">
        <f>+'[1]Consolidado ORG'!A303</f>
        <v>SCJ-347-2024</v>
      </c>
      <c r="B307" s="18">
        <f>+'[1]Consolidado ORG'!B303</f>
        <v>45370</v>
      </c>
      <c r="C307" s="18" t="str">
        <f>+'[1]Consolidado ORG'!G303</f>
        <v>SEBASTIAN ANDRES RAMIREZ LOPEZ</v>
      </c>
      <c r="D307" s="18" t="str">
        <f>+'[1]Consolidado ORG'!E303</f>
        <v>5 Contratación directa</v>
      </c>
      <c r="E307" s="18" t="str">
        <f>+'[1]Consolidado ORG'!F303</f>
        <v>33 Prestación de Servicios Profesionales y Apoyo (5-8)</v>
      </c>
      <c r="F307" s="18"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8">
        <f>+'[1]Consolidado ORG'!M303</f>
        <v>45378</v>
      </c>
      <c r="H307" s="18">
        <f>+'[1]Consolidado ORG'!N303</f>
        <v>45657</v>
      </c>
      <c r="I307" s="19">
        <f>+'[1]Consolidado ORG'!AG303</f>
        <v>0</v>
      </c>
      <c r="J307" s="20">
        <f>+'[1]Consolidado ORG'!T303</f>
        <v>36799965</v>
      </c>
      <c r="K307" s="20">
        <f>+'[1]Consolidado ORG'!AE303</f>
        <v>0</v>
      </c>
      <c r="L307" s="31">
        <f>+'[1]Consolidado ORG'!AS303</f>
        <v>0.23297491039426524</v>
      </c>
      <c r="M307" s="30" t="str">
        <f>+'[1]Consolidado ORG'!AL303</f>
        <v>https://community.secop.gov.co/Public/Tendering/ContractDetailView/Index?UniqueIdentifier=CO1.PCCNTR.6118701</v>
      </c>
      <c r="N307" s="47" t="str">
        <f t="shared" si="4"/>
        <v>Link Contrato u Orden</v>
      </c>
    </row>
    <row r="308" spans="1:14" ht="48" x14ac:dyDescent="0.35">
      <c r="A308" s="17" t="str">
        <f>+'[1]Consolidado ORG'!A304</f>
        <v>SCJ-348-2024</v>
      </c>
      <c r="B308" s="18">
        <f>+'[1]Consolidado ORG'!B304</f>
        <v>45370</v>
      </c>
      <c r="C308" s="18" t="str">
        <f>+'[1]Consolidado ORG'!G304</f>
        <v>BRAYAM STIVEN GORDILLO GAITAN</v>
      </c>
      <c r="D308" s="18" t="str">
        <f>+'[1]Consolidado ORG'!E304</f>
        <v>5 Contratación directa</v>
      </c>
      <c r="E308" s="18" t="str">
        <f>+'[1]Consolidado ORG'!F304</f>
        <v>33 Prestación de Servicios Profesionales y Apoyo (5-8)</v>
      </c>
      <c r="F308" s="18" t="str">
        <f>+'[1]Consolidado ORG'!L304</f>
        <v>PRESTAR LOS SERVICIOS DE APOYO A LA GESTIÓN EN TODAS LAS ACTIVIDADES DEL TALLER PIGA DIRIGIDO A LAS PERSONAS PRIVADAS DE LIBERTAD DE LA CÁRCEL DISTRITAL DE VARONES Y ANEXO DE MUJERES.</v>
      </c>
      <c r="G308" s="18">
        <f>+'[1]Consolidado ORG'!M304</f>
        <v>45386</v>
      </c>
      <c r="H308" s="18">
        <f>+'[1]Consolidado ORG'!N304</f>
        <v>45657</v>
      </c>
      <c r="I308" s="19">
        <f>+'[1]Consolidado ORG'!AG304</f>
        <v>0</v>
      </c>
      <c r="J308" s="20">
        <f>+'[1]Consolidado ORG'!T304</f>
        <v>20586708</v>
      </c>
      <c r="K308" s="20">
        <f>+'[1]Consolidado ORG'!AE304</f>
        <v>0</v>
      </c>
      <c r="L308" s="31">
        <f>+'[1]Consolidado ORG'!AS304</f>
        <v>0.21033210332103322</v>
      </c>
      <c r="M308" s="30" t="str">
        <f>+'[1]Consolidado ORG'!AL304</f>
        <v>https://community.secop.gov.co/Public/Tendering/ContractDetailView/Index?UniqueIdentifier=CO1.PCCNTR.6122601</v>
      </c>
      <c r="N308" s="47" t="str">
        <f t="shared" si="4"/>
        <v>Link Contrato u Orden</v>
      </c>
    </row>
    <row r="309" spans="1:14" ht="96" x14ac:dyDescent="0.35">
      <c r="A309" s="17" t="str">
        <f>+'[1]Consolidado ORG'!A305</f>
        <v>SCJ-349-2024</v>
      </c>
      <c r="B309" s="18">
        <f>+'[1]Consolidado ORG'!B305</f>
        <v>45370</v>
      </c>
      <c r="C309" s="18" t="str">
        <f>+'[1]Consolidado ORG'!G305</f>
        <v>FRANCY MILENA LOPEZ GARCIA</v>
      </c>
      <c r="D309" s="18" t="str">
        <f>+'[1]Consolidado ORG'!E305</f>
        <v>5 Contratación directa</v>
      </c>
      <c r="E309" s="18" t="str">
        <f>+'[1]Consolidado ORG'!F305</f>
        <v>33 Prestación de Servicios Profesionales y Apoyo (5-8)</v>
      </c>
      <c r="F309" s="18"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8">
        <f>+'[1]Consolidado ORG'!M305</f>
        <v>45373</v>
      </c>
      <c r="H309" s="18">
        <f>+'[1]Consolidado ORG'!N305</f>
        <v>45657</v>
      </c>
      <c r="I309" s="19">
        <f>+'[1]Consolidado ORG'!AG305</f>
        <v>0</v>
      </c>
      <c r="J309" s="20">
        <f>+'[1]Consolidado ORG'!T305</f>
        <v>78624000</v>
      </c>
      <c r="K309" s="20">
        <f>+'[1]Consolidado ORG'!AE305</f>
        <v>0</v>
      </c>
      <c r="L309" s="31">
        <f>+'[1]Consolidado ORG'!AS305</f>
        <v>0.24647887323943662</v>
      </c>
      <c r="M309" s="30" t="str">
        <f>+'[1]Consolidado ORG'!AL305</f>
        <v>https://community.secop.gov.co/Public/Tendering/ContractDetailView/Index?UniqueIdentifier=CO1.PCCNTR.6117793</v>
      </c>
      <c r="N309" s="47" t="str">
        <f t="shared" si="4"/>
        <v>Link Contrato u Orden</v>
      </c>
    </row>
    <row r="310" spans="1:14" ht="72" x14ac:dyDescent="0.35">
      <c r="A310" s="17" t="str">
        <f>+'[1]Consolidado ORG'!A306</f>
        <v>SCJ-350-2024</v>
      </c>
      <c r="B310" s="18">
        <f>+'[1]Consolidado ORG'!B306</f>
        <v>45370</v>
      </c>
      <c r="C310" s="18" t="str">
        <f>+'[1]Consolidado ORG'!G306</f>
        <v>MARIA OTILIA RODRIGUEZ GOMEZ</v>
      </c>
      <c r="D310" s="18" t="str">
        <f>+'[1]Consolidado ORG'!E306</f>
        <v>5 Contratación directa</v>
      </c>
      <c r="E310" s="18" t="str">
        <f>+'[1]Consolidado ORG'!F306</f>
        <v>33 Prestación de Servicios Profesionales y Apoyo (5-8)</v>
      </c>
      <c r="F310" s="18"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8">
        <f>+'[1]Consolidado ORG'!M306</f>
        <v>45372</v>
      </c>
      <c r="H310" s="18">
        <f>+'[1]Consolidado ORG'!N306</f>
        <v>45616</v>
      </c>
      <c r="I310" s="19">
        <f>+'[1]Consolidado ORG'!AG306</f>
        <v>0</v>
      </c>
      <c r="J310" s="20">
        <f>+'[1]Consolidado ORG'!T306</f>
        <v>23348160</v>
      </c>
      <c r="K310" s="20">
        <f>+'[1]Consolidado ORG'!AE306</f>
        <v>0</v>
      </c>
      <c r="L310" s="31">
        <f>+'[1]Consolidado ORG'!AS306</f>
        <v>0.29098360655737704</v>
      </c>
      <c r="M310" s="30" t="str">
        <f>+'[1]Consolidado ORG'!AL306</f>
        <v>https://community.secop.gov.co/Public/Tendering/ContractDetailView/Index?UniqueIdentifier=CO1.PCCNTR.6123340</v>
      </c>
      <c r="N310" s="47" t="str">
        <f t="shared" si="4"/>
        <v>Link Contrato u Orden</v>
      </c>
    </row>
    <row r="311" spans="1:14" ht="72" x14ac:dyDescent="0.35">
      <c r="A311" s="17" t="str">
        <f>+'[1]Consolidado ORG'!A307</f>
        <v>SCJ-351-2024</v>
      </c>
      <c r="B311" s="18">
        <f>+'[1]Consolidado ORG'!B307</f>
        <v>45370</v>
      </c>
      <c r="C311" s="18" t="str">
        <f>+'[1]Consolidado ORG'!G307</f>
        <v>ANGIE KATHERINE BELLO RUEDA</v>
      </c>
      <c r="D311" s="18" t="str">
        <f>+'[1]Consolidado ORG'!E307</f>
        <v>5 Contratación directa</v>
      </c>
      <c r="E311" s="18" t="str">
        <f>+'[1]Consolidado ORG'!F307</f>
        <v>33 Prestación de Servicios Profesionales y Apoyo (5-8)</v>
      </c>
      <c r="F311" s="18"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8">
        <f>+'[1]Consolidado ORG'!M307</f>
        <v>45373</v>
      </c>
      <c r="H311" s="18">
        <f>+'[1]Consolidado ORG'!N307</f>
        <v>45678</v>
      </c>
      <c r="I311" s="19">
        <f>+'[1]Consolidado ORG'!AG307</f>
        <v>0</v>
      </c>
      <c r="J311" s="20">
        <f>+'[1]Consolidado ORG'!T307</f>
        <v>29185200</v>
      </c>
      <c r="K311" s="20">
        <f>+'[1]Consolidado ORG'!AE307</f>
        <v>0</v>
      </c>
      <c r="L311" s="31">
        <f>+'[1]Consolidado ORG'!AS307</f>
        <v>0.22950819672131148</v>
      </c>
      <c r="M311" s="30" t="str">
        <f>+'[1]Consolidado ORG'!AL307</f>
        <v>https://community.secop.gov.co/Public/Tendering/ContractDetailView/Index?UniqueIdentifier=CO1.PCCNTR.6122222</v>
      </c>
      <c r="N311" s="47" t="str">
        <f t="shared" si="4"/>
        <v>Link Contrato u Orden</v>
      </c>
    </row>
    <row r="312" spans="1:14" ht="60" x14ac:dyDescent="0.35">
      <c r="A312" s="17" t="str">
        <f>+'[1]Consolidado ORG'!A308</f>
        <v>SCJ-352-2024</v>
      </c>
      <c r="B312" s="18">
        <f>+'[1]Consolidado ORG'!B308</f>
        <v>45370</v>
      </c>
      <c r="C312" s="18" t="str">
        <f>+'[1]Consolidado ORG'!G308</f>
        <v>DANIEL YESID CIFUENTES ROJAS</v>
      </c>
      <c r="D312" s="18" t="str">
        <f>+'[1]Consolidado ORG'!E308</f>
        <v>5 Contratación directa</v>
      </c>
      <c r="E312" s="18" t="str">
        <f>+'[1]Consolidado ORG'!F308</f>
        <v>33 Prestación de Servicios Profesionales y Apoyo (5-8)</v>
      </c>
      <c r="F312" s="18"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8">
        <f>+'[1]Consolidado ORG'!M308</f>
        <v>45373</v>
      </c>
      <c r="H312" s="18">
        <f>+'[1]Consolidado ORG'!N308</f>
        <v>45688</v>
      </c>
      <c r="I312" s="19">
        <f>+'[1]Consolidado ORG'!AG308</f>
        <v>0</v>
      </c>
      <c r="J312" s="20">
        <f>+'[1]Consolidado ORG'!T308</f>
        <v>76348272</v>
      </c>
      <c r="K312" s="20">
        <f>+'[1]Consolidado ORG'!AE308</f>
        <v>0</v>
      </c>
      <c r="L312" s="31">
        <f>+'[1]Consolidado ORG'!AS308</f>
        <v>0.22222222222222221</v>
      </c>
      <c r="M312" s="30" t="str">
        <f>+'[1]Consolidado ORG'!AL308</f>
        <v>https://community.secop.gov.co/Public/Tendering/ContractDetailView/Index?UniqueIdentifier=CO1.PCCNTR.6123337</v>
      </c>
      <c r="N312" s="47" t="str">
        <f t="shared" si="4"/>
        <v>Link Contrato u Orden</v>
      </c>
    </row>
    <row r="313" spans="1:14" ht="60" x14ac:dyDescent="0.35">
      <c r="A313" s="17" t="str">
        <f>+'[1]Consolidado ORG'!A309</f>
        <v>SCJ-353-2024</v>
      </c>
      <c r="B313" s="18">
        <f>+'[1]Consolidado ORG'!B309</f>
        <v>45370</v>
      </c>
      <c r="C313" s="18" t="str">
        <f>+'[1]Consolidado ORG'!G309</f>
        <v>JORGE CAMILO SALAZAR CHAPAL</v>
      </c>
      <c r="D313" s="18" t="str">
        <f>+'[1]Consolidado ORG'!E309</f>
        <v>5 Contratación directa</v>
      </c>
      <c r="E313" s="18" t="str">
        <f>+'[1]Consolidado ORG'!F309</f>
        <v>33 Prestación de Servicios Profesionales y Apoyo (5-8)</v>
      </c>
      <c r="F313" s="18"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8">
        <f>+'[1]Consolidado ORG'!M309</f>
        <v>45377</v>
      </c>
      <c r="H313" s="18">
        <f>+'[1]Consolidado ORG'!N309</f>
        <v>45688</v>
      </c>
      <c r="I313" s="19">
        <f>+'[1]Consolidado ORG'!AG309</f>
        <v>0</v>
      </c>
      <c r="J313" s="20">
        <f>+'[1]Consolidado ORG'!T309</f>
        <v>76348272</v>
      </c>
      <c r="K313" s="20">
        <f>+'[1]Consolidado ORG'!AE309</f>
        <v>0</v>
      </c>
      <c r="L313" s="31">
        <f>+'[1]Consolidado ORG'!AS309</f>
        <v>0.21221864951768488</v>
      </c>
      <c r="M313" s="30" t="str">
        <f>+'[1]Consolidado ORG'!AL309</f>
        <v>https://community.secop.gov.co/Public/Tendering/ContractDetailView/Index?UniqueIdentifier=CO1.PCCNTR.6123436</v>
      </c>
      <c r="N313" s="47" t="str">
        <f t="shared" si="4"/>
        <v>Link Contrato u Orden</v>
      </c>
    </row>
    <row r="314" spans="1:14" ht="72" x14ac:dyDescent="0.35">
      <c r="A314" s="17" t="str">
        <f>+'[1]Consolidado ORG'!A310</f>
        <v>SCJ-354-2024</v>
      </c>
      <c r="B314" s="18">
        <f>+'[1]Consolidado ORG'!B310</f>
        <v>45370</v>
      </c>
      <c r="C314" s="18" t="str">
        <f>+'[1]Consolidado ORG'!G310</f>
        <v>YANETH DE JESUS MENDOZA PEREZ</v>
      </c>
      <c r="D314" s="18" t="str">
        <f>+'[1]Consolidado ORG'!E310</f>
        <v>5 Contratación directa</v>
      </c>
      <c r="E314" s="18" t="str">
        <f>+'[1]Consolidado ORG'!F310</f>
        <v>33 Prestación de Servicios Profesionales y Apoyo (5-8)</v>
      </c>
      <c r="F314" s="18"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8">
        <f>+'[1]Consolidado ORG'!M310</f>
        <v>45377</v>
      </c>
      <c r="H314" s="18">
        <f>+'[1]Consolidado ORG'!N310</f>
        <v>45621</v>
      </c>
      <c r="I314" s="19">
        <f>+'[1]Consolidado ORG'!AG310</f>
        <v>0</v>
      </c>
      <c r="J314" s="20">
        <f>+'[1]Consolidado ORG'!T310</f>
        <v>23348160</v>
      </c>
      <c r="K314" s="20">
        <f>+'[1]Consolidado ORG'!AE310</f>
        <v>0</v>
      </c>
      <c r="L314" s="31">
        <f>+'[1]Consolidado ORG'!AS310</f>
        <v>0.27049180327868855</v>
      </c>
      <c r="M314" s="30" t="str">
        <f>+'[1]Consolidado ORG'!AL310</f>
        <v>https://community.secop.gov.co/Public/Tendering/ContractDetailView/Index?UniqueIdentifier=CO1.PCCNTR.6124427</v>
      </c>
      <c r="N314" s="47" t="str">
        <f t="shared" si="4"/>
        <v>Link Contrato u Orden</v>
      </c>
    </row>
    <row r="315" spans="1:14" ht="60" x14ac:dyDescent="0.35">
      <c r="A315" s="17" t="str">
        <f>+'[1]Consolidado ORG'!A311</f>
        <v>SCJ-355-2024</v>
      </c>
      <c r="B315" s="18">
        <f>+'[1]Consolidado ORG'!B311</f>
        <v>45370</v>
      </c>
      <c r="C315" s="18" t="str">
        <f>+'[1]Consolidado ORG'!G311</f>
        <v>PAOLA GOMEZ GIL</v>
      </c>
      <c r="D315" s="18" t="str">
        <f>+'[1]Consolidado ORG'!E311</f>
        <v>5 Contratación directa</v>
      </c>
      <c r="E315" s="18" t="str">
        <f>+'[1]Consolidado ORG'!F311</f>
        <v>33 Prestación de Servicios Profesionales y Apoyo (5-8)</v>
      </c>
      <c r="F315" s="18"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8">
        <f>+'[1]Consolidado ORG'!M311</f>
        <v>45386</v>
      </c>
      <c r="H315" s="18">
        <f>+'[1]Consolidado ORG'!N311</f>
        <v>45660</v>
      </c>
      <c r="I315" s="19">
        <f>+'[1]Consolidado ORG'!AG311</f>
        <v>0</v>
      </c>
      <c r="J315" s="20">
        <f>+'[1]Consolidado ORG'!T311</f>
        <v>24498000</v>
      </c>
      <c r="K315" s="20">
        <f>+'[1]Consolidado ORG'!AE311</f>
        <v>0</v>
      </c>
      <c r="L315" s="31">
        <f>+'[1]Consolidado ORG'!AS311</f>
        <v>0.20802919708029197</v>
      </c>
      <c r="M315" s="30" t="str">
        <f>+'[1]Consolidado ORG'!AL311</f>
        <v>https://community.secop.gov.co/Public/Tendering/ContractDetailView/Index?UniqueIdentifier=CO1.PCCNTR.6122524</v>
      </c>
      <c r="N315" s="47" t="str">
        <f t="shared" si="4"/>
        <v>Link Contrato u Orden</v>
      </c>
    </row>
    <row r="316" spans="1:14" ht="48" x14ac:dyDescent="0.35">
      <c r="A316" s="17" t="str">
        <f>+'[1]Consolidado ORG'!A312</f>
        <v>SCJ-356-2024</v>
      </c>
      <c r="B316" s="18">
        <f>+'[1]Consolidado ORG'!B312</f>
        <v>45370</v>
      </c>
      <c r="C316" s="18" t="str">
        <f>+'[1]Consolidado ORG'!G312</f>
        <v>JANNETH NARANJO MARTÍNEZ</v>
      </c>
      <c r="D316" s="18" t="str">
        <f>+'[1]Consolidado ORG'!E312</f>
        <v>5 Contratación directa</v>
      </c>
      <c r="E316" s="18" t="str">
        <f>+'[1]Consolidado ORG'!F312</f>
        <v>33 Prestación de Servicios Profesionales y Apoyo (5-8)</v>
      </c>
      <c r="F316" s="18" t="str">
        <f>+'[1]Consolidado ORG'!L312</f>
        <v>PRESTAR SERVICIOS PROFESIONALES ESPECIALIZADOS PARA APOYAR EN LA GESTIÓN DE LOS PROGRAMAS Y FORTALECIMIENTO TÉCNICO DE LOS PROYECTOS A CARGO DE LA SUBSECRETARIA DE ACCESO A LA JUSTICIA.</v>
      </c>
      <c r="G316" s="18">
        <f>+'[1]Consolidado ORG'!M312</f>
        <v>45383</v>
      </c>
      <c r="H316" s="18">
        <f>+'[1]Consolidado ORG'!N312</f>
        <v>45657</v>
      </c>
      <c r="I316" s="19">
        <f>+'[1]Consolidado ORG'!AG312</f>
        <v>0</v>
      </c>
      <c r="J316" s="20">
        <f>+'[1]Consolidado ORG'!T312</f>
        <v>108187200</v>
      </c>
      <c r="K316" s="20">
        <f>+'[1]Consolidado ORG'!AE312</f>
        <v>0</v>
      </c>
      <c r="L316" s="31">
        <f>+'[1]Consolidado ORG'!AS312</f>
        <v>0.21897810218978103</v>
      </c>
      <c r="M316" s="30" t="str">
        <f>+'[1]Consolidado ORG'!AL312</f>
        <v>https://community.secop.gov.co/Public/Tendering/ContractDetailView/Index?UniqueIdentifier=CO1.PCCNTR.6119963</v>
      </c>
      <c r="N316" s="47" t="str">
        <f t="shared" si="4"/>
        <v>Link Contrato u Orden</v>
      </c>
    </row>
    <row r="317" spans="1:14" ht="72" x14ac:dyDescent="0.35">
      <c r="A317" s="17" t="str">
        <f>+'[1]Consolidado ORG'!A313</f>
        <v>SCJ-359-2024</v>
      </c>
      <c r="B317" s="18">
        <f>+'[1]Consolidado ORG'!B313</f>
        <v>45371</v>
      </c>
      <c r="C317" s="18" t="str">
        <f>+'[1]Consolidado ORG'!G313</f>
        <v>ENIT QUIÑONES</v>
      </c>
      <c r="D317" s="18" t="str">
        <f>+'[1]Consolidado ORG'!E313</f>
        <v>5 Contratación directa</v>
      </c>
      <c r="E317" s="18" t="str">
        <f>+'[1]Consolidado ORG'!F313</f>
        <v>33 Prestación de Servicios Profesionales y Apoyo (5-8)</v>
      </c>
      <c r="F317" s="18"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8">
        <f>+'[1]Consolidado ORG'!M313</f>
        <v>45373</v>
      </c>
      <c r="H317" s="18">
        <f>+'[1]Consolidado ORG'!N313</f>
        <v>45617</v>
      </c>
      <c r="I317" s="19">
        <f>+'[1]Consolidado ORG'!AG313</f>
        <v>0</v>
      </c>
      <c r="J317" s="20">
        <f>+'[1]Consolidado ORG'!T313</f>
        <v>23348160</v>
      </c>
      <c r="K317" s="20">
        <f>+'[1]Consolidado ORG'!AE313</f>
        <v>0</v>
      </c>
      <c r="L317" s="31">
        <f>+'[1]Consolidado ORG'!AS313</f>
        <v>0.28688524590163933</v>
      </c>
      <c r="M317" s="30" t="str">
        <f>+'[1]Consolidado ORG'!AL313</f>
        <v>https://community.secop.gov.co/Public/Tendering/ContractDetailView/Index?UniqueIdentifier=CO1.PCCNTR.6122197</v>
      </c>
      <c r="N317" s="47" t="str">
        <f t="shared" si="4"/>
        <v>Link Contrato u Orden</v>
      </c>
    </row>
    <row r="318" spans="1:14" ht="72" x14ac:dyDescent="0.35">
      <c r="A318" s="17" t="str">
        <f>+'[1]Consolidado ORG'!A314</f>
        <v>SCJ-360-2024</v>
      </c>
      <c r="B318" s="18">
        <f>+'[1]Consolidado ORG'!B314</f>
        <v>45371</v>
      </c>
      <c r="C318" s="18" t="str">
        <f>+'[1]Consolidado ORG'!G314</f>
        <v>MICHELL NICOL URREA MARTINEZ</v>
      </c>
      <c r="D318" s="18" t="str">
        <f>+'[1]Consolidado ORG'!E314</f>
        <v>5 Contratación directa</v>
      </c>
      <c r="E318" s="18" t="str">
        <f>+'[1]Consolidado ORG'!F314</f>
        <v>33 Prestación de Servicios Profesionales y Apoyo (5-8)</v>
      </c>
      <c r="F318" s="18"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8">
        <f>+'[1]Consolidado ORG'!M314</f>
        <v>45373</v>
      </c>
      <c r="H318" s="18">
        <f>+'[1]Consolidado ORG'!N314</f>
        <v>45617</v>
      </c>
      <c r="I318" s="19">
        <f>+'[1]Consolidado ORG'!AG314</f>
        <v>0</v>
      </c>
      <c r="J318" s="20">
        <f>+'[1]Consolidado ORG'!T314</f>
        <v>23348160</v>
      </c>
      <c r="K318" s="20">
        <f>+'[1]Consolidado ORG'!AE314</f>
        <v>0</v>
      </c>
      <c r="L318" s="31">
        <f>+'[1]Consolidado ORG'!AS314</f>
        <v>0.28688524590163933</v>
      </c>
      <c r="M318" s="30" t="str">
        <f>+'[1]Consolidado ORG'!AL314</f>
        <v>https://community.secop.gov.co/Public/Tendering/ContractDetailView/Index?UniqueIdentifier=CO1.PCCNTR.6122377</v>
      </c>
      <c r="N318" s="47" t="str">
        <f t="shared" si="4"/>
        <v>Link Contrato u Orden</v>
      </c>
    </row>
    <row r="319" spans="1:14" ht="72" x14ac:dyDescent="0.35">
      <c r="A319" s="17" t="str">
        <f>+'[1]Consolidado ORG'!A315</f>
        <v>SCJ-361-2024</v>
      </c>
      <c r="B319" s="18">
        <f>+'[1]Consolidado ORG'!B315</f>
        <v>45371</v>
      </c>
      <c r="C319" s="18" t="str">
        <f>+'[1]Consolidado ORG'!G315</f>
        <v>NORELIS CUENE CASTAÑEDA</v>
      </c>
      <c r="D319" s="18" t="str">
        <f>+'[1]Consolidado ORG'!E315</f>
        <v>5 Contratación directa</v>
      </c>
      <c r="E319" s="18" t="str">
        <f>+'[1]Consolidado ORG'!F315</f>
        <v>33 Prestación de Servicios Profesionales y Apoyo (5-8)</v>
      </c>
      <c r="F319" s="18"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8">
        <f>+'[1]Consolidado ORG'!M315</f>
        <v>45373</v>
      </c>
      <c r="H319" s="18">
        <f>+'[1]Consolidado ORG'!N315</f>
        <v>45617</v>
      </c>
      <c r="I319" s="19">
        <f>+'[1]Consolidado ORG'!AG315</f>
        <v>0</v>
      </c>
      <c r="J319" s="20">
        <f>+'[1]Consolidado ORG'!T315</f>
        <v>23348160</v>
      </c>
      <c r="K319" s="20">
        <f>+'[1]Consolidado ORG'!AE315</f>
        <v>0</v>
      </c>
      <c r="L319" s="31">
        <f>+'[1]Consolidado ORG'!AS315</f>
        <v>0.28688524590163933</v>
      </c>
      <c r="M319" s="30" t="str">
        <f>+'[1]Consolidado ORG'!AL315</f>
        <v>https://community.secop.gov.co/Public/Tendering/ContractDetailView/Index?UniqueIdentifier=CO1.PCCNTR.6125635</v>
      </c>
      <c r="N319" s="47" t="str">
        <f t="shared" si="4"/>
        <v>Link Contrato u Orden</v>
      </c>
    </row>
    <row r="320" spans="1:14" ht="72" x14ac:dyDescent="0.35">
      <c r="A320" s="17" t="str">
        <f>+'[1]Consolidado ORG'!A316</f>
        <v>SCJ-362-2024</v>
      </c>
      <c r="B320" s="18">
        <f>+'[1]Consolidado ORG'!B316</f>
        <v>45371</v>
      </c>
      <c r="C320" s="18" t="str">
        <f>+'[1]Consolidado ORG'!G316</f>
        <v>SANTIAGO ALFONSO CASTILLO ACOSTA</v>
      </c>
      <c r="D320" s="18" t="str">
        <f>+'[1]Consolidado ORG'!E316</f>
        <v>5 Contratación directa</v>
      </c>
      <c r="E320" s="18" t="str">
        <f>+'[1]Consolidado ORG'!F316</f>
        <v>33 Prestación de Servicios Profesionales y Apoyo (5-8)</v>
      </c>
      <c r="F320" s="18"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8">
        <f>+'[1]Consolidado ORG'!M316</f>
        <v>45377</v>
      </c>
      <c r="H320" s="18">
        <f>+'[1]Consolidado ORG'!N316</f>
        <v>45621</v>
      </c>
      <c r="I320" s="19">
        <f>+'[1]Consolidado ORG'!AG316</f>
        <v>0</v>
      </c>
      <c r="J320" s="20">
        <f>+'[1]Consolidado ORG'!T316</f>
        <v>23348160</v>
      </c>
      <c r="K320" s="20">
        <f>+'[1]Consolidado ORG'!AE316</f>
        <v>0</v>
      </c>
      <c r="L320" s="31">
        <f>+'[1]Consolidado ORG'!AS316</f>
        <v>0.27049180327868855</v>
      </c>
      <c r="M320" s="30" t="str">
        <f>+'[1]Consolidado ORG'!AL316</f>
        <v>https://community.secop.gov.co/Public/Tendering/ContractDetailView/Index?UniqueIdentifier=CO1.PCCNTR.6130185</v>
      </c>
      <c r="N320" s="47" t="str">
        <f t="shared" si="4"/>
        <v>Link Contrato u Orden</v>
      </c>
    </row>
    <row r="321" spans="1:14" ht="72" x14ac:dyDescent="0.35">
      <c r="A321" s="17" t="str">
        <f>+'[1]Consolidado ORG'!A317</f>
        <v>SCJ-363-2024</v>
      </c>
      <c r="B321" s="18">
        <f>+'[1]Consolidado ORG'!B317</f>
        <v>45371</v>
      </c>
      <c r="C321" s="18" t="str">
        <f>+'[1]Consolidado ORG'!G317</f>
        <v>JOSE MANUEL MENCO ROJAS</v>
      </c>
      <c r="D321" s="18" t="str">
        <f>+'[1]Consolidado ORG'!E317</f>
        <v>5 Contratación directa</v>
      </c>
      <c r="E321" s="18" t="str">
        <f>+'[1]Consolidado ORG'!F317</f>
        <v>33 Prestación de Servicios Profesionales y Apoyo (5-8)</v>
      </c>
      <c r="F321" s="18"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8">
        <f>+'[1]Consolidado ORG'!M317</f>
        <v>45373</v>
      </c>
      <c r="H321" s="18">
        <f>+'[1]Consolidado ORG'!N317</f>
        <v>45617</v>
      </c>
      <c r="I321" s="19">
        <f>+'[1]Consolidado ORG'!AG317</f>
        <v>0</v>
      </c>
      <c r="J321" s="20">
        <f>+'[1]Consolidado ORG'!T317</f>
        <v>23348160</v>
      </c>
      <c r="K321" s="20">
        <f>+'[1]Consolidado ORG'!AE317</f>
        <v>0</v>
      </c>
      <c r="L321" s="31">
        <f>+'[1]Consolidado ORG'!AS317</f>
        <v>0.28688524590163933</v>
      </c>
      <c r="M321" s="30" t="str">
        <f>+'[1]Consolidado ORG'!AL317</f>
        <v>https://community.secop.gov.co/Public/Tendering/ContractDetailView/Index?UniqueIdentifier=CO1.PCCNTR.6123325</v>
      </c>
      <c r="N321" s="47" t="str">
        <f t="shared" si="4"/>
        <v>Link Contrato u Orden</v>
      </c>
    </row>
    <row r="322" spans="1:14" ht="72" x14ac:dyDescent="0.35">
      <c r="A322" s="17" t="str">
        <f>+'[1]Consolidado ORG'!A318</f>
        <v>SCJ-364-2024</v>
      </c>
      <c r="B322" s="18">
        <f>+'[1]Consolidado ORG'!B318</f>
        <v>45371</v>
      </c>
      <c r="C322" s="18" t="str">
        <f>+'[1]Consolidado ORG'!G318</f>
        <v>HUGO IVAN CONTRERAS PEREZ</v>
      </c>
      <c r="D322" s="18" t="str">
        <f>+'[1]Consolidado ORG'!E318</f>
        <v>5 Contratación directa</v>
      </c>
      <c r="E322" s="18" t="str">
        <f>+'[1]Consolidado ORG'!F318</f>
        <v>33 Prestación de Servicios Profesionales y Apoyo (5-8)</v>
      </c>
      <c r="F322" s="18"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8">
        <f>+'[1]Consolidado ORG'!M318</f>
        <v>45373</v>
      </c>
      <c r="H322" s="18">
        <f>+'[1]Consolidado ORG'!N318</f>
        <v>45617</v>
      </c>
      <c r="I322" s="19">
        <f>+'[1]Consolidado ORG'!AG318</f>
        <v>0</v>
      </c>
      <c r="J322" s="20">
        <f>+'[1]Consolidado ORG'!T318</f>
        <v>23348160</v>
      </c>
      <c r="K322" s="20">
        <f>+'[1]Consolidado ORG'!AE318</f>
        <v>0</v>
      </c>
      <c r="L322" s="31">
        <f>+'[1]Consolidado ORG'!AS318</f>
        <v>0.28688524590163933</v>
      </c>
      <c r="M322" s="30" t="str">
        <f>+'[1]Consolidado ORG'!AL318</f>
        <v>https://community.secop.gov.co/Public/Tendering/ContractDetailView/Index?UniqueIdentifier=CO1.PCCNTR.6125672</v>
      </c>
      <c r="N322" s="47" t="str">
        <f t="shared" si="4"/>
        <v>Link Contrato u Orden</v>
      </c>
    </row>
    <row r="323" spans="1:14" ht="72" x14ac:dyDescent="0.35">
      <c r="A323" s="17" t="str">
        <f>+'[1]Consolidado ORG'!A319</f>
        <v>SCJ-365-2024</v>
      </c>
      <c r="B323" s="18">
        <f>+'[1]Consolidado ORG'!B319</f>
        <v>45371</v>
      </c>
      <c r="C323" s="18" t="str">
        <f>+'[1]Consolidado ORG'!G319</f>
        <v>BRYAN ANDRES BALLESTEROS FORY</v>
      </c>
      <c r="D323" s="18" t="str">
        <f>+'[1]Consolidado ORG'!E319</f>
        <v>5 Contratación directa</v>
      </c>
      <c r="E323" s="18" t="str">
        <f>+'[1]Consolidado ORG'!F319</f>
        <v>33 Prestación de Servicios Profesionales y Apoyo (5-8)</v>
      </c>
      <c r="F323" s="18"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8">
        <f>+'[1]Consolidado ORG'!M319</f>
        <v>45377</v>
      </c>
      <c r="H323" s="18">
        <f>+'[1]Consolidado ORG'!N319</f>
        <v>45621</v>
      </c>
      <c r="I323" s="19">
        <f>+'[1]Consolidado ORG'!AG319</f>
        <v>0</v>
      </c>
      <c r="J323" s="20">
        <f>+'[1]Consolidado ORG'!T319</f>
        <v>23348160</v>
      </c>
      <c r="K323" s="20">
        <f>+'[1]Consolidado ORG'!AE319</f>
        <v>0</v>
      </c>
      <c r="L323" s="31">
        <f>+'[1]Consolidado ORG'!AS319</f>
        <v>0.27049180327868855</v>
      </c>
      <c r="M323" s="30" t="str">
        <f>+'[1]Consolidado ORG'!AL319</f>
        <v>https://community.secop.gov.co/Public/Tendering/ContractDetailView/Index?UniqueIdentifier=CO1.PCCNTR.6123073</v>
      </c>
      <c r="N323" s="47" t="str">
        <f t="shared" si="4"/>
        <v>Link Contrato u Orden</v>
      </c>
    </row>
    <row r="324" spans="1:14" ht="72" x14ac:dyDescent="0.35">
      <c r="A324" s="17" t="str">
        <f>+'[1]Consolidado ORG'!A320</f>
        <v>SCJ-366-2024</v>
      </c>
      <c r="B324" s="18">
        <f>+'[1]Consolidado ORG'!B320</f>
        <v>45371</v>
      </c>
      <c r="C324" s="18" t="str">
        <f>+'[1]Consolidado ORG'!G320</f>
        <v>ANGIE LORENA MILLAN QUINTERO</v>
      </c>
      <c r="D324" s="18" t="str">
        <f>+'[1]Consolidado ORG'!E320</f>
        <v>5 Contratación directa</v>
      </c>
      <c r="E324" s="18" t="str">
        <f>+'[1]Consolidado ORG'!F320</f>
        <v>33 Prestación de Servicios Profesionales y Apoyo (5-8)</v>
      </c>
      <c r="F324" s="18"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8">
        <f>+'[1]Consolidado ORG'!M320</f>
        <v>45373</v>
      </c>
      <c r="H324" s="18">
        <f>+'[1]Consolidado ORG'!N320</f>
        <v>45617</v>
      </c>
      <c r="I324" s="19">
        <f>+'[1]Consolidado ORG'!AG320</f>
        <v>0</v>
      </c>
      <c r="J324" s="20">
        <f>+'[1]Consolidado ORG'!T320</f>
        <v>23348160</v>
      </c>
      <c r="K324" s="20">
        <f>+'[1]Consolidado ORG'!AE320</f>
        <v>0</v>
      </c>
      <c r="L324" s="31">
        <f>+'[1]Consolidado ORG'!AS320</f>
        <v>0.28688524590163933</v>
      </c>
      <c r="M324" s="30" t="str">
        <f>+'[1]Consolidado ORG'!AL320</f>
        <v>https://community.secop.gov.co/Public/Tendering/ContractDetailView/Index?UniqueIdentifier=CO1.PCCNTR.6123440</v>
      </c>
      <c r="N324" s="47" t="str">
        <f t="shared" si="4"/>
        <v>Link Contrato u Orden</v>
      </c>
    </row>
    <row r="325" spans="1:14" ht="72" x14ac:dyDescent="0.35">
      <c r="A325" s="17" t="str">
        <f>+'[1]Consolidado ORG'!A321</f>
        <v>SCJ-367-2024</v>
      </c>
      <c r="B325" s="18">
        <f>+'[1]Consolidado ORG'!B321</f>
        <v>45371</v>
      </c>
      <c r="C325" s="18" t="str">
        <f>+'[1]Consolidado ORG'!G321</f>
        <v>ALFRETH JOHANY SARMIENTO JIMENEZ</v>
      </c>
      <c r="D325" s="18" t="str">
        <f>+'[1]Consolidado ORG'!E321</f>
        <v>5 Contratación directa</v>
      </c>
      <c r="E325" s="18" t="str">
        <f>+'[1]Consolidado ORG'!F321</f>
        <v>33 Prestación de Servicios Profesionales y Apoyo (5-8)</v>
      </c>
      <c r="F325" s="18"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8">
        <f>+'[1]Consolidado ORG'!M321</f>
        <v>45373</v>
      </c>
      <c r="H325" s="18">
        <f>+'[1]Consolidado ORG'!N321</f>
        <v>45617</v>
      </c>
      <c r="I325" s="19">
        <f>+'[1]Consolidado ORG'!AG321</f>
        <v>0</v>
      </c>
      <c r="J325" s="20">
        <f>+'[1]Consolidado ORG'!T321</f>
        <v>23348160</v>
      </c>
      <c r="K325" s="20">
        <f>+'[1]Consolidado ORG'!AE321</f>
        <v>0</v>
      </c>
      <c r="L325" s="31">
        <f>+'[1]Consolidado ORG'!AS321</f>
        <v>0.28688524590163933</v>
      </c>
      <c r="M325" s="30" t="str">
        <f>+'[1]Consolidado ORG'!AL321</f>
        <v>https://community.secop.gov.co/Public/Tendering/ContractDetailView/Index?UniqueIdentifier=CO1.PCCNTR.6123545</v>
      </c>
      <c r="N325" s="47" t="str">
        <f t="shared" si="4"/>
        <v>Link Contrato u Orden</v>
      </c>
    </row>
    <row r="326" spans="1:14" ht="72" x14ac:dyDescent="0.35">
      <c r="A326" s="17" t="str">
        <f>+'[1]Consolidado ORG'!A322</f>
        <v>SCJ-369-2024</v>
      </c>
      <c r="B326" s="18">
        <f>+'[1]Consolidado ORG'!B322</f>
        <v>45371</v>
      </c>
      <c r="C326" s="18" t="str">
        <f>+'[1]Consolidado ORG'!G322</f>
        <v>MICHAEL STIVEN CALDERON CORREDOR</v>
      </c>
      <c r="D326" s="18" t="str">
        <f>+'[1]Consolidado ORG'!E322</f>
        <v>5 Contratación directa</v>
      </c>
      <c r="E326" s="18" t="str">
        <f>+'[1]Consolidado ORG'!F322</f>
        <v>33 Prestación de Servicios Profesionales y Apoyo (5-8)</v>
      </c>
      <c r="F326" s="18"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8">
        <f>+'[1]Consolidado ORG'!M322</f>
        <v>45373</v>
      </c>
      <c r="H326" s="18">
        <f>+'[1]Consolidado ORG'!N322</f>
        <v>45617</v>
      </c>
      <c r="I326" s="19">
        <f>+'[1]Consolidado ORG'!AG322</f>
        <v>0</v>
      </c>
      <c r="J326" s="20">
        <f>+'[1]Consolidado ORG'!T322</f>
        <v>23348160</v>
      </c>
      <c r="K326" s="20">
        <f>+'[1]Consolidado ORG'!AE322</f>
        <v>0</v>
      </c>
      <c r="L326" s="31">
        <f>+'[1]Consolidado ORG'!AS322</f>
        <v>0.28688524590163933</v>
      </c>
      <c r="M326" s="30" t="str">
        <f>+'[1]Consolidado ORG'!AL322</f>
        <v>https://community.secop.gov.co/Public/Tendering/ContractDetailView/Index?UniqueIdentifier=CO1.PCCNTR.6126103</v>
      </c>
      <c r="N326" s="47" t="str">
        <f t="shared" si="4"/>
        <v>Link Contrato u Orden</v>
      </c>
    </row>
    <row r="327" spans="1:14" ht="72" x14ac:dyDescent="0.35">
      <c r="A327" s="17" t="str">
        <f>+'[1]Consolidado ORG'!A323</f>
        <v>SCJ-370-2024</v>
      </c>
      <c r="B327" s="18">
        <f>+'[1]Consolidado ORG'!B323</f>
        <v>45371</v>
      </c>
      <c r="C327" s="18" t="str">
        <f>+'[1]Consolidado ORG'!G323</f>
        <v>LUISA FERNANDA GUTIERREZ ROJAS</v>
      </c>
      <c r="D327" s="18" t="str">
        <f>+'[1]Consolidado ORG'!E323</f>
        <v>5 Contratación directa</v>
      </c>
      <c r="E327" s="18" t="str">
        <f>+'[1]Consolidado ORG'!F323</f>
        <v>33 Prestación de Servicios Profesionales y Apoyo (5-8)</v>
      </c>
      <c r="F327" s="18"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8">
        <f>+'[1]Consolidado ORG'!M323</f>
        <v>45373</v>
      </c>
      <c r="H327" s="18">
        <f>+'[1]Consolidado ORG'!N323</f>
        <v>45617</v>
      </c>
      <c r="I327" s="19">
        <f>+'[1]Consolidado ORG'!AG323</f>
        <v>0</v>
      </c>
      <c r="J327" s="20">
        <f>+'[1]Consolidado ORG'!T323</f>
        <v>23348160</v>
      </c>
      <c r="K327" s="20">
        <f>+'[1]Consolidado ORG'!AE323</f>
        <v>0</v>
      </c>
      <c r="L327" s="31">
        <f>+'[1]Consolidado ORG'!AS323</f>
        <v>0.28688524590163933</v>
      </c>
      <c r="M327" s="30" t="str">
        <f>+'[1]Consolidado ORG'!AL323</f>
        <v>https://community.secop.gov.co/Public/Tendering/ContractDetailView/Index?UniqueIdentifier=CO1.PCCNTR.6123355</v>
      </c>
      <c r="N327" s="47" t="str">
        <f t="shared" ref="N327:N390" si="5">HYPERLINK(M327,"Link Contrato u Orden")</f>
        <v>Link Contrato u Orden</v>
      </c>
    </row>
    <row r="328" spans="1:14" ht="72" x14ac:dyDescent="0.35">
      <c r="A328" s="17" t="str">
        <f>+'[1]Consolidado ORG'!A324</f>
        <v>SCJ-373-2024</v>
      </c>
      <c r="B328" s="18">
        <f>+'[1]Consolidado ORG'!B324</f>
        <v>45371</v>
      </c>
      <c r="C328" s="18" t="str">
        <f>+'[1]Consolidado ORG'!G324</f>
        <v>GYNNA ALEXANDRA CHAVEZ RODRIGUEZ</v>
      </c>
      <c r="D328" s="18" t="str">
        <f>+'[1]Consolidado ORG'!E324</f>
        <v>5 Contratación directa</v>
      </c>
      <c r="E328" s="18" t="str">
        <f>+'[1]Consolidado ORG'!F324</f>
        <v>33 Prestación de Servicios Profesionales y Apoyo (5-8)</v>
      </c>
      <c r="F328" s="18"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8">
        <f>+'[1]Consolidado ORG'!M324</f>
        <v>45373</v>
      </c>
      <c r="H328" s="18">
        <f>+'[1]Consolidado ORG'!N324</f>
        <v>45617</v>
      </c>
      <c r="I328" s="19">
        <f>+'[1]Consolidado ORG'!AG324</f>
        <v>0</v>
      </c>
      <c r="J328" s="20">
        <f>+'[1]Consolidado ORG'!T324</f>
        <v>23348160</v>
      </c>
      <c r="K328" s="20">
        <f>+'[1]Consolidado ORG'!AE324</f>
        <v>0</v>
      </c>
      <c r="L328" s="31">
        <f>+'[1]Consolidado ORG'!AS324</f>
        <v>0.28688524590163933</v>
      </c>
      <c r="M328" s="30" t="str">
        <f>+'[1]Consolidado ORG'!AL324</f>
        <v>https://community.secop.gov.co/Public/Tendering/ContractDetailView/Index?UniqueIdentifier=CO1.PCCNTR.6123458</v>
      </c>
      <c r="N328" s="47" t="str">
        <f t="shared" si="5"/>
        <v>Link Contrato u Orden</v>
      </c>
    </row>
    <row r="329" spans="1:14" ht="72" x14ac:dyDescent="0.35">
      <c r="A329" s="17" t="str">
        <f>+'[1]Consolidado ORG'!A325</f>
        <v>SCJ-374-2024</v>
      </c>
      <c r="B329" s="18">
        <f>+'[1]Consolidado ORG'!B325</f>
        <v>45371</v>
      </c>
      <c r="C329" s="18" t="str">
        <f>+'[1]Consolidado ORG'!G325</f>
        <v>JOHANN MAURICIO ROJAS PEÑA</v>
      </c>
      <c r="D329" s="18" t="str">
        <f>+'[1]Consolidado ORG'!E325</f>
        <v>5 Contratación directa</v>
      </c>
      <c r="E329" s="18" t="str">
        <f>+'[1]Consolidado ORG'!F325</f>
        <v>33 Prestación de Servicios Profesionales y Apoyo (5-8)</v>
      </c>
      <c r="F329" s="18"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8">
        <f>+'[1]Consolidado ORG'!M325</f>
        <v>45373</v>
      </c>
      <c r="H329" s="18">
        <f>+'[1]Consolidado ORG'!N325</f>
        <v>45617</v>
      </c>
      <c r="I329" s="19">
        <f>+'[1]Consolidado ORG'!AG325</f>
        <v>0</v>
      </c>
      <c r="J329" s="20">
        <f>+'[1]Consolidado ORG'!T325</f>
        <v>23348160</v>
      </c>
      <c r="K329" s="20">
        <f>+'[1]Consolidado ORG'!AE325</f>
        <v>0</v>
      </c>
      <c r="L329" s="31">
        <f>+'[1]Consolidado ORG'!AS325</f>
        <v>0.28688524590163933</v>
      </c>
      <c r="M329" s="30" t="str">
        <f>+'[1]Consolidado ORG'!AL325</f>
        <v>https://community.secop.gov.co/Public/Tendering/ContractDetailView/Index?UniqueIdentifier=CO1.PCCNTR.6123575</v>
      </c>
      <c r="N329" s="47" t="str">
        <f t="shared" si="5"/>
        <v>Link Contrato u Orden</v>
      </c>
    </row>
    <row r="330" spans="1:14" ht="72" x14ac:dyDescent="0.35">
      <c r="A330" s="17" t="str">
        <f>+'[1]Consolidado ORG'!A326</f>
        <v>SCJ-375-2024</v>
      </c>
      <c r="B330" s="18">
        <f>+'[1]Consolidado ORG'!B326</f>
        <v>45371</v>
      </c>
      <c r="C330" s="18" t="str">
        <f>+'[1]Consolidado ORG'!G326</f>
        <v>ANGELA CONSUELO CRUZ PINZON</v>
      </c>
      <c r="D330" s="18" t="str">
        <f>+'[1]Consolidado ORG'!E326</f>
        <v>5 Contratación directa</v>
      </c>
      <c r="E330" s="18" t="str">
        <f>+'[1]Consolidado ORG'!F326</f>
        <v>33 Prestación de Servicios Profesionales y Apoyo (5-8)</v>
      </c>
      <c r="F330" s="18"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8">
        <f>+'[1]Consolidado ORG'!M326</f>
        <v>45373</v>
      </c>
      <c r="H330" s="18">
        <f>+'[1]Consolidado ORG'!N326</f>
        <v>45617</v>
      </c>
      <c r="I330" s="19">
        <f>+'[1]Consolidado ORG'!AG326</f>
        <v>0</v>
      </c>
      <c r="J330" s="20">
        <f>+'[1]Consolidado ORG'!T326</f>
        <v>23348160</v>
      </c>
      <c r="K330" s="20">
        <f>+'[1]Consolidado ORG'!AE326</f>
        <v>0</v>
      </c>
      <c r="L330" s="31">
        <f>+'[1]Consolidado ORG'!AS326</f>
        <v>0.28688524590163933</v>
      </c>
      <c r="M330" s="30" t="str">
        <f>+'[1]Consolidado ORG'!AL326</f>
        <v>https://community.secop.gov.co/Public/Tendering/ContractDetailView/Index?UniqueIdentifier=CO1.PCCNTR.6124046</v>
      </c>
      <c r="N330" s="47" t="str">
        <f t="shared" si="5"/>
        <v>Link Contrato u Orden</v>
      </c>
    </row>
    <row r="331" spans="1:14" ht="72" x14ac:dyDescent="0.35">
      <c r="A331" s="17" t="str">
        <f>+'[1]Consolidado ORG'!A327</f>
        <v>SCJ-376-2024</v>
      </c>
      <c r="B331" s="18">
        <f>+'[1]Consolidado ORG'!B327</f>
        <v>45371</v>
      </c>
      <c r="C331" s="18" t="str">
        <f>+'[1]Consolidado ORG'!G327</f>
        <v>CARLOS HUMBERTO PEÑA NAVARRO</v>
      </c>
      <c r="D331" s="18" t="str">
        <f>+'[1]Consolidado ORG'!E327</f>
        <v>5 Contratación directa</v>
      </c>
      <c r="E331" s="18" t="str">
        <f>+'[1]Consolidado ORG'!F327</f>
        <v>33 Prestación de Servicios Profesionales y Apoyo (5-8)</v>
      </c>
      <c r="F331" s="18"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8">
        <f>+'[1]Consolidado ORG'!M327</f>
        <v>45373</v>
      </c>
      <c r="H331" s="18">
        <f>+'[1]Consolidado ORG'!N327</f>
        <v>45617</v>
      </c>
      <c r="I331" s="19">
        <f>+'[1]Consolidado ORG'!AG327</f>
        <v>0</v>
      </c>
      <c r="J331" s="20">
        <f>+'[1]Consolidado ORG'!T327</f>
        <v>23348160</v>
      </c>
      <c r="K331" s="20">
        <f>+'[1]Consolidado ORG'!AE327</f>
        <v>0</v>
      </c>
      <c r="L331" s="31">
        <f>+'[1]Consolidado ORG'!AS327</f>
        <v>0.28688524590163933</v>
      </c>
      <c r="M331" s="30" t="str">
        <f>+'[1]Consolidado ORG'!AL327</f>
        <v>https://community.secop.gov.co/Public/Tendering/ContractDetailView/Index?UniqueIdentifier=CO1.PCCNTR.6124407</v>
      </c>
      <c r="N331" s="47" t="str">
        <f t="shared" si="5"/>
        <v>Link Contrato u Orden</v>
      </c>
    </row>
    <row r="332" spans="1:14" ht="72" x14ac:dyDescent="0.35">
      <c r="A332" s="17" t="str">
        <f>+'[1]Consolidado ORG'!A328</f>
        <v>SCJ-379-2024</v>
      </c>
      <c r="B332" s="18">
        <f>+'[1]Consolidado ORG'!B328</f>
        <v>45371</v>
      </c>
      <c r="C332" s="18" t="str">
        <f>+'[1]Consolidado ORG'!G328</f>
        <v>HUGO ANDRES ROJAS SANDOVAL</v>
      </c>
      <c r="D332" s="18" t="str">
        <f>+'[1]Consolidado ORG'!E328</f>
        <v>5 Contratación directa</v>
      </c>
      <c r="E332" s="18" t="str">
        <f>+'[1]Consolidado ORG'!F328</f>
        <v>33 Prestación de Servicios Profesionales y Apoyo (5-8)</v>
      </c>
      <c r="F332" s="18"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8">
        <f>+'[1]Consolidado ORG'!M328</f>
        <v>45373</v>
      </c>
      <c r="H332" s="18">
        <f>+'[1]Consolidado ORG'!N328</f>
        <v>45617</v>
      </c>
      <c r="I332" s="19">
        <f>+'[1]Consolidado ORG'!AG328</f>
        <v>0</v>
      </c>
      <c r="J332" s="20">
        <f>+'[1]Consolidado ORG'!T328</f>
        <v>23348160</v>
      </c>
      <c r="K332" s="20">
        <f>+'[1]Consolidado ORG'!AE328</f>
        <v>0</v>
      </c>
      <c r="L332" s="31">
        <f>+'[1]Consolidado ORG'!AS328</f>
        <v>0.28688524590163933</v>
      </c>
      <c r="M332" s="30" t="str">
        <f>+'[1]Consolidado ORG'!AL328</f>
        <v>https://community.secop.gov.co/Public/Tendering/ContractDetailView/Index?UniqueIdentifier=CO1.PCCNTR.6124059</v>
      </c>
      <c r="N332" s="47" t="str">
        <f t="shared" si="5"/>
        <v>Link Contrato u Orden</v>
      </c>
    </row>
    <row r="333" spans="1:14" ht="72" x14ac:dyDescent="0.35">
      <c r="A333" s="17" t="str">
        <f>+'[1]Consolidado ORG'!A329</f>
        <v>SCJ-381-2024</v>
      </c>
      <c r="B333" s="18">
        <f>+'[1]Consolidado ORG'!B329</f>
        <v>45371</v>
      </c>
      <c r="C333" s="18" t="str">
        <f>+'[1]Consolidado ORG'!G329</f>
        <v>ANGGIE ZULEY VANEGAS SOLER</v>
      </c>
      <c r="D333" s="18" t="str">
        <f>+'[1]Consolidado ORG'!E329</f>
        <v>5 Contratación directa</v>
      </c>
      <c r="E333" s="18" t="str">
        <f>+'[1]Consolidado ORG'!F329</f>
        <v>33 Prestación de Servicios Profesionales y Apoyo (5-8)</v>
      </c>
      <c r="F333" s="18"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8">
        <f>+'[1]Consolidado ORG'!M329</f>
        <v>45377</v>
      </c>
      <c r="H333" s="18">
        <f>+'[1]Consolidado ORG'!N329</f>
        <v>45621</v>
      </c>
      <c r="I333" s="19">
        <f>+'[1]Consolidado ORG'!AG329</f>
        <v>0</v>
      </c>
      <c r="J333" s="20">
        <f>+'[1]Consolidado ORG'!T329</f>
        <v>23348160</v>
      </c>
      <c r="K333" s="20">
        <f>+'[1]Consolidado ORG'!AE329</f>
        <v>0</v>
      </c>
      <c r="L333" s="31">
        <f>+'[1]Consolidado ORG'!AS329</f>
        <v>0.27049180327868855</v>
      </c>
      <c r="M333" s="30" t="str">
        <f>+'[1]Consolidado ORG'!AL329</f>
        <v>https://community.secop.gov.co/Public/Tendering/ContractDetailView/Index?UniqueIdentifier=CO1.PCCNTR.6125651</v>
      </c>
      <c r="N333" s="47" t="str">
        <f t="shared" si="5"/>
        <v>Link Contrato u Orden</v>
      </c>
    </row>
    <row r="334" spans="1:14" ht="72" x14ac:dyDescent="0.35">
      <c r="A334" s="17" t="str">
        <f>+'[1]Consolidado ORG'!A330</f>
        <v>SCJ-382-2024</v>
      </c>
      <c r="B334" s="18">
        <f>+'[1]Consolidado ORG'!B330</f>
        <v>45371</v>
      </c>
      <c r="C334" s="18" t="str">
        <f>+'[1]Consolidado ORG'!G330</f>
        <v>MARIA JANNETH CARDENAS GUERRERO</v>
      </c>
      <c r="D334" s="18" t="str">
        <f>+'[1]Consolidado ORG'!E330</f>
        <v>5 Contratación directa</v>
      </c>
      <c r="E334" s="18" t="str">
        <f>+'[1]Consolidado ORG'!F330</f>
        <v>33 Prestación de Servicios Profesionales y Apoyo (5-8)</v>
      </c>
      <c r="F334" s="18"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8">
        <f>+'[1]Consolidado ORG'!M330</f>
        <v>45378</v>
      </c>
      <c r="H334" s="18">
        <f>+'[1]Consolidado ORG'!N330</f>
        <v>45622</v>
      </c>
      <c r="I334" s="19">
        <f>+'[1]Consolidado ORG'!AG330</f>
        <v>0</v>
      </c>
      <c r="J334" s="20">
        <f>+'[1]Consolidado ORG'!T330</f>
        <v>23348160</v>
      </c>
      <c r="K334" s="20">
        <f>+'[1]Consolidado ORG'!AE330</f>
        <v>0</v>
      </c>
      <c r="L334" s="31">
        <f>+'[1]Consolidado ORG'!AS330</f>
        <v>0.26639344262295084</v>
      </c>
      <c r="M334" s="30" t="str">
        <f>+'[1]Consolidado ORG'!AL330</f>
        <v>https://community.secop.gov.co/Public/Tendering/ContractDetailView/Index?UniqueIdentifier=CO1.PCCNTR.6147724</v>
      </c>
      <c r="N334" s="47" t="str">
        <f t="shared" si="5"/>
        <v>Link Contrato u Orden</v>
      </c>
    </row>
    <row r="335" spans="1:14" ht="72" x14ac:dyDescent="0.35">
      <c r="A335" s="17" t="str">
        <f>+'[1]Consolidado ORG'!A331</f>
        <v>SCJ-383-2024</v>
      </c>
      <c r="B335" s="18">
        <f>+'[1]Consolidado ORG'!B331</f>
        <v>45371</v>
      </c>
      <c r="C335" s="18" t="str">
        <f>+'[1]Consolidado ORG'!G331</f>
        <v>ARNOL ALEJANDRO ACOSTA TRUJILLO</v>
      </c>
      <c r="D335" s="18" t="str">
        <f>+'[1]Consolidado ORG'!E331</f>
        <v>5 Contratación directa</v>
      </c>
      <c r="E335" s="18" t="str">
        <f>+'[1]Consolidado ORG'!F331</f>
        <v>33 Prestación de Servicios Profesionales y Apoyo (5-8)</v>
      </c>
      <c r="F335" s="18"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8">
        <f>+'[1]Consolidado ORG'!M331</f>
        <v>45373</v>
      </c>
      <c r="H335" s="18">
        <f>+'[1]Consolidado ORG'!N331</f>
        <v>45617</v>
      </c>
      <c r="I335" s="19">
        <f>+'[1]Consolidado ORG'!AG331</f>
        <v>0</v>
      </c>
      <c r="J335" s="20">
        <f>+'[1]Consolidado ORG'!T331</f>
        <v>23348160</v>
      </c>
      <c r="K335" s="20">
        <f>+'[1]Consolidado ORG'!AE331</f>
        <v>0</v>
      </c>
      <c r="L335" s="31">
        <f>+'[1]Consolidado ORG'!AS331</f>
        <v>0.28688524590163933</v>
      </c>
      <c r="M335" s="30" t="str">
        <f>+'[1]Consolidado ORG'!AL331</f>
        <v>https://community.secop.gov.co/Public/Tendering/ContractDetailView/Index?UniqueIdentifier=CO1.PCCNTR.6124080</v>
      </c>
      <c r="N335" s="47" t="str">
        <f t="shared" si="5"/>
        <v>Link Contrato u Orden</v>
      </c>
    </row>
    <row r="336" spans="1:14" ht="72" x14ac:dyDescent="0.35">
      <c r="A336" s="17" t="str">
        <f>+'[1]Consolidado ORG'!A332</f>
        <v>SCJ-384-2024</v>
      </c>
      <c r="B336" s="18">
        <f>+'[1]Consolidado ORG'!B332</f>
        <v>45371</v>
      </c>
      <c r="C336" s="18" t="str">
        <f>+'[1]Consolidado ORG'!G332</f>
        <v>CLAUDIA CECILIA GUZMAN HENAO</v>
      </c>
      <c r="D336" s="18" t="str">
        <f>+'[1]Consolidado ORG'!E332</f>
        <v>5 Contratación directa</v>
      </c>
      <c r="E336" s="18" t="str">
        <f>+'[1]Consolidado ORG'!F332</f>
        <v>33 Prestación de Servicios Profesionales y Apoyo (5-8)</v>
      </c>
      <c r="F336" s="18"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8">
        <f>+'[1]Consolidado ORG'!M332</f>
        <v>45373</v>
      </c>
      <c r="H336" s="18">
        <f>+'[1]Consolidado ORG'!N332</f>
        <v>45617</v>
      </c>
      <c r="I336" s="19">
        <f>+'[1]Consolidado ORG'!AG332</f>
        <v>0</v>
      </c>
      <c r="J336" s="20">
        <f>+'[1]Consolidado ORG'!T332</f>
        <v>23348160</v>
      </c>
      <c r="K336" s="20">
        <f>+'[1]Consolidado ORG'!AE332</f>
        <v>0</v>
      </c>
      <c r="L336" s="31">
        <f>+'[1]Consolidado ORG'!AS332</f>
        <v>0.28688524590163933</v>
      </c>
      <c r="M336" s="30" t="str">
        <f>+'[1]Consolidado ORG'!AL332</f>
        <v>https://community.secop.gov.co/Public/Tendering/ContractDetailView/Index?UniqueIdentifier=CO1.PCCNTR.6124805</v>
      </c>
      <c r="N336" s="47" t="str">
        <f t="shared" si="5"/>
        <v>Link Contrato u Orden</v>
      </c>
    </row>
    <row r="337" spans="1:14" ht="72" x14ac:dyDescent="0.35">
      <c r="A337" s="17" t="str">
        <f>+'[1]Consolidado ORG'!A333</f>
        <v>SCJ-385-2024</v>
      </c>
      <c r="B337" s="18">
        <f>+'[1]Consolidado ORG'!B333</f>
        <v>45371</v>
      </c>
      <c r="C337" s="18" t="str">
        <f>+'[1]Consolidado ORG'!G333</f>
        <v>ADALIA ORTIZ ALFONSO</v>
      </c>
      <c r="D337" s="18" t="str">
        <f>+'[1]Consolidado ORG'!E333</f>
        <v>5 Contratación directa</v>
      </c>
      <c r="E337" s="18" t="str">
        <f>+'[1]Consolidado ORG'!F333</f>
        <v>33 Prestación de Servicios Profesionales y Apoyo (5-8)</v>
      </c>
      <c r="F337" s="18"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8">
        <f>+'[1]Consolidado ORG'!M333</f>
        <v>45373</v>
      </c>
      <c r="H337" s="18">
        <f>+'[1]Consolidado ORG'!N333</f>
        <v>45617</v>
      </c>
      <c r="I337" s="19">
        <f>+'[1]Consolidado ORG'!AG333</f>
        <v>0</v>
      </c>
      <c r="J337" s="20">
        <f>+'[1]Consolidado ORG'!T333</f>
        <v>23348160</v>
      </c>
      <c r="K337" s="20">
        <f>+'[1]Consolidado ORG'!AE333</f>
        <v>0</v>
      </c>
      <c r="L337" s="31">
        <f>+'[1]Consolidado ORG'!AS333</f>
        <v>0.28688524590163933</v>
      </c>
      <c r="M337" s="30" t="str">
        <f>+'[1]Consolidado ORG'!AL333</f>
        <v>https://community.secop.gov.co/Public/Tendering/ContractDetailView/Index?UniqueIdentifier=CO1.PCCNTR.6124654</v>
      </c>
      <c r="N337" s="47" t="str">
        <f t="shared" si="5"/>
        <v>Link Contrato u Orden</v>
      </c>
    </row>
    <row r="338" spans="1:14" ht="72" x14ac:dyDescent="0.35">
      <c r="A338" s="17" t="str">
        <f>+'[1]Consolidado ORG'!A334</f>
        <v>SCJ-386-2024</v>
      </c>
      <c r="B338" s="18">
        <f>+'[1]Consolidado ORG'!B334</f>
        <v>45371</v>
      </c>
      <c r="C338" s="18" t="str">
        <f>+'[1]Consolidado ORG'!G334</f>
        <v>OCTAVIO VIVEROS CALDERON</v>
      </c>
      <c r="D338" s="18" t="str">
        <f>+'[1]Consolidado ORG'!E334</f>
        <v>5 Contratación directa</v>
      </c>
      <c r="E338" s="18" t="str">
        <f>+'[1]Consolidado ORG'!F334</f>
        <v>33 Prestación de Servicios Profesionales y Apoyo (5-8)</v>
      </c>
      <c r="F338" s="18"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8">
        <f>+'[1]Consolidado ORG'!M334</f>
        <v>45373</v>
      </c>
      <c r="H338" s="18">
        <f>+'[1]Consolidado ORG'!N334</f>
        <v>45617</v>
      </c>
      <c r="I338" s="19">
        <f>+'[1]Consolidado ORG'!AG334</f>
        <v>0</v>
      </c>
      <c r="J338" s="20">
        <f>+'[1]Consolidado ORG'!T334</f>
        <v>23348160</v>
      </c>
      <c r="K338" s="20">
        <f>+'[1]Consolidado ORG'!AE334</f>
        <v>0</v>
      </c>
      <c r="L338" s="31">
        <f>+'[1]Consolidado ORG'!AS334</f>
        <v>0.28688524590163933</v>
      </c>
      <c r="M338" s="30" t="str">
        <f>+'[1]Consolidado ORG'!AL334</f>
        <v>https://community.secop.gov.co/Public/Tendering/ContractDetailView/Index?UniqueIdentifier=CO1.PCCNTR.6125113</v>
      </c>
      <c r="N338" s="47" t="str">
        <f t="shared" si="5"/>
        <v>Link Contrato u Orden</v>
      </c>
    </row>
    <row r="339" spans="1:14" ht="72" x14ac:dyDescent="0.35">
      <c r="A339" s="17" t="str">
        <f>+'[1]Consolidado ORG'!A335</f>
        <v>SCJ-387-2024</v>
      </c>
      <c r="B339" s="18">
        <f>+'[1]Consolidado ORG'!B335</f>
        <v>45371</v>
      </c>
      <c r="C339" s="18" t="str">
        <f>+'[1]Consolidado ORG'!G335</f>
        <v>JOHN GUSTAVO MOSQUERA</v>
      </c>
      <c r="D339" s="18" t="str">
        <f>+'[1]Consolidado ORG'!E335</f>
        <v>5 Contratación directa</v>
      </c>
      <c r="E339" s="18" t="str">
        <f>+'[1]Consolidado ORG'!F335</f>
        <v>33 Prestación de Servicios Profesionales y Apoyo (5-8)</v>
      </c>
      <c r="F339" s="18"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8">
        <f>+'[1]Consolidado ORG'!M335</f>
        <v>45377</v>
      </c>
      <c r="H339" s="18">
        <f>+'[1]Consolidado ORG'!N335</f>
        <v>45621</v>
      </c>
      <c r="I339" s="19">
        <f>+'[1]Consolidado ORG'!AG335</f>
        <v>0</v>
      </c>
      <c r="J339" s="20">
        <f>+'[1]Consolidado ORG'!T335</f>
        <v>23348160</v>
      </c>
      <c r="K339" s="20">
        <f>+'[1]Consolidado ORG'!AE335</f>
        <v>0</v>
      </c>
      <c r="L339" s="31">
        <f>+'[1]Consolidado ORG'!AS335</f>
        <v>0.27049180327868855</v>
      </c>
      <c r="M339" s="30" t="str">
        <f>+'[1]Consolidado ORG'!AL335</f>
        <v>https://community.secop.gov.co/Public/Tendering/ContractDetailView/Index?UniqueIdentifier=CO1.PCCNTR.6125033</v>
      </c>
      <c r="N339" s="47" t="str">
        <f t="shared" si="5"/>
        <v>Link Contrato u Orden</v>
      </c>
    </row>
    <row r="340" spans="1:14" ht="72" x14ac:dyDescent="0.35">
      <c r="A340" s="17" t="str">
        <f>+'[1]Consolidado ORG'!A336</f>
        <v>SCJ-388-2024</v>
      </c>
      <c r="B340" s="18">
        <f>+'[1]Consolidado ORG'!B336</f>
        <v>45371</v>
      </c>
      <c r="C340" s="18" t="str">
        <f>+'[1]Consolidado ORG'!G336</f>
        <v>MAGDA YUCELY RODRIGUEZ MALAGON</v>
      </c>
      <c r="D340" s="18" t="str">
        <f>+'[1]Consolidado ORG'!E336</f>
        <v>5 Contratación directa</v>
      </c>
      <c r="E340" s="18" t="str">
        <f>+'[1]Consolidado ORG'!F336</f>
        <v>33 Prestación de Servicios Profesionales y Apoyo (5-8)</v>
      </c>
      <c r="F340" s="18"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8">
        <f>+'[1]Consolidado ORG'!M336</f>
        <v>45373</v>
      </c>
      <c r="H340" s="18">
        <f>+'[1]Consolidado ORG'!N336</f>
        <v>45617</v>
      </c>
      <c r="I340" s="19">
        <f>+'[1]Consolidado ORG'!AG336</f>
        <v>0</v>
      </c>
      <c r="J340" s="20">
        <f>+'[1]Consolidado ORG'!T336</f>
        <v>23348160</v>
      </c>
      <c r="K340" s="20">
        <f>+'[1]Consolidado ORG'!AE336</f>
        <v>0</v>
      </c>
      <c r="L340" s="31">
        <f>+'[1]Consolidado ORG'!AS336</f>
        <v>0.28688524590163933</v>
      </c>
      <c r="M340" s="30" t="str">
        <f>+'[1]Consolidado ORG'!AL336</f>
        <v>https://community.secop.gov.co/Public/Tendering/ContractDetailView/Index?UniqueIdentifier=CO1.PCCNTR.6124683</v>
      </c>
      <c r="N340" s="47" t="str">
        <f t="shared" si="5"/>
        <v>Link Contrato u Orden</v>
      </c>
    </row>
    <row r="341" spans="1:14" ht="72" x14ac:dyDescent="0.35">
      <c r="A341" s="17" t="str">
        <f>+'[1]Consolidado ORG'!A337</f>
        <v>SCJ-389-2024</v>
      </c>
      <c r="B341" s="18">
        <f>+'[1]Consolidado ORG'!B337</f>
        <v>45371</v>
      </c>
      <c r="C341" s="18" t="str">
        <f>+'[1]Consolidado ORG'!G337</f>
        <v>JESUS ANTONIO FARIAS FONSECA</v>
      </c>
      <c r="D341" s="18" t="str">
        <f>+'[1]Consolidado ORG'!E337</f>
        <v>5 Contratación directa</v>
      </c>
      <c r="E341" s="18" t="str">
        <f>+'[1]Consolidado ORG'!F337</f>
        <v>33 Prestación de Servicios Profesionales y Apoyo (5-8)</v>
      </c>
      <c r="F341" s="18"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8">
        <f>+'[1]Consolidado ORG'!M337</f>
        <v>45373</v>
      </c>
      <c r="H341" s="18">
        <f>+'[1]Consolidado ORG'!N337</f>
        <v>45617</v>
      </c>
      <c r="I341" s="19">
        <f>+'[1]Consolidado ORG'!AG337</f>
        <v>0</v>
      </c>
      <c r="J341" s="20">
        <f>+'[1]Consolidado ORG'!T337</f>
        <v>23348160</v>
      </c>
      <c r="K341" s="20">
        <f>+'[1]Consolidado ORG'!AE337</f>
        <v>0</v>
      </c>
      <c r="L341" s="31">
        <f>+'[1]Consolidado ORG'!AS337</f>
        <v>0.28688524590163933</v>
      </c>
      <c r="M341" s="30" t="str">
        <f>+'[1]Consolidado ORG'!AL337</f>
        <v>https://community.secop.gov.co/Public/Tendering/ContractDetailView/Index?UniqueIdentifier=CO1.PCCNTR.6125136</v>
      </c>
      <c r="N341" s="47" t="str">
        <f t="shared" si="5"/>
        <v>Link Contrato u Orden</v>
      </c>
    </row>
    <row r="342" spans="1:14" ht="72" x14ac:dyDescent="0.35">
      <c r="A342" s="17" t="str">
        <f>+'[1]Consolidado ORG'!A338</f>
        <v>SCJ-390-2024</v>
      </c>
      <c r="B342" s="18">
        <f>+'[1]Consolidado ORG'!B338</f>
        <v>45371</v>
      </c>
      <c r="C342" s="18" t="str">
        <f>+'[1]Consolidado ORG'!G338</f>
        <v>FLOR INES CHAPARRO LUIS</v>
      </c>
      <c r="D342" s="18" t="str">
        <f>+'[1]Consolidado ORG'!E338</f>
        <v>5 Contratación directa</v>
      </c>
      <c r="E342" s="18" t="str">
        <f>+'[1]Consolidado ORG'!F338</f>
        <v>33 Prestación de Servicios Profesionales y Apoyo (5-8)</v>
      </c>
      <c r="F342" s="18"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8">
        <f>+'[1]Consolidado ORG'!M338</f>
        <v>45373</v>
      </c>
      <c r="H342" s="18">
        <f>+'[1]Consolidado ORG'!N338</f>
        <v>45617</v>
      </c>
      <c r="I342" s="19">
        <f>+'[1]Consolidado ORG'!AG338</f>
        <v>0</v>
      </c>
      <c r="J342" s="20">
        <f>+'[1]Consolidado ORG'!T338</f>
        <v>23348160</v>
      </c>
      <c r="K342" s="20">
        <f>+'[1]Consolidado ORG'!AE338</f>
        <v>0</v>
      </c>
      <c r="L342" s="31">
        <f>+'[1]Consolidado ORG'!AS338</f>
        <v>0.28688524590163933</v>
      </c>
      <c r="M342" s="30" t="str">
        <f>+'[1]Consolidado ORG'!AL338</f>
        <v>https://community.secop.gov.co/Public/Tendering/ContractDetailView/Index?UniqueIdentifier=CO1.PCCNTR.6125147</v>
      </c>
      <c r="N342" s="47" t="str">
        <f t="shared" si="5"/>
        <v>Link Contrato u Orden</v>
      </c>
    </row>
    <row r="343" spans="1:14" ht="72" x14ac:dyDescent="0.35">
      <c r="A343" s="17" t="str">
        <f>+'[1]Consolidado ORG'!A339</f>
        <v>SCJ-392-2024</v>
      </c>
      <c r="B343" s="18">
        <f>+'[1]Consolidado ORG'!B339</f>
        <v>45371</v>
      </c>
      <c r="C343" s="18" t="str">
        <f>+'[1]Consolidado ORG'!G339</f>
        <v>CRISTIAN ANDRES MORENO VILLA</v>
      </c>
      <c r="D343" s="18" t="str">
        <f>+'[1]Consolidado ORG'!E339</f>
        <v>5 Contratación directa</v>
      </c>
      <c r="E343" s="18" t="str">
        <f>+'[1]Consolidado ORG'!F339</f>
        <v>33 Prestación de Servicios Profesionales y Apoyo (5-8)</v>
      </c>
      <c r="F343" s="18"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8">
        <f>+'[1]Consolidado ORG'!M339</f>
        <v>45383</v>
      </c>
      <c r="H343" s="18">
        <f>+'[1]Consolidado ORG'!N339</f>
        <v>45626</v>
      </c>
      <c r="I343" s="19">
        <f>+'[1]Consolidado ORG'!AG339</f>
        <v>0</v>
      </c>
      <c r="J343" s="20">
        <f>+'[1]Consolidado ORG'!T339</f>
        <v>23348160</v>
      </c>
      <c r="K343" s="20">
        <f>+'[1]Consolidado ORG'!AE339</f>
        <v>0</v>
      </c>
      <c r="L343" s="31">
        <f>+'[1]Consolidado ORG'!AS339</f>
        <v>0.24691358024691357</v>
      </c>
      <c r="M343" s="30" t="str">
        <f>+'[1]Consolidado ORG'!AL339</f>
        <v>https://community.secop.gov.co/Public/Tendering/ContractDetailView/Index?UniqueIdentifier=CO1.PCCNTR.6129965</v>
      </c>
      <c r="N343" s="47" t="str">
        <f t="shared" si="5"/>
        <v>Link Contrato u Orden</v>
      </c>
    </row>
    <row r="344" spans="1:14" ht="72" x14ac:dyDescent="0.35">
      <c r="A344" s="17" t="str">
        <f>+'[1]Consolidado ORG'!A340</f>
        <v>SCJ-393-2024</v>
      </c>
      <c r="B344" s="18">
        <f>+'[1]Consolidado ORG'!B340</f>
        <v>45371</v>
      </c>
      <c r="C344" s="18" t="str">
        <f>+'[1]Consolidado ORG'!G340</f>
        <v>JHON JAIRO JIMENEZ</v>
      </c>
      <c r="D344" s="18" t="str">
        <f>+'[1]Consolidado ORG'!E340</f>
        <v>5 Contratación directa</v>
      </c>
      <c r="E344" s="18" t="str">
        <f>+'[1]Consolidado ORG'!F340</f>
        <v>33 Prestación de Servicios Profesionales y Apoyo (5-8)</v>
      </c>
      <c r="F344" s="18"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8">
        <f>+'[1]Consolidado ORG'!M340</f>
        <v>45373</v>
      </c>
      <c r="H344" s="18">
        <f>+'[1]Consolidado ORG'!N340</f>
        <v>45617</v>
      </c>
      <c r="I344" s="19">
        <f>+'[1]Consolidado ORG'!AG340</f>
        <v>0</v>
      </c>
      <c r="J344" s="20">
        <f>+'[1]Consolidado ORG'!T340</f>
        <v>23348160</v>
      </c>
      <c r="K344" s="20">
        <f>+'[1]Consolidado ORG'!AE340</f>
        <v>0</v>
      </c>
      <c r="L344" s="31">
        <f>+'[1]Consolidado ORG'!AS340</f>
        <v>0.28688524590163933</v>
      </c>
      <c r="M344" s="30" t="str">
        <f>+'[1]Consolidado ORG'!AL340</f>
        <v>https://community.secop.gov.co/Public/Tendering/ContractDetailView/Index?UniqueIdentifier=CO1.PCCNTR.6125603</v>
      </c>
      <c r="N344" s="47" t="str">
        <f t="shared" si="5"/>
        <v>Link Contrato u Orden</v>
      </c>
    </row>
    <row r="345" spans="1:14" ht="72" x14ac:dyDescent="0.35">
      <c r="A345" s="17" t="str">
        <f>+'[1]Consolidado ORG'!A341</f>
        <v>SCJ-394-2024</v>
      </c>
      <c r="B345" s="18">
        <f>+'[1]Consolidado ORG'!B341</f>
        <v>45371</v>
      </c>
      <c r="C345" s="18" t="str">
        <f>+'[1]Consolidado ORG'!G341</f>
        <v>CESAR AUGUSTO MORALES ACERO</v>
      </c>
      <c r="D345" s="18" t="str">
        <f>+'[1]Consolidado ORG'!E341</f>
        <v>5 Contratación directa</v>
      </c>
      <c r="E345" s="18" t="str">
        <f>+'[1]Consolidado ORG'!F341</f>
        <v>33 Prestación de Servicios Profesionales y Apoyo (5-8)</v>
      </c>
      <c r="F345" s="18"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8">
        <f>+'[1]Consolidado ORG'!M341</f>
        <v>45386</v>
      </c>
      <c r="H345" s="18">
        <f>+'[1]Consolidado ORG'!N341</f>
        <v>45629</v>
      </c>
      <c r="I345" s="19">
        <f>+'[1]Consolidado ORG'!AG341</f>
        <v>0</v>
      </c>
      <c r="J345" s="20">
        <f>+'[1]Consolidado ORG'!T341</f>
        <v>35810656</v>
      </c>
      <c r="K345" s="20">
        <f>+'[1]Consolidado ORG'!AE341</f>
        <v>0</v>
      </c>
      <c r="L345" s="31">
        <f>+'[1]Consolidado ORG'!AS341</f>
        <v>0.23456790123456789</v>
      </c>
      <c r="M345" s="30" t="str">
        <f>+'[1]Consolidado ORG'!AL341</f>
        <v>https://community.secop.gov.co/Public/Tendering/ContractDetailView/Index?UniqueIdentifier=CO1.PCCNTR.6127256</v>
      </c>
      <c r="N345" s="47" t="str">
        <f t="shared" si="5"/>
        <v>Link Contrato u Orden</v>
      </c>
    </row>
    <row r="346" spans="1:14" ht="60" x14ac:dyDescent="0.35">
      <c r="A346" s="17" t="str">
        <f>+'[1]Consolidado ORG'!A342</f>
        <v>SCJ-395-2024</v>
      </c>
      <c r="B346" s="18">
        <f>+'[1]Consolidado ORG'!B342</f>
        <v>45371</v>
      </c>
      <c r="C346" s="18" t="str">
        <f>+'[1]Consolidado ORG'!G342</f>
        <v>JENNY MARCELA BETANCOURT ZARATE</v>
      </c>
      <c r="D346" s="18" t="str">
        <f>+'[1]Consolidado ORG'!E342</f>
        <v>5 Contratación directa</v>
      </c>
      <c r="E346" s="18" t="str">
        <f>+'[1]Consolidado ORG'!F342</f>
        <v>33 Prestación de Servicios Profesionales y Apoyo (5-8)</v>
      </c>
      <c r="F346" s="18"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8">
        <f>+'[1]Consolidado ORG'!M342</f>
        <v>45378</v>
      </c>
      <c r="H346" s="18">
        <f>+'[1]Consolidado ORG'!N342</f>
        <v>45615</v>
      </c>
      <c r="I346" s="19">
        <f>+'[1]Consolidado ORG'!AG342</f>
        <v>0</v>
      </c>
      <c r="J346" s="20">
        <f>+'[1]Consolidado ORG'!T342</f>
        <v>27029987</v>
      </c>
      <c r="K346" s="20">
        <f>+'[1]Consolidado ORG'!AE342</f>
        <v>0</v>
      </c>
      <c r="L346" s="31">
        <f>+'[1]Consolidado ORG'!AS342</f>
        <v>0.27426160337552741</v>
      </c>
      <c r="M346" s="30" t="str">
        <f>+'[1]Consolidado ORG'!AL342</f>
        <v>https://community.secop.gov.co/Public/Tendering/ContractDetailView/Index?UniqueIdentifier=CO1.PCCNTR.6124436</v>
      </c>
      <c r="N346" s="47" t="str">
        <f t="shared" si="5"/>
        <v>Link Contrato u Orden</v>
      </c>
    </row>
    <row r="347" spans="1:14" ht="72" x14ac:dyDescent="0.35">
      <c r="A347" s="17" t="str">
        <f>+'[1]Consolidado ORG'!A343</f>
        <v>SCJ-396-2024</v>
      </c>
      <c r="B347" s="18">
        <f>+'[1]Consolidado ORG'!B343</f>
        <v>45371</v>
      </c>
      <c r="C347" s="18" t="str">
        <f>+'[1]Consolidado ORG'!G343</f>
        <v>NELSON MAURICIO RODRIGUEZ TORRES</v>
      </c>
      <c r="D347" s="18" t="str">
        <f>+'[1]Consolidado ORG'!E343</f>
        <v>5 Contratación directa</v>
      </c>
      <c r="E347" s="18" t="str">
        <f>+'[1]Consolidado ORG'!F343</f>
        <v>33 Prestación de Servicios Profesionales y Apoyo (5-8)</v>
      </c>
      <c r="F347" s="18"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8">
        <f>+'[1]Consolidado ORG'!M343</f>
        <v>45373</v>
      </c>
      <c r="H347" s="18">
        <f>+'[1]Consolidado ORG'!N343</f>
        <v>45678</v>
      </c>
      <c r="I347" s="19">
        <f>+'[1]Consolidado ORG'!AG343</f>
        <v>0</v>
      </c>
      <c r="J347" s="20">
        <f>+'[1]Consolidado ORG'!T343</f>
        <v>29185200</v>
      </c>
      <c r="K347" s="20">
        <f>+'[1]Consolidado ORG'!AE343</f>
        <v>0</v>
      </c>
      <c r="L347" s="31">
        <f>+'[1]Consolidado ORG'!AS343</f>
        <v>0.22950819672131148</v>
      </c>
      <c r="M347" s="30" t="str">
        <f>+'[1]Consolidado ORG'!AL343</f>
        <v>https://community.secop.gov.co/Public/Tendering/ContractDetailView/Index?UniqueIdentifier=CO1.PCCNTR.6125602</v>
      </c>
      <c r="N347" s="47" t="str">
        <f t="shared" si="5"/>
        <v>Link Contrato u Orden</v>
      </c>
    </row>
    <row r="348" spans="1:14" ht="72" x14ac:dyDescent="0.35">
      <c r="A348" s="17" t="str">
        <f>+'[1]Consolidado ORG'!A344</f>
        <v>SCJ-397-2024</v>
      </c>
      <c r="B348" s="18">
        <f>+'[1]Consolidado ORG'!B344</f>
        <v>45371</v>
      </c>
      <c r="C348" s="18" t="str">
        <f>+'[1]Consolidado ORG'!G344</f>
        <v>ADRIANA MARCELA CARDOZO PAEZ</v>
      </c>
      <c r="D348" s="18" t="str">
        <f>+'[1]Consolidado ORG'!E344</f>
        <v>5 Contratación directa</v>
      </c>
      <c r="E348" s="18" t="str">
        <f>+'[1]Consolidado ORG'!F344</f>
        <v>33 Prestación de Servicios Profesionales y Apoyo (5-8)</v>
      </c>
      <c r="F348" s="18"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8">
        <f>+'[1]Consolidado ORG'!M344</f>
        <v>45377</v>
      </c>
      <c r="H348" s="18">
        <f>+'[1]Consolidado ORG'!N344</f>
        <v>45657</v>
      </c>
      <c r="I348" s="19">
        <f>+'[1]Consolidado ORG'!AG344</f>
        <v>0</v>
      </c>
      <c r="J348" s="20">
        <f>+'[1]Consolidado ORG'!T344</f>
        <v>23348160</v>
      </c>
      <c r="K348" s="20">
        <f>+'[1]Consolidado ORG'!AE344</f>
        <v>0</v>
      </c>
      <c r="L348" s="31">
        <f>+'[1]Consolidado ORG'!AS344</f>
        <v>0.23571428571428571</v>
      </c>
      <c r="M348" s="30" t="str">
        <f>+'[1]Consolidado ORG'!AL344</f>
        <v>https://community.secop.gov.co/Public/Tendering/ContractDetailView/Index?UniqueIdentifier=CO1.PCCNTR.6125351</v>
      </c>
      <c r="N348" s="47" t="str">
        <f t="shared" si="5"/>
        <v>Link Contrato u Orden</v>
      </c>
    </row>
    <row r="349" spans="1:14" ht="72" x14ac:dyDescent="0.35">
      <c r="A349" s="17" t="str">
        <f>+'[1]Consolidado ORG'!A345</f>
        <v>SCJ-398-2024</v>
      </c>
      <c r="B349" s="18">
        <f>+'[1]Consolidado ORG'!B345</f>
        <v>45371</v>
      </c>
      <c r="C349" s="18" t="str">
        <f>+'[1]Consolidado ORG'!G345</f>
        <v>DIEGO ALEJANDRO DIAZ ZUÑIGA</v>
      </c>
      <c r="D349" s="18" t="str">
        <f>+'[1]Consolidado ORG'!E345</f>
        <v>5 Contratación directa</v>
      </c>
      <c r="E349" s="18" t="str">
        <f>+'[1]Consolidado ORG'!F345</f>
        <v>33 Prestación de Servicios Profesionales y Apoyo (5-8)</v>
      </c>
      <c r="F349" s="18"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8">
        <f>+'[1]Consolidado ORG'!M345</f>
        <v>45373</v>
      </c>
      <c r="H349" s="18">
        <f>+'[1]Consolidado ORG'!N345</f>
        <v>45678</v>
      </c>
      <c r="I349" s="19">
        <f>+'[1]Consolidado ORG'!AG345</f>
        <v>0</v>
      </c>
      <c r="J349" s="20">
        <f>+'[1]Consolidado ORG'!T345</f>
        <v>29185200</v>
      </c>
      <c r="K349" s="20">
        <f>+'[1]Consolidado ORG'!AE345</f>
        <v>0</v>
      </c>
      <c r="L349" s="31">
        <f>+'[1]Consolidado ORG'!AS345</f>
        <v>0.22950819672131148</v>
      </c>
      <c r="M349" s="30" t="str">
        <f>+'[1]Consolidado ORG'!AL345</f>
        <v>https://community.secop.gov.co/Public/Tendering/ContractDetailView/Index?UniqueIdentifier=CO1.PCCNTR.6125000</v>
      </c>
      <c r="N349" s="47" t="str">
        <f t="shared" si="5"/>
        <v>Link Contrato u Orden</v>
      </c>
    </row>
    <row r="350" spans="1:14" ht="48" x14ac:dyDescent="0.35">
      <c r="A350" s="17" t="str">
        <f>+'[1]Consolidado ORG'!A346</f>
        <v>SCJ-399-2024</v>
      </c>
      <c r="B350" s="18">
        <f>+'[1]Consolidado ORG'!B346</f>
        <v>45371</v>
      </c>
      <c r="C350" s="18" t="str">
        <f>+'[1]Consolidado ORG'!G346</f>
        <v>LILIANA PAOLA FRANCO MOLINA</v>
      </c>
      <c r="D350" s="18" t="str">
        <f>+'[1]Consolidado ORG'!E346</f>
        <v>5 Contratación directa</v>
      </c>
      <c r="E350" s="18" t="str">
        <f>+'[1]Consolidado ORG'!F346</f>
        <v>33 Prestación de Servicios Profesionales y Apoyo (5-8)</v>
      </c>
      <c r="F350" s="18" t="str">
        <f>+'[1]Consolidado ORG'!L346</f>
        <v>PRESTAR SERVICIOS PROFESIONALES A LA DIRECCIÓN DE RESPONSABILIDAD PENAL ADOLESCENTE PARA LLEVAR A CABO ACCIONES EN LA PLANEACIÓN, GESTIÓN Y SEGUIMIENTO EN LOS TEMAS FINANCIEROS Y ADMINISTRATIVOS QUE LE SEAN ASIGNADOS.</v>
      </c>
      <c r="G350" s="18">
        <f>+'[1]Consolidado ORG'!M346</f>
        <v>45373</v>
      </c>
      <c r="H350" s="18">
        <f>+'[1]Consolidado ORG'!N346</f>
        <v>45657</v>
      </c>
      <c r="I350" s="19">
        <f>+'[1]Consolidado ORG'!AG346</f>
        <v>0</v>
      </c>
      <c r="J350" s="20">
        <f>+'[1]Consolidado ORG'!T346</f>
        <v>90000000</v>
      </c>
      <c r="K350" s="20">
        <f>+'[1]Consolidado ORG'!AE346</f>
        <v>0</v>
      </c>
      <c r="L350" s="31">
        <f>+'[1]Consolidado ORG'!AS346</f>
        <v>0.24647887323943662</v>
      </c>
      <c r="M350" s="30" t="str">
        <f>+'[1]Consolidado ORG'!AL346</f>
        <v>https://community.secop.gov.co/Public/Tendering/ContractDetailView/Index?UniqueIdentifier=CO1.PCCNTR.6127247</v>
      </c>
      <c r="N350" s="47" t="str">
        <f t="shared" si="5"/>
        <v>Link Contrato u Orden</v>
      </c>
    </row>
    <row r="351" spans="1:14" ht="84" x14ac:dyDescent="0.35">
      <c r="A351" s="17" t="str">
        <f>+'[1]Consolidado ORG'!A347</f>
        <v>SCJ-400-2024</v>
      </c>
      <c r="B351" s="18">
        <f>+'[1]Consolidado ORG'!B347</f>
        <v>45371</v>
      </c>
      <c r="C351" s="18" t="str">
        <f>+'[1]Consolidado ORG'!G347</f>
        <v>JOHANA CONSUELO GAMBOA CASTIBLANCO</v>
      </c>
      <c r="D351" s="18" t="str">
        <f>+'[1]Consolidado ORG'!E347</f>
        <v>5 Contratación directa</v>
      </c>
      <c r="E351" s="18" t="str">
        <f>+'[1]Consolidado ORG'!F347</f>
        <v>33 Prestación de Servicios Profesionales y Apoyo (5-8)</v>
      </c>
      <c r="F351" s="18"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8">
        <f>+'[1]Consolidado ORG'!M347</f>
        <v>45373</v>
      </c>
      <c r="H351" s="18">
        <f>+'[1]Consolidado ORG'!N347</f>
        <v>45657</v>
      </c>
      <c r="I351" s="19">
        <f>+'[1]Consolidado ORG'!AG347</f>
        <v>0</v>
      </c>
      <c r="J351" s="20">
        <f>+'[1]Consolidado ORG'!T347</f>
        <v>110153700</v>
      </c>
      <c r="K351" s="20">
        <f>+'[1]Consolidado ORG'!AE347</f>
        <v>0</v>
      </c>
      <c r="L351" s="31">
        <f>+'[1]Consolidado ORG'!AS347</f>
        <v>0.24647887323943662</v>
      </c>
      <c r="M351" s="30" t="str">
        <f>+'[1]Consolidado ORG'!AL347</f>
        <v>https://community.secop.gov.co/Public/Tendering/ContractDetailView/Index?UniqueIdentifier=CO1.PCCNTR.6126986</v>
      </c>
      <c r="N351" s="47" t="str">
        <f t="shared" si="5"/>
        <v>Link Contrato u Orden</v>
      </c>
    </row>
    <row r="352" spans="1:14" ht="72" x14ac:dyDescent="0.35">
      <c r="A352" s="17" t="str">
        <f>+'[1]Consolidado ORG'!A348</f>
        <v>SCJ-401-2024</v>
      </c>
      <c r="B352" s="18">
        <f>+'[1]Consolidado ORG'!B348</f>
        <v>45371</v>
      </c>
      <c r="C352" s="18" t="str">
        <f>+'[1]Consolidado ORG'!G348</f>
        <v>KARLA NAYIBE GIL VANOY</v>
      </c>
      <c r="D352" s="18" t="str">
        <f>+'[1]Consolidado ORG'!E348</f>
        <v>5 Contratación directa</v>
      </c>
      <c r="E352" s="18" t="str">
        <f>+'[1]Consolidado ORG'!F348</f>
        <v>33 Prestación de Servicios Profesionales y Apoyo (5-8)</v>
      </c>
      <c r="F352" s="18"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8">
        <f>+'[1]Consolidado ORG'!M348</f>
        <v>45373</v>
      </c>
      <c r="H352" s="18">
        <f>+'[1]Consolidado ORG'!N348</f>
        <v>45617</v>
      </c>
      <c r="I352" s="19">
        <f>+'[1]Consolidado ORG'!AG348</f>
        <v>0</v>
      </c>
      <c r="J352" s="20">
        <f>+'[1]Consolidado ORG'!T348</f>
        <v>23348160</v>
      </c>
      <c r="K352" s="20">
        <f>+'[1]Consolidado ORG'!AE348</f>
        <v>0</v>
      </c>
      <c r="L352" s="31">
        <f>+'[1]Consolidado ORG'!AS348</f>
        <v>0.28688524590163933</v>
      </c>
      <c r="M352" s="30" t="str">
        <f>+'[1]Consolidado ORG'!AL348</f>
        <v>https://community.secop.gov.co/Public/Tendering/ContractDetailView/Index?UniqueIdentifier=CO1.PCCNTR.6125542</v>
      </c>
      <c r="N352" s="47" t="str">
        <f t="shared" si="5"/>
        <v>Link Contrato u Orden</v>
      </c>
    </row>
    <row r="353" spans="1:14" ht="72" x14ac:dyDescent="0.35">
      <c r="A353" s="17" t="str">
        <f>+'[1]Consolidado ORG'!A349</f>
        <v>SCJ-403-2024</v>
      </c>
      <c r="B353" s="18">
        <f>+'[1]Consolidado ORG'!B349</f>
        <v>45371</v>
      </c>
      <c r="C353" s="18" t="str">
        <f>+'[1]Consolidado ORG'!G349</f>
        <v>MARINA MONTOYA PAYOME</v>
      </c>
      <c r="D353" s="18" t="str">
        <f>+'[1]Consolidado ORG'!E349</f>
        <v>5 Contratación directa</v>
      </c>
      <c r="E353" s="18" t="str">
        <f>+'[1]Consolidado ORG'!F349</f>
        <v>33 Prestación de Servicios Profesionales y Apoyo (5-8)</v>
      </c>
      <c r="F353" s="18"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8">
        <f>+'[1]Consolidado ORG'!M349</f>
        <v>45373</v>
      </c>
      <c r="H353" s="18">
        <f>+'[1]Consolidado ORG'!N349</f>
        <v>45678</v>
      </c>
      <c r="I353" s="19">
        <f>+'[1]Consolidado ORG'!AG349</f>
        <v>0</v>
      </c>
      <c r="J353" s="20">
        <f>+'[1]Consolidado ORG'!T349</f>
        <v>29185200</v>
      </c>
      <c r="K353" s="20">
        <f>+'[1]Consolidado ORG'!AE349</f>
        <v>0</v>
      </c>
      <c r="L353" s="31">
        <f>+'[1]Consolidado ORG'!AS349</f>
        <v>0.22950819672131148</v>
      </c>
      <c r="M353" s="30" t="str">
        <f>+'[1]Consolidado ORG'!AL349</f>
        <v>https://community.secop.gov.co/Public/Tendering/ContractDetailView/Index?UniqueIdentifier=CO1.PCCNTR.6125200</v>
      </c>
      <c r="N353" s="47" t="str">
        <f t="shared" si="5"/>
        <v>Link Contrato u Orden</v>
      </c>
    </row>
    <row r="354" spans="1:14" ht="72" x14ac:dyDescent="0.35">
      <c r="A354" s="17" t="str">
        <f>+'[1]Consolidado ORG'!A350</f>
        <v>SCJ-404-2024</v>
      </c>
      <c r="B354" s="18">
        <f>+'[1]Consolidado ORG'!B350</f>
        <v>45371</v>
      </c>
      <c r="C354" s="18" t="str">
        <f>+'[1]Consolidado ORG'!G350</f>
        <v>MARITZA TERESA CORZO ORTEGON</v>
      </c>
      <c r="D354" s="18" t="str">
        <f>+'[1]Consolidado ORG'!E350</f>
        <v>5 Contratación directa</v>
      </c>
      <c r="E354" s="18" t="str">
        <f>+'[1]Consolidado ORG'!F350</f>
        <v>33 Prestación de Servicios Profesionales y Apoyo (5-8)</v>
      </c>
      <c r="F354" s="18"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8">
        <f>+'[1]Consolidado ORG'!M350</f>
        <v>45378</v>
      </c>
      <c r="H354" s="18">
        <f>+'[1]Consolidado ORG'!N350</f>
        <v>45683</v>
      </c>
      <c r="I354" s="19">
        <f>+'[1]Consolidado ORG'!AG350</f>
        <v>0</v>
      </c>
      <c r="J354" s="20">
        <f>+'[1]Consolidado ORG'!T350</f>
        <v>29185200</v>
      </c>
      <c r="K354" s="20">
        <f>+'[1]Consolidado ORG'!AE350</f>
        <v>0</v>
      </c>
      <c r="L354" s="31">
        <f>+'[1]Consolidado ORG'!AS350</f>
        <v>0.21311475409836064</v>
      </c>
      <c r="M354" s="30" t="str">
        <f>+'[1]Consolidado ORG'!AL350</f>
        <v>https://community.secop.gov.co/Public/Tendering/ContractDetailView/Index?UniqueIdentifier=CO1.PCCNTR.6125858</v>
      </c>
      <c r="N354" s="47" t="str">
        <f t="shared" si="5"/>
        <v>Link Contrato u Orden</v>
      </c>
    </row>
    <row r="355" spans="1:14" ht="72" x14ac:dyDescent="0.35">
      <c r="A355" s="17" t="str">
        <f>+'[1]Consolidado ORG'!A351</f>
        <v>SCJ-405-2024</v>
      </c>
      <c r="B355" s="18">
        <f>+'[1]Consolidado ORG'!B351</f>
        <v>45371</v>
      </c>
      <c r="C355" s="18" t="str">
        <f>+'[1]Consolidado ORG'!G351</f>
        <v>JHON DAVINSON GUEVARA POVEDA</v>
      </c>
      <c r="D355" s="18" t="str">
        <f>+'[1]Consolidado ORG'!E351</f>
        <v>5 Contratación directa</v>
      </c>
      <c r="E355" s="18" t="str">
        <f>+'[1]Consolidado ORG'!F351</f>
        <v>33 Prestación de Servicios Profesionales y Apoyo (5-8)</v>
      </c>
      <c r="F355" s="18"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8">
        <f>+'[1]Consolidado ORG'!M351</f>
        <v>45373</v>
      </c>
      <c r="H355" s="18">
        <f>+'[1]Consolidado ORG'!N351</f>
        <v>45678</v>
      </c>
      <c r="I355" s="19">
        <f>+'[1]Consolidado ORG'!AG351</f>
        <v>0</v>
      </c>
      <c r="J355" s="20">
        <f>+'[1]Consolidado ORG'!T351</f>
        <v>29185200</v>
      </c>
      <c r="K355" s="20">
        <f>+'[1]Consolidado ORG'!AE351</f>
        <v>0</v>
      </c>
      <c r="L355" s="31">
        <f>+'[1]Consolidado ORG'!AS351</f>
        <v>0.22950819672131148</v>
      </c>
      <c r="M355" s="30" t="str">
        <f>+'[1]Consolidado ORG'!AL351</f>
        <v>https://community.secop.gov.co/Public/Tendering/ContractDetailView/Index?UniqueIdentifier=CO1.PCCNTR.6126215</v>
      </c>
      <c r="N355" s="47" t="str">
        <f t="shared" si="5"/>
        <v>Link Contrato u Orden</v>
      </c>
    </row>
    <row r="356" spans="1:14" ht="72" x14ac:dyDescent="0.35">
      <c r="A356" s="17" t="str">
        <f>+'[1]Consolidado ORG'!A352</f>
        <v>SCJ-406-2024</v>
      </c>
      <c r="B356" s="18">
        <f>+'[1]Consolidado ORG'!B352</f>
        <v>45371</v>
      </c>
      <c r="C356" s="18" t="str">
        <f>+'[1]Consolidado ORG'!G352</f>
        <v>MARTIN SANTOS ROJAS</v>
      </c>
      <c r="D356" s="18" t="str">
        <f>+'[1]Consolidado ORG'!E352</f>
        <v>5 Contratación directa</v>
      </c>
      <c r="E356" s="18" t="str">
        <f>+'[1]Consolidado ORG'!F352</f>
        <v>33 Prestación de Servicios Profesionales y Apoyo (5-8)</v>
      </c>
      <c r="F356" s="18"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8">
        <f>+'[1]Consolidado ORG'!M352</f>
        <v>45377</v>
      </c>
      <c r="H356" s="18">
        <f>+'[1]Consolidado ORG'!N352</f>
        <v>45682</v>
      </c>
      <c r="I356" s="19">
        <f>+'[1]Consolidado ORG'!AG352</f>
        <v>0</v>
      </c>
      <c r="J356" s="20">
        <f>+'[1]Consolidado ORG'!T352</f>
        <v>29185200</v>
      </c>
      <c r="K356" s="20">
        <f>+'[1]Consolidado ORG'!AE352</f>
        <v>0</v>
      </c>
      <c r="L356" s="31">
        <f>+'[1]Consolidado ORG'!AS352</f>
        <v>0.21639344262295082</v>
      </c>
      <c r="M356" s="30" t="str">
        <f>+'[1]Consolidado ORG'!AL352</f>
        <v>https://community.secop.gov.co/Public/Tendering/ContractDetailView/Index?UniqueIdentifier=CO1.PCCNTR.6126236</v>
      </c>
      <c r="N356" s="47" t="str">
        <f t="shared" si="5"/>
        <v>Link Contrato u Orden</v>
      </c>
    </row>
    <row r="357" spans="1:14" ht="72" x14ac:dyDescent="0.35">
      <c r="A357" s="17" t="str">
        <f>+'[1]Consolidado ORG'!A353</f>
        <v>SCJ-407-2024</v>
      </c>
      <c r="B357" s="18">
        <f>+'[1]Consolidado ORG'!B353</f>
        <v>45371</v>
      </c>
      <c r="C357" s="18" t="str">
        <f>+'[1]Consolidado ORG'!G353</f>
        <v>SANDRA OLIVOS SIERRA</v>
      </c>
      <c r="D357" s="18" t="str">
        <f>+'[1]Consolidado ORG'!E353</f>
        <v>5 Contratación directa</v>
      </c>
      <c r="E357" s="18" t="str">
        <f>+'[1]Consolidado ORG'!F353</f>
        <v>33 Prestación de Servicios Profesionales y Apoyo (5-8)</v>
      </c>
      <c r="F357" s="18"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8">
        <f>+'[1]Consolidado ORG'!M353</f>
        <v>45377</v>
      </c>
      <c r="H357" s="18">
        <f>+'[1]Consolidado ORG'!N353</f>
        <v>45682</v>
      </c>
      <c r="I357" s="19">
        <f>+'[1]Consolidado ORG'!AG353</f>
        <v>0</v>
      </c>
      <c r="J357" s="20">
        <f>+'[1]Consolidado ORG'!T353</f>
        <v>29185200</v>
      </c>
      <c r="K357" s="20">
        <f>+'[1]Consolidado ORG'!AE353</f>
        <v>0</v>
      </c>
      <c r="L357" s="31">
        <f>+'[1]Consolidado ORG'!AS353</f>
        <v>0.21639344262295082</v>
      </c>
      <c r="M357" s="30" t="str">
        <f>+'[1]Consolidado ORG'!AL353</f>
        <v>https://community.secop.gov.co/Public/Tendering/ContractDetailView/Index?UniqueIdentifier=CO1.PCCNTR.6126145</v>
      </c>
      <c r="N357" s="47" t="str">
        <f t="shared" si="5"/>
        <v>Link Contrato u Orden</v>
      </c>
    </row>
    <row r="358" spans="1:14" ht="72" x14ac:dyDescent="0.35">
      <c r="A358" s="17" t="str">
        <f>+'[1]Consolidado ORG'!A354</f>
        <v>SCJ-411-2024</v>
      </c>
      <c r="B358" s="18">
        <f>+'[1]Consolidado ORG'!B354</f>
        <v>45372</v>
      </c>
      <c r="C358" s="18" t="str">
        <f>+'[1]Consolidado ORG'!G354</f>
        <v>JUAN CARLOS ARRIETA TORRES</v>
      </c>
      <c r="D358" s="18" t="str">
        <f>+'[1]Consolidado ORG'!E354</f>
        <v>5 Contratación directa</v>
      </c>
      <c r="E358" s="18" t="str">
        <f>+'[1]Consolidado ORG'!F354</f>
        <v>33 Prestación de Servicios Profesionales y Apoyo (5-8)</v>
      </c>
      <c r="F358" s="18"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8">
        <f>+'[1]Consolidado ORG'!M354</f>
        <v>45377</v>
      </c>
      <c r="H358" s="18">
        <f>+'[1]Consolidado ORG'!N354</f>
        <v>45621</v>
      </c>
      <c r="I358" s="19">
        <f>+'[1]Consolidado ORG'!AG354</f>
        <v>0</v>
      </c>
      <c r="J358" s="20">
        <f>+'[1]Consolidado ORG'!T354</f>
        <v>23348160</v>
      </c>
      <c r="K358" s="20">
        <f>+'[1]Consolidado ORG'!AE354</f>
        <v>0</v>
      </c>
      <c r="L358" s="31">
        <f>+'[1]Consolidado ORG'!AS354</f>
        <v>0.27049180327868855</v>
      </c>
      <c r="M358" s="30" t="str">
        <f>+'[1]Consolidado ORG'!AL354</f>
        <v>https://community.secop.gov.co/Public/Tendering/ContractDetailView/Index?UniqueIdentifier=CO1.PCCNTR.6131744</v>
      </c>
      <c r="N358" s="47" t="str">
        <f t="shared" si="5"/>
        <v>Link Contrato u Orden</v>
      </c>
    </row>
    <row r="359" spans="1:14" ht="72" x14ac:dyDescent="0.35">
      <c r="A359" s="17" t="str">
        <f>+'[1]Consolidado ORG'!A355</f>
        <v>SCJ-412-2024</v>
      </c>
      <c r="B359" s="18">
        <f>+'[1]Consolidado ORG'!B355</f>
        <v>45372</v>
      </c>
      <c r="C359" s="18" t="str">
        <f>+'[1]Consolidado ORG'!G355</f>
        <v>PAULA IVONNE GRISALES ROMERO</v>
      </c>
      <c r="D359" s="18" t="str">
        <f>+'[1]Consolidado ORG'!E355</f>
        <v>5 Contratación directa</v>
      </c>
      <c r="E359" s="18" t="str">
        <f>+'[1]Consolidado ORG'!F355</f>
        <v>33 Prestación de Servicios Profesionales y Apoyo (5-8)</v>
      </c>
      <c r="F359" s="18"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8">
        <f>+'[1]Consolidado ORG'!M355</f>
        <v>45377</v>
      </c>
      <c r="H359" s="18">
        <f>+'[1]Consolidado ORG'!N355</f>
        <v>45621</v>
      </c>
      <c r="I359" s="19">
        <f>+'[1]Consolidado ORG'!AG355</f>
        <v>0</v>
      </c>
      <c r="J359" s="20">
        <f>+'[1]Consolidado ORG'!T355</f>
        <v>23348160</v>
      </c>
      <c r="K359" s="20">
        <f>+'[1]Consolidado ORG'!AE355</f>
        <v>0</v>
      </c>
      <c r="L359" s="31">
        <f>+'[1]Consolidado ORG'!AS355</f>
        <v>0.27049180327868855</v>
      </c>
      <c r="M359" s="30" t="str">
        <f>+'[1]Consolidado ORG'!AL355</f>
        <v>https://community.secop.gov.co/Public/Tendering/ContractDetailView/Index?UniqueIdentifier=CO1.PCCNTR.6131542</v>
      </c>
      <c r="N359" s="47" t="str">
        <f t="shared" si="5"/>
        <v>Link Contrato u Orden</v>
      </c>
    </row>
    <row r="360" spans="1:14" ht="72" x14ac:dyDescent="0.35">
      <c r="A360" s="17" t="str">
        <f>+'[1]Consolidado ORG'!A356</f>
        <v>SCJ-413-2024</v>
      </c>
      <c r="B360" s="18">
        <f>+'[1]Consolidado ORG'!B356</f>
        <v>45372</v>
      </c>
      <c r="C360" s="18" t="str">
        <f>+'[1]Consolidado ORG'!G356</f>
        <v>JOSE ITALO DE ANTONIO CASTELLANOS</v>
      </c>
      <c r="D360" s="18" t="str">
        <f>+'[1]Consolidado ORG'!E356</f>
        <v>5 Contratación directa</v>
      </c>
      <c r="E360" s="18" t="str">
        <f>+'[1]Consolidado ORG'!F356</f>
        <v>33 Prestación de Servicios Profesionales y Apoyo (5-8)</v>
      </c>
      <c r="F360" s="18"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8">
        <f>+'[1]Consolidado ORG'!M356</f>
        <v>45378</v>
      </c>
      <c r="H360" s="18">
        <f>+'[1]Consolidado ORG'!N356</f>
        <v>45683</v>
      </c>
      <c r="I360" s="19">
        <f>+'[1]Consolidado ORG'!AG356</f>
        <v>0</v>
      </c>
      <c r="J360" s="20">
        <f>+'[1]Consolidado ORG'!T356</f>
        <v>29185200</v>
      </c>
      <c r="K360" s="20">
        <f>+'[1]Consolidado ORG'!AE356</f>
        <v>0</v>
      </c>
      <c r="L360" s="31">
        <f>+'[1]Consolidado ORG'!AS356</f>
        <v>0.21311475409836064</v>
      </c>
      <c r="M360" s="30" t="str">
        <f>+'[1]Consolidado ORG'!AL356</f>
        <v>https://community.secop.gov.co/Public/Tendering/ContractDetailView/Index?UniqueIdentifier=CO1.PCCNTR.6129974</v>
      </c>
      <c r="N360" s="47" t="str">
        <f t="shared" si="5"/>
        <v>Link Contrato u Orden</v>
      </c>
    </row>
    <row r="361" spans="1:14" ht="72" x14ac:dyDescent="0.35">
      <c r="A361" s="17" t="str">
        <f>+'[1]Consolidado ORG'!A357</f>
        <v>SCJ-414-2024</v>
      </c>
      <c r="B361" s="18">
        <f>+'[1]Consolidado ORG'!B357</f>
        <v>45372</v>
      </c>
      <c r="C361" s="18" t="str">
        <f>+'[1]Consolidado ORG'!G357</f>
        <v>JOHNATAN SOLORZANO FIGUEROA</v>
      </c>
      <c r="D361" s="18" t="str">
        <f>+'[1]Consolidado ORG'!E357</f>
        <v>5 Contratación directa</v>
      </c>
      <c r="E361" s="18" t="str">
        <f>+'[1]Consolidado ORG'!F357</f>
        <v>33 Prestación de Servicios Profesionales y Apoyo (5-8)</v>
      </c>
      <c r="F361" s="18"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8">
        <f>+'[1]Consolidado ORG'!M357</f>
        <v>45378</v>
      </c>
      <c r="H361" s="18">
        <f>+'[1]Consolidado ORG'!N357</f>
        <v>45683</v>
      </c>
      <c r="I361" s="19">
        <f>+'[1]Consolidado ORG'!AG357</f>
        <v>0</v>
      </c>
      <c r="J361" s="20">
        <f>+'[1]Consolidado ORG'!T357</f>
        <v>29185200</v>
      </c>
      <c r="K361" s="20">
        <f>+'[1]Consolidado ORG'!AE357</f>
        <v>0</v>
      </c>
      <c r="L361" s="31">
        <f>+'[1]Consolidado ORG'!AS357</f>
        <v>0.21311475409836064</v>
      </c>
      <c r="M361" s="30" t="str">
        <f>+'[1]Consolidado ORG'!AL357</f>
        <v>https://community.secop.gov.co/Public/Tendering/ContractDetailView/Index?UniqueIdentifier=CO1.PCCNTR.6130239</v>
      </c>
      <c r="N361" s="47" t="str">
        <f t="shared" si="5"/>
        <v>Link Contrato u Orden</v>
      </c>
    </row>
    <row r="362" spans="1:14" ht="36" x14ac:dyDescent="0.35">
      <c r="A362" s="17" t="str">
        <f>+'[1]Consolidado ORG'!A358</f>
        <v>SCJ-415-2024</v>
      </c>
      <c r="B362" s="18">
        <f>+'[1]Consolidado ORG'!B358</f>
        <v>45372</v>
      </c>
      <c r="C362" s="18" t="str">
        <f>+'[1]Consolidado ORG'!G358</f>
        <v>INVERSIONES UFASA SAS</v>
      </c>
      <c r="D362" s="18" t="str">
        <f>+'[1]Consolidado ORG'!E358</f>
        <v>5 Contratación directa</v>
      </c>
      <c r="E362" s="18" t="str">
        <f>+'[1]Consolidado ORG'!F358</f>
        <v>6 Arrendamientos y Adquisición de Inmuebles (5-8)</v>
      </c>
      <c r="F362" s="18" t="str">
        <f>+'[1]Consolidado ORG'!L358</f>
        <v>ARRENDAMIENTO DEL INMUEBLE PARA BODEGA DE BIENES DE LA SECRETARÍA DISTRITAL DE SEGURIDAD, CONVIVENCIA Y JUSTICIA.</v>
      </c>
      <c r="G362" s="18">
        <f>+'[1]Consolidado ORG'!M358</f>
        <v>45383</v>
      </c>
      <c r="H362" s="18">
        <f>+'[1]Consolidado ORG'!N358</f>
        <v>45747</v>
      </c>
      <c r="I362" s="19">
        <f>+'[1]Consolidado ORG'!AG358</f>
        <v>0</v>
      </c>
      <c r="J362" s="20">
        <f>+'[1]Consolidado ORG'!T358</f>
        <v>407836284</v>
      </c>
      <c r="K362" s="20">
        <f>+'[1]Consolidado ORG'!AE358</f>
        <v>0</v>
      </c>
      <c r="L362" s="31">
        <f>+'[1]Consolidado ORG'!AS358</f>
        <v>0.16483516483516483</v>
      </c>
      <c r="M362" s="30" t="str">
        <f>+'[1]Consolidado ORG'!AL358</f>
        <v>https://community.secop.gov.co/Public/Tendering/ContractDetailView/Index?UniqueIdentifier=CO1.PCCNTR.6131483</v>
      </c>
      <c r="N362" s="47" t="str">
        <f t="shared" si="5"/>
        <v>Link Contrato u Orden</v>
      </c>
    </row>
    <row r="363" spans="1:14" ht="72" x14ac:dyDescent="0.35">
      <c r="A363" s="17" t="str">
        <f>+'[1]Consolidado ORG'!A359</f>
        <v>SCJ-416-2024</v>
      </c>
      <c r="B363" s="18">
        <f>+'[1]Consolidado ORG'!B359</f>
        <v>45372</v>
      </c>
      <c r="C363" s="18" t="str">
        <f>+'[1]Consolidado ORG'!G359</f>
        <v>JOSE ALBERTO BARANDICA LOPEZ</v>
      </c>
      <c r="D363" s="18" t="str">
        <f>+'[1]Consolidado ORG'!E359</f>
        <v>5 Contratación directa</v>
      </c>
      <c r="E363" s="18" t="str">
        <f>+'[1]Consolidado ORG'!F359</f>
        <v>33 Prestación de Servicios Profesionales y Apoyo (5-8)</v>
      </c>
      <c r="F363" s="18"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8">
        <f>+'[1]Consolidado ORG'!M359</f>
        <v>45377</v>
      </c>
      <c r="H363" s="18">
        <f>+'[1]Consolidado ORG'!N359</f>
        <v>45682</v>
      </c>
      <c r="I363" s="19">
        <f>+'[1]Consolidado ORG'!AG359</f>
        <v>0</v>
      </c>
      <c r="J363" s="20">
        <f>+'[1]Consolidado ORG'!T359</f>
        <v>29185200</v>
      </c>
      <c r="K363" s="20">
        <f>+'[1]Consolidado ORG'!AE359</f>
        <v>0</v>
      </c>
      <c r="L363" s="31">
        <f>+'[1]Consolidado ORG'!AS359</f>
        <v>0.21639344262295082</v>
      </c>
      <c r="M363" s="30" t="str">
        <f>+'[1]Consolidado ORG'!AL359</f>
        <v>https://community.secop.gov.co/Public/Tendering/ContractDetailView/Index?UniqueIdentifier=CO1.PCCNTR.6130236</v>
      </c>
      <c r="N363" s="47" t="str">
        <f t="shared" si="5"/>
        <v>Link Contrato u Orden</v>
      </c>
    </row>
    <row r="364" spans="1:14" ht="72" x14ac:dyDescent="0.35">
      <c r="A364" s="17" t="str">
        <f>+'[1]Consolidado ORG'!A360</f>
        <v>SCJ-417-2024</v>
      </c>
      <c r="B364" s="18">
        <f>+'[1]Consolidado ORG'!B360</f>
        <v>45372</v>
      </c>
      <c r="C364" s="18" t="str">
        <f>+'[1]Consolidado ORG'!G360</f>
        <v>MARIA ALEJANDRA ZAMBRANO HUESO</v>
      </c>
      <c r="D364" s="18" t="str">
        <f>+'[1]Consolidado ORG'!E360</f>
        <v>5 Contratación directa</v>
      </c>
      <c r="E364" s="18" t="str">
        <f>+'[1]Consolidado ORG'!F360</f>
        <v>33 Prestación de Servicios Profesionales y Apoyo (5-8)</v>
      </c>
      <c r="F364" s="18"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8">
        <f>+'[1]Consolidado ORG'!M360</f>
        <v>45383</v>
      </c>
      <c r="H364" s="18">
        <f>+'[1]Consolidado ORG'!N360</f>
        <v>45626</v>
      </c>
      <c r="I364" s="19">
        <f>+'[1]Consolidado ORG'!AG360</f>
        <v>0</v>
      </c>
      <c r="J364" s="20">
        <f>+'[1]Consolidado ORG'!T360</f>
        <v>23348160</v>
      </c>
      <c r="K364" s="20">
        <f>+'[1]Consolidado ORG'!AE360</f>
        <v>0</v>
      </c>
      <c r="L364" s="31">
        <f>+'[1]Consolidado ORG'!AS360</f>
        <v>0.24691358024691357</v>
      </c>
      <c r="M364" s="30" t="str">
        <f>+'[1]Consolidado ORG'!AL360</f>
        <v>https://community.secop.gov.co/Public/Tendering/ContractDetailView/Index?UniqueIdentifier=CO1.PCCNTR.6132265</v>
      </c>
      <c r="N364" s="47" t="str">
        <f t="shared" si="5"/>
        <v>Link Contrato u Orden</v>
      </c>
    </row>
    <row r="365" spans="1:14" ht="72" x14ac:dyDescent="0.35">
      <c r="A365" s="17" t="str">
        <f>+'[1]Consolidado ORG'!A361</f>
        <v>SCJ-418-2024</v>
      </c>
      <c r="B365" s="18">
        <f>+'[1]Consolidado ORG'!B361</f>
        <v>45372</v>
      </c>
      <c r="C365" s="18" t="str">
        <f>+'[1]Consolidado ORG'!G361</f>
        <v>LUIS FERNANDO LOPEZ PARRA</v>
      </c>
      <c r="D365" s="18" t="str">
        <f>+'[1]Consolidado ORG'!E361</f>
        <v>5 Contratación directa</v>
      </c>
      <c r="E365" s="18" t="str">
        <f>+'[1]Consolidado ORG'!F361</f>
        <v>33 Prestación de Servicios Profesionales y Apoyo (5-8)</v>
      </c>
      <c r="F365" s="18"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8">
        <f>+'[1]Consolidado ORG'!M361</f>
        <v>45377</v>
      </c>
      <c r="H365" s="18">
        <f>+'[1]Consolidado ORG'!N361</f>
        <v>45621</v>
      </c>
      <c r="I365" s="19">
        <f>+'[1]Consolidado ORG'!AG361</f>
        <v>0</v>
      </c>
      <c r="J365" s="20">
        <f>+'[1]Consolidado ORG'!T361</f>
        <v>23348160</v>
      </c>
      <c r="K365" s="20">
        <f>+'[1]Consolidado ORG'!AE361</f>
        <v>0</v>
      </c>
      <c r="L365" s="31">
        <f>+'[1]Consolidado ORG'!AS361</f>
        <v>0.27049180327868855</v>
      </c>
      <c r="M365" s="30" t="str">
        <f>+'[1]Consolidado ORG'!AL361</f>
        <v>https://community.secop.gov.co/Public/Tendering/ContractDetailView/Index?UniqueIdentifier=CO1.PCCNTR.6132681</v>
      </c>
      <c r="N365" s="47" t="str">
        <f t="shared" si="5"/>
        <v>Link Contrato u Orden</v>
      </c>
    </row>
    <row r="366" spans="1:14" ht="72" x14ac:dyDescent="0.35">
      <c r="A366" s="17" t="str">
        <f>+'[1]Consolidado ORG'!A362</f>
        <v>SCJ-424-2024</v>
      </c>
      <c r="B366" s="18">
        <f>+'[1]Consolidado ORG'!B362</f>
        <v>45372</v>
      </c>
      <c r="C366" s="18" t="str">
        <f>+'[1]Consolidado ORG'!G362</f>
        <v>MELISSA ANDREA VALERO YAGUE</v>
      </c>
      <c r="D366" s="18" t="str">
        <f>+'[1]Consolidado ORG'!E362</f>
        <v>5 Contratación directa</v>
      </c>
      <c r="E366" s="18" t="str">
        <f>+'[1]Consolidado ORG'!F362</f>
        <v>33 Prestación de Servicios Profesionales y Apoyo (5-8)</v>
      </c>
      <c r="F366" s="18"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8">
        <f>+'[1]Consolidado ORG'!M362</f>
        <v>45384</v>
      </c>
      <c r="H366" s="18">
        <f>+'[1]Consolidado ORG'!N362</f>
        <v>45566</v>
      </c>
      <c r="I366" s="19">
        <f>+'[1]Consolidado ORG'!AG362</f>
        <v>0</v>
      </c>
      <c r="J366" s="20">
        <f>+'[1]Consolidado ORG'!T362</f>
        <v>42000000</v>
      </c>
      <c r="K366" s="20">
        <f>+'[1]Consolidado ORG'!AE362</f>
        <v>0</v>
      </c>
      <c r="L366" s="31">
        <f>+'[1]Consolidado ORG'!AS362</f>
        <v>0.32417582417582419</v>
      </c>
      <c r="M366" s="30" t="str">
        <f>+'[1]Consolidado ORG'!AL362</f>
        <v>https://community.secop.gov.co/Public/Tendering/ContractDetailView/Index?UniqueIdentifier=CO1.PCCNTR.6133821</v>
      </c>
      <c r="N366" s="47" t="str">
        <f t="shared" si="5"/>
        <v>Link Contrato u Orden</v>
      </c>
    </row>
    <row r="367" spans="1:14" ht="60" x14ac:dyDescent="0.35">
      <c r="A367" s="17" t="str">
        <f>+'[1]Consolidado ORG'!A363</f>
        <v>SCJ-426-2024</v>
      </c>
      <c r="B367" s="18">
        <f>+'[1]Consolidado ORG'!B363</f>
        <v>45372</v>
      </c>
      <c r="C367" s="18" t="str">
        <f>+'[1]Consolidado ORG'!G363</f>
        <v>MARIA PAULA CARANTON GOMEZ</v>
      </c>
      <c r="D367" s="18" t="str">
        <f>+'[1]Consolidado ORG'!E363</f>
        <v>5 Contratación directa</v>
      </c>
      <c r="E367" s="18" t="str">
        <f>+'[1]Consolidado ORG'!F363</f>
        <v>33 Prestación de Servicios Profesionales y Apoyo (5-8)</v>
      </c>
      <c r="F367" s="18" t="str">
        <f>+'[1]Consolidado ORG'!L363</f>
        <v>PRESTAR SERVICIOS PROFESIONALES A LA SUBSECRETARÍA DE ACCESO APOYANDO LAS ACTIVIDADES DE DESARROLLO Y ESPARCIMIENTO CON ENFOQUE RESTAURATIVO DE LAS PERSONAS PRIVADAS DE LA LIBERTAD EN CENTROS DE DETENCIÓN TRANSITORIA.</v>
      </c>
      <c r="G367" s="18">
        <f>+'[1]Consolidado ORG'!M363</f>
        <v>45379</v>
      </c>
      <c r="H367" s="18">
        <f>+'[1]Consolidado ORG'!N363</f>
        <v>45688</v>
      </c>
      <c r="I367" s="19">
        <f>+'[1]Consolidado ORG'!AG363</f>
        <v>0</v>
      </c>
      <c r="J367" s="20">
        <f>+'[1]Consolidado ORG'!T363</f>
        <v>44776545</v>
      </c>
      <c r="K367" s="20">
        <f>+'[1]Consolidado ORG'!AE363</f>
        <v>0</v>
      </c>
      <c r="L367" s="31">
        <f>+'[1]Consolidado ORG'!AS363</f>
        <v>0.20711974110032363</v>
      </c>
      <c r="M367" s="30" t="str">
        <f>+'[1]Consolidado ORG'!AL363</f>
        <v>https://community.secop.gov.co/Public/Tendering/ContractDetailView/Index?UniqueIdentifier=CO1.PCCNTR.6135026</v>
      </c>
      <c r="N367" s="47" t="str">
        <f t="shared" si="5"/>
        <v>Link Contrato u Orden</v>
      </c>
    </row>
    <row r="368" spans="1:14" ht="108" x14ac:dyDescent="0.35">
      <c r="A368" s="17" t="str">
        <f>+'[1]Consolidado ORG'!A364</f>
        <v>SCJ-427-2024</v>
      </c>
      <c r="B368" s="18">
        <f>+'[1]Consolidado ORG'!B364</f>
        <v>45372</v>
      </c>
      <c r="C368" s="18" t="str">
        <f>+'[1]Consolidado ORG'!G364</f>
        <v>CLAUDIA ALEJANDRA REYES GARCIA</v>
      </c>
      <c r="D368" s="18" t="str">
        <f>+'[1]Consolidado ORG'!E364</f>
        <v>5 Contratación directa</v>
      </c>
      <c r="E368" s="18" t="str">
        <f>+'[1]Consolidado ORG'!F364</f>
        <v>33 Prestación de Servicios Profesionales y Apoyo (5-8)</v>
      </c>
      <c r="F368" s="18"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8">
        <f>+'[1]Consolidado ORG'!M364</f>
        <v>45378</v>
      </c>
      <c r="H368" s="18">
        <f>+'[1]Consolidado ORG'!N364</f>
        <v>45657</v>
      </c>
      <c r="I368" s="19">
        <f>+'[1]Consolidado ORG'!AG364</f>
        <v>0</v>
      </c>
      <c r="J368" s="20">
        <f>+'[1]Consolidado ORG'!T364</f>
        <v>76500000</v>
      </c>
      <c r="K368" s="20">
        <f>+'[1]Consolidado ORG'!AE364</f>
        <v>0</v>
      </c>
      <c r="L368" s="31">
        <f>+'[1]Consolidado ORG'!AS364</f>
        <v>0.23297491039426524</v>
      </c>
      <c r="M368" s="30" t="str">
        <f>+'[1]Consolidado ORG'!AL364</f>
        <v>https://community.secop.gov.co/Public/Tendering/ContractDetailView/Index?UniqueIdentifier=CO1.PCCNTR.6135123</v>
      </c>
      <c r="N368" s="47" t="str">
        <f t="shared" si="5"/>
        <v>Link Contrato u Orden</v>
      </c>
    </row>
    <row r="369" spans="1:14" ht="96" x14ac:dyDescent="0.35">
      <c r="A369" s="17" t="str">
        <f>+'[1]Consolidado ORG'!A365</f>
        <v>SCJ-429-2024</v>
      </c>
      <c r="B369" s="18">
        <f>+'[1]Consolidado ORG'!B365</f>
        <v>45372</v>
      </c>
      <c r="C369" s="18" t="str">
        <f>+'[1]Consolidado ORG'!G365</f>
        <v>CLAUDIA PATRICIA BAEZ GONZALEZ</v>
      </c>
      <c r="D369" s="18" t="str">
        <f>+'[1]Consolidado ORG'!E365</f>
        <v>5 Contratación directa</v>
      </c>
      <c r="E369" s="18" t="str">
        <f>+'[1]Consolidado ORG'!F365</f>
        <v>33 Prestación de Servicios Profesionales y Apoyo (5-8)</v>
      </c>
      <c r="F369" s="18"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8">
        <f>+'[1]Consolidado ORG'!M365</f>
        <v>45384</v>
      </c>
      <c r="H369" s="18">
        <f>+'[1]Consolidado ORG'!N365</f>
        <v>45566</v>
      </c>
      <c r="I369" s="19">
        <f>+'[1]Consolidado ORG'!AG365</f>
        <v>0</v>
      </c>
      <c r="J369" s="20">
        <f>+'[1]Consolidado ORG'!T365</f>
        <v>66000000</v>
      </c>
      <c r="K369" s="20">
        <f>+'[1]Consolidado ORG'!AE365</f>
        <v>0</v>
      </c>
      <c r="L369" s="31">
        <f>+'[1]Consolidado ORG'!AS365</f>
        <v>0.32417582417582419</v>
      </c>
      <c r="M369" s="30" t="str">
        <f>+'[1]Consolidado ORG'!AL365</f>
        <v>https://community.secop.gov.co/Public/Tendering/ContractDetailView/Index?UniqueIdentifier=CO1.PCCNTR.6135328</v>
      </c>
      <c r="N369" s="47" t="str">
        <f t="shared" si="5"/>
        <v>Link Contrato u Orden</v>
      </c>
    </row>
    <row r="370" spans="1:14" ht="84" x14ac:dyDescent="0.35">
      <c r="A370" s="17" t="str">
        <f>+'[1]Consolidado ORG'!A366</f>
        <v>SCJ-430-2024</v>
      </c>
      <c r="B370" s="18">
        <f>+'[1]Consolidado ORG'!B366</f>
        <v>45372</v>
      </c>
      <c r="C370" s="18" t="str">
        <f>+'[1]Consolidado ORG'!G366</f>
        <v>HELLEN DAYANT SANCHEZ SOLANO</v>
      </c>
      <c r="D370" s="18" t="str">
        <f>+'[1]Consolidado ORG'!E366</f>
        <v>5 Contratación directa</v>
      </c>
      <c r="E370" s="18" t="str">
        <f>+'[1]Consolidado ORG'!F366</f>
        <v>33 Prestación de Servicios Profesionales y Apoyo (5-8)</v>
      </c>
      <c r="F370" s="18"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8">
        <f>+'[1]Consolidado ORG'!M366</f>
        <v>45384</v>
      </c>
      <c r="H370" s="18">
        <f>+'[1]Consolidado ORG'!N366</f>
        <v>45657</v>
      </c>
      <c r="I370" s="19">
        <f>+'[1]Consolidado ORG'!AG366</f>
        <v>0</v>
      </c>
      <c r="J370" s="20">
        <f>+'[1]Consolidado ORG'!T366</f>
        <v>51254100</v>
      </c>
      <c r="K370" s="20">
        <f>+'[1]Consolidado ORG'!AE366</f>
        <v>0</v>
      </c>
      <c r="L370" s="31">
        <f>+'[1]Consolidado ORG'!AS366</f>
        <v>0.21611721611721613</v>
      </c>
      <c r="M370" s="30" t="str">
        <f>+'[1]Consolidado ORG'!AL366</f>
        <v>https://community.secop.gov.co/Public/Tendering/ContractDetailView/Index?UniqueIdentifier=CO1.PCCNTR.6135115</v>
      </c>
      <c r="N370" s="47" t="str">
        <f t="shared" si="5"/>
        <v>Link Contrato u Orden</v>
      </c>
    </row>
    <row r="371" spans="1:14" ht="72" x14ac:dyDescent="0.35">
      <c r="A371" s="17" t="str">
        <f>+'[1]Consolidado ORG'!A367</f>
        <v>SCJ-431-2024</v>
      </c>
      <c r="B371" s="18">
        <f>+'[1]Consolidado ORG'!B367</f>
        <v>45372</v>
      </c>
      <c r="C371" s="18" t="str">
        <f>+'[1]Consolidado ORG'!G367</f>
        <v>INFORMATICA DOCUMENTAL SAS</v>
      </c>
      <c r="D371" s="18" t="str">
        <f>+'[1]Consolidado ORG'!E367</f>
        <v>5 Contratación directa</v>
      </c>
      <c r="E371" s="18" t="str">
        <f>+'[1]Consolidado ORG'!F367</f>
        <v>6 Arrendamientos y Adquisición de Inmuebles (5-8)</v>
      </c>
      <c r="F371" s="18"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8">
        <f>+'[1]Consolidado ORG'!M367</f>
        <v>45386</v>
      </c>
      <c r="H371" s="18">
        <f>+'[1]Consolidado ORG'!N367</f>
        <v>45750</v>
      </c>
      <c r="I371" s="19">
        <f>+'[1]Consolidado ORG'!AG367</f>
        <v>0</v>
      </c>
      <c r="J371" s="20">
        <f>+'[1]Consolidado ORG'!T367</f>
        <v>500075448</v>
      </c>
      <c r="K371" s="20">
        <f>+'[1]Consolidado ORG'!AE367</f>
        <v>0</v>
      </c>
      <c r="L371" s="31">
        <f>+'[1]Consolidado ORG'!AS367</f>
        <v>0.15659340659340659</v>
      </c>
      <c r="M371" s="30" t="str">
        <f>+'[1]Consolidado ORG'!AL367</f>
        <v>https://community.secop.gov.co/Public/Tendering/ContractDetailView/Index?UniqueIdentifier=CO1.PCCNTR.6136743</v>
      </c>
      <c r="N371" s="47" t="str">
        <f t="shared" si="5"/>
        <v>Link Contrato u Orden</v>
      </c>
    </row>
    <row r="372" spans="1:14" ht="72" x14ac:dyDescent="0.35">
      <c r="A372" s="17" t="str">
        <f>+'[1]Consolidado ORG'!A368</f>
        <v>SCJ-432-2024</v>
      </c>
      <c r="B372" s="18">
        <f>+'[1]Consolidado ORG'!B368</f>
        <v>45372</v>
      </c>
      <c r="C372" s="18" t="str">
        <f>+'[1]Consolidado ORG'!G368</f>
        <v>RODRIGO REYES DELGADO</v>
      </c>
      <c r="D372" s="18" t="str">
        <f>+'[1]Consolidado ORG'!E368</f>
        <v>5 Contratación directa</v>
      </c>
      <c r="E372" s="18" t="str">
        <f>+'[1]Consolidado ORG'!F368</f>
        <v>33 Prestación de Servicios Profesionales y Apoyo (5-8)</v>
      </c>
      <c r="F372" s="18"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8">
        <f>+'[1]Consolidado ORG'!M368</f>
        <v>45378</v>
      </c>
      <c r="H372" s="18">
        <f>+'[1]Consolidado ORG'!N368</f>
        <v>45683</v>
      </c>
      <c r="I372" s="19">
        <f>+'[1]Consolidado ORG'!AG368</f>
        <v>0</v>
      </c>
      <c r="J372" s="20">
        <f>+'[1]Consolidado ORG'!T368</f>
        <v>29185200</v>
      </c>
      <c r="K372" s="20">
        <f>+'[1]Consolidado ORG'!AE368</f>
        <v>0</v>
      </c>
      <c r="L372" s="31">
        <f>+'[1]Consolidado ORG'!AS368</f>
        <v>0.21311475409836064</v>
      </c>
      <c r="M372" s="30" t="str">
        <f>+'[1]Consolidado ORG'!AL368</f>
        <v>https://community.secop.gov.co/Public/Tendering/ContractDetailView/Index?UniqueIdentifier=CO1.PCCNTR.6136860</v>
      </c>
      <c r="N372" s="47" t="str">
        <f t="shared" si="5"/>
        <v>Link Contrato u Orden</v>
      </c>
    </row>
    <row r="373" spans="1:14" ht="72" x14ac:dyDescent="0.35">
      <c r="A373" s="17" t="str">
        <f>+'[1]Consolidado ORG'!A369</f>
        <v>SCJ-433-2024</v>
      </c>
      <c r="B373" s="18">
        <f>+'[1]Consolidado ORG'!B369</f>
        <v>45372</v>
      </c>
      <c r="C373" s="18" t="str">
        <f>+'[1]Consolidado ORG'!G369</f>
        <v>RAFAEL MARTIN ACOSTA</v>
      </c>
      <c r="D373" s="18" t="str">
        <f>+'[1]Consolidado ORG'!E369</f>
        <v>5 Contratación directa</v>
      </c>
      <c r="E373" s="18" t="str">
        <f>+'[1]Consolidado ORG'!F369</f>
        <v>33 Prestación de Servicios Profesionales y Apoyo (5-8)</v>
      </c>
      <c r="F373" s="18"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8">
        <f>+'[1]Consolidado ORG'!M369</f>
        <v>45378</v>
      </c>
      <c r="H373" s="18">
        <f>+'[1]Consolidado ORG'!N369</f>
        <v>45683</v>
      </c>
      <c r="I373" s="19">
        <f>+'[1]Consolidado ORG'!AG369</f>
        <v>0</v>
      </c>
      <c r="J373" s="20">
        <f>+'[1]Consolidado ORG'!T369</f>
        <v>29185200</v>
      </c>
      <c r="K373" s="20">
        <f>+'[1]Consolidado ORG'!AE369</f>
        <v>0</v>
      </c>
      <c r="L373" s="31">
        <f>+'[1]Consolidado ORG'!AS369</f>
        <v>0.21311475409836064</v>
      </c>
      <c r="M373" s="30" t="str">
        <f>+'[1]Consolidado ORG'!AL369</f>
        <v>https://community.secop.gov.co/Public/Tendering/ContractDetailView/Index?UniqueIdentifier=CO1.PCCNTR.6136236</v>
      </c>
      <c r="N373" s="47" t="str">
        <f t="shared" si="5"/>
        <v>Link Contrato u Orden</v>
      </c>
    </row>
    <row r="374" spans="1:14" ht="72" x14ac:dyDescent="0.35">
      <c r="A374" s="17" t="str">
        <f>+'[1]Consolidado ORG'!A370</f>
        <v>SCJ-434-2024</v>
      </c>
      <c r="B374" s="18">
        <f>+'[1]Consolidado ORG'!B370</f>
        <v>45372</v>
      </c>
      <c r="C374" s="18" t="str">
        <f>+'[1]Consolidado ORG'!G370</f>
        <v>OLGA LUCIA ALFONSO SANCHEZ</v>
      </c>
      <c r="D374" s="18" t="str">
        <f>+'[1]Consolidado ORG'!E370</f>
        <v>5 Contratación directa</v>
      </c>
      <c r="E374" s="18" t="str">
        <f>+'[1]Consolidado ORG'!F370</f>
        <v>33 Prestación de Servicios Profesionales y Apoyo (5-8)</v>
      </c>
      <c r="F374" s="18"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8">
        <f>+'[1]Consolidado ORG'!M370</f>
        <v>45378</v>
      </c>
      <c r="H374" s="18">
        <f>+'[1]Consolidado ORG'!N370</f>
        <v>45683</v>
      </c>
      <c r="I374" s="19">
        <f>+'[1]Consolidado ORG'!AG370</f>
        <v>0</v>
      </c>
      <c r="J374" s="20">
        <f>+'[1]Consolidado ORG'!T370</f>
        <v>29185200</v>
      </c>
      <c r="K374" s="20">
        <f>+'[1]Consolidado ORG'!AE370</f>
        <v>0</v>
      </c>
      <c r="L374" s="31">
        <f>+'[1]Consolidado ORG'!AS370</f>
        <v>0.21311475409836064</v>
      </c>
      <c r="M374" s="30" t="str">
        <f>+'[1]Consolidado ORG'!AL370</f>
        <v>https://community.secop.gov.co/Public/Tendering/ContractDetailView/Index?UniqueIdentifier=CO1.PCCNTR.6136721</v>
      </c>
      <c r="N374" s="47" t="str">
        <f t="shared" si="5"/>
        <v>Link Contrato u Orden</v>
      </c>
    </row>
    <row r="375" spans="1:14" ht="72" x14ac:dyDescent="0.35">
      <c r="A375" s="17" t="str">
        <f>+'[1]Consolidado ORG'!A371</f>
        <v>SCJ-436-2024</v>
      </c>
      <c r="B375" s="18">
        <f>+'[1]Consolidado ORG'!B371</f>
        <v>45372</v>
      </c>
      <c r="C375" s="18" t="str">
        <f>+'[1]Consolidado ORG'!G371</f>
        <v>FREDY ORLANDO JIMENEZ LADINO</v>
      </c>
      <c r="D375" s="18" t="str">
        <f>+'[1]Consolidado ORG'!E371</f>
        <v>5 Contratación directa</v>
      </c>
      <c r="E375" s="18" t="str">
        <f>+'[1]Consolidado ORG'!F371</f>
        <v>33 Prestación de Servicios Profesionales y Apoyo (5-8)</v>
      </c>
      <c r="F375" s="18"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8">
        <f>+'[1]Consolidado ORG'!M371</f>
        <v>45385</v>
      </c>
      <c r="H375" s="18">
        <f>+'[1]Consolidado ORG'!N371</f>
        <v>45657</v>
      </c>
      <c r="I375" s="19">
        <f>+'[1]Consolidado ORG'!AG371</f>
        <v>0</v>
      </c>
      <c r="J375" s="20">
        <f>+'[1]Consolidado ORG'!T371</f>
        <v>23348160</v>
      </c>
      <c r="K375" s="20">
        <f>+'[1]Consolidado ORG'!AE371</f>
        <v>0</v>
      </c>
      <c r="L375" s="31">
        <f>+'[1]Consolidado ORG'!AS371</f>
        <v>0.21323529411764705</v>
      </c>
      <c r="M375" s="30" t="str">
        <f>+'[1]Consolidado ORG'!AL371</f>
        <v>https://community.secop.gov.co/Public/Tendering/ContractDetailView/Index?UniqueIdentifier=CO1.PCCNTR.6138948</v>
      </c>
      <c r="N375" s="47" t="str">
        <f t="shared" si="5"/>
        <v>Link Contrato u Orden</v>
      </c>
    </row>
    <row r="376" spans="1:14" ht="72" x14ac:dyDescent="0.35">
      <c r="A376" s="17" t="str">
        <f>+'[1]Consolidado ORG'!A372</f>
        <v>SCJ-437-2024</v>
      </c>
      <c r="B376" s="18">
        <f>+'[1]Consolidado ORG'!B372</f>
        <v>45372</v>
      </c>
      <c r="C376" s="18" t="str">
        <f>+'[1]Consolidado ORG'!G372</f>
        <v>INGRID TATIANA RUBIO SUAREZ</v>
      </c>
      <c r="D376" s="18" t="str">
        <f>+'[1]Consolidado ORG'!E372</f>
        <v>5 Contratación directa</v>
      </c>
      <c r="E376" s="18" t="str">
        <f>+'[1]Consolidado ORG'!F372</f>
        <v>33 Prestación de Servicios Profesionales y Apoyo (5-8)</v>
      </c>
      <c r="F376" s="18"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8">
        <f>+'[1]Consolidado ORG'!M372</f>
        <v>45378</v>
      </c>
      <c r="H376" s="18">
        <f>+'[1]Consolidado ORG'!N372</f>
        <v>45683</v>
      </c>
      <c r="I376" s="19">
        <f>+'[1]Consolidado ORG'!AG372</f>
        <v>0</v>
      </c>
      <c r="J376" s="20">
        <f>+'[1]Consolidado ORG'!T372</f>
        <v>29185200</v>
      </c>
      <c r="K376" s="20">
        <f>+'[1]Consolidado ORG'!AE372</f>
        <v>0</v>
      </c>
      <c r="L376" s="31">
        <f>+'[1]Consolidado ORG'!AS372</f>
        <v>0.21311475409836064</v>
      </c>
      <c r="M376" s="30" t="str">
        <f>+'[1]Consolidado ORG'!AL372</f>
        <v>https://community.secop.gov.co/Public/Tendering/ContractDetailView/Index?UniqueIdentifier=CO1.PCCNTR.6136638</v>
      </c>
      <c r="N376" s="47" t="str">
        <f t="shared" si="5"/>
        <v>Link Contrato u Orden</v>
      </c>
    </row>
    <row r="377" spans="1:14" ht="72" x14ac:dyDescent="0.35">
      <c r="A377" s="17" t="str">
        <f>+'[1]Consolidado ORG'!A373</f>
        <v>SCJ-439-2024</v>
      </c>
      <c r="B377" s="18">
        <f>+'[1]Consolidado ORG'!B373</f>
        <v>45372</v>
      </c>
      <c r="C377" s="18" t="str">
        <f>+'[1]Consolidado ORG'!G373</f>
        <v>DIANA PAOLA AREVALO</v>
      </c>
      <c r="D377" s="18" t="str">
        <f>+'[1]Consolidado ORG'!E373</f>
        <v>5 Contratación directa</v>
      </c>
      <c r="E377" s="18" t="str">
        <f>+'[1]Consolidado ORG'!F373</f>
        <v>33 Prestación de Servicios Profesionales y Apoyo (5-8)</v>
      </c>
      <c r="F377" s="18"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8">
        <f>+'[1]Consolidado ORG'!M373</f>
        <v>45378</v>
      </c>
      <c r="H377" s="18">
        <f>+'[1]Consolidado ORG'!N373</f>
        <v>45683</v>
      </c>
      <c r="I377" s="19">
        <f>+'[1]Consolidado ORG'!AG373</f>
        <v>0</v>
      </c>
      <c r="J377" s="20">
        <f>+'[1]Consolidado ORG'!T373</f>
        <v>29185200</v>
      </c>
      <c r="K377" s="20">
        <f>+'[1]Consolidado ORG'!AE373</f>
        <v>0</v>
      </c>
      <c r="L377" s="31">
        <f>+'[1]Consolidado ORG'!AS373</f>
        <v>0.21311475409836064</v>
      </c>
      <c r="M377" s="30" t="str">
        <f>+'[1]Consolidado ORG'!AL373</f>
        <v>https://community.secop.gov.co/Public/Tendering/ContractDetailView/Index?UniqueIdentifier=CO1.PCCNTR.6136801</v>
      </c>
      <c r="N377" s="47" t="str">
        <f t="shared" si="5"/>
        <v>Link Contrato u Orden</v>
      </c>
    </row>
    <row r="378" spans="1:14" ht="48" x14ac:dyDescent="0.35">
      <c r="A378" s="17" t="str">
        <f>+'[1]Consolidado ORG'!A374</f>
        <v>SCJ-440-2024</v>
      </c>
      <c r="B378" s="18">
        <f>+'[1]Consolidado ORG'!B374</f>
        <v>45372</v>
      </c>
      <c r="C378" s="18" t="str">
        <f>+'[1]Consolidado ORG'!G374</f>
        <v>ANGELA CRISTINA CARVAJAL TOVAR</v>
      </c>
      <c r="D378" s="18" t="str">
        <f>+'[1]Consolidado ORG'!E374</f>
        <v>5 Contratación directa</v>
      </c>
      <c r="E378" s="18" t="str">
        <f>+'[1]Consolidado ORG'!F374</f>
        <v>33 Prestación de Servicios Profesionales y Apoyo (5-8)</v>
      </c>
      <c r="F378" s="18" t="str">
        <f>+'[1]Consolidado ORG'!L374</f>
        <v>PRESTAR LOS SERVICIOS PROFESIONALES A LA DIRECCIÓN DE SEGURIDAD EN LA GESTIÓN TERRITORIAL, APOYANDO Y BRINDANDO ACOMPAÑAMIENTO A LAS ACCIONES E INTERVENCIONES REALIZADAS DESDE EL ENFOQUE DE CONTROL DEL DELITO.</v>
      </c>
      <c r="G378" s="18">
        <f>+'[1]Consolidado ORG'!M374</f>
        <v>45378</v>
      </c>
      <c r="H378" s="18">
        <f>+'[1]Consolidado ORG'!N374</f>
        <v>45688</v>
      </c>
      <c r="I378" s="19">
        <f>+'[1]Consolidado ORG'!AG374</f>
        <v>0</v>
      </c>
      <c r="J378" s="20">
        <f>+'[1]Consolidado ORG'!T374</f>
        <v>72183821</v>
      </c>
      <c r="K378" s="20">
        <f>+'[1]Consolidado ORG'!AE374</f>
        <v>0</v>
      </c>
      <c r="L378" s="31">
        <f>+'[1]Consolidado ORG'!AS374</f>
        <v>0.20967741935483872</v>
      </c>
      <c r="M378" s="30" t="str">
        <f>+'[1]Consolidado ORG'!AL374</f>
        <v>https://community.secop.gov.co/Public/Tendering/ContractDetailView/Index?UniqueIdentifier=CO1.PCCNTR.6136556</v>
      </c>
      <c r="N378" s="47" t="str">
        <f t="shared" si="5"/>
        <v>Link Contrato u Orden</v>
      </c>
    </row>
    <row r="379" spans="1:14" ht="72" x14ac:dyDescent="0.35">
      <c r="A379" s="17" t="str">
        <f>+'[1]Consolidado ORG'!A375</f>
        <v>SCJ-443-2024</v>
      </c>
      <c r="B379" s="18">
        <f>+'[1]Consolidado ORG'!B375</f>
        <v>45373</v>
      </c>
      <c r="C379" s="18" t="str">
        <f>+'[1]Consolidado ORG'!G375</f>
        <v>EFRAIN MURILLO SILVA</v>
      </c>
      <c r="D379" s="18" t="str">
        <f>+'[1]Consolidado ORG'!E375</f>
        <v>5 Contratación directa</v>
      </c>
      <c r="E379" s="18" t="str">
        <f>+'[1]Consolidado ORG'!F375</f>
        <v>33 Prestación de Servicios Profesionales y Apoyo (5-8)</v>
      </c>
      <c r="F379" s="18"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8">
        <f>+'[1]Consolidado ORG'!M375</f>
        <v>45378</v>
      </c>
      <c r="H379" s="18">
        <f>+'[1]Consolidado ORG'!N375</f>
        <v>45622</v>
      </c>
      <c r="I379" s="19">
        <f>+'[1]Consolidado ORG'!AG375</f>
        <v>0</v>
      </c>
      <c r="J379" s="20">
        <f>+'[1]Consolidado ORG'!T375</f>
        <v>23348160</v>
      </c>
      <c r="K379" s="20">
        <f>+'[1]Consolidado ORG'!AE375</f>
        <v>0</v>
      </c>
      <c r="L379" s="31">
        <f>+'[1]Consolidado ORG'!AS375</f>
        <v>0.26639344262295084</v>
      </c>
      <c r="M379" s="30" t="str">
        <f>+'[1]Consolidado ORG'!AL375</f>
        <v>https://community.secop.gov.co/Public/Tendering/ContractDetailView/Index?UniqueIdentifier=CO1.PCCNTR.6136524</v>
      </c>
      <c r="N379" s="47" t="str">
        <f t="shared" si="5"/>
        <v>Link Contrato u Orden</v>
      </c>
    </row>
    <row r="380" spans="1:14" ht="72" x14ac:dyDescent="0.35">
      <c r="A380" s="17" t="str">
        <f>+'[1]Consolidado ORG'!A376</f>
        <v>SCJ-444-2024</v>
      </c>
      <c r="B380" s="18">
        <f>+'[1]Consolidado ORG'!B376</f>
        <v>45373</v>
      </c>
      <c r="C380" s="18" t="str">
        <f>+'[1]Consolidado ORG'!G376</f>
        <v>BERTHA CECILIA RUIZ CONDE</v>
      </c>
      <c r="D380" s="18" t="str">
        <f>+'[1]Consolidado ORG'!E376</f>
        <v>5 Contratación directa</v>
      </c>
      <c r="E380" s="18" t="str">
        <f>+'[1]Consolidado ORG'!F376</f>
        <v>33 Prestación de Servicios Profesionales y Apoyo (5-8)</v>
      </c>
      <c r="F380" s="18"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8">
        <f>+'[1]Consolidado ORG'!M376</f>
        <v>45377</v>
      </c>
      <c r="H380" s="18">
        <f>+'[1]Consolidado ORG'!N376</f>
        <v>45621</v>
      </c>
      <c r="I380" s="19">
        <f>+'[1]Consolidado ORG'!AG376</f>
        <v>0</v>
      </c>
      <c r="J380" s="20">
        <f>+'[1]Consolidado ORG'!T376</f>
        <v>23348160</v>
      </c>
      <c r="K380" s="20">
        <f>+'[1]Consolidado ORG'!AE376</f>
        <v>0</v>
      </c>
      <c r="L380" s="31">
        <f>+'[1]Consolidado ORG'!AS376</f>
        <v>0.27049180327868855</v>
      </c>
      <c r="M380" s="30" t="str">
        <f>+'[1]Consolidado ORG'!AL376</f>
        <v>https://community.secop.gov.co/Public/Tendering/ContractDetailView/Index?UniqueIdentifier=CO1.PCCNTR.6135157</v>
      </c>
      <c r="N380" s="47" t="str">
        <f t="shared" si="5"/>
        <v>Link Contrato u Orden</v>
      </c>
    </row>
    <row r="381" spans="1:14" ht="72" x14ac:dyDescent="0.35">
      <c r="A381" s="17" t="str">
        <f>+'[1]Consolidado ORG'!A377</f>
        <v>SCJ-445-2024</v>
      </c>
      <c r="B381" s="18">
        <f>+'[1]Consolidado ORG'!B377</f>
        <v>45373</v>
      </c>
      <c r="C381" s="18" t="str">
        <f>+'[1]Consolidado ORG'!G377</f>
        <v>LILIANA JUDITH MEDINA TRIANA</v>
      </c>
      <c r="D381" s="18" t="str">
        <f>+'[1]Consolidado ORG'!E377</f>
        <v>5 Contratación directa</v>
      </c>
      <c r="E381" s="18" t="str">
        <f>+'[1]Consolidado ORG'!F377</f>
        <v>33 Prestación de Servicios Profesionales y Apoyo (5-8)</v>
      </c>
      <c r="F381" s="18"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8">
        <f>+'[1]Consolidado ORG'!M377</f>
        <v>45378</v>
      </c>
      <c r="H381" s="18">
        <f>+'[1]Consolidado ORG'!N377</f>
        <v>45622</v>
      </c>
      <c r="I381" s="19">
        <f>+'[1]Consolidado ORG'!AG377</f>
        <v>0</v>
      </c>
      <c r="J381" s="20">
        <f>+'[1]Consolidado ORG'!T377</f>
        <v>23348160</v>
      </c>
      <c r="K381" s="20">
        <f>+'[1]Consolidado ORG'!AE377</f>
        <v>0</v>
      </c>
      <c r="L381" s="31">
        <f>+'[1]Consolidado ORG'!AS377</f>
        <v>0.26639344262295084</v>
      </c>
      <c r="M381" s="30" t="str">
        <f>+'[1]Consolidado ORG'!AL377</f>
        <v>https://community.secop.gov.co/Public/Tendering/ContractDetailView/Index?UniqueIdentifier=CO1.PCCNTR.6136716</v>
      </c>
      <c r="N381" s="47" t="str">
        <f t="shared" si="5"/>
        <v>Link Contrato u Orden</v>
      </c>
    </row>
    <row r="382" spans="1:14" ht="72" x14ac:dyDescent="0.35">
      <c r="A382" s="17" t="str">
        <f>+'[1]Consolidado ORG'!A378</f>
        <v>SCJ-446-2024</v>
      </c>
      <c r="B382" s="18">
        <f>+'[1]Consolidado ORG'!B378</f>
        <v>45373</v>
      </c>
      <c r="C382" s="18" t="str">
        <f>+'[1]Consolidado ORG'!G378</f>
        <v>NICOLAS DAVID ATEHORTUA DUARTE</v>
      </c>
      <c r="D382" s="18" t="str">
        <f>+'[1]Consolidado ORG'!E378</f>
        <v>5 Contratación directa</v>
      </c>
      <c r="E382" s="18" t="str">
        <f>+'[1]Consolidado ORG'!F378</f>
        <v>33 Prestación de Servicios Profesionales y Apoyo (5-8)</v>
      </c>
      <c r="F382" s="18"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8">
        <f>+'[1]Consolidado ORG'!M378</f>
        <v>45378</v>
      </c>
      <c r="H382" s="18">
        <f>+'[1]Consolidado ORG'!N378</f>
        <v>45628</v>
      </c>
      <c r="I382" s="19">
        <f>+'[1]Consolidado ORG'!AG378</f>
        <v>0</v>
      </c>
      <c r="J382" s="20">
        <f>+'[1]Consolidado ORG'!T378</f>
        <v>23348160</v>
      </c>
      <c r="K382" s="20">
        <f>+'[1]Consolidado ORG'!AE378</f>
        <v>0</v>
      </c>
      <c r="L382" s="31">
        <f>+'[1]Consolidado ORG'!AS378</f>
        <v>0.26</v>
      </c>
      <c r="M382" s="30" t="str">
        <f>+'[1]Consolidado ORG'!AL378</f>
        <v>https://community.secop.gov.co/Public/Tendering/ContractDetailView/Index?UniqueIdentifier=CO1.PCCNTR.6136542</v>
      </c>
      <c r="N382" s="47" t="str">
        <f t="shared" si="5"/>
        <v>Link Contrato u Orden</v>
      </c>
    </row>
    <row r="383" spans="1:14" ht="60" x14ac:dyDescent="0.35">
      <c r="A383" s="17" t="str">
        <f>+'[1]Consolidado ORG'!A379</f>
        <v>SCJ-447-2024</v>
      </c>
      <c r="B383" s="18">
        <f>+'[1]Consolidado ORG'!B379</f>
        <v>45373</v>
      </c>
      <c r="C383" s="18" t="str">
        <f>+'[1]Consolidado ORG'!G379</f>
        <v>ELVIA PATRICIA GOMEZ VELASQUEZ</v>
      </c>
      <c r="D383" s="18" t="str">
        <f>+'[1]Consolidado ORG'!E379</f>
        <v>5 Contratación directa</v>
      </c>
      <c r="E383" s="18" t="str">
        <f>+'[1]Consolidado ORG'!F379</f>
        <v>33 Prestación de Servicios Profesionales y Apoyo (5-8)</v>
      </c>
      <c r="F383" s="18"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8">
        <f>+'[1]Consolidado ORG'!M379</f>
        <v>45383</v>
      </c>
      <c r="H383" s="18">
        <f>+'[1]Consolidado ORG'!N379</f>
        <v>45657</v>
      </c>
      <c r="I383" s="19">
        <f>+'[1]Consolidado ORG'!AG379</f>
        <v>0</v>
      </c>
      <c r="J383" s="20">
        <f>+'[1]Consolidado ORG'!T379</f>
        <v>48150000</v>
      </c>
      <c r="K383" s="20">
        <f>+'[1]Consolidado ORG'!AE379</f>
        <v>0</v>
      </c>
      <c r="L383" s="31">
        <f>+'[1]Consolidado ORG'!AS379</f>
        <v>0.21897810218978103</v>
      </c>
      <c r="M383" s="30" t="str">
        <f>+'[1]Consolidado ORG'!AL379</f>
        <v>https://community.secop.gov.co/Public/Tendering/ContractDetailView/Index?UniqueIdentifier=CO1.PCCNTR.6135130</v>
      </c>
      <c r="N383" s="47" t="str">
        <f t="shared" si="5"/>
        <v>Link Contrato u Orden</v>
      </c>
    </row>
    <row r="384" spans="1:14" ht="72" x14ac:dyDescent="0.35">
      <c r="A384" s="17" t="str">
        <f>+'[1]Consolidado ORG'!A380</f>
        <v>SCJ-450-2024</v>
      </c>
      <c r="B384" s="18">
        <f>+'[1]Consolidado ORG'!B380</f>
        <v>45373</v>
      </c>
      <c r="C384" s="18" t="str">
        <f>+'[1]Consolidado ORG'!G380</f>
        <v>LIGIA MARIELA RODRIGUEZ MORENO</v>
      </c>
      <c r="D384" s="18" t="str">
        <f>+'[1]Consolidado ORG'!E380</f>
        <v>5 Contratación directa</v>
      </c>
      <c r="E384" s="18" t="str">
        <f>+'[1]Consolidado ORG'!F380</f>
        <v>33 Prestación de Servicios Profesionales y Apoyo (5-8)</v>
      </c>
      <c r="F384" s="18"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8">
        <f>+'[1]Consolidado ORG'!M380</f>
        <v>45378</v>
      </c>
      <c r="H384" s="18">
        <f>+'[1]Consolidado ORG'!N380</f>
        <v>45622</v>
      </c>
      <c r="I384" s="19">
        <f>+'[1]Consolidado ORG'!AG380</f>
        <v>0</v>
      </c>
      <c r="J384" s="20">
        <f>+'[1]Consolidado ORG'!T380</f>
        <v>23348160</v>
      </c>
      <c r="K384" s="20">
        <f>+'[1]Consolidado ORG'!AE380</f>
        <v>0</v>
      </c>
      <c r="L384" s="31">
        <f>+'[1]Consolidado ORG'!AS380</f>
        <v>0.26639344262295084</v>
      </c>
      <c r="M384" s="30" t="str">
        <f>+'[1]Consolidado ORG'!AL380</f>
        <v>https://community.secop.gov.co/Public/Tendering/ContractDetailView/Index?UniqueIdentifier=CO1.PCCNTR.6137864</v>
      </c>
      <c r="N384" s="47" t="str">
        <f t="shared" si="5"/>
        <v>Link Contrato u Orden</v>
      </c>
    </row>
    <row r="385" spans="1:14" ht="72" x14ac:dyDescent="0.35">
      <c r="A385" s="17" t="str">
        <f>+'[1]Consolidado ORG'!A381</f>
        <v>SCJ-451-2024</v>
      </c>
      <c r="B385" s="18">
        <f>+'[1]Consolidado ORG'!B381</f>
        <v>45373</v>
      </c>
      <c r="C385" s="18" t="str">
        <f>+'[1]Consolidado ORG'!G381</f>
        <v>JUAN CARLOS ANGULO RIVEIRA</v>
      </c>
      <c r="D385" s="18" t="str">
        <f>+'[1]Consolidado ORG'!E381</f>
        <v>5 Contratación directa</v>
      </c>
      <c r="E385" s="18" t="str">
        <f>+'[1]Consolidado ORG'!F381</f>
        <v>33 Prestación de Servicios Profesionales y Apoyo (5-8)</v>
      </c>
      <c r="F385" s="18"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8">
        <f>+'[1]Consolidado ORG'!M381</f>
        <v>45378</v>
      </c>
      <c r="H385" s="18">
        <f>+'[1]Consolidado ORG'!N381</f>
        <v>45622</v>
      </c>
      <c r="I385" s="19">
        <f>+'[1]Consolidado ORG'!AG381</f>
        <v>0</v>
      </c>
      <c r="J385" s="20">
        <f>+'[1]Consolidado ORG'!T381</f>
        <v>23348160</v>
      </c>
      <c r="K385" s="20">
        <f>+'[1]Consolidado ORG'!AE381</f>
        <v>0</v>
      </c>
      <c r="L385" s="31">
        <f>+'[1]Consolidado ORG'!AS381</f>
        <v>0.26639344262295084</v>
      </c>
      <c r="M385" s="30" t="str">
        <f>+'[1]Consolidado ORG'!AL381</f>
        <v>https://community.secop.gov.co/Public/Tendering/ContractDetailView/Index?UniqueIdentifier=CO1.PCCNTR.6138030</v>
      </c>
      <c r="N385" s="47" t="str">
        <f t="shared" si="5"/>
        <v>Link Contrato u Orden</v>
      </c>
    </row>
    <row r="386" spans="1:14" ht="48" x14ac:dyDescent="0.35">
      <c r="A386" s="17" t="str">
        <f>+'[1]Consolidado ORG'!A382</f>
        <v>SCJ-452-2024</v>
      </c>
      <c r="B386" s="18">
        <f>+'[1]Consolidado ORG'!B382</f>
        <v>45373</v>
      </c>
      <c r="C386" s="18" t="str">
        <f>+'[1]Consolidado ORG'!G382</f>
        <v>FAMOC DEPANEL S.A.S</v>
      </c>
      <c r="D386" s="18" t="str">
        <f>+'[1]Consolidado ORG'!E382</f>
        <v>5 Contratación directa</v>
      </c>
      <c r="E386" s="18" t="str">
        <f>+'[1]Consolidado ORG'!F382</f>
        <v>6 Arrendamientos y Adquisición de Inmuebles (5-8)</v>
      </c>
      <c r="F386" s="18" t="str">
        <f>+'[1]Consolidado ORG'!L382</f>
        <v>ARRENDAMIENTO DE LOS INMUEBLES UBICADO EN LA CIUDAD DE BOGOTÁ D.C, EN LA CIUDADELA LUIS CARLOS SARMIENTO ANGULO - AVENIDA CALLE 26 No. 57 — 41 - TORRE 7, PISOS 6, 13,14, 16 Y LOCAL 103”</v>
      </c>
      <c r="G386" s="18">
        <f>+'[1]Consolidado ORG'!M382</f>
        <v>45383</v>
      </c>
      <c r="H386" s="18">
        <f>+'[1]Consolidado ORG'!N382</f>
        <v>45688</v>
      </c>
      <c r="I386" s="19">
        <f>+'[1]Consolidado ORG'!AG382</f>
        <v>0</v>
      </c>
      <c r="J386" s="20">
        <f>+'[1]Consolidado ORG'!T382</f>
        <v>5525180080</v>
      </c>
      <c r="K386" s="20">
        <f>+'[1]Consolidado ORG'!AE382</f>
        <v>0</v>
      </c>
      <c r="L386" s="31">
        <f>+'[1]Consolidado ORG'!AS382</f>
        <v>0.19672131147540983</v>
      </c>
      <c r="M386" s="30" t="str">
        <f>+'[1]Consolidado ORG'!AL382</f>
        <v>https://community.secop.gov.co/Public/Tendering/ContractDetailView/Index?UniqueIdentifier=CO1.PCCNTR.6137020</v>
      </c>
      <c r="N386" s="47" t="str">
        <f t="shared" si="5"/>
        <v>Link Contrato u Orden</v>
      </c>
    </row>
    <row r="387" spans="1:14" ht="48" x14ac:dyDescent="0.35">
      <c r="A387" s="17" t="str">
        <f>+'[1]Consolidado ORG'!A383</f>
        <v>SCJ-453-2024</v>
      </c>
      <c r="B387" s="18">
        <f>+'[1]Consolidado ORG'!B383</f>
        <v>45373</v>
      </c>
      <c r="C387" s="18" t="str">
        <f>+'[1]Consolidado ORG'!G383</f>
        <v>KIWA CQR SAS</v>
      </c>
      <c r="D387" s="18" t="str">
        <f>+'[1]Consolidado ORG'!E383</f>
        <v>4 Mínima cuantía</v>
      </c>
      <c r="E387" s="18" t="str">
        <f>+'[1]Consolidado ORG'!F383</f>
        <v>30 Porcentaje Mínima Cuantía (4)</v>
      </c>
      <c r="F387" s="18" t="str">
        <f>+'[1]Consolidado ORG'!L383</f>
        <v>PRESTAR EL SERVICIO DE AUDITORÍA DE SEGUIMIENTO (SEGUNDO AÑO) PARA EL MANTENIMIENTO DE LA CERTIFICACIÓN EN ISO 45001:2018 SISTEMAS DE GESTIÓN DE LA SEGURIDAD Y SALUD EN EL TRABAJO.</v>
      </c>
      <c r="G387" s="18">
        <f>+'[1]Consolidado ORG'!M383</f>
        <v>45386</v>
      </c>
      <c r="H387" s="18">
        <f>+'[1]Consolidado ORG'!N383</f>
        <v>45415</v>
      </c>
      <c r="I387" s="19">
        <f>+'[1]Consolidado ORG'!AG383</f>
        <v>0</v>
      </c>
      <c r="J387" s="20">
        <f>+'[1]Consolidado ORG'!T383</f>
        <v>5027155</v>
      </c>
      <c r="K387" s="20">
        <f>+'[1]Consolidado ORG'!AE383</f>
        <v>0</v>
      </c>
      <c r="L387" s="31">
        <f>+'[1]Consolidado ORG'!AS383</f>
        <v>1</v>
      </c>
      <c r="M387" s="30" t="str">
        <f>+'[1]Consolidado ORG'!AL383</f>
        <v>https://community.secop.gov.co/Public/Tendering/ContractDetailView/Index?UniqueIdentifier=CO1.PCCNTR.6137622</v>
      </c>
      <c r="N387" s="47" t="str">
        <f t="shared" si="5"/>
        <v>Link Contrato u Orden</v>
      </c>
    </row>
    <row r="388" spans="1:14" ht="72" x14ac:dyDescent="0.35">
      <c r="A388" s="17" t="str">
        <f>+'[1]Consolidado ORG'!A384</f>
        <v>SCJ-454-2024</v>
      </c>
      <c r="B388" s="18">
        <f>+'[1]Consolidado ORG'!B384</f>
        <v>45373</v>
      </c>
      <c r="C388" s="18" t="str">
        <f>+'[1]Consolidado ORG'!G384</f>
        <v>LUIS FERNANDO RODRIGUEZ VALENCIA</v>
      </c>
      <c r="D388" s="18" t="str">
        <f>+'[1]Consolidado ORG'!E384</f>
        <v>5 Contratación directa</v>
      </c>
      <c r="E388" s="18" t="str">
        <f>+'[1]Consolidado ORG'!F384</f>
        <v>33 Prestación de Servicios Profesionales y Apoyo (5-8)</v>
      </c>
      <c r="F388" s="18"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8">
        <f>+'[1]Consolidado ORG'!M384</f>
        <v>45386</v>
      </c>
      <c r="H388" s="18">
        <f>+'[1]Consolidado ORG'!N384</f>
        <v>45629</v>
      </c>
      <c r="I388" s="19">
        <f>+'[1]Consolidado ORG'!AG384</f>
        <v>0</v>
      </c>
      <c r="J388" s="20">
        <f>+'[1]Consolidado ORG'!T384</f>
        <v>23348160</v>
      </c>
      <c r="K388" s="20">
        <f>+'[1]Consolidado ORG'!AE384</f>
        <v>0</v>
      </c>
      <c r="L388" s="31">
        <f>+'[1]Consolidado ORG'!AS384</f>
        <v>0.23456790123456789</v>
      </c>
      <c r="M388" s="30" t="str">
        <f>+'[1]Consolidado ORG'!AL384</f>
        <v>https://community.secop.gov.co/Public/Tendering/ContractDetailView/Index?UniqueIdentifier=CO1.PCCNTR.6139242</v>
      </c>
      <c r="N388" s="47" t="str">
        <f t="shared" si="5"/>
        <v>Link Contrato u Orden</v>
      </c>
    </row>
    <row r="389" spans="1:14" ht="72" x14ac:dyDescent="0.35">
      <c r="A389" s="17" t="str">
        <f>+'[1]Consolidado ORG'!A385</f>
        <v>SCJ-455-2024</v>
      </c>
      <c r="B389" s="18">
        <f>+'[1]Consolidado ORG'!B385</f>
        <v>45373</v>
      </c>
      <c r="C389" s="18" t="str">
        <f>+'[1]Consolidado ORG'!G385</f>
        <v>WILLIAM MAURICIO CASTAÑEDA RADA</v>
      </c>
      <c r="D389" s="18" t="str">
        <f>+'[1]Consolidado ORG'!E385</f>
        <v>5 Contratación directa</v>
      </c>
      <c r="E389" s="18" t="str">
        <f>+'[1]Consolidado ORG'!F385</f>
        <v>33 Prestación de Servicios Profesionales y Apoyo (5-8)</v>
      </c>
      <c r="F389" s="18"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8">
        <f>+'[1]Consolidado ORG'!M385</f>
        <v>45378</v>
      </c>
      <c r="H389" s="18">
        <f>+'[1]Consolidado ORG'!N385</f>
        <v>45622</v>
      </c>
      <c r="I389" s="19">
        <f>+'[1]Consolidado ORG'!AG385</f>
        <v>0</v>
      </c>
      <c r="J389" s="20">
        <f>+'[1]Consolidado ORG'!T385</f>
        <v>23348160</v>
      </c>
      <c r="K389" s="20">
        <f>+'[1]Consolidado ORG'!AE385</f>
        <v>0</v>
      </c>
      <c r="L389" s="31">
        <f>+'[1]Consolidado ORG'!AS385</f>
        <v>0.26639344262295084</v>
      </c>
      <c r="M389" s="30" t="str">
        <f>+'[1]Consolidado ORG'!AL385</f>
        <v>https://community.secop.gov.co/Public/Tendering/ContractDetailView/Index?UniqueIdentifier=CO1.PCCNTR.6140471</v>
      </c>
      <c r="N389" s="47" t="str">
        <f t="shared" si="5"/>
        <v>Link Contrato u Orden</v>
      </c>
    </row>
    <row r="390" spans="1:14" ht="60" x14ac:dyDescent="0.35">
      <c r="A390" s="17" t="str">
        <f>+'[1]Consolidado ORG'!A386</f>
        <v>SCJ-458-2024</v>
      </c>
      <c r="B390" s="18">
        <f>+'[1]Consolidado ORG'!B386</f>
        <v>45373</v>
      </c>
      <c r="C390" s="18" t="str">
        <f>+'[1]Consolidado ORG'!G386</f>
        <v>YANETH ALEXANDRA PINO CUESTA</v>
      </c>
      <c r="D390" s="18" t="str">
        <f>+'[1]Consolidado ORG'!E386</f>
        <v>5 Contratación directa</v>
      </c>
      <c r="E390" s="18" t="str">
        <f>+'[1]Consolidado ORG'!F386</f>
        <v>33 Prestación de Servicios Profesionales y Apoyo (5-8)</v>
      </c>
      <c r="F390" s="18"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8">
        <f>+'[1]Consolidado ORG'!M386</f>
        <v>45378</v>
      </c>
      <c r="H390" s="18">
        <f>+'[1]Consolidado ORG'!N386</f>
        <v>45657</v>
      </c>
      <c r="I390" s="19">
        <f>+'[1]Consolidado ORG'!AG386</f>
        <v>0</v>
      </c>
      <c r="J390" s="20">
        <f>+'[1]Consolidado ORG'!T386</f>
        <v>36635355</v>
      </c>
      <c r="K390" s="20">
        <f>+'[1]Consolidado ORG'!AE386</f>
        <v>0</v>
      </c>
      <c r="L390" s="31">
        <f>+'[1]Consolidado ORG'!AS386</f>
        <v>0.23297491039426524</v>
      </c>
      <c r="M390" s="30" t="str">
        <f>+'[1]Consolidado ORG'!AL386</f>
        <v>https://community.secop.gov.co/Public/Tendering/ContractDetailView/Index?UniqueIdentifier=CO1.PCCNTR.6141027</v>
      </c>
      <c r="N390" s="47" t="str">
        <f t="shared" si="5"/>
        <v>Link Contrato u Orden</v>
      </c>
    </row>
    <row r="391" spans="1:14" ht="72" x14ac:dyDescent="0.35">
      <c r="A391" s="17" t="str">
        <f>+'[1]Consolidado ORG'!A387</f>
        <v>SCJ-459-2024</v>
      </c>
      <c r="B391" s="18">
        <f>+'[1]Consolidado ORG'!B387</f>
        <v>45373</v>
      </c>
      <c r="C391" s="18" t="str">
        <f>+'[1]Consolidado ORG'!G387</f>
        <v>YUDI ENCARNACIÓN VALENCIA DIAZ</v>
      </c>
      <c r="D391" s="18" t="str">
        <f>+'[1]Consolidado ORG'!E387</f>
        <v>5 Contratación directa</v>
      </c>
      <c r="E391" s="18" t="str">
        <f>+'[1]Consolidado ORG'!F387</f>
        <v>33 Prestación de Servicios Profesionales y Apoyo (5-8)</v>
      </c>
      <c r="F391" s="18"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8">
        <f>+'[1]Consolidado ORG'!M387</f>
        <v>45385</v>
      </c>
      <c r="H391" s="18">
        <f>+'[1]Consolidado ORG'!N387</f>
        <v>45628</v>
      </c>
      <c r="I391" s="19">
        <f>+'[1]Consolidado ORG'!AG387</f>
        <v>0</v>
      </c>
      <c r="J391" s="20">
        <f>+'[1]Consolidado ORG'!T387</f>
        <v>23348160</v>
      </c>
      <c r="K391" s="20">
        <f>+'[1]Consolidado ORG'!AE387</f>
        <v>0</v>
      </c>
      <c r="L391" s="31">
        <f>+'[1]Consolidado ORG'!AS387</f>
        <v>0.23868312757201646</v>
      </c>
      <c r="M391" s="30" t="str">
        <f>+'[1]Consolidado ORG'!AL387</f>
        <v>https://community.secop.gov.co/Public/Tendering/ContractDetailView/Index?UniqueIdentifier=CO1.PCCNTR.6140235</v>
      </c>
      <c r="N391" s="47" t="str">
        <f t="shared" ref="N391:N454" si="6">HYPERLINK(M391,"Link Contrato u Orden")</f>
        <v>Link Contrato u Orden</v>
      </c>
    </row>
    <row r="392" spans="1:14" ht="72" x14ac:dyDescent="0.35">
      <c r="A392" s="17" t="str">
        <f>+'[1]Consolidado ORG'!A388</f>
        <v>SCJ-460-2024</v>
      </c>
      <c r="B392" s="18">
        <f>+'[1]Consolidado ORG'!B388</f>
        <v>45373</v>
      </c>
      <c r="C392" s="18" t="str">
        <f>+'[1]Consolidado ORG'!G388</f>
        <v>YEIMI JOHANA MELO BELLO</v>
      </c>
      <c r="D392" s="18" t="str">
        <f>+'[1]Consolidado ORG'!E388</f>
        <v>5 Contratación directa</v>
      </c>
      <c r="E392" s="18" t="str">
        <f>+'[1]Consolidado ORG'!F388</f>
        <v>33 Prestación de Servicios Profesionales y Apoyo (5-8)</v>
      </c>
      <c r="F392" s="18"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8">
        <f>+'[1]Consolidado ORG'!M388</f>
        <v>45378</v>
      </c>
      <c r="H392" s="18">
        <f>+'[1]Consolidado ORG'!N388</f>
        <v>45622</v>
      </c>
      <c r="I392" s="19">
        <f>+'[1]Consolidado ORG'!AG388</f>
        <v>0</v>
      </c>
      <c r="J392" s="20">
        <f>+'[1]Consolidado ORG'!T388</f>
        <v>23348160</v>
      </c>
      <c r="K392" s="20">
        <f>+'[1]Consolidado ORG'!AE388</f>
        <v>0</v>
      </c>
      <c r="L392" s="31">
        <f>+'[1]Consolidado ORG'!AS388</f>
        <v>0.26639344262295084</v>
      </c>
      <c r="M392" s="30" t="str">
        <f>+'[1]Consolidado ORG'!AL388</f>
        <v>https://community.secop.gov.co/Public/Tendering/ContractDetailView/Index?UniqueIdentifier=CO1.PCCNTR.6140297</v>
      </c>
      <c r="N392" s="47" t="str">
        <f t="shared" si="6"/>
        <v>Link Contrato u Orden</v>
      </c>
    </row>
    <row r="393" spans="1:14" ht="60" x14ac:dyDescent="0.35">
      <c r="A393" s="17" t="str">
        <f>+'[1]Consolidado ORG'!A389</f>
        <v>SCJ-461-2024</v>
      </c>
      <c r="B393" s="18">
        <f>+'[1]Consolidado ORG'!B389</f>
        <v>45373</v>
      </c>
      <c r="C393" s="18" t="str">
        <f>+'[1]Consolidado ORG'!G389</f>
        <v>DIEGO FERNANDO APONTE RESTREPO</v>
      </c>
      <c r="D393" s="18" t="str">
        <f>+'[1]Consolidado ORG'!E389</f>
        <v>5 Contratación directa</v>
      </c>
      <c r="E393" s="18" t="str">
        <f>+'[1]Consolidado ORG'!F389</f>
        <v>33 Prestación de Servicios Profesionales y Apoyo (5-8)</v>
      </c>
      <c r="F393" s="18"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8">
        <f>+'[1]Consolidado ORG'!M389</f>
        <v>45378</v>
      </c>
      <c r="H393" s="18">
        <f>+'[1]Consolidado ORG'!N389</f>
        <v>45591</v>
      </c>
      <c r="I393" s="19">
        <f>+'[1]Consolidado ORG'!AG389</f>
        <v>0</v>
      </c>
      <c r="J393" s="20">
        <f>+'[1]Consolidado ORG'!T389</f>
        <v>28494165</v>
      </c>
      <c r="K393" s="20">
        <f>+'[1]Consolidado ORG'!AE389</f>
        <v>0</v>
      </c>
      <c r="L393" s="31">
        <f>+'[1]Consolidado ORG'!AS389</f>
        <v>0.30516431924882631</v>
      </c>
      <c r="M393" s="30" t="str">
        <f>+'[1]Consolidado ORG'!AL389</f>
        <v>https://community.secop.gov.co/Public/Tendering/ContractDetailView/Index?UniqueIdentifier=CO1.PCCNTR.6141050</v>
      </c>
      <c r="N393" s="47" t="str">
        <f t="shared" si="6"/>
        <v>Link Contrato u Orden</v>
      </c>
    </row>
    <row r="394" spans="1:14" ht="60" x14ac:dyDescent="0.35">
      <c r="A394" s="17" t="str">
        <f>+'[1]Consolidado ORG'!A390</f>
        <v>SCJ-463-2024</v>
      </c>
      <c r="B394" s="18">
        <f>+'[1]Consolidado ORG'!B390</f>
        <v>45373</v>
      </c>
      <c r="C394" s="18" t="str">
        <f>+'[1]Consolidado ORG'!G390</f>
        <v>WADAD THERESSA CLAVIJO SANCHEZ</v>
      </c>
      <c r="D394" s="18" t="str">
        <f>+'[1]Consolidado ORG'!E390</f>
        <v>5 Contratación directa</v>
      </c>
      <c r="E394" s="18" t="str">
        <f>+'[1]Consolidado ORG'!F390</f>
        <v>33 Prestación de Servicios Profesionales y Apoyo (5-8)</v>
      </c>
      <c r="F394" s="18"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8">
        <f>+'[1]Consolidado ORG'!M390</f>
        <v>45378</v>
      </c>
      <c r="H394" s="18">
        <f>+'[1]Consolidado ORG'!N390</f>
        <v>45657</v>
      </c>
      <c r="I394" s="19">
        <f>+'[1]Consolidado ORG'!AG390</f>
        <v>0</v>
      </c>
      <c r="J394" s="20">
        <f>+'[1]Consolidado ORG'!T390</f>
        <v>36635355</v>
      </c>
      <c r="K394" s="20">
        <f>+'[1]Consolidado ORG'!AE390</f>
        <v>0</v>
      </c>
      <c r="L394" s="31">
        <f>+'[1]Consolidado ORG'!AS390</f>
        <v>0.23297491039426524</v>
      </c>
      <c r="M394" s="30" t="str">
        <f>+'[1]Consolidado ORG'!AL390</f>
        <v>https://community.secop.gov.co/Public/Tendering/ContractDetailView/Index?UniqueIdentifier=CO1.PCCNTR.6141058</v>
      </c>
      <c r="N394" s="47" t="str">
        <f t="shared" si="6"/>
        <v>Link Contrato u Orden</v>
      </c>
    </row>
    <row r="395" spans="1:14" ht="84" x14ac:dyDescent="0.35">
      <c r="A395" s="17" t="str">
        <f>+'[1]Consolidado ORG'!A391</f>
        <v>SCJ-467-2024</v>
      </c>
      <c r="B395" s="18">
        <f>+'[1]Consolidado ORG'!B391</f>
        <v>45376</v>
      </c>
      <c r="C395" s="18" t="str">
        <f>+'[1]Consolidado ORG'!G391</f>
        <v>HECTOR ALEXANDER MARTINEZ SILVA</v>
      </c>
      <c r="D395" s="18" t="str">
        <f>+'[1]Consolidado ORG'!E391</f>
        <v>5 Contratación directa</v>
      </c>
      <c r="E395" s="18" t="str">
        <f>+'[1]Consolidado ORG'!F391</f>
        <v>33 Prestación de Servicios Profesionales y Apoyo (5-8)</v>
      </c>
      <c r="F395" s="18"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8">
        <f>+'[1]Consolidado ORG'!M391</f>
        <v>45378</v>
      </c>
      <c r="H395" s="18">
        <f>+'[1]Consolidado ORG'!N391</f>
        <v>45657</v>
      </c>
      <c r="I395" s="19">
        <f>+'[1]Consolidado ORG'!AG391</f>
        <v>0</v>
      </c>
      <c r="J395" s="20">
        <f>+'[1]Consolidado ORG'!T391</f>
        <v>104101200</v>
      </c>
      <c r="K395" s="20">
        <f>+'[1]Consolidado ORG'!AE391</f>
        <v>0</v>
      </c>
      <c r="L395" s="31">
        <f>+'[1]Consolidado ORG'!AS391</f>
        <v>0.23297491039426524</v>
      </c>
      <c r="M395" s="30" t="str">
        <f>+'[1]Consolidado ORG'!AL391</f>
        <v>https://community.secop.gov.co/Public/Tendering/ContractDetailView/Index?UniqueIdentifier=CO1.PCCNTR.6147112</v>
      </c>
      <c r="N395" s="47" t="str">
        <f t="shared" si="6"/>
        <v>Link Contrato u Orden</v>
      </c>
    </row>
    <row r="396" spans="1:14" ht="72" x14ac:dyDescent="0.35">
      <c r="A396" s="17" t="str">
        <f>+'[1]Consolidado ORG'!A392</f>
        <v>SCJ-478-2024</v>
      </c>
      <c r="B396" s="18">
        <f>+'[1]Consolidado ORG'!B392</f>
        <v>45377</v>
      </c>
      <c r="C396" s="18" t="str">
        <f>+'[1]Consolidado ORG'!G392</f>
        <v>ODHETTE XIMENA FAJARDO FONSECA</v>
      </c>
      <c r="D396" s="18" t="str">
        <f>+'[1]Consolidado ORG'!E392</f>
        <v>5 Contratación directa</v>
      </c>
      <c r="E396" s="18" t="str">
        <f>+'[1]Consolidado ORG'!F392</f>
        <v>33 Prestación de Servicios Profesionales y Apoyo (5-8)</v>
      </c>
      <c r="F396" s="18"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8">
        <f>+'[1]Consolidado ORG'!M392</f>
        <v>45386</v>
      </c>
      <c r="H396" s="18">
        <f>+'[1]Consolidado ORG'!N392</f>
        <v>45691</v>
      </c>
      <c r="I396" s="19">
        <f>+'[1]Consolidado ORG'!AG392</f>
        <v>0</v>
      </c>
      <c r="J396" s="20">
        <f>+'[1]Consolidado ORG'!T392</f>
        <v>29185200</v>
      </c>
      <c r="K396" s="20">
        <f>+'[1]Consolidado ORG'!AE392</f>
        <v>0</v>
      </c>
      <c r="L396" s="31">
        <f>+'[1]Consolidado ORG'!AS392</f>
        <v>0.18688524590163935</v>
      </c>
      <c r="M396" s="30" t="str">
        <f>+'[1]Consolidado ORG'!AL392</f>
        <v>https://community.secop.gov.co/Public/Tendering/ContractDetailView/Index?UniqueIdentifier=CO1.PCCNTR.6148526</v>
      </c>
      <c r="N396" s="47" t="str">
        <f t="shared" si="6"/>
        <v>Link Contrato u Orden</v>
      </c>
    </row>
    <row r="397" spans="1:14" ht="72" x14ac:dyDescent="0.35">
      <c r="A397" s="17" t="str">
        <f>+'[1]Consolidado ORG'!A393</f>
        <v>SCJ-479-2024</v>
      </c>
      <c r="B397" s="18">
        <f>+'[1]Consolidado ORG'!B393</f>
        <v>45377</v>
      </c>
      <c r="C397" s="18" t="str">
        <f>+'[1]Consolidado ORG'!G393</f>
        <v>JONATHAN ALEJANDRO RODRIGUEZ NIÑO</v>
      </c>
      <c r="D397" s="18" t="str">
        <f>+'[1]Consolidado ORG'!E393</f>
        <v>5 Contratación directa</v>
      </c>
      <c r="E397" s="18" t="str">
        <f>+'[1]Consolidado ORG'!F393</f>
        <v>33 Prestación de Servicios Profesionales y Apoyo (5-8)</v>
      </c>
      <c r="F397" s="18"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8">
        <f>+'[1]Consolidado ORG'!M393</f>
        <v>45386</v>
      </c>
      <c r="H397" s="18">
        <f>+'[1]Consolidado ORG'!N393</f>
        <v>45691</v>
      </c>
      <c r="I397" s="19">
        <f>+'[1]Consolidado ORG'!AG393</f>
        <v>0</v>
      </c>
      <c r="J397" s="20">
        <f>+'[1]Consolidado ORG'!T393</f>
        <v>29185200</v>
      </c>
      <c r="K397" s="20">
        <f>+'[1]Consolidado ORG'!AE393</f>
        <v>0</v>
      </c>
      <c r="L397" s="31">
        <f>+'[1]Consolidado ORG'!AS393</f>
        <v>0.18688524590163935</v>
      </c>
      <c r="M397" s="30" t="str">
        <f>+'[1]Consolidado ORG'!AL393</f>
        <v>https://community.secop.gov.co/Public/Tendering/ContractDetailView/Index?UniqueIdentifier=CO1.PCCNTR.6148533</v>
      </c>
      <c r="N397" s="47" t="str">
        <f t="shared" si="6"/>
        <v>Link Contrato u Orden</v>
      </c>
    </row>
    <row r="398" spans="1:14" ht="72" x14ac:dyDescent="0.35">
      <c r="A398" s="17" t="str">
        <f>+'[1]Consolidado ORG'!A394</f>
        <v>SCJ-480-2024</v>
      </c>
      <c r="B398" s="18">
        <f>+'[1]Consolidado ORG'!B394</f>
        <v>45377</v>
      </c>
      <c r="C398" s="18" t="str">
        <f>+'[1]Consolidado ORG'!G394</f>
        <v>HENRY JAVIER RODRIGUEZ PULIDO</v>
      </c>
      <c r="D398" s="18" t="str">
        <f>+'[1]Consolidado ORG'!E394</f>
        <v>5 Contratación directa</v>
      </c>
      <c r="E398" s="18" t="str">
        <f>+'[1]Consolidado ORG'!F394</f>
        <v>33 Prestación de Servicios Profesionales y Apoyo (5-8)</v>
      </c>
      <c r="F398" s="18"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8">
        <f>+'[1]Consolidado ORG'!M394</f>
        <v>45386</v>
      </c>
      <c r="H398" s="18">
        <f>+'[1]Consolidado ORG'!N394</f>
        <v>45691</v>
      </c>
      <c r="I398" s="19">
        <f>+'[1]Consolidado ORG'!AG394</f>
        <v>0</v>
      </c>
      <c r="J398" s="20">
        <f>+'[1]Consolidado ORG'!T394</f>
        <v>29185200</v>
      </c>
      <c r="K398" s="20">
        <f>+'[1]Consolidado ORG'!AE394</f>
        <v>0</v>
      </c>
      <c r="L398" s="31">
        <f>+'[1]Consolidado ORG'!AS394</f>
        <v>0.18688524590163935</v>
      </c>
      <c r="M398" s="30" t="str">
        <f>+'[1]Consolidado ORG'!AL394</f>
        <v>https://community.secop.gov.co/Public/Tendering/ContractDetailView/Index?UniqueIdentifier=CO1.PCCNTR.6148429</v>
      </c>
      <c r="N398" s="47" t="str">
        <f t="shared" si="6"/>
        <v>Link Contrato u Orden</v>
      </c>
    </row>
    <row r="399" spans="1:14" ht="72" x14ac:dyDescent="0.35">
      <c r="A399" s="17" t="str">
        <f>+'[1]Consolidado ORG'!A395</f>
        <v>SCJ-481-2024</v>
      </c>
      <c r="B399" s="18">
        <f>+'[1]Consolidado ORG'!B395</f>
        <v>45377</v>
      </c>
      <c r="C399" s="18" t="str">
        <f>+'[1]Consolidado ORG'!G395</f>
        <v>FRANCISCO JAVIER ORJUELA OLIVERO</v>
      </c>
      <c r="D399" s="18" t="str">
        <f>+'[1]Consolidado ORG'!E395</f>
        <v>5 Contratación directa</v>
      </c>
      <c r="E399" s="18" t="str">
        <f>+'[1]Consolidado ORG'!F395</f>
        <v>33 Prestación de Servicios Profesionales y Apoyo (5-8)</v>
      </c>
      <c r="F399" s="18"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8">
        <f>+'[1]Consolidado ORG'!M395</f>
        <v>45386</v>
      </c>
      <c r="H399" s="18">
        <f>+'[1]Consolidado ORG'!N395</f>
        <v>45691</v>
      </c>
      <c r="I399" s="19">
        <f>+'[1]Consolidado ORG'!AG395</f>
        <v>0</v>
      </c>
      <c r="J399" s="20">
        <f>+'[1]Consolidado ORG'!T395</f>
        <v>29185200</v>
      </c>
      <c r="K399" s="20">
        <f>+'[1]Consolidado ORG'!AE395</f>
        <v>0</v>
      </c>
      <c r="L399" s="31">
        <f>+'[1]Consolidado ORG'!AS395</f>
        <v>0.18688524590163935</v>
      </c>
      <c r="M399" s="30" t="str">
        <f>+'[1]Consolidado ORG'!AL395</f>
        <v>https://community.secop.gov.co/Public/Tendering/ContractDetailView/Index?UniqueIdentifier=CO1.PCCNTR.6148579</v>
      </c>
      <c r="N399" s="47" t="str">
        <f t="shared" si="6"/>
        <v>Link Contrato u Orden</v>
      </c>
    </row>
    <row r="400" spans="1:14" ht="72" x14ac:dyDescent="0.35">
      <c r="A400" s="17" t="str">
        <f>+'[1]Consolidado ORG'!A396</f>
        <v>SCJ-482-2024</v>
      </c>
      <c r="B400" s="18">
        <f>+'[1]Consolidado ORG'!B396</f>
        <v>45377</v>
      </c>
      <c r="C400" s="18" t="str">
        <f>+'[1]Consolidado ORG'!G396</f>
        <v>JULIETH ANDREA GARCIA DUQUE</v>
      </c>
      <c r="D400" s="18" t="str">
        <f>+'[1]Consolidado ORG'!E396</f>
        <v>5 Contratación directa</v>
      </c>
      <c r="E400" s="18" t="str">
        <f>+'[1]Consolidado ORG'!F396</f>
        <v>33 Prestación de Servicios Profesionales y Apoyo (5-8)</v>
      </c>
      <c r="F400" s="18"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8">
        <f>+'[1]Consolidado ORG'!M396</f>
        <v>45386</v>
      </c>
      <c r="H400" s="18">
        <f>+'[1]Consolidado ORG'!N396</f>
        <v>45691</v>
      </c>
      <c r="I400" s="19">
        <f>+'[1]Consolidado ORG'!AG396</f>
        <v>0</v>
      </c>
      <c r="J400" s="20">
        <f>+'[1]Consolidado ORG'!T396</f>
        <v>29185200</v>
      </c>
      <c r="K400" s="20">
        <f>+'[1]Consolidado ORG'!AE396</f>
        <v>0</v>
      </c>
      <c r="L400" s="31">
        <f>+'[1]Consolidado ORG'!AS396</f>
        <v>0.18688524590163935</v>
      </c>
      <c r="M400" s="30" t="str">
        <f>+'[1]Consolidado ORG'!AL396</f>
        <v>https://community.secop.gov.co/Public/Tendering/ContractDetailView/Index?UniqueIdentifier=CO1.PCCNTR.6148559</v>
      </c>
      <c r="N400" s="47" t="str">
        <f t="shared" si="6"/>
        <v>Link Contrato u Orden</v>
      </c>
    </row>
    <row r="401" spans="1:14" ht="72" x14ac:dyDescent="0.35">
      <c r="A401" s="17" t="str">
        <f>+'[1]Consolidado ORG'!A397</f>
        <v>SCJ-483-2024</v>
      </c>
      <c r="B401" s="18">
        <f>+'[1]Consolidado ORG'!B397</f>
        <v>45377</v>
      </c>
      <c r="C401" s="18" t="str">
        <f>+'[1]Consolidado ORG'!G397</f>
        <v>FABIO PRADA MOLANO</v>
      </c>
      <c r="D401" s="18" t="str">
        <f>+'[1]Consolidado ORG'!E397</f>
        <v>5 Contratación directa</v>
      </c>
      <c r="E401" s="18" t="str">
        <f>+'[1]Consolidado ORG'!F397</f>
        <v>33 Prestación de Servicios Profesionales y Apoyo (5-8)</v>
      </c>
      <c r="F401" s="18"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8">
        <f>+'[1]Consolidado ORG'!M397</f>
        <v>45386</v>
      </c>
      <c r="H401" s="18">
        <f>+'[1]Consolidado ORG'!N397</f>
        <v>45691</v>
      </c>
      <c r="I401" s="19">
        <f>+'[1]Consolidado ORG'!AG397</f>
        <v>0</v>
      </c>
      <c r="J401" s="20">
        <f>+'[1]Consolidado ORG'!T397</f>
        <v>29185200</v>
      </c>
      <c r="K401" s="20">
        <f>+'[1]Consolidado ORG'!AE397</f>
        <v>0</v>
      </c>
      <c r="L401" s="31">
        <f>+'[1]Consolidado ORG'!AS397</f>
        <v>0.18688524590163935</v>
      </c>
      <c r="M401" s="30" t="str">
        <f>+'[1]Consolidado ORG'!AL397</f>
        <v>https://community.secop.gov.co/Public/Tendering/ContractDetailView/Index?UniqueIdentifier=CO1.PCCNTR.6148572</v>
      </c>
      <c r="N401" s="47" t="str">
        <f t="shared" si="6"/>
        <v>Link Contrato u Orden</v>
      </c>
    </row>
    <row r="402" spans="1:14" ht="72" x14ac:dyDescent="0.35">
      <c r="A402" s="17" t="str">
        <f>+'[1]Consolidado ORG'!A398</f>
        <v>SCJ-484-2024</v>
      </c>
      <c r="B402" s="18">
        <f>+'[1]Consolidado ORG'!B398</f>
        <v>45377</v>
      </c>
      <c r="C402" s="18" t="str">
        <f>+'[1]Consolidado ORG'!G398</f>
        <v>GLADIS JAIMES BARRERA</v>
      </c>
      <c r="D402" s="18" t="str">
        <f>+'[1]Consolidado ORG'!E398</f>
        <v>5 Contratación directa</v>
      </c>
      <c r="E402" s="18" t="str">
        <f>+'[1]Consolidado ORG'!F398</f>
        <v>33 Prestación de Servicios Profesionales y Apoyo (5-8)</v>
      </c>
      <c r="F402" s="18"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8">
        <f>+'[1]Consolidado ORG'!M398</f>
        <v>45386</v>
      </c>
      <c r="H402" s="18">
        <f>+'[1]Consolidado ORG'!N398</f>
        <v>45691</v>
      </c>
      <c r="I402" s="19">
        <f>+'[1]Consolidado ORG'!AG398</f>
        <v>0</v>
      </c>
      <c r="J402" s="20">
        <f>+'[1]Consolidado ORG'!T398</f>
        <v>29185200</v>
      </c>
      <c r="K402" s="20">
        <f>+'[1]Consolidado ORG'!AE398</f>
        <v>0</v>
      </c>
      <c r="L402" s="31">
        <f>+'[1]Consolidado ORG'!AS398</f>
        <v>0.18688524590163935</v>
      </c>
      <c r="M402" s="30" t="str">
        <f>+'[1]Consolidado ORG'!AL398</f>
        <v>https://community.secop.gov.co/Public/Tendering/ContractDetailView/Index?UniqueIdentifier=CO1.PCCNTR.6149020</v>
      </c>
      <c r="N402" s="47" t="str">
        <f t="shared" si="6"/>
        <v>Link Contrato u Orden</v>
      </c>
    </row>
    <row r="403" spans="1:14" ht="96" x14ac:dyDescent="0.35">
      <c r="A403" s="17" t="str">
        <f>+'[1]Consolidado ORG'!A399</f>
        <v>SCJ-485-2024</v>
      </c>
      <c r="B403" s="18">
        <f>+'[1]Consolidado ORG'!B399</f>
        <v>45377</v>
      </c>
      <c r="C403" s="18" t="str">
        <f>+'[1]Consolidado ORG'!G399</f>
        <v>SERVINUTRIR SAS</v>
      </c>
      <c r="D403" s="18" t="str">
        <f>+'[1]Consolidado ORG'!E399</f>
        <v>2 Selección abreviada</v>
      </c>
      <c r="E403" s="18" t="str">
        <f>+'[1]Consolidado ORG'!F399</f>
        <v>4 Adquisión o Suministro de Bienes y Servicios de Carácterísticas Técnicas Uniformes y de Común Utilización (Procedimiento: Siubasta Inversa, Acuerdo Marco de Precios, Bolsa de Productos) (2)</v>
      </c>
      <c r="F403" s="18" t="str">
        <f>+'[1]Consolidado ORG'!L399</f>
        <v>PRESTAR EL SERVICIO DE ALIMENTACIÓN PREPARADA EN SITIO BAJO LA MODALIDAD DE RACIÓN DIARIA CON DESTINO A TODAS LAS PERSONAS PRIVADAS DE LA LIBERTAD QUE SE ENCUENTRAN EN LA CÁRCEL DISTRITAL DE VARONES Y ANEXO DE MUJERES DE BOGOTÁ D.C.</v>
      </c>
      <c r="G403" s="18">
        <f>+'[1]Consolidado ORG'!M399</f>
        <v>45385</v>
      </c>
      <c r="H403" s="18">
        <f>+'[1]Consolidado ORG'!N399</f>
        <v>45837</v>
      </c>
      <c r="I403" s="19">
        <f>+'[1]Consolidado ORG'!AG399</f>
        <v>0</v>
      </c>
      <c r="J403" s="20">
        <f>+'[1]Consolidado ORG'!T399</f>
        <v>10948503300</v>
      </c>
      <c r="K403" s="20">
        <f>+'[1]Consolidado ORG'!AE399</f>
        <v>0</v>
      </c>
      <c r="L403" s="31">
        <f>+'[1]Consolidado ORG'!AS399</f>
        <v>0.12831858407079647</v>
      </c>
      <c r="M403" s="30" t="str">
        <f>+'[1]Consolidado ORG'!AL399</f>
        <v>https://community.secop.gov.co/Public/Tendering/ContractDetailView/Index?UniqueIdentifier=CO1.PCCNTR.6140809</v>
      </c>
      <c r="N403" s="47" t="str">
        <f t="shared" si="6"/>
        <v>Link Contrato u Orden</v>
      </c>
    </row>
    <row r="404" spans="1:14" ht="72" x14ac:dyDescent="0.35">
      <c r="A404" s="17" t="str">
        <f>+'[1]Consolidado ORG'!A400</f>
        <v>SCJ-486-2024</v>
      </c>
      <c r="B404" s="18">
        <f>+'[1]Consolidado ORG'!B400</f>
        <v>45377</v>
      </c>
      <c r="C404" s="18" t="str">
        <f>+'[1]Consolidado ORG'!G400</f>
        <v>TULIO CESAR HERNANDEZ HOYOS</v>
      </c>
      <c r="D404" s="18" t="str">
        <f>+'[1]Consolidado ORG'!E400</f>
        <v>5 Contratación directa</v>
      </c>
      <c r="E404" s="18" t="str">
        <f>+'[1]Consolidado ORG'!F400</f>
        <v>33 Prestación de Servicios Profesionales y Apoyo (5-8)</v>
      </c>
      <c r="F404" s="18"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8">
        <f>+'[1]Consolidado ORG'!M400</f>
        <v>45386</v>
      </c>
      <c r="H404" s="18">
        <f>+'[1]Consolidado ORG'!N400</f>
        <v>45691</v>
      </c>
      <c r="I404" s="19">
        <f>+'[1]Consolidado ORG'!AG400</f>
        <v>0</v>
      </c>
      <c r="J404" s="20">
        <f>+'[1]Consolidado ORG'!T400</f>
        <v>29185200</v>
      </c>
      <c r="K404" s="20">
        <f>+'[1]Consolidado ORG'!AE400</f>
        <v>0</v>
      </c>
      <c r="L404" s="31">
        <f>+'[1]Consolidado ORG'!AS400</f>
        <v>0.18688524590163935</v>
      </c>
      <c r="M404" s="30" t="str">
        <f>+'[1]Consolidado ORG'!AL400</f>
        <v>https://community.secop.gov.co/Public/Tendering/ContractDetailView/Index?UniqueIdentifier=CO1.PCCNTR.6149406</v>
      </c>
      <c r="N404" s="47" t="str">
        <f t="shared" si="6"/>
        <v>Link Contrato u Orden</v>
      </c>
    </row>
    <row r="405" spans="1:14" ht="72" x14ac:dyDescent="0.35">
      <c r="A405" s="17" t="str">
        <f>+'[1]Consolidado ORG'!A401</f>
        <v>SCJ-487-2024</v>
      </c>
      <c r="B405" s="18">
        <f>+'[1]Consolidado ORG'!B401</f>
        <v>45377</v>
      </c>
      <c r="C405" s="18" t="str">
        <f>+'[1]Consolidado ORG'!G401</f>
        <v>ANDRES FELIPE CACERES CUEVAS</v>
      </c>
      <c r="D405" s="18" t="str">
        <f>+'[1]Consolidado ORG'!E401</f>
        <v>5 Contratación directa</v>
      </c>
      <c r="E405" s="18" t="str">
        <f>+'[1]Consolidado ORG'!F401</f>
        <v>33 Prestación de Servicios Profesionales y Apoyo (5-8)</v>
      </c>
      <c r="F405" s="18"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8">
        <f>+'[1]Consolidado ORG'!M401</f>
        <v>45386</v>
      </c>
      <c r="H405" s="18">
        <f>+'[1]Consolidado ORG'!N401</f>
        <v>45629</v>
      </c>
      <c r="I405" s="19">
        <f>+'[1]Consolidado ORG'!AG401</f>
        <v>0</v>
      </c>
      <c r="J405" s="20">
        <f>+'[1]Consolidado ORG'!T401</f>
        <v>23348160</v>
      </c>
      <c r="K405" s="20">
        <f>+'[1]Consolidado ORG'!AE401</f>
        <v>0</v>
      </c>
      <c r="L405" s="31">
        <f>+'[1]Consolidado ORG'!AS401</f>
        <v>0.23456790123456789</v>
      </c>
      <c r="M405" s="30" t="str">
        <f>+'[1]Consolidado ORG'!AL401</f>
        <v>https://community.secop.gov.co/Public/Tendering/ContractDetailView/Index?UniqueIdentifier=CO1.PCCNTR.6149326</v>
      </c>
      <c r="N405" s="47" t="str">
        <f t="shared" si="6"/>
        <v>Link Contrato u Orden</v>
      </c>
    </row>
    <row r="406" spans="1:14" ht="72" x14ac:dyDescent="0.35">
      <c r="A406" s="17" t="str">
        <f>+'[1]Consolidado ORG'!A402</f>
        <v>SCJ-488-2024</v>
      </c>
      <c r="B406" s="18">
        <f>+'[1]Consolidado ORG'!B402</f>
        <v>45377</v>
      </c>
      <c r="C406" s="18" t="str">
        <f>+'[1]Consolidado ORG'!G402</f>
        <v>JORGE LUIS CANALES MAYORALES</v>
      </c>
      <c r="D406" s="18" t="str">
        <f>+'[1]Consolidado ORG'!E402</f>
        <v>5 Contratación directa</v>
      </c>
      <c r="E406" s="18" t="str">
        <f>+'[1]Consolidado ORG'!F402</f>
        <v>33 Prestación de Servicios Profesionales y Apoyo (5-8)</v>
      </c>
      <c r="F406" s="18"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8">
        <f>+'[1]Consolidado ORG'!M402</f>
        <v>45386</v>
      </c>
      <c r="H406" s="18">
        <f>+'[1]Consolidado ORG'!N402</f>
        <v>45691</v>
      </c>
      <c r="I406" s="19">
        <f>+'[1]Consolidado ORG'!AG402</f>
        <v>0</v>
      </c>
      <c r="J406" s="20">
        <f>+'[1]Consolidado ORG'!T402</f>
        <v>29185200</v>
      </c>
      <c r="K406" s="20">
        <f>+'[1]Consolidado ORG'!AE402</f>
        <v>0</v>
      </c>
      <c r="L406" s="31">
        <f>+'[1]Consolidado ORG'!AS402</f>
        <v>0.18688524590163935</v>
      </c>
      <c r="M406" s="30" t="str">
        <f>+'[1]Consolidado ORG'!AL402</f>
        <v>https://community.secop.gov.co/Public/Tendering/ContractDetailView/Index?UniqueIdentifier=CO1.PCCNTR.6148863</v>
      </c>
      <c r="N406" s="47" t="str">
        <f t="shared" si="6"/>
        <v>Link Contrato u Orden</v>
      </c>
    </row>
    <row r="407" spans="1:14" ht="72" x14ac:dyDescent="0.35">
      <c r="A407" s="17" t="str">
        <f>+'[1]Consolidado ORG'!A403</f>
        <v>SCJ-489-2024</v>
      </c>
      <c r="B407" s="18">
        <f>+'[1]Consolidado ORG'!B403</f>
        <v>45377</v>
      </c>
      <c r="C407" s="18" t="str">
        <f>+'[1]Consolidado ORG'!G403</f>
        <v>DAIRO ALBERTO OSPINA GONZALEZ</v>
      </c>
      <c r="D407" s="18" t="str">
        <f>+'[1]Consolidado ORG'!E403</f>
        <v>5 Contratación directa</v>
      </c>
      <c r="E407" s="18" t="str">
        <f>+'[1]Consolidado ORG'!F403</f>
        <v>33 Prestación de Servicios Profesionales y Apoyo (5-8)</v>
      </c>
      <c r="F407" s="18"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8">
        <f>+'[1]Consolidado ORG'!M403</f>
        <v>45386</v>
      </c>
      <c r="H407" s="18">
        <f>+'[1]Consolidado ORG'!N403</f>
        <v>45691</v>
      </c>
      <c r="I407" s="19">
        <f>+'[1]Consolidado ORG'!AG403</f>
        <v>0</v>
      </c>
      <c r="J407" s="20">
        <f>+'[1]Consolidado ORG'!T403</f>
        <v>29185200</v>
      </c>
      <c r="K407" s="20">
        <f>+'[1]Consolidado ORG'!AE403</f>
        <v>0</v>
      </c>
      <c r="L407" s="31">
        <f>+'[1]Consolidado ORG'!AS403</f>
        <v>0.18688524590163935</v>
      </c>
      <c r="M407" s="30" t="str">
        <f>+'[1]Consolidado ORG'!AL403</f>
        <v>https://community.secop.gov.co/Public/Tendering/ContractDetailView/Index?UniqueIdentifier=CO1.PCCNTR.6149306</v>
      </c>
      <c r="N407" s="47" t="str">
        <f t="shared" si="6"/>
        <v>Link Contrato u Orden</v>
      </c>
    </row>
    <row r="408" spans="1:14" ht="72" x14ac:dyDescent="0.35">
      <c r="A408" s="17" t="str">
        <f>+'[1]Consolidado ORG'!A404</f>
        <v>SCJ-491-2024</v>
      </c>
      <c r="B408" s="18">
        <f>+'[1]Consolidado ORG'!B404</f>
        <v>45378</v>
      </c>
      <c r="C408" s="18" t="str">
        <f>+'[1]Consolidado ORG'!G404</f>
        <v>INGRID CARINA SUAREZ CRUZ</v>
      </c>
      <c r="D408" s="18" t="str">
        <f>+'[1]Consolidado ORG'!E404</f>
        <v>5 Contratación directa</v>
      </c>
      <c r="E408" s="18" t="str">
        <f>+'[1]Consolidado ORG'!F404</f>
        <v>33 Prestación de Servicios Profesionales y Apoyo (5-8)</v>
      </c>
      <c r="F408" s="18"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8">
        <f>+'[1]Consolidado ORG'!M404</f>
        <v>45386</v>
      </c>
      <c r="H408" s="18">
        <f>+'[1]Consolidado ORG'!N404</f>
        <v>45691</v>
      </c>
      <c r="I408" s="19">
        <f>+'[1]Consolidado ORG'!AG404</f>
        <v>0</v>
      </c>
      <c r="J408" s="20">
        <f>+'[1]Consolidado ORG'!T404</f>
        <v>29185200</v>
      </c>
      <c r="K408" s="20">
        <f>+'[1]Consolidado ORG'!AE404</f>
        <v>0</v>
      </c>
      <c r="L408" s="31">
        <f>+'[1]Consolidado ORG'!AS404</f>
        <v>0.18688524590163935</v>
      </c>
      <c r="M408" s="30" t="str">
        <f>+'[1]Consolidado ORG'!AL404</f>
        <v>https://community.secop.gov.co/Public/Tendering/ContractDetailView/Index?UniqueIdentifier=CO1.PCCNTR.6151640</v>
      </c>
      <c r="N408" s="47" t="str">
        <f t="shared" si="6"/>
        <v>Link Contrato u Orden</v>
      </c>
    </row>
    <row r="409" spans="1:14" ht="72" x14ac:dyDescent="0.35">
      <c r="A409" s="17" t="str">
        <f>+'[1]Consolidado ORG'!A405</f>
        <v>SCJ-492-2024</v>
      </c>
      <c r="B409" s="18">
        <f>+'[1]Consolidado ORG'!B405</f>
        <v>45378</v>
      </c>
      <c r="C409" s="18" t="str">
        <f>+'[1]Consolidado ORG'!G405</f>
        <v>ALEJANDRO LAITON</v>
      </c>
      <c r="D409" s="18" t="str">
        <f>+'[1]Consolidado ORG'!E405</f>
        <v>5 Contratación directa</v>
      </c>
      <c r="E409" s="18" t="str">
        <f>+'[1]Consolidado ORG'!F405</f>
        <v>33 Prestación de Servicios Profesionales y Apoyo (5-8)</v>
      </c>
      <c r="F409" s="18"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8">
        <f>+'[1]Consolidado ORG'!M405</f>
        <v>45386</v>
      </c>
      <c r="H409" s="18">
        <f>+'[1]Consolidado ORG'!N405</f>
        <v>45691</v>
      </c>
      <c r="I409" s="19">
        <f>+'[1]Consolidado ORG'!AG405</f>
        <v>0</v>
      </c>
      <c r="J409" s="20">
        <f>+'[1]Consolidado ORG'!T405</f>
        <v>29185200</v>
      </c>
      <c r="K409" s="20">
        <f>+'[1]Consolidado ORG'!AE405</f>
        <v>0</v>
      </c>
      <c r="L409" s="31">
        <f>+'[1]Consolidado ORG'!AS405</f>
        <v>0.18688524590163935</v>
      </c>
      <c r="M409" s="30" t="str">
        <f>+'[1]Consolidado ORG'!AL405</f>
        <v>https://community.secop.gov.co/Public/Tendering/ContractDetailView/Index?UniqueIdentifier=CO1.PCCNTR.6151851</v>
      </c>
      <c r="N409" s="47" t="str">
        <f t="shared" si="6"/>
        <v>Link Contrato u Orden</v>
      </c>
    </row>
    <row r="410" spans="1:14" ht="72" x14ac:dyDescent="0.35">
      <c r="A410" s="17" t="str">
        <f>+'[1]Consolidado ORG'!A406</f>
        <v>SCJ-493-2024</v>
      </c>
      <c r="B410" s="18">
        <f>+'[1]Consolidado ORG'!B406</f>
        <v>45378</v>
      </c>
      <c r="C410" s="18" t="str">
        <f>+'[1]Consolidado ORG'!G406</f>
        <v>MARIA PAULA CIFUENTES MANRIQUE</v>
      </c>
      <c r="D410" s="18" t="str">
        <f>+'[1]Consolidado ORG'!E406</f>
        <v>5 Contratación directa</v>
      </c>
      <c r="E410" s="18" t="str">
        <f>+'[1]Consolidado ORG'!F406</f>
        <v>33 Prestación de Servicios Profesionales y Apoyo (5-8)</v>
      </c>
      <c r="F410" s="18"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8">
        <f>+'[1]Consolidado ORG'!M406</f>
        <v>45384</v>
      </c>
      <c r="H410" s="18">
        <f>+'[1]Consolidado ORG'!N406</f>
        <v>45627</v>
      </c>
      <c r="I410" s="19">
        <f>+'[1]Consolidado ORG'!AG406</f>
        <v>0</v>
      </c>
      <c r="J410" s="20">
        <f>+'[1]Consolidado ORG'!T406</f>
        <v>23348160</v>
      </c>
      <c r="K410" s="20">
        <f>+'[1]Consolidado ORG'!AE406</f>
        <v>0</v>
      </c>
      <c r="L410" s="31">
        <f>+'[1]Consolidado ORG'!AS406</f>
        <v>0.24279835390946503</v>
      </c>
      <c r="M410" s="30" t="str">
        <f>+'[1]Consolidado ORG'!AL406</f>
        <v>https://community.secop.gov.co/Public/Tendering/ContractDetailView/Index?UniqueIdentifier=CO1.PCCNTR.6151942</v>
      </c>
      <c r="N410" s="47" t="str">
        <f t="shared" si="6"/>
        <v>Link Contrato u Orden</v>
      </c>
    </row>
    <row r="411" spans="1:14" ht="72" x14ac:dyDescent="0.35">
      <c r="A411" s="17" t="str">
        <f>+'[1]Consolidado ORG'!A407</f>
        <v>SCJ-494-2024</v>
      </c>
      <c r="B411" s="18">
        <f>+'[1]Consolidado ORG'!B407</f>
        <v>45378</v>
      </c>
      <c r="C411" s="18" t="str">
        <f>+'[1]Consolidado ORG'!G407</f>
        <v>JUAN NICOLAS FALLA FLOREZ</v>
      </c>
      <c r="D411" s="18" t="str">
        <f>+'[1]Consolidado ORG'!E407</f>
        <v>5 Contratación directa</v>
      </c>
      <c r="E411" s="18" t="str">
        <f>+'[1]Consolidado ORG'!F407</f>
        <v>33 Prestación de Servicios Profesionales y Apoyo (5-8)</v>
      </c>
      <c r="F411" s="18"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8">
        <f>+'[1]Consolidado ORG'!M407</f>
        <v>45390</v>
      </c>
      <c r="H411" s="18">
        <f>+'[1]Consolidado ORG'!N407</f>
        <v>45695</v>
      </c>
      <c r="I411" s="19">
        <f>+'[1]Consolidado ORG'!AG407</f>
        <v>0</v>
      </c>
      <c r="J411" s="20">
        <f>+'[1]Consolidado ORG'!T407</f>
        <v>29185200</v>
      </c>
      <c r="K411" s="20">
        <f>+'[1]Consolidado ORG'!AE407</f>
        <v>0</v>
      </c>
      <c r="L411" s="31">
        <f>+'[1]Consolidado ORG'!AS407</f>
        <v>0.17377049180327869</v>
      </c>
      <c r="M411" s="30" t="str">
        <f>+'[1]Consolidado ORG'!AL407</f>
        <v>https://community.secop.gov.co/Public/Tendering/ContractDetailView/Index?UniqueIdentifier=CO1.PCCNTR.6151735</v>
      </c>
      <c r="N411" s="47" t="str">
        <f t="shared" si="6"/>
        <v>Link Contrato u Orden</v>
      </c>
    </row>
    <row r="412" spans="1:14" ht="72" x14ac:dyDescent="0.35">
      <c r="A412" s="17" t="str">
        <f>+'[1]Consolidado ORG'!A408</f>
        <v>SCJ-495-2024</v>
      </c>
      <c r="B412" s="18">
        <f>+'[1]Consolidado ORG'!B408</f>
        <v>45378</v>
      </c>
      <c r="C412" s="18" t="str">
        <f>+'[1]Consolidado ORG'!G408</f>
        <v>REINEL ALBERTO MOLINA PAVA</v>
      </c>
      <c r="D412" s="18" t="str">
        <f>+'[1]Consolidado ORG'!E408</f>
        <v>5 Contratación directa</v>
      </c>
      <c r="E412" s="18" t="str">
        <f>+'[1]Consolidado ORG'!F408</f>
        <v>33 Prestación de Servicios Profesionales y Apoyo (5-8)</v>
      </c>
      <c r="F412" s="18"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8">
        <f>+'[1]Consolidado ORG'!M408</f>
        <v>45390</v>
      </c>
      <c r="H412" s="18">
        <f>+'[1]Consolidado ORG'!N408</f>
        <v>45695</v>
      </c>
      <c r="I412" s="19">
        <f>+'[1]Consolidado ORG'!AG408</f>
        <v>0</v>
      </c>
      <c r="J412" s="20">
        <f>+'[1]Consolidado ORG'!T408</f>
        <v>29185200</v>
      </c>
      <c r="K412" s="20">
        <f>+'[1]Consolidado ORG'!AE408</f>
        <v>0</v>
      </c>
      <c r="L412" s="31">
        <f>+'[1]Consolidado ORG'!AS408</f>
        <v>0.17377049180327869</v>
      </c>
      <c r="M412" s="30" t="str">
        <f>+'[1]Consolidado ORG'!AL408</f>
        <v>https://community.secop.gov.co/Public/Tendering/ContractDetailView/Index?UniqueIdentifier=CO1.PCCNTR.6151659</v>
      </c>
      <c r="N412" s="47" t="str">
        <f t="shared" si="6"/>
        <v>Link Contrato u Orden</v>
      </c>
    </row>
    <row r="413" spans="1:14" ht="72" x14ac:dyDescent="0.35">
      <c r="A413" s="17" t="str">
        <f>+'[1]Consolidado ORG'!A409</f>
        <v>SCJ-496-2024</v>
      </c>
      <c r="B413" s="18">
        <f>+'[1]Consolidado ORG'!B409</f>
        <v>45378</v>
      </c>
      <c r="C413" s="18" t="str">
        <f>+'[1]Consolidado ORG'!G409</f>
        <v>JOHANNA MILENA VASQUEZ PERDOMO</v>
      </c>
      <c r="D413" s="18" t="str">
        <f>+'[1]Consolidado ORG'!E409</f>
        <v>5 Contratación directa</v>
      </c>
      <c r="E413" s="18" t="str">
        <f>+'[1]Consolidado ORG'!F409</f>
        <v>33 Prestación de Servicios Profesionales y Apoyo (5-8)</v>
      </c>
      <c r="F413" s="18"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8">
        <f>+'[1]Consolidado ORG'!M409</f>
        <v>45384</v>
      </c>
      <c r="H413" s="18">
        <f>+'[1]Consolidado ORG'!N409</f>
        <v>45657</v>
      </c>
      <c r="I413" s="19">
        <f>+'[1]Consolidado ORG'!AG409</f>
        <v>0</v>
      </c>
      <c r="J413" s="20">
        <f>+'[1]Consolidado ORG'!T409</f>
        <v>23348160</v>
      </c>
      <c r="K413" s="20">
        <f>+'[1]Consolidado ORG'!AE409</f>
        <v>0</v>
      </c>
      <c r="L413" s="31">
        <f>+'[1]Consolidado ORG'!AS409</f>
        <v>0.21611721611721613</v>
      </c>
      <c r="M413" s="30" t="str">
        <f>+'[1]Consolidado ORG'!AL409</f>
        <v>https://community.secop.gov.co/Public/Tendering/ContractDetailView/Index?UniqueIdentifier=CO1.PCCNTR.6152040</v>
      </c>
      <c r="N413" s="47" t="str">
        <f t="shared" si="6"/>
        <v>Link Contrato u Orden</v>
      </c>
    </row>
    <row r="414" spans="1:14" ht="72" x14ac:dyDescent="0.35">
      <c r="A414" s="17" t="str">
        <f>+'[1]Consolidado ORG'!A410</f>
        <v>SCJ-497-2024</v>
      </c>
      <c r="B414" s="18">
        <f>+'[1]Consolidado ORG'!B410</f>
        <v>45378</v>
      </c>
      <c r="C414" s="18" t="str">
        <f>+'[1]Consolidado ORG'!G410</f>
        <v>WALTER ADELMO REYES VERGARA</v>
      </c>
      <c r="D414" s="18" t="str">
        <f>+'[1]Consolidado ORG'!E410</f>
        <v>5 Contratación directa</v>
      </c>
      <c r="E414" s="18" t="str">
        <f>+'[1]Consolidado ORG'!F410</f>
        <v>33 Prestación de Servicios Profesionales y Apoyo (5-8)</v>
      </c>
      <c r="F414" s="18"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8">
        <f>+'[1]Consolidado ORG'!M410</f>
        <v>45384</v>
      </c>
      <c r="H414" s="18">
        <f>+'[1]Consolidado ORG'!N410</f>
        <v>45657</v>
      </c>
      <c r="I414" s="19">
        <f>+'[1]Consolidado ORG'!AG410</f>
        <v>0</v>
      </c>
      <c r="J414" s="20">
        <f>+'[1]Consolidado ORG'!T410</f>
        <v>23348160</v>
      </c>
      <c r="K414" s="20">
        <f>+'[1]Consolidado ORG'!AE410</f>
        <v>0</v>
      </c>
      <c r="L414" s="31">
        <f>+'[1]Consolidado ORG'!AS410</f>
        <v>0.21611721611721613</v>
      </c>
      <c r="M414" s="30" t="str">
        <f>+'[1]Consolidado ORG'!AL410</f>
        <v>https://community.secop.gov.co/Public/Tendering/ContractDetailView/Index?UniqueIdentifier=CO1.PCCNTR.6151956</v>
      </c>
      <c r="N414" s="47" t="str">
        <f t="shared" si="6"/>
        <v>Link Contrato u Orden</v>
      </c>
    </row>
    <row r="415" spans="1:14" ht="72" x14ac:dyDescent="0.35">
      <c r="A415" s="17" t="str">
        <f>+'[1]Consolidado ORG'!A411</f>
        <v>SCJ-498-2024</v>
      </c>
      <c r="B415" s="18">
        <f>+'[1]Consolidado ORG'!B411</f>
        <v>45378</v>
      </c>
      <c r="C415" s="18" t="str">
        <f>+'[1]Consolidado ORG'!G411</f>
        <v>VIVIANA GONZALEZ PINZON</v>
      </c>
      <c r="D415" s="18" t="str">
        <f>+'[1]Consolidado ORG'!E411</f>
        <v>5 Contratación directa</v>
      </c>
      <c r="E415" s="18" t="str">
        <f>+'[1]Consolidado ORG'!F411</f>
        <v>33 Prestación de Servicios Profesionales y Apoyo (5-8)</v>
      </c>
      <c r="F415" s="18"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8">
        <f>+'[1]Consolidado ORG'!M411</f>
        <v>45386</v>
      </c>
      <c r="H415" s="18">
        <f>+'[1]Consolidado ORG'!N411</f>
        <v>45691</v>
      </c>
      <c r="I415" s="19">
        <f>+'[1]Consolidado ORG'!AG411</f>
        <v>0</v>
      </c>
      <c r="J415" s="20">
        <f>+'[1]Consolidado ORG'!T411</f>
        <v>29185200</v>
      </c>
      <c r="K415" s="20">
        <f>+'[1]Consolidado ORG'!AE411</f>
        <v>0</v>
      </c>
      <c r="L415" s="31">
        <f>+'[1]Consolidado ORG'!AS411</f>
        <v>0.18688524590163935</v>
      </c>
      <c r="M415" s="30" t="str">
        <f>+'[1]Consolidado ORG'!AL411</f>
        <v>https://community.secop.gov.co/Public/Tendering/ContractDetailView/Index?UniqueIdentifier=CO1.PCCNTR.6151742</v>
      </c>
      <c r="N415" s="47" t="str">
        <f t="shared" si="6"/>
        <v>Link Contrato u Orden</v>
      </c>
    </row>
    <row r="416" spans="1:14" ht="72" x14ac:dyDescent="0.35">
      <c r="A416" s="17" t="str">
        <f>+'[1]Consolidado ORG'!A412</f>
        <v>SCJ-499-2024</v>
      </c>
      <c r="B416" s="18">
        <f>+'[1]Consolidado ORG'!B412</f>
        <v>45378</v>
      </c>
      <c r="C416" s="18" t="str">
        <f>+'[1]Consolidado ORG'!G412</f>
        <v>LAURA ANDREA RAMIREZ OME</v>
      </c>
      <c r="D416" s="18" t="str">
        <f>+'[1]Consolidado ORG'!E412</f>
        <v>5 Contratación directa</v>
      </c>
      <c r="E416" s="18" t="str">
        <f>+'[1]Consolidado ORG'!F412</f>
        <v>33 Prestación de Servicios Profesionales y Apoyo (5-8)</v>
      </c>
      <c r="F416" s="18"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8">
        <f>+'[1]Consolidado ORG'!M412</f>
        <v>45384</v>
      </c>
      <c r="H416" s="18">
        <f>+'[1]Consolidado ORG'!N412</f>
        <v>45657</v>
      </c>
      <c r="I416" s="19">
        <f>+'[1]Consolidado ORG'!AG412</f>
        <v>0</v>
      </c>
      <c r="J416" s="20">
        <f>+'[1]Consolidado ORG'!T412</f>
        <v>23348160</v>
      </c>
      <c r="K416" s="20">
        <f>+'[1]Consolidado ORG'!AE412</f>
        <v>0</v>
      </c>
      <c r="L416" s="31">
        <f>+'[1]Consolidado ORG'!AS412</f>
        <v>0.21611721611721613</v>
      </c>
      <c r="M416" s="30" t="str">
        <f>+'[1]Consolidado ORG'!AL412</f>
        <v>https://community.secop.gov.co/Public/Tendering/ContractDetailView/Index?UniqueIdentifier=CO1.PCCNTR.6151960</v>
      </c>
      <c r="N416" s="47" t="str">
        <f t="shared" si="6"/>
        <v>Link Contrato u Orden</v>
      </c>
    </row>
    <row r="417" spans="1:14" ht="72" x14ac:dyDescent="0.35">
      <c r="A417" s="17" t="str">
        <f>+'[1]Consolidado ORG'!A413</f>
        <v>SCJ-500-2024</v>
      </c>
      <c r="B417" s="18">
        <f>+'[1]Consolidado ORG'!B413</f>
        <v>45378</v>
      </c>
      <c r="C417" s="18" t="str">
        <f>+'[1]Consolidado ORG'!G413</f>
        <v>SUSANA ALEJANDRA SALAZAR FERNANDEZ</v>
      </c>
      <c r="D417" s="18" t="str">
        <f>+'[1]Consolidado ORG'!E413</f>
        <v>5 Contratación directa</v>
      </c>
      <c r="E417" s="18" t="str">
        <f>+'[1]Consolidado ORG'!F413</f>
        <v>33 Prestación de Servicios Profesionales y Apoyo (5-8)</v>
      </c>
      <c r="F417" s="18"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8">
        <f>+'[1]Consolidado ORG'!M413</f>
        <v>45386</v>
      </c>
      <c r="H417" s="18">
        <f>+'[1]Consolidado ORG'!N413</f>
        <v>45691</v>
      </c>
      <c r="I417" s="19">
        <f>+'[1]Consolidado ORG'!AG413</f>
        <v>0</v>
      </c>
      <c r="J417" s="20">
        <f>+'[1]Consolidado ORG'!T413</f>
        <v>29185200</v>
      </c>
      <c r="K417" s="20">
        <f>+'[1]Consolidado ORG'!AE413</f>
        <v>0</v>
      </c>
      <c r="L417" s="31">
        <f>+'[1]Consolidado ORG'!AS413</f>
        <v>0.18688524590163935</v>
      </c>
      <c r="M417" s="30" t="str">
        <f>+'[1]Consolidado ORG'!AL413</f>
        <v>https://community.secop.gov.co/Public/Tendering/ContractDetailView/Index?UniqueIdentifier=CO1.PCCNTR.6151745</v>
      </c>
      <c r="N417" s="47" t="str">
        <f t="shared" si="6"/>
        <v>Link Contrato u Orden</v>
      </c>
    </row>
    <row r="418" spans="1:14" ht="72" x14ac:dyDescent="0.35">
      <c r="A418" s="17" t="str">
        <f>+'[1]Consolidado ORG'!A414</f>
        <v>SCJ-501-2024</v>
      </c>
      <c r="B418" s="18">
        <f>+'[1]Consolidado ORG'!B414</f>
        <v>45378</v>
      </c>
      <c r="C418" s="18" t="str">
        <f>+'[1]Consolidado ORG'!G414</f>
        <v>GABRIEL DELGADO FORERO</v>
      </c>
      <c r="D418" s="18" t="str">
        <f>+'[1]Consolidado ORG'!E414</f>
        <v>5 Contratación directa</v>
      </c>
      <c r="E418" s="18" t="str">
        <f>+'[1]Consolidado ORG'!F414</f>
        <v>33 Prestación de Servicios Profesionales y Apoyo (5-8)</v>
      </c>
      <c r="F418" s="18"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8">
        <f>+'[1]Consolidado ORG'!M414</f>
        <v>45386</v>
      </c>
      <c r="H418" s="18">
        <f>+'[1]Consolidado ORG'!N414</f>
        <v>45691</v>
      </c>
      <c r="I418" s="19">
        <f>+'[1]Consolidado ORG'!AG414</f>
        <v>0</v>
      </c>
      <c r="J418" s="20">
        <f>+'[1]Consolidado ORG'!T414</f>
        <v>29185200</v>
      </c>
      <c r="K418" s="20">
        <f>+'[1]Consolidado ORG'!AE414</f>
        <v>0</v>
      </c>
      <c r="L418" s="31">
        <f>+'[1]Consolidado ORG'!AS414</f>
        <v>0.18688524590163935</v>
      </c>
      <c r="M418" s="30" t="str">
        <f>+'[1]Consolidado ORG'!AL414</f>
        <v>https://community.secop.gov.co/Public/Tendering/ContractDetailView/Index?UniqueIdentifier=CO1.PCCNTR.6151865</v>
      </c>
      <c r="N418" s="47" t="str">
        <f t="shared" si="6"/>
        <v>Link Contrato u Orden</v>
      </c>
    </row>
    <row r="419" spans="1:14" ht="72" x14ac:dyDescent="0.35">
      <c r="A419" s="17" t="str">
        <f>+'[1]Consolidado ORG'!A415</f>
        <v>SCJ-502-2024</v>
      </c>
      <c r="B419" s="18">
        <f>+'[1]Consolidado ORG'!B415</f>
        <v>45378</v>
      </c>
      <c r="C419" s="18" t="str">
        <f>+'[1]Consolidado ORG'!G415</f>
        <v>JUAN DIEGO ALVARADO VARON</v>
      </c>
      <c r="D419" s="18" t="str">
        <f>+'[1]Consolidado ORG'!E415</f>
        <v>5 Contratación directa</v>
      </c>
      <c r="E419" s="18" t="str">
        <f>+'[1]Consolidado ORG'!F415</f>
        <v>33 Prestación de Servicios Profesionales y Apoyo (5-8)</v>
      </c>
      <c r="F419" s="18"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8">
        <f>+'[1]Consolidado ORG'!M415</f>
        <v>45384</v>
      </c>
      <c r="H419" s="18">
        <f>+'[1]Consolidado ORG'!N415</f>
        <v>45627</v>
      </c>
      <c r="I419" s="19">
        <f>+'[1]Consolidado ORG'!AG415</f>
        <v>0</v>
      </c>
      <c r="J419" s="20">
        <f>+'[1]Consolidado ORG'!T415</f>
        <v>23348160</v>
      </c>
      <c r="K419" s="20">
        <f>+'[1]Consolidado ORG'!AE415</f>
        <v>0</v>
      </c>
      <c r="L419" s="31">
        <f>+'[1]Consolidado ORG'!AS415</f>
        <v>0.24279835390946503</v>
      </c>
      <c r="M419" s="30" t="str">
        <f>+'[1]Consolidado ORG'!AL415</f>
        <v>https://community.secop.gov.co/Public/Tendering/ContractDetailView/Index?UniqueIdentifier=CO1.PCCNTR.6151753</v>
      </c>
      <c r="N419" s="47" t="str">
        <f t="shared" si="6"/>
        <v>Link Contrato u Orden</v>
      </c>
    </row>
    <row r="420" spans="1:14" ht="72" x14ac:dyDescent="0.35">
      <c r="A420" s="17" t="str">
        <f>+'[1]Consolidado ORG'!A416</f>
        <v>SCJ-503-2024</v>
      </c>
      <c r="B420" s="18">
        <f>+'[1]Consolidado ORG'!B416</f>
        <v>45378</v>
      </c>
      <c r="C420" s="18" t="str">
        <f>+'[1]Consolidado ORG'!G416</f>
        <v>MAYERLY JEANNETHE SERRATO RODRIGUEZ</v>
      </c>
      <c r="D420" s="18" t="str">
        <f>+'[1]Consolidado ORG'!E416</f>
        <v>5 Contratación directa</v>
      </c>
      <c r="E420" s="18" t="str">
        <f>+'[1]Consolidado ORG'!F416</f>
        <v>33 Prestación de Servicios Profesionales y Apoyo (5-8)</v>
      </c>
      <c r="F420" s="18"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8">
        <f>+'[1]Consolidado ORG'!M416</f>
        <v>45386</v>
      </c>
      <c r="H420" s="18">
        <f>+'[1]Consolidado ORG'!N416</f>
        <v>45691</v>
      </c>
      <c r="I420" s="19">
        <f>+'[1]Consolidado ORG'!AG416</f>
        <v>0</v>
      </c>
      <c r="J420" s="20">
        <f>+'[1]Consolidado ORG'!T416</f>
        <v>29185200</v>
      </c>
      <c r="K420" s="20">
        <f>+'[1]Consolidado ORG'!AE416</f>
        <v>0</v>
      </c>
      <c r="L420" s="31">
        <f>+'[1]Consolidado ORG'!AS416</f>
        <v>0.18688524590163935</v>
      </c>
      <c r="M420" s="30" t="str">
        <f>+'[1]Consolidado ORG'!AL416</f>
        <v>https://community.secop.gov.co/Public/Tendering/ContractDetailView/Index?UniqueIdentifier=CO1.PCCNTR.6151676</v>
      </c>
      <c r="N420" s="47" t="str">
        <f t="shared" si="6"/>
        <v>Link Contrato u Orden</v>
      </c>
    </row>
    <row r="421" spans="1:14" ht="72" x14ac:dyDescent="0.35">
      <c r="A421" s="17" t="str">
        <f>+'[1]Consolidado ORG'!A417</f>
        <v>SCJ-505-2024</v>
      </c>
      <c r="B421" s="18">
        <f>+'[1]Consolidado ORG'!B417</f>
        <v>45378</v>
      </c>
      <c r="C421" s="18" t="str">
        <f>+'[1]Consolidado ORG'!G417</f>
        <v>MAGDA BIBIANA BERNAL DE LA TORRE</v>
      </c>
      <c r="D421" s="18" t="str">
        <f>+'[1]Consolidado ORG'!E417</f>
        <v>5 Contratación directa</v>
      </c>
      <c r="E421" s="18" t="str">
        <f>+'[1]Consolidado ORG'!F417</f>
        <v>33 Prestación de Servicios Profesionales y Apoyo (5-8)</v>
      </c>
      <c r="F421" s="18"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8">
        <f>+'[1]Consolidado ORG'!M417</f>
        <v>45390</v>
      </c>
      <c r="H421" s="18">
        <f>+'[1]Consolidado ORG'!N417</f>
        <v>45695</v>
      </c>
      <c r="I421" s="19">
        <f>+'[1]Consolidado ORG'!AG417</f>
        <v>0</v>
      </c>
      <c r="J421" s="20">
        <f>+'[1]Consolidado ORG'!T417</f>
        <v>29185200</v>
      </c>
      <c r="K421" s="20">
        <f>+'[1]Consolidado ORG'!AE417</f>
        <v>0</v>
      </c>
      <c r="L421" s="31">
        <f>+'[1]Consolidado ORG'!AS417</f>
        <v>0.17377049180327869</v>
      </c>
      <c r="M421" s="30" t="str">
        <f>+'[1]Consolidado ORG'!AL417</f>
        <v>https://community.secop.gov.co/Public/Tendering/ContractDetailView/Index?UniqueIdentifier=CO1.PCCNTR.6151754</v>
      </c>
      <c r="N421" s="47" t="str">
        <f t="shared" si="6"/>
        <v>Link Contrato u Orden</v>
      </c>
    </row>
    <row r="422" spans="1:14" ht="72" x14ac:dyDescent="0.35">
      <c r="A422" s="17" t="str">
        <f>+'[1]Consolidado ORG'!A418</f>
        <v>SCJ-506-2024</v>
      </c>
      <c r="B422" s="18">
        <f>+'[1]Consolidado ORG'!B418</f>
        <v>45378</v>
      </c>
      <c r="C422" s="18" t="str">
        <f>+'[1]Consolidado ORG'!G418</f>
        <v>YURI MARCELA CASTRO VILLAMIL</v>
      </c>
      <c r="D422" s="18" t="str">
        <f>+'[1]Consolidado ORG'!E418</f>
        <v>5 Contratación directa</v>
      </c>
      <c r="E422" s="18" t="str">
        <f>+'[1]Consolidado ORG'!F418</f>
        <v>33 Prestación de Servicios Profesionales y Apoyo (5-8)</v>
      </c>
      <c r="F422" s="18"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8">
        <f>+'[1]Consolidado ORG'!M418</f>
        <v>45384</v>
      </c>
      <c r="H422" s="18">
        <f>+'[1]Consolidado ORG'!N418</f>
        <v>45657</v>
      </c>
      <c r="I422" s="19">
        <f>+'[1]Consolidado ORG'!AG418</f>
        <v>0</v>
      </c>
      <c r="J422" s="20">
        <f>+'[1]Consolidado ORG'!T418</f>
        <v>23348160</v>
      </c>
      <c r="K422" s="20">
        <f>+'[1]Consolidado ORG'!AE418</f>
        <v>0</v>
      </c>
      <c r="L422" s="31">
        <f>+'[1]Consolidado ORG'!AS418</f>
        <v>0.21611721611721613</v>
      </c>
      <c r="M422" s="30" t="str">
        <f>+'[1]Consolidado ORG'!AL418</f>
        <v>https://community.secop.gov.co/Public/Tendering/ContractDetailView/Index?UniqueIdentifier=CO1.PCCNTR.6152037</v>
      </c>
      <c r="N422" s="47" t="str">
        <f t="shared" si="6"/>
        <v>Link Contrato u Orden</v>
      </c>
    </row>
    <row r="423" spans="1:14" ht="72" x14ac:dyDescent="0.35">
      <c r="A423" s="17" t="str">
        <f>+'[1]Consolidado ORG'!A419</f>
        <v>SCJ-508-2024</v>
      </c>
      <c r="B423" s="18">
        <f>+'[1]Consolidado ORG'!B419</f>
        <v>45378</v>
      </c>
      <c r="C423" s="18" t="str">
        <f>+'[1]Consolidado ORG'!G419</f>
        <v>YOHANA DEL ROCIO SUAREZ PINEDA</v>
      </c>
      <c r="D423" s="18" t="str">
        <f>+'[1]Consolidado ORG'!E419</f>
        <v>5 Contratación directa</v>
      </c>
      <c r="E423" s="18" t="str">
        <f>+'[1]Consolidado ORG'!F419</f>
        <v>33 Prestación de Servicios Profesionales y Apoyo (5-8)</v>
      </c>
      <c r="F423" s="18"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8">
        <f>+'[1]Consolidado ORG'!M419</f>
        <v>45384</v>
      </c>
      <c r="H423" s="18">
        <f>+'[1]Consolidado ORG'!N419</f>
        <v>45657</v>
      </c>
      <c r="I423" s="19">
        <f>+'[1]Consolidado ORG'!AG419</f>
        <v>0</v>
      </c>
      <c r="J423" s="20">
        <f>+'[1]Consolidado ORG'!T419</f>
        <v>23348160</v>
      </c>
      <c r="K423" s="20">
        <f>+'[1]Consolidado ORG'!AE419</f>
        <v>0</v>
      </c>
      <c r="L423" s="31">
        <f>+'[1]Consolidado ORG'!AS419</f>
        <v>0.21611721611721613</v>
      </c>
      <c r="M423" s="30" t="str">
        <f>+'[1]Consolidado ORG'!AL419</f>
        <v>https://community.secop.gov.co/Public/Tendering/ContractDetailView/Index?UniqueIdentifier=CO1.PCCNTR.6151868</v>
      </c>
      <c r="N423" s="47" t="str">
        <f t="shared" si="6"/>
        <v>Link Contrato u Orden</v>
      </c>
    </row>
    <row r="424" spans="1:14" ht="72" x14ac:dyDescent="0.35">
      <c r="A424" s="17" t="str">
        <f>+'[1]Consolidado ORG'!A420</f>
        <v>SCJ-509-2024</v>
      </c>
      <c r="B424" s="18">
        <f>+'[1]Consolidado ORG'!B420</f>
        <v>45378</v>
      </c>
      <c r="C424" s="18" t="str">
        <f>+'[1]Consolidado ORG'!G420</f>
        <v>CAMILO ANDRES GAMARRA RODRIGUEZ</v>
      </c>
      <c r="D424" s="18" t="str">
        <f>+'[1]Consolidado ORG'!E420</f>
        <v>5 Contratación directa</v>
      </c>
      <c r="E424" s="18" t="str">
        <f>+'[1]Consolidado ORG'!F420</f>
        <v>33 Prestación de Servicios Profesionales y Apoyo (5-8)</v>
      </c>
      <c r="F424" s="18"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8">
        <f>+'[1]Consolidado ORG'!M420</f>
        <v>45384</v>
      </c>
      <c r="H424" s="18">
        <f>+'[1]Consolidado ORG'!N420</f>
        <v>45657</v>
      </c>
      <c r="I424" s="19">
        <f>+'[1]Consolidado ORG'!AG420</f>
        <v>0</v>
      </c>
      <c r="J424" s="20">
        <f>+'[1]Consolidado ORG'!T420</f>
        <v>23348160</v>
      </c>
      <c r="K424" s="20">
        <f>+'[1]Consolidado ORG'!AE420</f>
        <v>0</v>
      </c>
      <c r="L424" s="31">
        <f>+'[1]Consolidado ORG'!AS420</f>
        <v>0.21611721611721613</v>
      </c>
      <c r="M424" s="30" t="str">
        <f>+'[1]Consolidado ORG'!AL420</f>
        <v>https://community.secop.gov.co/Public/Tendering/ContractDetailView/Index?UniqueIdentifier=CO1.PCCNTR.6151748</v>
      </c>
      <c r="N424" s="47" t="str">
        <f t="shared" si="6"/>
        <v>Link Contrato u Orden</v>
      </c>
    </row>
    <row r="425" spans="1:14" ht="72" x14ac:dyDescent="0.35">
      <c r="A425" s="17" t="str">
        <f>+'[1]Consolidado ORG'!A421</f>
        <v>SCJ-510-2024</v>
      </c>
      <c r="B425" s="18">
        <f>+'[1]Consolidado ORG'!B421</f>
        <v>45378</v>
      </c>
      <c r="C425" s="18" t="str">
        <f>+'[1]Consolidado ORG'!G421</f>
        <v>GINA ALEJANDRA RODRIGUEZ MEDELLIN</v>
      </c>
      <c r="D425" s="18" t="str">
        <f>+'[1]Consolidado ORG'!E421</f>
        <v>5 Contratación directa</v>
      </c>
      <c r="E425" s="18" t="str">
        <f>+'[1]Consolidado ORG'!F421</f>
        <v>33 Prestación de Servicios Profesionales y Apoyo (5-8)</v>
      </c>
      <c r="F425" s="18"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8">
        <f>+'[1]Consolidado ORG'!M421</f>
        <v>45390</v>
      </c>
      <c r="H425" s="18">
        <f>+'[1]Consolidado ORG'!N421</f>
        <v>45695</v>
      </c>
      <c r="I425" s="19">
        <f>+'[1]Consolidado ORG'!AG421</f>
        <v>0</v>
      </c>
      <c r="J425" s="20">
        <f>+'[1]Consolidado ORG'!T421</f>
        <v>29185200</v>
      </c>
      <c r="K425" s="20">
        <f>+'[1]Consolidado ORG'!AE421</f>
        <v>0</v>
      </c>
      <c r="L425" s="31">
        <f>+'[1]Consolidado ORG'!AS421</f>
        <v>0.17377049180327869</v>
      </c>
      <c r="M425" s="30" t="str">
        <f>+'[1]Consolidado ORG'!AL421</f>
        <v>https://community.secop.gov.co/Public/Tendering/ContractDetailView/Index?UniqueIdentifier=CO1.PCCNTR.6151683</v>
      </c>
      <c r="N425" s="47" t="str">
        <f t="shared" si="6"/>
        <v>Link Contrato u Orden</v>
      </c>
    </row>
    <row r="426" spans="1:14" ht="72" x14ac:dyDescent="0.35">
      <c r="A426" s="17" t="str">
        <f>+'[1]Consolidado ORG'!A422</f>
        <v>SCJ-511-2024</v>
      </c>
      <c r="B426" s="18">
        <f>+'[1]Consolidado ORG'!B422</f>
        <v>45378</v>
      </c>
      <c r="C426" s="18" t="str">
        <f>+'[1]Consolidado ORG'!G422</f>
        <v>ANDREA LIZETH MEJIA TANGARIFE</v>
      </c>
      <c r="D426" s="18" t="str">
        <f>+'[1]Consolidado ORG'!E422</f>
        <v>5 Contratación directa</v>
      </c>
      <c r="E426" s="18" t="str">
        <f>+'[1]Consolidado ORG'!F422</f>
        <v>33 Prestación de Servicios Profesionales y Apoyo (5-8)</v>
      </c>
      <c r="F426" s="18"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8">
        <f>+'[1]Consolidado ORG'!M422</f>
        <v>45384</v>
      </c>
      <c r="H426" s="18">
        <f>+'[1]Consolidado ORG'!N422</f>
        <v>45657</v>
      </c>
      <c r="I426" s="19">
        <f>+'[1]Consolidado ORG'!AG422</f>
        <v>0</v>
      </c>
      <c r="J426" s="20">
        <f>+'[1]Consolidado ORG'!T422</f>
        <v>23348160</v>
      </c>
      <c r="K426" s="20">
        <f>+'[1]Consolidado ORG'!AE422</f>
        <v>0</v>
      </c>
      <c r="L426" s="31">
        <f>+'[1]Consolidado ORG'!AS422</f>
        <v>0.21611721611721613</v>
      </c>
      <c r="M426" s="30" t="str">
        <f>+'[1]Consolidado ORG'!AL422</f>
        <v>https://community.secop.gov.co/Public/Tendering/ContractDetailView/Index?UniqueIdentifier=CO1.PCCNTR.6151667</v>
      </c>
      <c r="N426" s="47" t="str">
        <f t="shared" si="6"/>
        <v>Link Contrato u Orden</v>
      </c>
    </row>
    <row r="427" spans="1:14" ht="120" x14ac:dyDescent="0.35">
      <c r="A427" s="17" t="str">
        <f>+'[1]Consolidado ORG'!A423</f>
        <v>SCJ-512-2024</v>
      </c>
      <c r="B427" s="18">
        <f>+'[1]Consolidado ORG'!B423</f>
        <v>45378</v>
      </c>
      <c r="C427" s="18" t="str">
        <f>+'[1]Consolidado ORG'!G423</f>
        <v>ALVARO IVAN ARIAS GONZALEZ</v>
      </c>
      <c r="D427" s="18" t="str">
        <f>+'[1]Consolidado ORG'!E423</f>
        <v>5 Contratación directa</v>
      </c>
      <c r="E427" s="18" t="str">
        <f>+'[1]Consolidado ORG'!F423</f>
        <v>33 Prestación de Servicios Profesionales y Apoyo (5-8)</v>
      </c>
      <c r="F427" s="18"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8">
        <f>+'[1]Consolidado ORG'!M423</f>
        <v>45386</v>
      </c>
      <c r="H427" s="18">
        <f>+'[1]Consolidado ORG'!N423</f>
        <v>45657</v>
      </c>
      <c r="I427" s="19">
        <f>+'[1]Consolidado ORG'!AG423</f>
        <v>0</v>
      </c>
      <c r="J427" s="20">
        <f>+'[1]Consolidado ORG'!T423</f>
        <v>75330000</v>
      </c>
      <c r="K427" s="20">
        <f>+'[1]Consolidado ORG'!AE423</f>
        <v>0</v>
      </c>
      <c r="L427" s="31">
        <f>+'[1]Consolidado ORG'!AS423</f>
        <v>0.21033210332103322</v>
      </c>
      <c r="M427" s="30" t="str">
        <f>+'[1]Consolidado ORG'!AL423</f>
        <v>https://community.secop.gov.co/Public/Tendering/ContractDetailView/Index?UniqueIdentifier=CO1.PCCNTR.6151704</v>
      </c>
      <c r="N427" s="47" t="str">
        <f t="shared" si="6"/>
        <v>Link Contrato u Orden</v>
      </c>
    </row>
    <row r="428" spans="1:14" ht="72" x14ac:dyDescent="0.35">
      <c r="A428" s="17" t="str">
        <f>+'[1]Consolidado ORG'!A424</f>
        <v>SCJ-515-2024</v>
      </c>
      <c r="B428" s="18">
        <f>+'[1]Consolidado ORG'!B424</f>
        <v>45378</v>
      </c>
      <c r="C428" s="18" t="str">
        <f>+'[1]Consolidado ORG'!G424</f>
        <v>MARIA DEL PILAR CRUZ PINZON</v>
      </c>
      <c r="D428" s="18" t="str">
        <f>+'[1]Consolidado ORG'!E424</f>
        <v>5 Contratación directa</v>
      </c>
      <c r="E428" s="18" t="str">
        <f>+'[1]Consolidado ORG'!F424</f>
        <v>33 Prestación de Servicios Profesionales y Apoyo (5-8)</v>
      </c>
      <c r="F428" s="18"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8">
        <f>+'[1]Consolidado ORG'!M424</f>
        <v>45390</v>
      </c>
      <c r="H428" s="18">
        <f>+'[1]Consolidado ORG'!N424</f>
        <v>45695</v>
      </c>
      <c r="I428" s="19">
        <f>+'[1]Consolidado ORG'!AG424</f>
        <v>0</v>
      </c>
      <c r="J428" s="20">
        <f>+'[1]Consolidado ORG'!T424</f>
        <v>29185200</v>
      </c>
      <c r="K428" s="20">
        <f>+'[1]Consolidado ORG'!AE424</f>
        <v>0</v>
      </c>
      <c r="L428" s="31">
        <f>+'[1]Consolidado ORG'!AS424</f>
        <v>0.17377049180327869</v>
      </c>
      <c r="M428" s="30" t="str">
        <f>+'[1]Consolidado ORG'!AL424</f>
        <v>https://community.secop.gov.co/Public/Tendering/ContractDetailView/Index?UniqueIdentifier=CO1.PCCNTR.6151687</v>
      </c>
      <c r="N428" s="47" t="str">
        <f t="shared" si="6"/>
        <v>Link Contrato u Orden</v>
      </c>
    </row>
    <row r="429" spans="1:14" ht="72" x14ac:dyDescent="0.35">
      <c r="A429" s="17" t="str">
        <f>+'[1]Consolidado ORG'!A425</f>
        <v>SCJ-517-2024</v>
      </c>
      <c r="B429" s="18">
        <f>+'[1]Consolidado ORG'!B425</f>
        <v>45378</v>
      </c>
      <c r="C429" s="18" t="str">
        <f>+'[1]Consolidado ORG'!G425</f>
        <v>JOHANNA CAROLINA DEL PILAR ESPEJO RODRIGUEZ</v>
      </c>
      <c r="D429" s="18" t="str">
        <f>+'[1]Consolidado ORG'!E425</f>
        <v>5 Contratación directa</v>
      </c>
      <c r="E429" s="18" t="str">
        <f>+'[1]Consolidado ORG'!F425</f>
        <v>33 Prestación de Servicios Profesionales y Apoyo (5-8)</v>
      </c>
      <c r="F429" s="18"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8">
        <f>+'[1]Consolidado ORG'!M425</f>
        <v>45390</v>
      </c>
      <c r="H429" s="18">
        <f>+'[1]Consolidado ORG'!N425</f>
        <v>45695</v>
      </c>
      <c r="I429" s="19">
        <f>+'[1]Consolidado ORG'!AG425</f>
        <v>0</v>
      </c>
      <c r="J429" s="20">
        <f>+'[1]Consolidado ORG'!T425</f>
        <v>29185200</v>
      </c>
      <c r="K429" s="20">
        <f>+'[1]Consolidado ORG'!AE425</f>
        <v>0</v>
      </c>
      <c r="L429" s="31">
        <f>+'[1]Consolidado ORG'!AS425</f>
        <v>0.17377049180327869</v>
      </c>
      <c r="M429" s="30" t="str">
        <f>+'[1]Consolidado ORG'!AL425</f>
        <v>https://community.secop.gov.co/Public/Tendering/ContractDetailView/Index?UniqueIdentifier=CO1.PCCNTR.6151766</v>
      </c>
      <c r="N429" s="47" t="str">
        <f t="shared" si="6"/>
        <v>Link Contrato u Orden</v>
      </c>
    </row>
    <row r="430" spans="1:14" ht="72" x14ac:dyDescent="0.35">
      <c r="A430" s="17" t="str">
        <f>+'[1]Consolidado ORG'!A426</f>
        <v>SCJ-518-2024</v>
      </c>
      <c r="B430" s="18">
        <f>+'[1]Consolidado ORG'!B426</f>
        <v>45378</v>
      </c>
      <c r="C430" s="18" t="str">
        <f>+'[1]Consolidado ORG'!G426</f>
        <v>SANDRA MILENA ARDILA SANTOS</v>
      </c>
      <c r="D430" s="18" t="str">
        <f>+'[1]Consolidado ORG'!E426</f>
        <v>5 Contratación directa</v>
      </c>
      <c r="E430" s="18" t="str">
        <f>+'[1]Consolidado ORG'!F426</f>
        <v>33 Prestación de Servicios Profesionales y Apoyo (5-8)</v>
      </c>
      <c r="F430" s="18"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8">
        <f>+'[1]Consolidado ORG'!M426</f>
        <v>45390</v>
      </c>
      <c r="H430" s="18">
        <f>+'[1]Consolidado ORG'!N426</f>
        <v>45695</v>
      </c>
      <c r="I430" s="19">
        <f>+'[1]Consolidado ORG'!AG426</f>
        <v>0</v>
      </c>
      <c r="J430" s="20">
        <f>+'[1]Consolidado ORG'!T426</f>
        <v>29185200</v>
      </c>
      <c r="K430" s="20">
        <f>+'[1]Consolidado ORG'!AE426</f>
        <v>0</v>
      </c>
      <c r="L430" s="31">
        <f>+'[1]Consolidado ORG'!AS426</f>
        <v>0.17377049180327869</v>
      </c>
      <c r="M430" s="30" t="str">
        <f>+'[1]Consolidado ORG'!AL426</f>
        <v>https://community.secop.gov.co/Public/Tendering/ContractDetailView/Index?UniqueIdentifier=CO1.PCCNTR.6152208</v>
      </c>
      <c r="N430" s="47" t="str">
        <f t="shared" si="6"/>
        <v>Link Contrato u Orden</v>
      </c>
    </row>
    <row r="431" spans="1:14" ht="72" x14ac:dyDescent="0.35">
      <c r="A431" s="17" t="str">
        <f>+'[1]Consolidado ORG'!A427</f>
        <v>SCJ-521-2024</v>
      </c>
      <c r="B431" s="18">
        <f>+'[1]Consolidado ORG'!B427</f>
        <v>45383</v>
      </c>
      <c r="C431" s="18" t="str">
        <f>+'[1]Consolidado ORG'!G427</f>
        <v>JORGE ANDRES MARTÍNEZ MARTÍNEZ</v>
      </c>
      <c r="D431" s="18" t="str">
        <f>+'[1]Consolidado ORG'!E427</f>
        <v>5 Contratación directa</v>
      </c>
      <c r="E431" s="18" t="str">
        <f>+'[1]Consolidado ORG'!F427</f>
        <v>33 Prestación de Servicios Profesionales y Apoyo (5-8)</v>
      </c>
      <c r="F431" s="18"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8">
        <f>+'[1]Consolidado ORG'!M427</f>
        <v>45385</v>
      </c>
      <c r="H431" s="18">
        <f>+'[1]Consolidado ORG'!N427</f>
        <v>45657</v>
      </c>
      <c r="I431" s="19">
        <f>+'[1]Consolidado ORG'!AG427</f>
        <v>0</v>
      </c>
      <c r="J431" s="20">
        <f>+'[1]Consolidado ORG'!T427</f>
        <v>46400000</v>
      </c>
      <c r="K431" s="20">
        <f>+'[1]Consolidado ORG'!AE427</f>
        <v>0</v>
      </c>
      <c r="L431" s="31">
        <f>+'[1]Consolidado ORG'!AS427</f>
        <v>0.21323529411764705</v>
      </c>
      <c r="M431" s="30" t="str">
        <f>+'[1]Consolidado ORG'!AL427</f>
        <v>https://community.secop.gov.co/Public/Tendering/ContractDetailView/Index?UniqueIdentifier=CO1.PCCNTR.6161069</v>
      </c>
      <c r="N431" s="47" t="str">
        <f t="shared" si="6"/>
        <v>Link Contrato u Orden</v>
      </c>
    </row>
    <row r="432" spans="1:14" ht="72" x14ac:dyDescent="0.35">
      <c r="A432" s="17" t="str">
        <f>+'[1]Consolidado ORG'!A428</f>
        <v>SCJ-522-2024</v>
      </c>
      <c r="B432" s="18">
        <f>+'[1]Consolidado ORG'!B428</f>
        <v>45383</v>
      </c>
      <c r="C432" s="18" t="str">
        <f>+'[1]Consolidado ORG'!G428</f>
        <v>MARTHA LUCIA HERNANDEZ LINARES</v>
      </c>
      <c r="D432" s="18" t="str">
        <f>+'[1]Consolidado ORG'!E428</f>
        <v>5 Contratación directa</v>
      </c>
      <c r="E432" s="18" t="str">
        <f>+'[1]Consolidado ORG'!F428</f>
        <v>33 Prestación de Servicios Profesionales y Apoyo (5-8)</v>
      </c>
      <c r="F432" s="18"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8">
        <f>+'[1]Consolidado ORG'!M428</f>
        <v>45390</v>
      </c>
      <c r="H432" s="18">
        <f>+'[1]Consolidado ORG'!N428</f>
        <v>45695</v>
      </c>
      <c r="I432" s="19">
        <f>+'[1]Consolidado ORG'!AG428</f>
        <v>0</v>
      </c>
      <c r="J432" s="20">
        <f>+'[1]Consolidado ORG'!T428</f>
        <v>29185200</v>
      </c>
      <c r="K432" s="20">
        <f>+'[1]Consolidado ORG'!AE428</f>
        <v>0</v>
      </c>
      <c r="L432" s="31">
        <f>+'[1]Consolidado ORG'!AS428</f>
        <v>0.17377049180327869</v>
      </c>
      <c r="M432" s="30" t="str">
        <f>+'[1]Consolidado ORG'!AL428</f>
        <v>https://community.secop.gov.co/Public/Tendering/ContractDetailView/Index?UniqueIdentifier=CO1.PCCNTR.6159268</v>
      </c>
      <c r="N432" s="47" t="str">
        <f t="shared" si="6"/>
        <v>Link Contrato u Orden</v>
      </c>
    </row>
    <row r="433" spans="1:14" ht="72" x14ac:dyDescent="0.35">
      <c r="A433" s="17" t="str">
        <f>+'[1]Consolidado ORG'!A429</f>
        <v>SCJ-523-2024</v>
      </c>
      <c r="B433" s="18">
        <f>+'[1]Consolidado ORG'!B429</f>
        <v>45383</v>
      </c>
      <c r="C433" s="18" t="str">
        <f>+'[1]Consolidado ORG'!G429</f>
        <v>BERTHA DELIA HUACA HURTADO</v>
      </c>
      <c r="D433" s="18" t="str">
        <f>+'[1]Consolidado ORG'!E429</f>
        <v>5 Contratación directa</v>
      </c>
      <c r="E433" s="18" t="str">
        <f>+'[1]Consolidado ORG'!F429</f>
        <v>33 Prestación de Servicios Profesionales y Apoyo (5-8)</v>
      </c>
      <c r="F433" s="18"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8">
        <f>+'[1]Consolidado ORG'!M429</f>
        <v>45386</v>
      </c>
      <c r="H433" s="18">
        <f>+'[1]Consolidado ORG'!N429</f>
        <v>45657</v>
      </c>
      <c r="I433" s="19">
        <f>+'[1]Consolidado ORG'!AG429</f>
        <v>0</v>
      </c>
      <c r="J433" s="20">
        <f>+'[1]Consolidado ORG'!T429</f>
        <v>23348160</v>
      </c>
      <c r="K433" s="20">
        <f>+'[1]Consolidado ORG'!AE429</f>
        <v>0</v>
      </c>
      <c r="L433" s="31">
        <f>+'[1]Consolidado ORG'!AS429</f>
        <v>0.21033210332103322</v>
      </c>
      <c r="M433" s="30" t="str">
        <f>+'[1]Consolidado ORG'!AL429</f>
        <v>https://community.secop.gov.co/Public/Tendering/ContractDetailView/Index?UniqueIdentifier=CO1.PCCNTR.6159669</v>
      </c>
      <c r="N433" s="47" t="str">
        <f t="shared" si="6"/>
        <v>Link Contrato u Orden</v>
      </c>
    </row>
    <row r="434" spans="1:14" ht="72" x14ac:dyDescent="0.35">
      <c r="A434" s="17" t="str">
        <f>+'[1]Consolidado ORG'!A430</f>
        <v>SCJ-524-2024</v>
      </c>
      <c r="B434" s="18">
        <f>+'[1]Consolidado ORG'!B430</f>
        <v>45383</v>
      </c>
      <c r="C434" s="18" t="str">
        <f>+'[1]Consolidado ORG'!G430</f>
        <v>ERIKA ALEJANDRA MANCERA</v>
      </c>
      <c r="D434" s="18" t="str">
        <f>+'[1]Consolidado ORG'!E430</f>
        <v>5 Contratación directa</v>
      </c>
      <c r="E434" s="18" t="str">
        <f>+'[1]Consolidado ORG'!F430</f>
        <v>33 Prestación de Servicios Profesionales y Apoyo (5-8)</v>
      </c>
      <c r="F434" s="18"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8">
        <f>+'[1]Consolidado ORG'!M430</f>
        <v>45386</v>
      </c>
      <c r="H434" s="18">
        <f>+'[1]Consolidado ORG'!N430</f>
        <v>45691</v>
      </c>
      <c r="I434" s="19">
        <f>+'[1]Consolidado ORG'!AG430</f>
        <v>0</v>
      </c>
      <c r="J434" s="20">
        <f>+'[1]Consolidado ORG'!T430</f>
        <v>29185200</v>
      </c>
      <c r="K434" s="20">
        <f>+'[1]Consolidado ORG'!AE430</f>
        <v>0</v>
      </c>
      <c r="L434" s="31">
        <f>+'[1]Consolidado ORG'!AS430</f>
        <v>0.18688524590163935</v>
      </c>
      <c r="M434" s="30" t="str">
        <f>+'[1]Consolidado ORG'!AL430</f>
        <v>https://community.secop.gov.co/Public/Tendering/ContractDetailView/Index?UniqueIdentifier=CO1.PCCNTR.6159559</v>
      </c>
      <c r="N434" s="47" t="str">
        <f t="shared" si="6"/>
        <v>Link Contrato u Orden</v>
      </c>
    </row>
    <row r="435" spans="1:14" ht="72" x14ac:dyDescent="0.35">
      <c r="A435" s="17" t="str">
        <f>+'[1]Consolidado ORG'!A431</f>
        <v>SCJ-525-2024</v>
      </c>
      <c r="B435" s="18">
        <f>+'[1]Consolidado ORG'!B431</f>
        <v>45383</v>
      </c>
      <c r="C435" s="18" t="str">
        <f>+'[1]Consolidado ORG'!G431</f>
        <v>ERIKA VANESA CRISTANCHO DAZA</v>
      </c>
      <c r="D435" s="18" t="str">
        <f>+'[1]Consolidado ORG'!E431</f>
        <v>5 Contratación directa</v>
      </c>
      <c r="E435" s="18" t="str">
        <f>+'[1]Consolidado ORG'!F431</f>
        <v>33 Prestación de Servicios Profesionales y Apoyo (5-8)</v>
      </c>
      <c r="F435" s="18"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8">
        <f>+'[1]Consolidado ORG'!M431</f>
        <v>45386</v>
      </c>
      <c r="H435" s="18">
        <f>+'[1]Consolidado ORG'!N431</f>
        <v>45691</v>
      </c>
      <c r="I435" s="19">
        <f>+'[1]Consolidado ORG'!AG431</f>
        <v>0</v>
      </c>
      <c r="J435" s="20">
        <f>+'[1]Consolidado ORG'!T431</f>
        <v>29185200</v>
      </c>
      <c r="K435" s="20">
        <f>+'[1]Consolidado ORG'!AE431</f>
        <v>0</v>
      </c>
      <c r="L435" s="31">
        <f>+'[1]Consolidado ORG'!AS431</f>
        <v>0.18688524590163935</v>
      </c>
      <c r="M435" s="30" t="str">
        <f>+'[1]Consolidado ORG'!AL431</f>
        <v>https://community.secop.gov.co/Public/Tendering/ContractDetailView/Index?UniqueIdentifier=CO1.PCCNTR.6159814</v>
      </c>
      <c r="N435" s="47" t="str">
        <f t="shared" si="6"/>
        <v>Link Contrato u Orden</v>
      </c>
    </row>
    <row r="436" spans="1:14" ht="72" x14ac:dyDescent="0.35">
      <c r="A436" s="17" t="str">
        <f>+'[1]Consolidado ORG'!A432</f>
        <v>SCJ-526-2024</v>
      </c>
      <c r="B436" s="18">
        <f>+'[1]Consolidado ORG'!B432</f>
        <v>45384</v>
      </c>
      <c r="C436" s="18" t="str">
        <f>+'[1]Consolidado ORG'!G432</f>
        <v>MARIA FERNANDA ROCHA ROCHA</v>
      </c>
      <c r="D436" s="18" t="str">
        <f>+'[1]Consolidado ORG'!E432</f>
        <v>5 Contratación directa</v>
      </c>
      <c r="E436" s="18" t="str">
        <f>+'[1]Consolidado ORG'!F432</f>
        <v>33 Prestación de Servicios Profesionales y Apoyo (5-8)</v>
      </c>
      <c r="F436" s="18"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8">
        <f>+'[1]Consolidado ORG'!M432</f>
        <v>45386</v>
      </c>
      <c r="H436" s="18">
        <f>+'[1]Consolidado ORG'!N432</f>
        <v>45657</v>
      </c>
      <c r="I436" s="19">
        <f>+'[1]Consolidado ORG'!AG432</f>
        <v>0</v>
      </c>
      <c r="J436" s="20">
        <f>+'[1]Consolidado ORG'!T432</f>
        <v>35810656</v>
      </c>
      <c r="K436" s="20">
        <f>+'[1]Consolidado ORG'!AE432</f>
        <v>0</v>
      </c>
      <c r="L436" s="31">
        <f>+'[1]Consolidado ORG'!AS432</f>
        <v>0.21033210332103322</v>
      </c>
      <c r="M436" s="30" t="str">
        <f>+'[1]Consolidado ORG'!AL432</f>
        <v>https://community.secop.gov.co/Public/Tendering/ContractDetailView/Index?UniqueIdentifier=CO1.PCCNTR.6163548</v>
      </c>
      <c r="N436" s="47" t="str">
        <f t="shared" si="6"/>
        <v>Link Contrato u Orden</v>
      </c>
    </row>
    <row r="437" spans="1:14" ht="72" x14ac:dyDescent="0.35">
      <c r="A437" s="17" t="str">
        <f>+'[1]Consolidado ORG'!A433</f>
        <v>SCJ-527-2024</v>
      </c>
      <c r="B437" s="18">
        <f>+'[1]Consolidado ORG'!B433</f>
        <v>45384</v>
      </c>
      <c r="C437" s="18" t="str">
        <f>+'[1]Consolidado ORG'!G433</f>
        <v>ALEXI NORVEI OSORIO RUIZ</v>
      </c>
      <c r="D437" s="18" t="str">
        <f>+'[1]Consolidado ORG'!E433</f>
        <v>5 Contratación directa</v>
      </c>
      <c r="E437" s="18" t="str">
        <f>+'[1]Consolidado ORG'!F433</f>
        <v>33 Prestación de Servicios Profesionales y Apoyo (5-8)</v>
      </c>
      <c r="F437" s="18"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8">
        <f>+'[1]Consolidado ORG'!M433</f>
        <v>45390</v>
      </c>
      <c r="H437" s="18">
        <f>+'[1]Consolidado ORG'!N433</f>
        <v>45695</v>
      </c>
      <c r="I437" s="19">
        <f>+'[1]Consolidado ORG'!AG433</f>
        <v>0</v>
      </c>
      <c r="J437" s="20">
        <f>+'[1]Consolidado ORG'!T433</f>
        <v>29185200</v>
      </c>
      <c r="K437" s="20">
        <f>+'[1]Consolidado ORG'!AE433</f>
        <v>0</v>
      </c>
      <c r="L437" s="31">
        <f>+'[1]Consolidado ORG'!AS433</f>
        <v>0.17377049180327869</v>
      </c>
      <c r="M437" s="30" t="str">
        <f>+'[1]Consolidado ORG'!AL433</f>
        <v>https://community.secop.gov.co/Public/Tendering/ContractDetailView/Index?UniqueIdentifier=CO1.PCCNTR.6164069</v>
      </c>
      <c r="N437" s="47" t="str">
        <f t="shared" si="6"/>
        <v>Link Contrato u Orden</v>
      </c>
    </row>
    <row r="438" spans="1:14" ht="72" x14ac:dyDescent="0.35">
      <c r="A438" s="17" t="str">
        <f>+'[1]Consolidado ORG'!A434</f>
        <v>SCJ-528-2024</v>
      </c>
      <c r="B438" s="18">
        <f>+'[1]Consolidado ORG'!B434</f>
        <v>45384</v>
      </c>
      <c r="C438" s="18" t="str">
        <f>+'[1]Consolidado ORG'!G434</f>
        <v>LAURA VANESSA RODIGUEZ CARDENAS</v>
      </c>
      <c r="D438" s="18" t="str">
        <f>+'[1]Consolidado ORG'!E434</f>
        <v>5 Contratación directa</v>
      </c>
      <c r="E438" s="18" t="str">
        <f>+'[1]Consolidado ORG'!F434</f>
        <v>33 Prestación de Servicios Profesionales y Apoyo (5-8)</v>
      </c>
      <c r="F438" s="18"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8">
        <f>+'[1]Consolidado ORG'!M434</f>
        <v>45386</v>
      </c>
      <c r="H438" s="18">
        <f>+'[1]Consolidado ORG'!N434</f>
        <v>45657</v>
      </c>
      <c r="I438" s="19">
        <f>+'[1]Consolidado ORG'!AG434</f>
        <v>0</v>
      </c>
      <c r="J438" s="20">
        <f>+'[1]Consolidado ORG'!T434</f>
        <v>23348160</v>
      </c>
      <c r="K438" s="20">
        <f>+'[1]Consolidado ORG'!AE434</f>
        <v>0</v>
      </c>
      <c r="L438" s="31">
        <f>+'[1]Consolidado ORG'!AS434</f>
        <v>0.21033210332103322</v>
      </c>
      <c r="M438" s="30" t="str">
        <f>+'[1]Consolidado ORG'!AL434</f>
        <v>https://community.secop.gov.co/Public/Tendering/ContractDetailView/Index?UniqueIdentifier=CO1.PCCNTR.6163733</v>
      </c>
      <c r="N438" s="47" t="str">
        <f t="shared" si="6"/>
        <v>Link Contrato u Orden</v>
      </c>
    </row>
    <row r="439" spans="1:14" ht="72" x14ac:dyDescent="0.35">
      <c r="A439" s="17" t="str">
        <f>+'[1]Consolidado ORG'!A435</f>
        <v>SCJ-529-2024</v>
      </c>
      <c r="B439" s="18">
        <f>+'[1]Consolidado ORG'!B435</f>
        <v>45384</v>
      </c>
      <c r="C439" s="18" t="str">
        <f>+'[1]Consolidado ORG'!G435</f>
        <v>MARÍA CAMILA CARO PULIDO</v>
      </c>
      <c r="D439" s="18" t="str">
        <f>+'[1]Consolidado ORG'!E435</f>
        <v>5 Contratación directa</v>
      </c>
      <c r="E439" s="18" t="str">
        <f>+'[1]Consolidado ORG'!F435</f>
        <v>33 Prestación de Servicios Profesionales y Apoyo (5-8)</v>
      </c>
      <c r="F439" s="18"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8">
        <f>+'[1]Consolidado ORG'!M435</f>
        <v>45386</v>
      </c>
      <c r="H439" s="18">
        <f>+'[1]Consolidado ORG'!N435</f>
        <v>45657</v>
      </c>
      <c r="I439" s="19">
        <f>+'[1]Consolidado ORG'!AG435</f>
        <v>0</v>
      </c>
      <c r="J439" s="20">
        <f>+'[1]Consolidado ORG'!T435</f>
        <v>23348160</v>
      </c>
      <c r="K439" s="20">
        <f>+'[1]Consolidado ORG'!AE435</f>
        <v>0</v>
      </c>
      <c r="L439" s="31">
        <f>+'[1]Consolidado ORG'!AS435</f>
        <v>0.21033210332103322</v>
      </c>
      <c r="M439" s="30" t="str">
        <f>+'[1]Consolidado ORG'!AL435</f>
        <v>https://community.secop.gov.co/Public/Tendering/ContractDetailView/Index?UniqueIdentifier=CO1.PCCNTR.6163731</v>
      </c>
      <c r="N439" s="47" t="str">
        <f t="shared" si="6"/>
        <v>Link Contrato u Orden</v>
      </c>
    </row>
    <row r="440" spans="1:14" ht="72" x14ac:dyDescent="0.35">
      <c r="A440" s="17" t="str">
        <f>+'[1]Consolidado ORG'!A436</f>
        <v>SCJ-530-2024</v>
      </c>
      <c r="B440" s="18">
        <f>+'[1]Consolidado ORG'!B436</f>
        <v>45384</v>
      </c>
      <c r="C440" s="18" t="str">
        <f>+'[1]Consolidado ORG'!G436</f>
        <v>SANDRA CAMILA MORENO MATIZ</v>
      </c>
      <c r="D440" s="18" t="str">
        <f>+'[1]Consolidado ORG'!E436</f>
        <v>5 Contratación directa</v>
      </c>
      <c r="E440" s="18" t="str">
        <f>+'[1]Consolidado ORG'!F436</f>
        <v>33 Prestación de Servicios Profesionales y Apoyo (5-8)</v>
      </c>
      <c r="F440" s="18"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8">
        <f>+'[1]Consolidado ORG'!M436</f>
        <v>45386</v>
      </c>
      <c r="H440" s="18">
        <f>+'[1]Consolidado ORG'!N436</f>
        <v>45657</v>
      </c>
      <c r="I440" s="19">
        <f>+'[1]Consolidado ORG'!AG436</f>
        <v>0</v>
      </c>
      <c r="J440" s="20">
        <f>+'[1]Consolidado ORG'!T436</f>
        <v>23348160</v>
      </c>
      <c r="K440" s="20">
        <f>+'[1]Consolidado ORG'!AE436</f>
        <v>0</v>
      </c>
      <c r="L440" s="31">
        <f>+'[1]Consolidado ORG'!AS436</f>
        <v>0.21033210332103322</v>
      </c>
      <c r="M440" s="30" t="str">
        <f>+'[1]Consolidado ORG'!AL436</f>
        <v>https://community.secop.gov.co/Public/Tendering/ContractDetailView/Index?UniqueIdentifier=CO1.PCCNTR.6163590</v>
      </c>
      <c r="N440" s="47" t="str">
        <f t="shared" si="6"/>
        <v>Link Contrato u Orden</v>
      </c>
    </row>
    <row r="441" spans="1:14" ht="60" x14ac:dyDescent="0.35">
      <c r="A441" s="17" t="str">
        <f>+'[1]Consolidado ORG'!A437</f>
        <v>SCJ-531-2024</v>
      </c>
      <c r="B441" s="18">
        <f>+'[1]Consolidado ORG'!B437</f>
        <v>45384</v>
      </c>
      <c r="C441" s="18" t="str">
        <f>+'[1]Consolidado ORG'!G437</f>
        <v>MARIA CAMILA PALACIO CADAVID</v>
      </c>
      <c r="D441" s="18" t="str">
        <f>+'[1]Consolidado ORG'!E437</f>
        <v>5 Contratación directa</v>
      </c>
      <c r="E441" s="18" t="str">
        <f>+'[1]Consolidado ORG'!F437</f>
        <v>33 Prestación de Servicios Profesionales y Apoyo (5-8)</v>
      </c>
      <c r="F441" s="18"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8">
        <f>+'[1]Consolidado ORG'!M437</f>
        <v>45387</v>
      </c>
      <c r="H441" s="18">
        <f>+'[1]Consolidado ORG'!N437</f>
        <v>45657</v>
      </c>
      <c r="I441" s="19">
        <f>+'[1]Consolidado ORG'!AG437</f>
        <v>0</v>
      </c>
      <c r="J441" s="20">
        <f>+'[1]Consolidado ORG'!T437</f>
        <v>35956923</v>
      </c>
      <c r="K441" s="20">
        <f>+'[1]Consolidado ORG'!AE437</f>
        <v>0</v>
      </c>
      <c r="L441" s="31">
        <f>+'[1]Consolidado ORG'!AS437</f>
        <v>0.2074074074074074</v>
      </c>
      <c r="M441" s="30" t="str">
        <f>+'[1]Consolidado ORG'!AL437</f>
        <v>https://community.secop.gov.co/Public/Tendering/ContractDetailView/Index?UniqueIdentifier=CO1.PCCNTR.6163991</v>
      </c>
      <c r="N441" s="47" t="str">
        <f t="shared" si="6"/>
        <v>Link Contrato u Orden</v>
      </c>
    </row>
    <row r="442" spans="1:14" ht="48" x14ac:dyDescent="0.35">
      <c r="A442" s="17" t="str">
        <f>+'[1]Consolidado ORG'!A438</f>
        <v>SCJ-532-2024</v>
      </c>
      <c r="B442" s="18">
        <f>+'[1]Consolidado ORG'!B438</f>
        <v>45384</v>
      </c>
      <c r="C442" s="18" t="str">
        <f>+'[1]Consolidado ORG'!G438</f>
        <v>RUTH ADRIANA GOMEZ DUQUE</v>
      </c>
      <c r="D442" s="18" t="str">
        <f>+'[1]Consolidado ORG'!E438</f>
        <v>5 Contratación directa</v>
      </c>
      <c r="E442" s="18" t="str">
        <f>+'[1]Consolidado ORG'!F438</f>
        <v>33 Prestación de Servicios Profesionales y Apoyo (5-8)</v>
      </c>
      <c r="F442" s="18" t="str">
        <f>+'[1]Consolidado ORG'!L438</f>
        <v>PRESTAR LOS SERVICIOS PROFESIONALES EN DERECHO PARA LA SUSTANCIACIÓN DE LAS HOJAS DE VIDA DE CONFORMIDAD CON EL PROCEDIMIENTO DISCIPLINARIO DE LA PERSONA PRIVADA DE LA LIBERTAD.</v>
      </c>
      <c r="G442" s="18">
        <f>+'[1]Consolidado ORG'!M438</f>
        <v>45387</v>
      </c>
      <c r="H442" s="18">
        <f>+'[1]Consolidado ORG'!N438</f>
        <v>45657</v>
      </c>
      <c r="I442" s="19">
        <f>+'[1]Consolidado ORG'!AG438</f>
        <v>0</v>
      </c>
      <c r="J442" s="20">
        <f>+'[1]Consolidado ORG'!T438</f>
        <v>35956923</v>
      </c>
      <c r="K442" s="20">
        <f>+'[1]Consolidado ORG'!AE438</f>
        <v>0</v>
      </c>
      <c r="L442" s="31">
        <f>+'[1]Consolidado ORG'!AS438</f>
        <v>0.2074074074074074</v>
      </c>
      <c r="M442" s="30" t="str">
        <f>+'[1]Consolidado ORG'!AL438</f>
        <v>https://community.secop.gov.co/Public/Tendering/ContractDetailView/Index?UniqueIdentifier=CO1.PCCNTR.6163871</v>
      </c>
      <c r="N442" s="47" t="str">
        <f t="shared" si="6"/>
        <v>Link Contrato u Orden</v>
      </c>
    </row>
    <row r="443" spans="1:14" ht="72" x14ac:dyDescent="0.35">
      <c r="A443" s="17" t="str">
        <f>+'[1]Consolidado ORG'!A439</f>
        <v>SCJ-533-2024</v>
      </c>
      <c r="B443" s="18">
        <f>+'[1]Consolidado ORG'!B439</f>
        <v>45384</v>
      </c>
      <c r="C443" s="18" t="str">
        <f>+'[1]Consolidado ORG'!G439</f>
        <v>YULY ZULEIMA YOMAYUSA RODRIGUEZ</v>
      </c>
      <c r="D443" s="18" t="str">
        <f>+'[1]Consolidado ORG'!E439</f>
        <v>5 Contratación directa</v>
      </c>
      <c r="E443" s="18" t="str">
        <f>+'[1]Consolidado ORG'!F439</f>
        <v>33 Prestación de Servicios Profesionales y Apoyo (5-8)</v>
      </c>
      <c r="F443" s="18"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8">
        <f>+'[1]Consolidado ORG'!M439</f>
        <v>45386</v>
      </c>
      <c r="H443" s="18">
        <f>+'[1]Consolidado ORG'!N439</f>
        <v>45657</v>
      </c>
      <c r="I443" s="19">
        <f>+'[1]Consolidado ORG'!AG439</f>
        <v>0</v>
      </c>
      <c r="J443" s="20">
        <f>+'[1]Consolidado ORG'!T439</f>
        <v>23348160</v>
      </c>
      <c r="K443" s="20">
        <f>+'[1]Consolidado ORG'!AE439</f>
        <v>0</v>
      </c>
      <c r="L443" s="31">
        <f>+'[1]Consolidado ORG'!AS439</f>
        <v>0.21033210332103322</v>
      </c>
      <c r="M443" s="30" t="str">
        <f>+'[1]Consolidado ORG'!AL439</f>
        <v>https://community.secop.gov.co/Public/Tendering/ContractDetailView/Index?UniqueIdentifier=CO1.PCCNTR.6164082</v>
      </c>
      <c r="N443" s="47" t="str">
        <f t="shared" si="6"/>
        <v>Link Contrato u Orden</v>
      </c>
    </row>
    <row r="444" spans="1:14" ht="72" x14ac:dyDescent="0.35">
      <c r="A444" s="17" t="str">
        <f>+'[1]Consolidado ORG'!A440</f>
        <v>SCJ-534-2024</v>
      </c>
      <c r="B444" s="18">
        <f>+'[1]Consolidado ORG'!B440</f>
        <v>45384</v>
      </c>
      <c r="C444" s="18" t="str">
        <f>+'[1]Consolidado ORG'!G440</f>
        <v>CAMILO ANTONIO ROZO TOLEDO</v>
      </c>
      <c r="D444" s="18" t="str">
        <f>+'[1]Consolidado ORG'!E440</f>
        <v>5 Contratación directa</v>
      </c>
      <c r="E444" s="18" t="str">
        <f>+'[1]Consolidado ORG'!F440</f>
        <v>33 Prestación de Servicios Profesionales y Apoyo (5-8)</v>
      </c>
      <c r="F444" s="18"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8">
        <f>+'[1]Consolidado ORG'!M440</f>
        <v>45386</v>
      </c>
      <c r="H444" s="18">
        <f>+'[1]Consolidado ORG'!N440</f>
        <v>45657</v>
      </c>
      <c r="I444" s="19">
        <f>+'[1]Consolidado ORG'!AG440</f>
        <v>0</v>
      </c>
      <c r="J444" s="20">
        <f>+'[1]Consolidado ORG'!T440</f>
        <v>23348160</v>
      </c>
      <c r="K444" s="20">
        <f>+'[1]Consolidado ORG'!AE440</f>
        <v>0</v>
      </c>
      <c r="L444" s="31">
        <f>+'[1]Consolidado ORG'!AS440</f>
        <v>0.21033210332103322</v>
      </c>
      <c r="M444" s="30" t="str">
        <f>+'[1]Consolidado ORG'!AL440</f>
        <v>https://community.secop.gov.co/Public/Tendering/ContractDetailView/Index?UniqueIdentifier=CO1.PCCNTR.6163773</v>
      </c>
      <c r="N444" s="47" t="str">
        <f t="shared" si="6"/>
        <v>Link Contrato u Orden</v>
      </c>
    </row>
    <row r="445" spans="1:14" ht="72" x14ac:dyDescent="0.35">
      <c r="A445" s="17" t="str">
        <f>+'[1]Consolidado ORG'!A441</f>
        <v>SCJ-535-2024</v>
      </c>
      <c r="B445" s="18">
        <f>+'[1]Consolidado ORG'!B441</f>
        <v>45384</v>
      </c>
      <c r="C445" s="18" t="str">
        <f>+'[1]Consolidado ORG'!G441</f>
        <v>JENNY PAOLA PULIDO RODRIGUEZ</v>
      </c>
      <c r="D445" s="18" t="str">
        <f>+'[1]Consolidado ORG'!E441</f>
        <v>5 Contratación directa</v>
      </c>
      <c r="E445" s="18" t="str">
        <f>+'[1]Consolidado ORG'!F441</f>
        <v>33 Prestación de Servicios Profesionales y Apoyo (5-8)</v>
      </c>
      <c r="F445" s="18"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8">
        <f>+'[1]Consolidado ORG'!M441</f>
        <v>45390</v>
      </c>
      <c r="H445" s="18">
        <f>+'[1]Consolidado ORG'!N441</f>
        <v>45695</v>
      </c>
      <c r="I445" s="19">
        <f>+'[1]Consolidado ORG'!AG441</f>
        <v>0</v>
      </c>
      <c r="J445" s="20">
        <f>+'[1]Consolidado ORG'!T441</f>
        <v>29185200</v>
      </c>
      <c r="K445" s="20">
        <f>+'[1]Consolidado ORG'!AE441</f>
        <v>0</v>
      </c>
      <c r="L445" s="31">
        <f>+'[1]Consolidado ORG'!AS441</f>
        <v>0.17377049180327869</v>
      </c>
      <c r="M445" s="30" t="str">
        <f>+'[1]Consolidado ORG'!AL441</f>
        <v>https://community.secop.gov.co/Public/Tendering/ContractDetailView/Index?UniqueIdentifier=CO1.PCCNTR.6163771</v>
      </c>
      <c r="N445" s="47" t="str">
        <f t="shared" si="6"/>
        <v>Link Contrato u Orden</v>
      </c>
    </row>
    <row r="446" spans="1:14" ht="72" x14ac:dyDescent="0.35">
      <c r="A446" s="17" t="str">
        <f>+'[1]Consolidado ORG'!A442</f>
        <v>SCJ-536-2024</v>
      </c>
      <c r="B446" s="18">
        <f>+'[1]Consolidado ORG'!B442</f>
        <v>45384</v>
      </c>
      <c r="C446" s="18" t="str">
        <f>+'[1]Consolidado ORG'!G442</f>
        <v>JUAN PABLO FORERO TORRES</v>
      </c>
      <c r="D446" s="18" t="str">
        <f>+'[1]Consolidado ORG'!E442</f>
        <v>5 Contratación directa</v>
      </c>
      <c r="E446" s="18" t="str">
        <f>+'[1]Consolidado ORG'!F442</f>
        <v>33 Prestación de Servicios Profesionales y Apoyo (5-8)</v>
      </c>
      <c r="F446" s="18"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8">
        <f>+'[1]Consolidado ORG'!M442</f>
        <v>45390</v>
      </c>
      <c r="H446" s="18">
        <f>+'[1]Consolidado ORG'!N442</f>
        <v>45695</v>
      </c>
      <c r="I446" s="19">
        <f>+'[1]Consolidado ORG'!AG442</f>
        <v>0</v>
      </c>
      <c r="J446" s="20">
        <f>+'[1]Consolidado ORG'!T442</f>
        <v>29185200</v>
      </c>
      <c r="K446" s="20">
        <f>+'[1]Consolidado ORG'!AE442</f>
        <v>0</v>
      </c>
      <c r="L446" s="31">
        <f>+'[1]Consolidado ORG'!AS442</f>
        <v>0.17377049180327869</v>
      </c>
      <c r="M446" s="30" t="str">
        <f>+'[1]Consolidado ORG'!AL442</f>
        <v>https://community.secop.gov.co/Public/Tendering/ContractDetailView/Index?UniqueIdentifier=CO1.PCCNTR.6164061</v>
      </c>
      <c r="N446" s="47" t="str">
        <f t="shared" si="6"/>
        <v>Link Contrato u Orden</v>
      </c>
    </row>
    <row r="447" spans="1:14" ht="72" x14ac:dyDescent="0.35">
      <c r="A447" s="17" t="str">
        <f>+'[1]Consolidado ORG'!A443</f>
        <v>SCJ-537-2024</v>
      </c>
      <c r="B447" s="18">
        <f>+'[1]Consolidado ORG'!B443</f>
        <v>45384</v>
      </c>
      <c r="C447" s="18" t="str">
        <f>+'[1]Consolidado ORG'!G443</f>
        <v>ELIAS ABUCHAR DUQUE</v>
      </c>
      <c r="D447" s="18" t="str">
        <f>+'[1]Consolidado ORG'!E443</f>
        <v>5 Contratación directa</v>
      </c>
      <c r="E447" s="18" t="str">
        <f>+'[1]Consolidado ORG'!F443</f>
        <v>33 Prestación de Servicios Profesionales y Apoyo (5-8)</v>
      </c>
      <c r="F447" s="18"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8">
        <f>+'[1]Consolidado ORG'!M443</f>
        <v>45391</v>
      </c>
      <c r="H447" s="18">
        <f>+'[1]Consolidado ORG'!N443</f>
        <v>45657</v>
      </c>
      <c r="I447" s="19">
        <f>+'[1]Consolidado ORG'!AG443</f>
        <v>0</v>
      </c>
      <c r="J447" s="20">
        <f>+'[1]Consolidado ORG'!T443</f>
        <v>37996000</v>
      </c>
      <c r="K447" s="20">
        <f>+'[1]Consolidado ORG'!AE443</f>
        <v>0</v>
      </c>
      <c r="L447" s="31">
        <f>+'[1]Consolidado ORG'!AS443</f>
        <v>0.19548872180451127</v>
      </c>
      <c r="M447" s="30" t="str">
        <f>+'[1]Consolidado ORG'!AL443</f>
        <v>https://community.secop.gov.co/Public/Tendering/ContractDetailView/Index?UniqueIdentifier=CO1.PCCNTR.6179050</v>
      </c>
      <c r="N447" s="47" t="str">
        <f t="shared" si="6"/>
        <v>Link Contrato u Orden</v>
      </c>
    </row>
    <row r="448" spans="1:14" ht="72" x14ac:dyDescent="0.35">
      <c r="A448" s="17" t="str">
        <f>+'[1]Consolidado ORG'!A444</f>
        <v>SCJ-538-2024</v>
      </c>
      <c r="B448" s="18">
        <f>+'[1]Consolidado ORG'!B444</f>
        <v>45384</v>
      </c>
      <c r="C448" s="18" t="str">
        <f>+'[1]Consolidado ORG'!G444</f>
        <v>YAMILE ANDREA MENDEZ GARCIA</v>
      </c>
      <c r="D448" s="18" t="str">
        <f>+'[1]Consolidado ORG'!E444</f>
        <v>5 Contratación directa</v>
      </c>
      <c r="E448" s="18" t="str">
        <f>+'[1]Consolidado ORG'!F444</f>
        <v>33 Prestación de Servicios Profesionales y Apoyo (5-8)</v>
      </c>
      <c r="F448" s="18"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8">
        <f>+'[1]Consolidado ORG'!M444</f>
        <v>45386</v>
      </c>
      <c r="H448" s="18">
        <f>+'[1]Consolidado ORG'!N444</f>
        <v>45657</v>
      </c>
      <c r="I448" s="19">
        <f>+'[1]Consolidado ORG'!AG444</f>
        <v>0</v>
      </c>
      <c r="J448" s="20">
        <f>+'[1]Consolidado ORG'!T444</f>
        <v>23348160</v>
      </c>
      <c r="K448" s="20">
        <f>+'[1]Consolidado ORG'!AE444</f>
        <v>0</v>
      </c>
      <c r="L448" s="31">
        <f>+'[1]Consolidado ORG'!AS444</f>
        <v>0.21033210332103322</v>
      </c>
      <c r="M448" s="30" t="str">
        <f>+'[1]Consolidado ORG'!AL444</f>
        <v>https://community.secop.gov.co/Public/Tendering/ContractDetailView/Index?UniqueIdentifier=CO1.PCCNTR.6165306</v>
      </c>
      <c r="N448" s="47" t="str">
        <f t="shared" si="6"/>
        <v>Link Contrato u Orden</v>
      </c>
    </row>
    <row r="449" spans="1:14" ht="60" x14ac:dyDescent="0.35">
      <c r="A449" s="17" t="str">
        <f>+'[1]Consolidado ORG'!A445</f>
        <v>SCJ-539-2024</v>
      </c>
      <c r="B449" s="18">
        <f>+'[1]Consolidado ORG'!B445</f>
        <v>45384</v>
      </c>
      <c r="C449" s="18" t="str">
        <f>+'[1]Consolidado ORG'!G445</f>
        <v>MARTHA ALEJANDRA MALTES RODRÍGUEZ</v>
      </c>
      <c r="D449" s="18" t="str">
        <f>+'[1]Consolidado ORG'!E445</f>
        <v>5 Contratación directa</v>
      </c>
      <c r="E449" s="18" t="str">
        <f>+'[1]Consolidado ORG'!F445</f>
        <v>33 Prestación de Servicios Profesionales y Apoyo (5-8)</v>
      </c>
      <c r="F449" s="18"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8">
        <f>+'[1]Consolidado ORG'!M445</f>
        <v>45386</v>
      </c>
      <c r="H449" s="18">
        <f>+'[1]Consolidado ORG'!N445</f>
        <v>45657</v>
      </c>
      <c r="I449" s="19">
        <f>+'[1]Consolidado ORG'!AG445</f>
        <v>0</v>
      </c>
      <c r="J449" s="20">
        <f>+'[1]Consolidado ORG'!T445</f>
        <v>80100000</v>
      </c>
      <c r="K449" s="20">
        <f>+'[1]Consolidado ORG'!AE445</f>
        <v>0</v>
      </c>
      <c r="L449" s="31">
        <f>+'[1]Consolidado ORG'!AS445</f>
        <v>0.21033210332103322</v>
      </c>
      <c r="M449" s="30" t="str">
        <f>+'[1]Consolidado ORG'!AL445</f>
        <v>https://community.secop.gov.co/Public/Tendering/ContractDetailView/Index?UniqueIdentifier=CO1.PCCNTR.6165260</v>
      </c>
      <c r="N449" s="47" t="str">
        <f t="shared" si="6"/>
        <v>Link Contrato u Orden</v>
      </c>
    </row>
    <row r="450" spans="1:14" ht="60" x14ac:dyDescent="0.35">
      <c r="A450" s="17" t="str">
        <f>+'[1]Consolidado ORG'!A446</f>
        <v>SCJ-542-2024</v>
      </c>
      <c r="B450" s="18">
        <f>+'[1]Consolidado ORG'!B446</f>
        <v>45385</v>
      </c>
      <c r="C450" s="18" t="str">
        <f>+'[1]Consolidado ORG'!G446</f>
        <v>JUAN ESTEBAN CISNEROS CARRILLO</v>
      </c>
      <c r="D450" s="18" t="str">
        <f>+'[1]Consolidado ORG'!E446</f>
        <v>5 Contratación directa</v>
      </c>
      <c r="E450" s="18" t="str">
        <f>+'[1]Consolidado ORG'!F446</f>
        <v>33 Prestación de Servicios Profesionales y Apoyo (5-8)</v>
      </c>
      <c r="F450" s="18"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8">
        <f>+'[1]Consolidado ORG'!M446</f>
        <v>45390</v>
      </c>
      <c r="H450" s="18">
        <f>+'[1]Consolidado ORG'!N446</f>
        <v>45480</v>
      </c>
      <c r="I450" s="19">
        <f>+'[1]Consolidado ORG'!AG446</f>
        <v>0</v>
      </c>
      <c r="J450" s="20">
        <f>+'[1]Consolidado ORG'!T446</f>
        <v>17400000</v>
      </c>
      <c r="K450" s="20">
        <f>+'[1]Consolidado ORG'!AE446</f>
        <v>0</v>
      </c>
      <c r="L450" s="31">
        <f>+'[1]Consolidado ORG'!AS446</f>
        <v>0.58888888888888891</v>
      </c>
      <c r="M450" s="30" t="str">
        <f>+'[1]Consolidado ORG'!AL446</f>
        <v>https://community.secop.gov.co/Public/Tendering/ContractDetailView/Index?UniqueIdentifier=CO1.PCCNTR.6172619</v>
      </c>
      <c r="N450" s="47" t="str">
        <f t="shared" si="6"/>
        <v>Link Contrato u Orden</v>
      </c>
    </row>
    <row r="451" spans="1:14" ht="72" x14ac:dyDescent="0.35">
      <c r="A451" s="17" t="str">
        <f>+'[1]Consolidado ORG'!A447</f>
        <v>SCJ-543-2024</v>
      </c>
      <c r="B451" s="18">
        <f>+'[1]Consolidado ORG'!B447</f>
        <v>45385</v>
      </c>
      <c r="C451" s="18" t="str">
        <f>+'[1]Consolidado ORG'!G447</f>
        <v>HECTOR HUGO GOMEZ VALDERRAMA</v>
      </c>
      <c r="D451" s="18" t="str">
        <f>+'[1]Consolidado ORG'!E447</f>
        <v>5 Contratación directa</v>
      </c>
      <c r="E451" s="18" t="str">
        <f>+'[1]Consolidado ORG'!F447</f>
        <v>33 Prestación de Servicios Profesionales y Apoyo (5-8)</v>
      </c>
      <c r="F451" s="18"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8">
        <f>+'[1]Consolidado ORG'!M447</f>
        <v>45390</v>
      </c>
      <c r="H451" s="18">
        <f>+'[1]Consolidado ORG'!N447</f>
        <v>45633</v>
      </c>
      <c r="I451" s="19">
        <f>+'[1]Consolidado ORG'!AG447</f>
        <v>0</v>
      </c>
      <c r="J451" s="20">
        <f>+'[1]Consolidado ORG'!T447</f>
        <v>23348160</v>
      </c>
      <c r="K451" s="20">
        <f>+'[1]Consolidado ORG'!AE447</f>
        <v>0</v>
      </c>
      <c r="L451" s="31">
        <f>+'[1]Consolidado ORG'!AS447</f>
        <v>0.21810699588477367</v>
      </c>
      <c r="M451" s="30" t="str">
        <f>+'[1]Consolidado ORG'!AL447</f>
        <v>https://community.secop.gov.co/Public/Tendering/ContractDetailView/Index?UniqueIdentifier=CO1.PCCNTR.6171633</v>
      </c>
      <c r="N451" s="47" t="str">
        <f t="shared" si="6"/>
        <v>Link Contrato u Orden</v>
      </c>
    </row>
    <row r="452" spans="1:14" ht="72" x14ac:dyDescent="0.35">
      <c r="A452" s="17" t="str">
        <f>+'[1]Consolidado ORG'!A448</f>
        <v>SCJ-544-2024</v>
      </c>
      <c r="B452" s="18">
        <f>+'[1]Consolidado ORG'!B448</f>
        <v>45385</v>
      </c>
      <c r="C452" s="18" t="str">
        <f>+'[1]Consolidado ORG'!G448</f>
        <v>GLORIA ESTHER RAMOS MARREROS</v>
      </c>
      <c r="D452" s="18" t="str">
        <f>+'[1]Consolidado ORG'!E448</f>
        <v>5 Contratación directa</v>
      </c>
      <c r="E452" s="18" t="str">
        <f>+'[1]Consolidado ORG'!F448</f>
        <v>33 Prestación de Servicios Profesionales y Apoyo (5-8)</v>
      </c>
      <c r="F452" s="18"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8">
        <f>+'[1]Consolidado ORG'!M448</f>
        <v>45390</v>
      </c>
      <c r="H452" s="18">
        <f>+'[1]Consolidado ORG'!N448</f>
        <v>45695</v>
      </c>
      <c r="I452" s="19">
        <f>+'[1]Consolidado ORG'!AG448</f>
        <v>0</v>
      </c>
      <c r="J452" s="20">
        <f>+'[1]Consolidado ORG'!T448</f>
        <v>29185200</v>
      </c>
      <c r="K452" s="20">
        <f>+'[1]Consolidado ORG'!AE448</f>
        <v>0</v>
      </c>
      <c r="L452" s="31">
        <f>+'[1]Consolidado ORG'!AS448</f>
        <v>0.17377049180327869</v>
      </c>
      <c r="M452" s="30" t="str">
        <f>+'[1]Consolidado ORG'!AL448</f>
        <v>https://community.secop.gov.co/Public/Tendering/ContractDetailView/Index?UniqueIdentifier=CO1.PCCNTR.6168374</v>
      </c>
      <c r="N452" s="47" t="str">
        <f t="shared" si="6"/>
        <v>Link Contrato u Orden</v>
      </c>
    </row>
    <row r="453" spans="1:14" ht="60" x14ac:dyDescent="0.35">
      <c r="A453" s="17" t="str">
        <f>+'[1]Consolidado ORG'!A449</f>
        <v>SCJ-545-2024</v>
      </c>
      <c r="B453" s="18">
        <f>+'[1]Consolidado ORG'!B449</f>
        <v>45385</v>
      </c>
      <c r="C453" s="18" t="str">
        <f>+'[1]Consolidado ORG'!G449</f>
        <v>YURIETH PAOLA ROJAS MAYORGA</v>
      </c>
      <c r="D453" s="18" t="str">
        <f>+'[1]Consolidado ORG'!E449</f>
        <v>5 Contratación directa</v>
      </c>
      <c r="E453" s="18" t="str">
        <f>+'[1]Consolidado ORG'!F449</f>
        <v>33 Prestación de Servicios Profesionales y Apoyo (5-8)</v>
      </c>
      <c r="F453" s="18"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8">
        <f>+'[1]Consolidado ORG'!M449</f>
        <v>45391</v>
      </c>
      <c r="H453" s="18">
        <f>+'[1]Consolidado ORG'!N449</f>
        <v>45422</v>
      </c>
      <c r="I453" s="19">
        <f>+'[1]Consolidado ORG'!AG449</f>
        <v>0</v>
      </c>
      <c r="J453" s="20">
        <f>+'[1]Consolidado ORG'!T449</f>
        <v>81960000</v>
      </c>
      <c r="K453" s="20">
        <f>+'[1]Consolidado ORG'!AE449</f>
        <v>0</v>
      </c>
      <c r="L453" s="31">
        <f>+'[1]Consolidado ORG'!AS449</f>
        <v>1</v>
      </c>
      <c r="M453" s="30" t="str">
        <f>+'[1]Consolidado ORG'!AL449</f>
        <v>https://community.secop.gov.co/Public/Tendering/ContractDetailView/Index?UniqueIdentifier=CO1.PCCNTR.6168855</v>
      </c>
      <c r="N453" s="47" t="str">
        <f t="shared" si="6"/>
        <v>Link Contrato u Orden</v>
      </c>
    </row>
    <row r="454" spans="1:14" ht="72" x14ac:dyDescent="0.35">
      <c r="A454" s="17" t="str">
        <f>+'[1]Consolidado ORG'!A450</f>
        <v>SCJ-546-2024</v>
      </c>
      <c r="B454" s="18">
        <f>+'[1]Consolidado ORG'!B450</f>
        <v>45385</v>
      </c>
      <c r="C454" s="18" t="str">
        <f>+'[1]Consolidado ORG'!G450</f>
        <v>JORGE ANDRES LAGOS MORENO</v>
      </c>
      <c r="D454" s="18" t="str">
        <f>+'[1]Consolidado ORG'!E450</f>
        <v>5 Contratación directa</v>
      </c>
      <c r="E454" s="18" t="str">
        <f>+'[1]Consolidado ORG'!F450</f>
        <v>33 Prestación de Servicios Profesionales y Apoyo (5-8)</v>
      </c>
      <c r="F454" s="18"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8">
        <f>+'[1]Consolidado ORG'!M450</f>
        <v>45387</v>
      </c>
      <c r="H454" s="18">
        <f>+'[1]Consolidado ORG'!N450</f>
        <v>45630</v>
      </c>
      <c r="I454" s="19">
        <f>+'[1]Consolidado ORG'!AG450</f>
        <v>0</v>
      </c>
      <c r="J454" s="20">
        <f>+'[1]Consolidado ORG'!T450</f>
        <v>23348160</v>
      </c>
      <c r="K454" s="20">
        <f>+'[1]Consolidado ORG'!AE450</f>
        <v>0</v>
      </c>
      <c r="L454" s="31">
        <f>+'[1]Consolidado ORG'!AS450</f>
        <v>0.23045267489711935</v>
      </c>
      <c r="M454" s="30" t="str">
        <f>+'[1]Consolidado ORG'!AL450</f>
        <v>https://community.secop.gov.co/Public/Tendering/ContractDetailView/Index?UniqueIdentifier=CO1.PCCNTR.6172336</v>
      </c>
      <c r="N454" s="47" t="str">
        <f t="shared" si="6"/>
        <v>Link Contrato u Orden</v>
      </c>
    </row>
    <row r="455" spans="1:14" ht="72" x14ac:dyDescent="0.35">
      <c r="A455" s="17" t="str">
        <f>+'[1]Consolidado ORG'!A451</f>
        <v>SCJ-547-2024</v>
      </c>
      <c r="B455" s="18">
        <f>+'[1]Consolidado ORG'!B451</f>
        <v>45385</v>
      </c>
      <c r="C455" s="18" t="str">
        <f>+'[1]Consolidado ORG'!G451</f>
        <v>LUZ ADRIANA CELIS CAMPOS</v>
      </c>
      <c r="D455" s="18" t="str">
        <f>+'[1]Consolidado ORG'!E451</f>
        <v>5 Contratación directa</v>
      </c>
      <c r="E455" s="18" t="str">
        <f>+'[1]Consolidado ORG'!F451</f>
        <v>33 Prestación de Servicios Profesionales y Apoyo (5-8)</v>
      </c>
      <c r="F455" s="18"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8">
        <f>+'[1]Consolidado ORG'!M451</f>
        <v>45393</v>
      </c>
      <c r="H455" s="18">
        <f>+'[1]Consolidado ORG'!N451</f>
        <v>45657</v>
      </c>
      <c r="I455" s="19">
        <f>+'[1]Consolidado ORG'!AG451</f>
        <v>0</v>
      </c>
      <c r="J455" s="20">
        <f>+'[1]Consolidado ORG'!T451</f>
        <v>35810656</v>
      </c>
      <c r="K455" s="20">
        <f>+'[1]Consolidado ORG'!AE451</f>
        <v>0</v>
      </c>
      <c r="L455" s="31">
        <f>+'[1]Consolidado ORG'!AS451</f>
        <v>0.18939393939393939</v>
      </c>
      <c r="M455" s="30" t="str">
        <f>+'[1]Consolidado ORG'!AL451</f>
        <v>https://community.secop.gov.co/Public/Tendering/ContractDetailView/Index?UniqueIdentifier=CO1.PCCNTR.6178396</v>
      </c>
      <c r="N455" s="47" t="str">
        <f t="shared" ref="N455:N518" si="7">HYPERLINK(M455,"Link Contrato u Orden")</f>
        <v>Link Contrato u Orden</v>
      </c>
    </row>
    <row r="456" spans="1:14" ht="72" x14ac:dyDescent="0.35">
      <c r="A456" s="17" t="str">
        <f>+'[1]Consolidado ORG'!A452</f>
        <v>SCJ-548-2024</v>
      </c>
      <c r="B456" s="18">
        <f>+'[1]Consolidado ORG'!B452</f>
        <v>45385</v>
      </c>
      <c r="C456" s="18" t="str">
        <f>+'[1]Consolidado ORG'!G452</f>
        <v>DIEGO ALEJANDRO SILVA ZAPATA</v>
      </c>
      <c r="D456" s="18" t="str">
        <f>+'[1]Consolidado ORG'!E452</f>
        <v>5 Contratación directa</v>
      </c>
      <c r="E456" s="18" t="str">
        <f>+'[1]Consolidado ORG'!F452</f>
        <v>33 Prestación de Servicios Profesionales y Apoyo (5-8)</v>
      </c>
      <c r="F456" s="18"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8">
        <f>+'[1]Consolidado ORG'!M452</f>
        <v>45390</v>
      </c>
      <c r="H456" s="18">
        <f>+'[1]Consolidado ORG'!N452</f>
        <v>45633</v>
      </c>
      <c r="I456" s="19">
        <f>+'[1]Consolidado ORG'!AG452</f>
        <v>0</v>
      </c>
      <c r="J456" s="20">
        <f>+'[1]Consolidado ORG'!T452</f>
        <v>23348160</v>
      </c>
      <c r="K456" s="20">
        <f>+'[1]Consolidado ORG'!AE452</f>
        <v>0</v>
      </c>
      <c r="L456" s="31">
        <f>+'[1]Consolidado ORG'!AS452</f>
        <v>0.21810699588477367</v>
      </c>
      <c r="M456" s="30" t="str">
        <f>+'[1]Consolidado ORG'!AL452</f>
        <v>https://community.secop.gov.co/Public/Tendering/ContractDetailView/Index?UniqueIdentifier=CO1.PCCNTR.6171628</v>
      </c>
      <c r="N456" s="47" t="str">
        <f t="shared" si="7"/>
        <v>Link Contrato u Orden</v>
      </c>
    </row>
    <row r="457" spans="1:14" ht="72" x14ac:dyDescent="0.35">
      <c r="A457" s="17" t="str">
        <f>+'[1]Consolidado ORG'!A453</f>
        <v>SCJ-549-2024</v>
      </c>
      <c r="B457" s="18">
        <f>+'[1]Consolidado ORG'!B453</f>
        <v>45385</v>
      </c>
      <c r="C457" s="18" t="str">
        <f>+'[1]Consolidado ORG'!G453</f>
        <v>JIN ELVIS CASTRO VALBUENA</v>
      </c>
      <c r="D457" s="18" t="str">
        <f>+'[1]Consolidado ORG'!E453</f>
        <v>5 Contratación directa</v>
      </c>
      <c r="E457" s="18" t="str">
        <f>+'[1]Consolidado ORG'!F453</f>
        <v>33 Prestación de Servicios Profesionales y Apoyo (5-8)</v>
      </c>
      <c r="F457" s="18"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8">
        <f>+'[1]Consolidado ORG'!M453</f>
        <v>45390</v>
      </c>
      <c r="H457" s="18">
        <f>+'[1]Consolidado ORG'!N453</f>
        <v>45633</v>
      </c>
      <c r="I457" s="19">
        <f>+'[1]Consolidado ORG'!AG453</f>
        <v>0</v>
      </c>
      <c r="J457" s="20">
        <f>+'[1]Consolidado ORG'!T453</f>
        <v>23348160</v>
      </c>
      <c r="K457" s="20">
        <f>+'[1]Consolidado ORG'!AE453</f>
        <v>0</v>
      </c>
      <c r="L457" s="31">
        <f>+'[1]Consolidado ORG'!AS453</f>
        <v>0.21810699588477367</v>
      </c>
      <c r="M457" s="30" t="str">
        <f>+'[1]Consolidado ORG'!AL453</f>
        <v>https://community.secop.gov.co/Public/Tendering/ContractDetailView/Index?UniqueIdentifier=CO1.PCCNTR.6171828</v>
      </c>
      <c r="N457" s="47" t="str">
        <f t="shared" si="7"/>
        <v>Link Contrato u Orden</v>
      </c>
    </row>
    <row r="458" spans="1:14" ht="72" x14ac:dyDescent="0.35">
      <c r="A458" s="17" t="str">
        <f>+'[1]Consolidado ORG'!A454</f>
        <v>SCJ-550-2024</v>
      </c>
      <c r="B458" s="18">
        <f>+'[1]Consolidado ORG'!B454</f>
        <v>45385</v>
      </c>
      <c r="C458" s="18" t="str">
        <f>+'[1]Consolidado ORG'!G454</f>
        <v>JULIETH PAOLA MARTINEZ PRIETO</v>
      </c>
      <c r="D458" s="18" t="str">
        <f>+'[1]Consolidado ORG'!E454</f>
        <v>5 Contratación directa</v>
      </c>
      <c r="E458" s="18" t="str">
        <f>+'[1]Consolidado ORG'!F454</f>
        <v>33 Prestación de Servicios Profesionales y Apoyo (5-8)</v>
      </c>
      <c r="F458" s="18"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8">
        <f>+'[1]Consolidado ORG'!M454</f>
        <v>45392</v>
      </c>
      <c r="H458" s="18">
        <f>+'[1]Consolidado ORG'!N454</f>
        <v>45635</v>
      </c>
      <c r="I458" s="19">
        <f>+'[1]Consolidado ORG'!AG454</f>
        <v>0</v>
      </c>
      <c r="J458" s="20">
        <f>+'[1]Consolidado ORG'!T454</f>
        <v>23348160</v>
      </c>
      <c r="K458" s="20">
        <f>+'[1]Consolidado ORG'!AE454</f>
        <v>0</v>
      </c>
      <c r="L458" s="31">
        <f>+'[1]Consolidado ORG'!AS454</f>
        <v>0.20987654320987653</v>
      </c>
      <c r="M458" s="30" t="str">
        <f>+'[1]Consolidado ORG'!AL454</f>
        <v>https://community.secop.gov.co/Public/Tendering/ContractDetailView/Index?UniqueIdentifier=CO1.PCCNTR.6172521</v>
      </c>
      <c r="N458" s="47" t="str">
        <f t="shared" si="7"/>
        <v>Link Contrato u Orden</v>
      </c>
    </row>
    <row r="459" spans="1:14" ht="72" x14ac:dyDescent="0.35">
      <c r="A459" s="17" t="str">
        <f>+'[1]Consolidado ORG'!A455</f>
        <v>SCJ-551-2024</v>
      </c>
      <c r="B459" s="18">
        <f>+'[1]Consolidado ORG'!B455</f>
        <v>45385</v>
      </c>
      <c r="C459" s="18" t="str">
        <f>+'[1]Consolidado ORG'!G455</f>
        <v>GABRIELA ESPINOSA PERAZA</v>
      </c>
      <c r="D459" s="18" t="str">
        <f>+'[1]Consolidado ORG'!E455</f>
        <v>5 Contratación directa</v>
      </c>
      <c r="E459" s="18" t="str">
        <f>+'[1]Consolidado ORG'!F455</f>
        <v>33 Prestación de Servicios Profesionales y Apoyo (5-8)</v>
      </c>
      <c r="F459" s="18"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8">
        <f>+'[1]Consolidado ORG'!M455</f>
        <v>45390</v>
      </c>
      <c r="H459" s="18">
        <f>+'[1]Consolidado ORG'!N455</f>
        <v>45633</v>
      </c>
      <c r="I459" s="19">
        <f>+'[1]Consolidado ORG'!AG455</f>
        <v>0</v>
      </c>
      <c r="J459" s="20">
        <f>+'[1]Consolidado ORG'!T455</f>
        <v>23348160</v>
      </c>
      <c r="K459" s="20">
        <f>+'[1]Consolidado ORG'!AE455</f>
        <v>0</v>
      </c>
      <c r="L459" s="31">
        <f>+'[1]Consolidado ORG'!AS455</f>
        <v>0.21810699588477367</v>
      </c>
      <c r="M459" s="30" t="str">
        <f>+'[1]Consolidado ORG'!AL455</f>
        <v>https://community.secop.gov.co/Public/Tendering/ContractDetailView/Index?UniqueIdentifier=CO1.PCCNTR.6171626</v>
      </c>
      <c r="N459" s="47" t="str">
        <f t="shared" si="7"/>
        <v>Link Contrato u Orden</v>
      </c>
    </row>
    <row r="460" spans="1:14" ht="48" x14ac:dyDescent="0.35">
      <c r="A460" s="17" t="str">
        <f>+'[1]Consolidado ORG'!A456</f>
        <v>SCJ-552-2024</v>
      </c>
      <c r="B460" s="18">
        <f>+'[1]Consolidado ORG'!B456</f>
        <v>45386</v>
      </c>
      <c r="C460" s="18" t="str">
        <f>+'[1]Consolidado ORG'!G456</f>
        <v>KAROL ANDREA GONZALEZ MARIN</v>
      </c>
      <c r="D460" s="18" t="str">
        <f>+'[1]Consolidado ORG'!E456</f>
        <v>5 Contratación directa</v>
      </c>
      <c r="E460" s="18" t="str">
        <f>+'[1]Consolidado ORG'!F456</f>
        <v>33 Prestación de Servicios Profesionales y Apoyo (5-8)</v>
      </c>
      <c r="F460" s="18" t="str">
        <f>+'[1]Consolidado ORG'!L456</f>
        <v>PRESTAR SERVICIOS PROFESIONALES A LA SUBSECRETARÍA DE ACCESO A LA JUSTICIA PARA GESTIONAR Y ARTICULAR ACCIONES CON ENTIDADES QUE PROMUEVEN EL ACCESO A LA JUSTICIA EN LA CIUDAD DE BOGOTÁ.</v>
      </c>
      <c r="G460" s="18">
        <f>+'[1]Consolidado ORG'!M456</f>
        <v>45394</v>
      </c>
      <c r="H460" s="18">
        <f>+'[1]Consolidado ORG'!N456</f>
        <v>45668</v>
      </c>
      <c r="I460" s="19">
        <f>+'[1]Consolidado ORG'!AG456</f>
        <v>0</v>
      </c>
      <c r="J460" s="20">
        <f>+'[1]Consolidado ORG'!T456</f>
        <v>40324320</v>
      </c>
      <c r="K460" s="20">
        <f>+'[1]Consolidado ORG'!AE456</f>
        <v>0</v>
      </c>
      <c r="L460" s="31">
        <f>+'[1]Consolidado ORG'!AS456</f>
        <v>0.17883211678832117</v>
      </c>
      <c r="M460" s="30" t="str">
        <f>+'[1]Consolidado ORG'!AL456</f>
        <v>https://community.secop.gov.co/Public/Tendering/ContractDetailView/Index?UniqueIdentifier=CO1.PCCNTR.6173155</v>
      </c>
      <c r="N460" s="47" t="str">
        <f t="shared" si="7"/>
        <v>Link Contrato u Orden</v>
      </c>
    </row>
    <row r="461" spans="1:14" ht="72" x14ac:dyDescent="0.35">
      <c r="A461" s="17" t="str">
        <f>+'[1]Consolidado ORG'!A457</f>
        <v>SCJ-553-2024</v>
      </c>
      <c r="B461" s="18">
        <f>+'[1]Consolidado ORG'!B457</f>
        <v>45386</v>
      </c>
      <c r="C461" s="18" t="str">
        <f>+'[1]Consolidado ORG'!G457</f>
        <v>NATALIA SOFIA TAPIA CASAS</v>
      </c>
      <c r="D461" s="18" t="str">
        <f>+'[1]Consolidado ORG'!E457</f>
        <v>5 Contratación directa</v>
      </c>
      <c r="E461" s="18" t="str">
        <f>+'[1]Consolidado ORG'!F457</f>
        <v>33 Prestación de Servicios Profesionales y Apoyo (5-8)</v>
      </c>
      <c r="F461" s="18"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8">
        <f>+'[1]Consolidado ORG'!M457</f>
        <v>45391</v>
      </c>
      <c r="H461" s="18">
        <f>+'[1]Consolidado ORG'!N457</f>
        <v>45481</v>
      </c>
      <c r="I461" s="19">
        <f>+'[1]Consolidado ORG'!AG457</f>
        <v>0</v>
      </c>
      <c r="J461" s="20">
        <f>+'[1]Consolidado ORG'!T457</f>
        <v>12510000</v>
      </c>
      <c r="K461" s="20">
        <f>+'[1]Consolidado ORG'!AE457</f>
        <v>0</v>
      </c>
      <c r="L461" s="31">
        <f>+'[1]Consolidado ORG'!AS457</f>
        <v>0.57777777777777772</v>
      </c>
      <c r="M461" s="30" t="str">
        <f>+'[1]Consolidado ORG'!AL457</f>
        <v>https://community.secop.gov.co/Public/Tendering/ContractDetailView/Index?UniqueIdentifier=CO1.PCCNTR.6173466</v>
      </c>
      <c r="N461" s="47" t="str">
        <f t="shared" si="7"/>
        <v>Link Contrato u Orden</v>
      </c>
    </row>
    <row r="462" spans="1:14" ht="48" x14ac:dyDescent="0.35">
      <c r="A462" s="17" t="str">
        <f>+'[1]Consolidado ORG'!A458</f>
        <v>SCJ-554-2024</v>
      </c>
      <c r="B462" s="18">
        <f>+'[1]Consolidado ORG'!B458</f>
        <v>45386</v>
      </c>
      <c r="C462" s="18" t="str">
        <f>+'[1]Consolidado ORG'!G458</f>
        <v>VERONICA CASTRO MURILLO</v>
      </c>
      <c r="D462" s="18" t="str">
        <f>+'[1]Consolidado ORG'!E458</f>
        <v>5 Contratación directa</v>
      </c>
      <c r="E462" s="18" t="str">
        <f>+'[1]Consolidado ORG'!F458</f>
        <v>33 Prestación de Servicios Profesionales y Apoyo (5-8)</v>
      </c>
      <c r="F462" s="18" t="str">
        <f>+'[1]Consolidado ORG'!L458</f>
        <v>PRESTAR SERVICIOS PROFESIONALES A LA SUBSECRETARÍA DE ACCESO A LA JUSTICIA PARA APOYAR EL DISEÑO, IMPLEMENTACIÓN Y SEGUIMIENTO DE LAS ESTRATEGIAS ASOCIADAS AL PROGRAMA CASA LIBERTAD BOGOTA</v>
      </c>
      <c r="G462" s="18">
        <f>+'[1]Consolidado ORG'!M458</f>
        <v>45391</v>
      </c>
      <c r="H462" s="18">
        <f>+'[1]Consolidado ORG'!N458</f>
        <v>45657</v>
      </c>
      <c r="I462" s="19">
        <f>+'[1]Consolidado ORG'!AG458</f>
        <v>0</v>
      </c>
      <c r="J462" s="20">
        <f>+'[1]Consolidado ORG'!T458</f>
        <v>108187200</v>
      </c>
      <c r="K462" s="20">
        <f>+'[1]Consolidado ORG'!AE458</f>
        <v>0</v>
      </c>
      <c r="L462" s="31">
        <f>+'[1]Consolidado ORG'!AS458</f>
        <v>0.19548872180451127</v>
      </c>
      <c r="M462" s="30" t="str">
        <f>+'[1]Consolidado ORG'!AL458</f>
        <v>https://community.secop.gov.co/Public/Tendering/ContractDetailView/Index?UniqueIdentifier=CO1.PCCNTR.6173152</v>
      </c>
      <c r="N462" s="47" t="str">
        <f t="shared" si="7"/>
        <v>Link Contrato u Orden</v>
      </c>
    </row>
    <row r="463" spans="1:14" ht="72" x14ac:dyDescent="0.35">
      <c r="A463" s="17" t="str">
        <f>+'[1]Consolidado ORG'!A459</f>
        <v>SCJ-555-2024</v>
      </c>
      <c r="B463" s="18">
        <f>+'[1]Consolidado ORG'!B459</f>
        <v>45386</v>
      </c>
      <c r="C463" s="18" t="str">
        <f>+'[1]Consolidado ORG'!G459</f>
        <v>MARÍA FERNANDA GÓMEZ HERNANDEZ</v>
      </c>
      <c r="D463" s="18" t="str">
        <f>+'[1]Consolidado ORG'!E459</f>
        <v>5 Contratación directa</v>
      </c>
      <c r="E463" s="18" t="str">
        <f>+'[1]Consolidado ORG'!F459</f>
        <v>33 Prestación de Servicios Profesionales y Apoyo (5-8)</v>
      </c>
      <c r="F463" s="18"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8">
        <f>+'[1]Consolidado ORG'!M459</f>
        <v>45392</v>
      </c>
      <c r="H463" s="18">
        <f>+'[1]Consolidado ORG'!N459</f>
        <v>45657</v>
      </c>
      <c r="I463" s="19">
        <f>+'[1]Consolidado ORG'!AG459</f>
        <v>0</v>
      </c>
      <c r="J463" s="20">
        <f>+'[1]Consolidado ORG'!T459</f>
        <v>35810656</v>
      </c>
      <c r="K463" s="20">
        <f>+'[1]Consolidado ORG'!AE459</f>
        <v>0</v>
      </c>
      <c r="L463" s="31">
        <f>+'[1]Consolidado ORG'!AS459</f>
        <v>0.19245283018867926</v>
      </c>
      <c r="M463" s="30" t="str">
        <f>+'[1]Consolidado ORG'!AL459</f>
        <v>https://community.secop.gov.co/Public/Tendering/ContractDetailView/Index?UniqueIdentifier=CO1.PCCNTR.6177193</v>
      </c>
      <c r="N463" s="47" t="str">
        <f t="shared" si="7"/>
        <v>Link Contrato u Orden</v>
      </c>
    </row>
    <row r="464" spans="1:14" ht="48" x14ac:dyDescent="0.35">
      <c r="A464" s="17" t="str">
        <f>+'[1]Consolidado ORG'!A460</f>
        <v>SCJ-556-2024</v>
      </c>
      <c r="B464" s="18">
        <f>+'[1]Consolidado ORG'!B460</f>
        <v>45386</v>
      </c>
      <c r="C464" s="18" t="str">
        <f>+'[1]Consolidado ORG'!G460</f>
        <v>MELISA PAVA ORTEGON</v>
      </c>
      <c r="D464" s="18" t="str">
        <f>+'[1]Consolidado ORG'!E460</f>
        <v>5 Contratación directa</v>
      </c>
      <c r="E464" s="18" t="str">
        <f>+'[1]Consolidado ORG'!F460</f>
        <v>33 Prestación de Servicios Profesionales y Apoyo (5-8)</v>
      </c>
      <c r="F464" s="18" t="str">
        <f>+'[1]Consolidado ORG'!L460</f>
        <v>PRESTAR SERVICIOS PROFESIONALES A LA DIRECCIÓN DE RESPONSABILIDAD PENAL ADOLESCENTE PARA LA IMPLEMENTACIÓN DE LA ESTRATEGIA DE REINTEGRO FAMILIAR Y ATENCIÓN EN EL EGRESO DESDE EL ÁREA DE TRABAJO SOCIAL.</v>
      </c>
      <c r="G464" s="18">
        <f>+'[1]Consolidado ORG'!M460</f>
        <v>45391</v>
      </c>
      <c r="H464" s="18">
        <f>+'[1]Consolidado ORG'!N460</f>
        <v>45657</v>
      </c>
      <c r="I464" s="19">
        <f>+'[1]Consolidado ORG'!AG460</f>
        <v>0</v>
      </c>
      <c r="J464" s="20">
        <f>+'[1]Consolidado ORG'!T460</f>
        <v>51254100</v>
      </c>
      <c r="K464" s="20">
        <f>+'[1]Consolidado ORG'!AE460</f>
        <v>0</v>
      </c>
      <c r="L464" s="31">
        <f>+'[1]Consolidado ORG'!AS460</f>
        <v>0.19548872180451127</v>
      </c>
      <c r="M464" s="30" t="str">
        <f>+'[1]Consolidado ORG'!AL460</f>
        <v>https://community.secop.gov.co/Public/Tendering/ContractDetailView/Index?UniqueIdentifier=CO1.PCCNTR.6177230</v>
      </c>
      <c r="N464" s="47" t="str">
        <f t="shared" si="7"/>
        <v>Link Contrato u Orden</v>
      </c>
    </row>
    <row r="465" spans="1:14" ht="72" x14ac:dyDescent="0.35">
      <c r="A465" s="17" t="str">
        <f>+'[1]Consolidado ORG'!A461</f>
        <v>SCJ-557-2024</v>
      </c>
      <c r="B465" s="18">
        <f>+'[1]Consolidado ORG'!B461</f>
        <v>45386</v>
      </c>
      <c r="C465" s="18" t="str">
        <f>+'[1]Consolidado ORG'!G461</f>
        <v>SANDRA MILENA AVILA GALVIS</v>
      </c>
      <c r="D465" s="18" t="str">
        <f>+'[1]Consolidado ORG'!E461</f>
        <v>5 Contratación directa</v>
      </c>
      <c r="E465" s="18" t="str">
        <f>+'[1]Consolidado ORG'!F461</f>
        <v>33 Prestación de Servicios Profesionales y Apoyo (5-8)</v>
      </c>
      <c r="F465" s="18"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8">
        <f>+'[1]Consolidado ORG'!M461</f>
        <v>45391</v>
      </c>
      <c r="H465" s="18">
        <f>+'[1]Consolidado ORG'!N461</f>
        <v>45657</v>
      </c>
      <c r="I465" s="19">
        <f>+'[1]Consolidado ORG'!AG461</f>
        <v>0</v>
      </c>
      <c r="J465" s="20">
        <f>+'[1]Consolidado ORG'!T461</f>
        <v>35810656</v>
      </c>
      <c r="K465" s="20">
        <f>+'[1]Consolidado ORG'!AE461</f>
        <v>0</v>
      </c>
      <c r="L465" s="31">
        <f>+'[1]Consolidado ORG'!AS461</f>
        <v>0.19548872180451127</v>
      </c>
      <c r="M465" s="30" t="str">
        <f>+'[1]Consolidado ORG'!AL461</f>
        <v>https://community.secop.gov.co/Public/Tendering/ContractDetailView/Index?UniqueIdentifier=CO1.PCCNTR.6173222</v>
      </c>
      <c r="N465" s="47" t="str">
        <f t="shared" si="7"/>
        <v>Link Contrato u Orden</v>
      </c>
    </row>
    <row r="466" spans="1:14" ht="60" x14ac:dyDescent="0.35">
      <c r="A466" s="17" t="str">
        <f>+'[1]Consolidado ORG'!A462</f>
        <v>SCJ-558-2024</v>
      </c>
      <c r="B466" s="18">
        <f>+'[1]Consolidado ORG'!B462</f>
        <v>45386</v>
      </c>
      <c r="C466" s="18" t="str">
        <f>+'[1]Consolidado ORG'!G462</f>
        <v>ANA YANETH SUAREZ TORRES</v>
      </c>
      <c r="D466" s="18" t="str">
        <f>+'[1]Consolidado ORG'!E462</f>
        <v>5 Contratación directa</v>
      </c>
      <c r="E466" s="18" t="str">
        <f>+'[1]Consolidado ORG'!F462</f>
        <v>33 Prestación de Servicios Profesionales y Apoyo (5-8)</v>
      </c>
      <c r="F466" s="18" t="str">
        <f>+'[1]Consolidado ORG'!L462</f>
        <v>PRESTAR SERVICIOS PROFESIONALES PARA APOYAR EL SEGUIMIENTO, DESARROLLO Y CONTROL DE LOS TEMAS JURÍDICOS Y ADMINISTRATIVOS DE LA SUBSECRETARIA DE ACCESO A LA JUSTICIA Y DE LAS DIRECCIONES Y DEPENDENCIAS A CARGO DE ESTA SUBSECRETARIA</v>
      </c>
      <c r="G466" s="18">
        <f>+'[1]Consolidado ORG'!M462</f>
        <v>45393</v>
      </c>
      <c r="H466" s="18">
        <f>+'[1]Consolidado ORG'!N462</f>
        <v>45575</v>
      </c>
      <c r="I466" s="19">
        <f>+'[1]Consolidado ORG'!AG462</f>
        <v>0</v>
      </c>
      <c r="J466" s="20">
        <f>+'[1]Consolidado ORG'!T462</f>
        <v>81960000</v>
      </c>
      <c r="K466" s="20">
        <f>+'[1]Consolidado ORG'!AE462</f>
        <v>0</v>
      </c>
      <c r="L466" s="31">
        <f>+'[1]Consolidado ORG'!AS462</f>
        <v>0.27472527472527475</v>
      </c>
      <c r="M466" s="30" t="str">
        <f>+'[1]Consolidado ORG'!AL462</f>
        <v>https://community.secop.gov.co/Public/Tendering/ContractDetailView/Index?UniqueIdentifier=CO1.PCCNTR.6177433</v>
      </c>
      <c r="N466" s="47" t="str">
        <f t="shared" si="7"/>
        <v>Link Contrato u Orden</v>
      </c>
    </row>
    <row r="467" spans="1:14" ht="72" x14ac:dyDescent="0.35">
      <c r="A467" s="17" t="str">
        <f>+'[1]Consolidado ORG'!A463</f>
        <v>SCJ-559-2024</v>
      </c>
      <c r="B467" s="18">
        <f>+'[1]Consolidado ORG'!B463</f>
        <v>45386</v>
      </c>
      <c r="C467" s="18" t="str">
        <f>+'[1]Consolidado ORG'!G463</f>
        <v>JORGE ALIRIO MARTINEZ LOPEZ</v>
      </c>
      <c r="D467" s="18" t="str">
        <f>+'[1]Consolidado ORG'!E463</f>
        <v>5 Contratación directa</v>
      </c>
      <c r="E467" s="18" t="str">
        <f>+'[1]Consolidado ORG'!F463</f>
        <v>33 Prestación de Servicios Profesionales y Apoyo (5-8)</v>
      </c>
      <c r="F467" s="18"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8">
        <f>+'[1]Consolidado ORG'!M463</f>
        <v>45398</v>
      </c>
      <c r="H467" s="18">
        <f>+'[1]Consolidado ORG'!N463</f>
        <v>45657</v>
      </c>
      <c r="I467" s="19">
        <f>+'[1]Consolidado ORG'!AG463</f>
        <v>0</v>
      </c>
      <c r="J467" s="20">
        <f>+'[1]Consolidado ORG'!T463</f>
        <v>23348160</v>
      </c>
      <c r="K467" s="20">
        <f>+'[1]Consolidado ORG'!AE463</f>
        <v>0</v>
      </c>
      <c r="L467" s="31">
        <f>+'[1]Consolidado ORG'!AS463</f>
        <v>0.17374517374517376</v>
      </c>
      <c r="M467" s="30" t="str">
        <f>+'[1]Consolidado ORG'!AL463</f>
        <v>https://community.secop.gov.co/Public/Tendering/ContractDetailView/Index?UniqueIdentifier=CO1.PCCNTR.6205142</v>
      </c>
      <c r="N467" s="47" t="str">
        <f t="shared" si="7"/>
        <v>Link Contrato u Orden</v>
      </c>
    </row>
    <row r="468" spans="1:14" ht="72" x14ac:dyDescent="0.35">
      <c r="A468" s="17" t="str">
        <f>+'[1]Consolidado ORG'!A464</f>
        <v>SCJ-560-2024</v>
      </c>
      <c r="B468" s="18">
        <f>+'[1]Consolidado ORG'!B464</f>
        <v>45386</v>
      </c>
      <c r="C468" s="18" t="str">
        <f>+'[1]Consolidado ORG'!G464</f>
        <v>MARIA YISELA CARRANZA</v>
      </c>
      <c r="D468" s="18" t="str">
        <f>+'[1]Consolidado ORG'!E464</f>
        <v>5 Contratación directa</v>
      </c>
      <c r="E468" s="18" t="str">
        <f>+'[1]Consolidado ORG'!F464</f>
        <v>33 Prestación de Servicios Profesionales y Apoyo (5-8)</v>
      </c>
      <c r="F468" s="18"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8">
        <f>+'[1]Consolidado ORG'!M464</f>
        <v>45398</v>
      </c>
      <c r="H468" s="18">
        <f>+'[1]Consolidado ORG'!N464</f>
        <v>45657</v>
      </c>
      <c r="I468" s="19">
        <f>+'[1]Consolidado ORG'!AG464</f>
        <v>0</v>
      </c>
      <c r="J468" s="20">
        <f>+'[1]Consolidado ORG'!T464</f>
        <v>23348160</v>
      </c>
      <c r="K468" s="20">
        <f>+'[1]Consolidado ORG'!AE464</f>
        <v>0</v>
      </c>
      <c r="L468" s="31">
        <f>+'[1]Consolidado ORG'!AS464</f>
        <v>0.17374517374517376</v>
      </c>
      <c r="M468" s="30" t="str">
        <f>+'[1]Consolidado ORG'!AL464</f>
        <v>https://community.secop.gov.co/Public/Tendering/ContractDetailView/Index?UniqueIdentifier=CO1.PCCNTR.6205247</v>
      </c>
      <c r="N468" s="47" t="str">
        <f t="shared" si="7"/>
        <v>Link Contrato u Orden</v>
      </c>
    </row>
    <row r="469" spans="1:14" ht="72" x14ac:dyDescent="0.35">
      <c r="A469" s="17" t="str">
        <f>+'[1]Consolidado ORG'!A465</f>
        <v>SCJ-561-2024</v>
      </c>
      <c r="B469" s="18">
        <f>+'[1]Consolidado ORG'!B465</f>
        <v>45386</v>
      </c>
      <c r="C469" s="18" t="str">
        <f>+'[1]Consolidado ORG'!G465</f>
        <v>WILDER ARMANDO CALENTURA ARIZA</v>
      </c>
      <c r="D469" s="18" t="str">
        <f>+'[1]Consolidado ORG'!E465</f>
        <v>5 Contratación directa</v>
      </c>
      <c r="E469" s="18" t="str">
        <f>+'[1]Consolidado ORG'!F465</f>
        <v>33 Prestación de Servicios Profesionales y Apoyo (5-8)</v>
      </c>
      <c r="F469" s="18"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8">
        <f>+'[1]Consolidado ORG'!M465</f>
        <v>45390</v>
      </c>
      <c r="H469" s="18">
        <f>+'[1]Consolidado ORG'!N465</f>
        <v>45542</v>
      </c>
      <c r="I469" s="19">
        <f>+'[1]Consolidado ORG'!AG465</f>
        <v>0</v>
      </c>
      <c r="J469" s="20">
        <f>+'[1]Consolidado ORG'!T465</f>
        <v>20346710</v>
      </c>
      <c r="K469" s="20">
        <f>+'[1]Consolidado ORG'!AE465</f>
        <v>0</v>
      </c>
      <c r="L469" s="31">
        <f>+'[1]Consolidado ORG'!AS465</f>
        <v>0.34868421052631576</v>
      </c>
      <c r="M469" s="30" t="str">
        <f>+'[1]Consolidado ORG'!AL465</f>
        <v>https://community.secop.gov.co/Public/Tendering/ContractDetailView/Index?UniqueIdentifier=CO1.PCCNTR.6174606</v>
      </c>
      <c r="N469" s="47" t="str">
        <f t="shared" si="7"/>
        <v>Link Contrato u Orden</v>
      </c>
    </row>
    <row r="470" spans="1:14" ht="72" x14ac:dyDescent="0.35">
      <c r="A470" s="17" t="str">
        <f>+'[1]Consolidado ORG'!A466</f>
        <v>SCJ-562-2024</v>
      </c>
      <c r="B470" s="18">
        <f>+'[1]Consolidado ORG'!B466</f>
        <v>45386</v>
      </c>
      <c r="C470" s="18" t="str">
        <f>+'[1]Consolidado ORG'!G466</f>
        <v>IRVIN OREJUELA MOSQUERA</v>
      </c>
      <c r="D470" s="18" t="str">
        <f>+'[1]Consolidado ORG'!E466</f>
        <v>5 Contratación directa</v>
      </c>
      <c r="E470" s="18" t="str">
        <f>+'[1]Consolidado ORG'!F466</f>
        <v>33 Prestación de Servicios Profesionales y Apoyo (5-8)</v>
      </c>
      <c r="F470" s="18"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8">
        <f>+'[1]Consolidado ORG'!M466</f>
        <v>45392</v>
      </c>
      <c r="H470" s="18">
        <f>+'[1]Consolidado ORG'!N466</f>
        <v>45697</v>
      </c>
      <c r="I470" s="19">
        <f>+'[1]Consolidado ORG'!AG466</f>
        <v>0</v>
      </c>
      <c r="J470" s="20">
        <f>+'[1]Consolidado ORG'!T466</f>
        <v>29185200</v>
      </c>
      <c r="K470" s="20">
        <f>+'[1]Consolidado ORG'!AE466</f>
        <v>0</v>
      </c>
      <c r="L470" s="31">
        <f>+'[1]Consolidado ORG'!AS466</f>
        <v>0.16721311475409836</v>
      </c>
      <c r="M470" s="30" t="str">
        <f>+'[1]Consolidado ORG'!AL466</f>
        <v>https://community.secop.gov.co/Public/Tendering/ContractDetailView/Index?UniqueIdentifier=CO1.PCCNTR.6174311</v>
      </c>
      <c r="N470" s="47" t="str">
        <f t="shared" si="7"/>
        <v>Link Contrato u Orden</v>
      </c>
    </row>
    <row r="471" spans="1:14" ht="60" x14ac:dyDescent="0.35">
      <c r="A471" s="17" t="str">
        <f>+'[1]Consolidado ORG'!A467</f>
        <v>SCJ-566-2024</v>
      </c>
      <c r="B471" s="18">
        <f>+'[1]Consolidado ORG'!B467</f>
        <v>45387</v>
      </c>
      <c r="C471" s="18" t="str">
        <f>+'[1]Consolidado ORG'!G467</f>
        <v>LAURA MILENA PARRA CHAVARRO</v>
      </c>
      <c r="D471" s="18" t="str">
        <f>+'[1]Consolidado ORG'!E467</f>
        <v>5 Contratación directa</v>
      </c>
      <c r="E471" s="18" t="str">
        <f>+'[1]Consolidado ORG'!F467</f>
        <v>33 Prestación de Servicios Profesionales y Apoyo (5-8)</v>
      </c>
      <c r="F471" s="18"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8">
        <f>+'[1]Consolidado ORG'!M467</f>
        <v>45387</v>
      </c>
      <c r="H471" s="18">
        <f>+'[1]Consolidado ORG'!N467</f>
        <v>45657</v>
      </c>
      <c r="I471" s="19">
        <f>+'[1]Consolidado ORG'!AG467</f>
        <v>0</v>
      </c>
      <c r="J471" s="20">
        <f>+'[1]Consolidado ORG'!T467</f>
        <v>68400000</v>
      </c>
      <c r="K471" s="20">
        <f>+'[1]Consolidado ORG'!AE467</f>
        <v>0</v>
      </c>
      <c r="L471" s="31">
        <f>+'[1]Consolidado ORG'!AS467</f>
        <v>0.2074074074074074</v>
      </c>
      <c r="M471" s="30" t="str">
        <f>+'[1]Consolidado ORG'!AL467</f>
        <v>https://community.secop.gov.co/Public/Tendering/ContractDetailView/Index?UniqueIdentifier=CO1.PCCNTR.6177587</v>
      </c>
      <c r="N471" s="47" t="str">
        <f t="shared" si="7"/>
        <v>Link Contrato u Orden</v>
      </c>
    </row>
    <row r="472" spans="1:14" ht="60" x14ac:dyDescent="0.35">
      <c r="A472" s="17" t="str">
        <f>+'[1]Consolidado ORG'!A468</f>
        <v>SCJ-567-2024</v>
      </c>
      <c r="B472" s="18">
        <f>+'[1]Consolidado ORG'!B468</f>
        <v>45387</v>
      </c>
      <c r="C472" s="18" t="str">
        <f>+'[1]Consolidado ORG'!G468</f>
        <v>ANA CRISTINA VELASCO PINZON</v>
      </c>
      <c r="D472" s="18" t="str">
        <f>+'[1]Consolidado ORG'!E468</f>
        <v>5 Contratación directa</v>
      </c>
      <c r="E472" s="18" t="str">
        <f>+'[1]Consolidado ORG'!F468</f>
        <v>33 Prestación de Servicios Profesionales y Apoyo (5-8)</v>
      </c>
      <c r="F472" s="18"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8">
        <f>+'[1]Consolidado ORG'!M468</f>
        <v>45392</v>
      </c>
      <c r="H472" s="18">
        <f>+'[1]Consolidado ORG'!N468</f>
        <v>45657</v>
      </c>
      <c r="I472" s="19">
        <f>+'[1]Consolidado ORG'!AG468</f>
        <v>0</v>
      </c>
      <c r="J472" s="20">
        <f>+'[1]Consolidado ORG'!T468</f>
        <v>110153700</v>
      </c>
      <c r="K472" s="20">
        <f>+'[1]Consolidado ORG'!AE468</f>
        <v>0</v>
      </c>
      <c r="L472" s="31">
        <f>+'[1]Consolidado ORG'!AS468</f>
        <v>0.19245283018867926</v>
      </c>
      <c r="M472" s="30" t="str">
        <f>+'[1]Consolidado ORG'!AL468</f>
        <v>https://community.secop.gov.co/Public/Tendering/ContractDetailView/Index?UniqueIdentifier=CO1.PCCNTR.6178544</v>
      </c>
      <c r="N472" s="47" t="str">
        <f t="shared" si="7"/>
        <v>Link Contrato u Orden</v>
      </c>
    </row>
    <row r="473" spans="1:14" ht="72" x14ac:dyDescent="0.35">
      <c r="A473" s="17" t="str">
        <f>+'[1]Consolidado ORG'!A469</f>
        <v>SCJ-568-2024</v>
      </c>
      <c r="B473" s="18">
        <f>+'[1]Consolidado ORG'!B469</f>
        <v>45387</v>
      </c>
      <c r="C473" s="18" t="str">
        <f>+'[1]Consolidado ORG'!G469</f>
        <v>ENRY PAYARES NAVAS</v>
      </c>
      <c r="D473" s="18" t="str">
        <f>+'[1]Consolidado ORG'!E469</f>
        <v>5 Contratación directa</v>
      </c>
      <c r="E473" s="18" t="str">
        <f>+'[1]Consolidado ORG'!F469</f>
        <v>33 Prestación de Servicios Profesionales y Apoyo (5-8)</v>
      </c>
      <c r="F473" s="18"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8">
        <f>+'[1]Consolidado ORG'!M469</f>
        <v>45398</v>
      </c>
      <c r="H473" s="18">
        <f>+'[1]Consolidado ORG'!N469</f>
        <v>45656</v>
      </c>
      <c r="I473" s="19">
        <f>+'[1]Consolidado ORG'!AG469</f>
        <v>0</v>
      </c>
      <c r="J473" s="20">
        <f>+'[1]Consolidado ORG'!T469</f>
        <v>24807420</v>
      </c>
      <c r="K473" s="20">
        <f>+'[1]Consolidado ORG'!AE469</f>
        <v>0</v>
      </c>
      <c r="L473" s="31">
        <f>+'[1]Consolidado ORG'!AS469</f>
        <v>0.1744186046511628</v>
      </c>
      <c r="M473" s="30" t="str">
        <f>+'[1]Consolidado ORG'!AL469</f>
        <v>https://community.secop.gov.co/Public/Tendering/ContractDetailView/Index?UniqueIdentifier=CO1.PCCNTR.6179414</v>
      </c>
      <c r="N473" s="47" t="str">
        <f t="shared" si="7"/>
        <v>Link Contrato u Orden</v>
      </c>
    </row>
    <row r="474" spans="1:14" ht="72" x14ac:dyDescent="0.35">
      <c r="A474" s="17" t="str">
        <f>+'[1]Consolidado ORG'!A470</f>
        <v>SCJ-569-2024</v>
      </c>
      <c r="B474" s="18">
        <f>+'[1]Consolidado ORG'!B470</f>
        <v>45387</v>
      </c>
      <c r="C474" s="18" t="str">
        <f>+'[1]Consolidado ORG'!G470</f>
        <v>MARIA FERNANDA LOPEZ AVILA</v>
      </c>
      <c r="D474" s="18" t="str">
        <f>+'[1]Consolidado ORG'!E470</f>
        <v>5 Contratación directa</v>
      </c>
      <c r="E474" s="18" t="str">
        <f>+'[1]Consolidado ORG'!F470</f>
        <v>33 Prestación de Servicios Profesionales y Apoyo (5-8)</v>
      </c>
      <c r="F474" s="18"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8">
        <f>+'[1]Consolidado ORG'!M470</f>
        <v>45398</v>
      </c>
      <c r="H474" s="18">
        <f>+'[1]Consolidado ORG'!N470</f>
        <v>45656</v>
      </c>
      <c r="I474" s="19">
        <f>+'[1]Consolidado ORG'!AG470</f>
        <v>0</v>
      </c>
      <c r="J474" s="20">
        <f>+'[1]Consolidado ORG'!T470</f>
        <v>24807420</v>
      </c>
      <c r="K474" s="20">
        <f>+'[1]Consolidado ORG'!AE470</f>
        <v>0</v>
      </c>
      <c r="L474" s="31">
        <f>+'[1]Consolidado ORG'!AS470</f>
        <v>0.1744186046511628</v>
      </c>
      <c r="M474" s="30" t="str">
        <f>+'[1]Consolidado ORG'!AL470</f>
        <v>https://community.secop.gov.co/Public/Tendering/ContractDetailView/Index?UniqueIdentifier=CO1.PCCNTR.6186121</v>
      </c>
      <c r="N474" s="47" t="str">
        <f t="shared" si="7"/>
        <v>Link Contrato u Orden</v>
      </c>
    </row>
    <row r="475" spans="1:14" ht="84" x14ac:dyDescent="0.35">
      <c r="A475" s="17" t="str">
        <f>+'[1]Consolidado ORG'!A471</f>
        <v>SCJ-570-2024</v>
      </c>
      <c r="B475" s="18">
        <f>+'[1]Consolidado ORG'!B471</f>
        <v>45387</v>
      </c>
      <c r="C475" s="18" t="str">
        <f>+'[1]Consolidado ORG'!G471</f>
        <v>HERNAN ALFONSO RAMIREZ RODRIGUEZ</v>
      </c>
      <c r="D475" s="18" t="str">
        <f>+'[1]Consolidado ORG'!E471</f>
        <v>5 Contratación directa</v>
      </c>
      <c r="E475" s="18" t="str">
        <f>+'[1]Consolidado ORG'!F471</f>
        <v>33 Prestación de Servicios Profesionales y Apoyo (5-8)</v>
      </c>
      <c r="F475" s="18"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8">
        <f>+'[1]Consolidado ORG'!M471</f>
        <v>45391</v>
      </c>
      <c r="H475" s="18">
        <f>+'[1]Consolidado ORG'!N471</f>
        <v>45657</v>
      </c>
      <c r="I475" s="19">
        <f>+'[1]Consolidado ORG'!AG471</f>
        <v>0</v>
      </c>
      <c r="J475" s="20">
        <f>+'[1]Consolidado ORG'!T471</f>
        <v>45048329</v>
      </c>
      <c r="K475" s="20">
        <f>+'[1]Consolidado ORG'!AE471</f>
        <v>0</v>
      </c>
      <c r="L475" s="31">
        <f>+'[1]Consolidado ORG'!AS471</f>
        <v>0.19548872180451127</v>
      </c>
      <c r="M475" s="30" t="str">
        <f>+'[1]Consolidado ORG'!AL471</f>
        <v>https://community.secop.gov.co/Public/Tendering/ContractDetailView/Index?UniqueIdentifier=CO1.PCCNTR.6179330</v>
      </c>
      <c r="N475" s="47" t="str">
        <f t="shared" si="7"/>
        <v>Link Contrato u Orden</v>
      </c>
    </row>
    <row r="476" spans="1:14" ht="48" x14ac:dyDescent="0.35">
      <c r="A476" s="17" t="str">
        <f>+'[1]Consolidado ORG'!A472</f>
        <v>SCJ-571-2024</v>
      </c>
      <c r="B476" s="18">
        <f>+'[1]Consolidado ORG'!B472</f>
        <v>45387</v>
      </c>
      <c r="C476" s="18" t="str">
        <f>+'[1]Consolidado ORG'!G472</f>
        <v>JOSE ANDRES ALDANA MONTENEGRO</v>
      </c>
      <c r="D476" s="18" t="str">
        <f>+'[1]Consolidado ORG'!E472</f>
        <v>5 Contratación directa</v>
      </c>
      <c r="E476" s="18" t="str">
        <f>+'[1]Consolidado ORG'!F472</f>
        <v>33 Prestación de Servicios Profesionales y Apoyo (5-8)</v>
      </c>
      <c r="F476" s="18" t="str">
        <f>+'[1]Consolidado ORG'!L472</f>
        <v>PRESTAR LOS SERVICIOS PROFESIONALES A LA DIRECCIÓN DE SEGURIDAD PARA EL APOYO EN EL ABORDAJE DE ESTRATEGIAS, PROGRAMAS Y PROYECTOS EN MATERIA DE CIBERDELITO Y CIBERSEGURIDAD.</v>
      </c>
      <c r="G476" s="18">
        <f>+'[1]Consolidado ORG'!M472</f>
        <v>45394</v>
      </c>
      <c r="H476" s="18">
        <f>+'[1]Consolidado ORG'!N472</f>
        <v>45657</v>
      </c>
      <c r="I476" s="19">
        <f>+'[1]Consolidado ORG'!AG472</f>
        <v>0</v>
      </c>
      <c r="J476" s="20">
        <f>+'[1]Consolidado ORG'!T472</f>
        <v>36092742</v>
      </c>
      <c r="K476" s="20">
        <f>+'[1]Consolidado ORG'!AE472</f>
        <v>0</v>
      </c>
      <c r="L476" s="31">
        <f>+'[1]Consolidado ORG'!AS472</f>
        <v>0.18631178707224336</v>
      </c>
      <c r="M476" s="30" t="str">
        <f>+'[1]Consolidado ORG'!AL472</f>
        <v>https://community.secop.gov.co/Public/Tendering/ContractDetailView/Index?UniqueIdentifier=CO1.PCCNTR.6191648</v>
      </c>
      <c r="N476" s="47" t="str">
        <f t="shared" si="7"/>
        <v>Link Contrato u Orden</v>
      </c>
    </row>
    <row r="477" spans="1:14" ht="60" x14ac:dyDescent="0.35">
      <c r="A477" s="17" t="str">
        <f>+'[1]Consolidado ORG'!A473</f>
        <v>SCJ-573-2024</v>
      </c>
      <c r="B477" s="18">
        <f>+'[1]Consolidado ORG'!B473</f>
        <v>45387</v>
      </c>
      <c r="C477" s="18" t="str">
        <f>+'[1]Consolidado ORG'!G473</f>
        <v>ISABEL CRISTINA GOMEZ QUINTERO</v>
      </c>
      <c r="D477" s="18" t="str">
        <f>+'[1]Consolidado ORG'!E473</f>
        <v>5 Contratación directa</v>
      </c>
      <c r="E477" s="18" t="str">
        <f>+'[1]Consolidado ORG'!F473</f>
        <v>33 Prestación de Servicios Profesionales y Apoyo (5-8)</v>
      </c>
      <c r="F477" s="18"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8">
        <f>+'[1]Consolidado ORG'!M473</f>
        <v>45393</v>
      </c>
      <c r="H477" s="18">
        <f>+'[1]Consolidado ORG'!N473</f>
        <v>45657</v>
      </c>
      <c r="I477" s="19">
        <f>+'[1]Consolidado ORG'!AG473</f>
        <v>0</v>
      </c>
      <c r="J477" s="20">
        <f>+'[1]Consolidado ORG'!T473</f>
        <v>37883733</v>
      </c>
      <c r="K477" s="20">
        <f>+'[1]Consolidado ORG'!AE473</f>
        <v>0</v>
      </c>
      <c r="L477" s="31">
        <f>+'[1]Consolidado ORG'!AS473</f>
        <v>0.18939393939393939</v>
      </c>
      <c r="M477" s="30" t="str">
        <f>+'[1]Consolidado ORG'!AL473</f>
        <v>https://community.secop.gov.co/Public/Tendering/ContractDetailView/Index?UniqueIdentifier=CO1.PCCNTR.6190142</v>
      </c>
      <c r="N477" s="47" t="str">
        <f t="shared" si="7"/>
        <v>Link Contrato u Orden</v>
      </c>
    </row>
    <row r="478" spans="1:14" ht="60" x14ac:dyDescent="0.35">
      <c r="A478" s="17" t="str">
        <f>+'[1]Consolidado ORG'!A474</f>
        <v>SCJ-574-2024</v>
      </c>
      <c r="B478" s="18">
        <f>+'[1]Consolidado ORG'!B474</f>
        <v>45387</v>
      </c>
      <c r="C478" s="18" t="str">
        <f>+'[1]Consolidado ORG'!G474</f>
        <v>JEFFERSON JOSE CRUZ MEDINA</v>
      </c>
      <c r="D478" s="18" t="str">
        <f>+'[1]Consolidado ORG'!E474</f>
        <v>5 Contratación directa</v>
      </c>
      <c r="E478" s="18" t="str">
        <f>+'[1]Consolidado ORG'!F474</f>
        <v>33 Prestación de Servicios Profesionales y Apoyo (5-8)</v>
      </c>
      <c r="F478" s="18"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8">
        <f>+'[1]Consolidado ORG'!M474</f>
        <v>45393</v>
      </c>
      <c r="H478" s="18">
        <f>+'[1]Consolidado ORG'!N474</f>
        <v>45545</v>
      </c>
      <c r="I478" s="19">
        <f>+'[1]Consolidado ORG'!AG474</f>
        <v>0</v>
      </c>
      <c r="J478" s="20">
        <f>+'[1]Consolidado ORG'!T474</f>
        <v>60044555</v>
      </c>
      <c r="K478" s="20">
        <f>+'[1]Consolidado ORG'!AE474</f>
        <v>0</v>
      </c>
      <c r="L478" s="31">
        <f>+'[1]Consolidado ORG'!AS474</f>
        <v>0.32894736842105265</v>
      </c>
      <c r="M478" s="30" t="str">
        <f>+'[1]Consolidado ORG'!AL474</f>
        <v>https://community.secop.gov.co/Public/Tendering/ContractDetailView/Index?UniqueIdentifier=CO1.PCCNTR.6189175</v>
      </c>
      <c r="N478" s="47" t="str">
        <f t="shared" si="7"/>
        <v>Link Contrato u Orden</v>
      </c>
    </row>
    <row r="479" spans="1:14" ht="72" x14ac:dyDescent="0.35">
      <c r="A479" s="17" t="str">
        <f>+'[1]Consolidado ORG'!A475</f>
        <v>SCJ-576-2024</v>
      </c>
      <c r="B479" s="18">
        <f>+'[1]Consolidado ORG'!B475</f>
        <v>45387</v>
      </c>
      <c r="C479" s="18" t="str">
        <f>+'[1]Consolidado ORG'!G475</f>
        <v>JUAN DAVID VARGAS SILVA</v>
      </c>
      <c r="D479" s="18" t="str">
        <f>+'[1]Consolidado ORG'!E475</f>
        <v>5 Contratación directa</v>
      </c>
      <c r="E479" s="18" t="str">
        <f>+'[1]Consolidado ORG'!F475</f>
        <v>33 Prestación de Servicios Profesionales y Apoyo (5-8)</v>
      </c>
      <c r="F479" s="18"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8">
        <f>+'[1]Consolidado ORG'!M475</f>
        <v>45394</v>
      </c>
      <c r="H479" s="18">
        <f>+'[1]Consolidado ORG'!N475</f>
        <v>45657</v>
      </c>
      <c r="I479" s="19">
        <f>+'[1]Consolidado ORG'!AG475</f>
        <v>0</v>
      </c>
      <c r="J479" s="20">
        <f>+'[1]Consolidado ORG'!T475</f>
        <v>144795991</v>
      </c>
      <c r="K479" s="20">
        <f>+'[1]Consolidado ORG'!AE475</f>
        <v>0</v>
      </c>
      <c r="L479" s="31">
        <f>+'[1]Consolidado ORG'!AS475</f>
        <v>0.18631178707224336</v>
      </c>
      <c r="M479" s="30" t="str">
        <f>+'[1]Consolidado ORG'!AL475</f>
        <v>https://community.secop.gov.co/Public/Tendering/ContractDetailView/Index?UniqueIdentifier=CO1.PCCNTR.6180353</v>
      </c>
      <c r="N479" s="47" t="str">
        <f t="shared" si="7"/>
        <v>Link Contrato u Orden</v>
      </c>
    </row>
    <row r="480" spans="1:14" ht="48" x14ac:dyDescent="0.35">
      <c r="A480" s="17" t="str">
        <f>+'[1]Consolidado ORG'!A476</f>
        <v>SCJ-577-2024</v>
      </c>
      <c r="B480" s="18">
        <f>+'[1]Consolidado ORG'!B476</f>
        <v>45387</v>
      </c>
      <c r="C480" s="18" t="str">
        <f>+'[1]Consolidado ORG'!G476</f>
        <v>HELEN TATIANA LOPEZ GALLO</v>
      </c>
      <c r="D480" s="18" t="str">
        <f>+'[1]Consolidado ORG'!E476</f>
        <v>5 Contratación directa</v>
      </c>
      <c r="E480" s="18" t="str">
        <f>+'[1]Consolidado ORG'!F476</f>
        <v>33 Prestación de Servicios Profesionales y Apoyo (5-8)</v>
      </c>
      <c r="F480" s="18" t="str">
        <f>+'[1]Consolidado ORG'!L476</f>
        <v>PRESTAR SERVICIOS DE APOYO A LA GESTIÓN A TRAVES DE LA APLICACIÓN DE LOS PROCESOS ARCHIVÍSTICOS DE LAS HOJAS DE VIDA DE LAS PERSONAS PRIVADAS DE LA LIBERTAD DE LA CÁRCEL DISTRITAL DE VARONES Y ANEXO DE MUJERES</v>
      </c>
      <c r="G480" s="18">
        <f>+'[1]Consolidado ORG'!M476</f>
        <v>45392</v>
      </c>
      <c r="H480" s="18">
        <f>+'[1]Consolidado ORG'!N476</f>
        <v>45657</v>
      </c>
      <c r="I480" s="19">
        <f>+'[1]Consolidado ORG'!AG476</f>
        <v>0</v>
      </c>
      <c r="J480" s="20">
        <f>+'[1]Consolidado ORG'!T476</f>
        <v>19885317</v>
      </c>
      <c r="K480" s="20">
        <f>+'[1]Consolidado ORG'!AE476</f>
        <v>0</v>
      </c>
      <c r="L480" s="31">
        <f>+'[1]Consolidado ORG'!AS476</f>
        <v>0.19245283018867926</v>
      </c>
      <c r="M480" s="30" t="str">
        <f>+'[1]Consolidado ORG'!AL476</f>
        <v>https://community.secop.gov.co/Public/Tendering/ContractDetailView/Index?UniqueIdentifier=CO1.PCCNTR.6180150</v>
      </c>
      <c r="N480" s="47" t="str">
        <f t="shared" si="7"/>
        <v>Link Contrato u Orden</v>
      </c>
    </row>
    <row r="481" spans="1:14" ht="84" x14ac:dyDescent="0.35">
      <c r="A481" s="17" t="str">
        <f>+'[1]Consolidado ORG'!A477</f>
        <v>SCJ-582-2024</v>
      </c>
      <c r="B481" s="18">
        <f>+'[1]Consolidado ORG'!B477</f>
        <v>45391</v>
      </c>
      <c r="C481" s="18" t="str">
        <f>+'[1]Consolidado ORG'!G477</f>
        <v>CESAR AUGUSTO CALVO RICO</v>
      </c>
      <c r="D481" s="18" t="str">
        <f>+'[1]Consolidado ORG'!E477</f>
        <v>5 Contratación directa</v>
      </c>
      <c r="E481" s="18" t="str">
        <f>+'[1]Consolidado ORG'!F477</f>
        <v>33 Prestación de Servicios Profesionales y Apoyo (5-8)</v>
      </c>
      <c r="F481" s="18"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8">
        <f>+'[1]Consolidado ORG'!M477</f>
        <v>45394</v>
      </c>
      <c r="H481" s="18">
        <f>+'[1]Consolidado ORG'!N477</f>
        <v>45657</v>
      </c>
      <c r="I481" s="19">
        <f>+'[1]Consolidado ORG'!AG477</f>
        <v>0</v>
      </c>
      <c r="J481" s="20">
        <f>+'[1]Consolidado ORG'!T477</f>
        <v>48406650</v>
      </c>
      <c r="K481" s="20">
        <f>+'[1]Consolidado ORG'!AE477</f>
        <v>0</v>
      </c>
      <c r="L481" s="31">
        <f>+'[1]Consolidado ORG'!AS477</f>
        <v>0.18631178707224336</v>
      </c>
      <c r="M481" s="30" t="str">
        <f>+'[1]Consolidado ORG'!AL477</f>
        <v>https://community.secop.gov.co/Public/Tendering/ContractDetailView/Index?UniqueIdentifier=CO1.PCCNTR.6190946</v>
      </c>
      <c r="N481" s="47" t="str">
        <f t="shared" si="7"/>
        <v>Link Contrato u Orden</v>
      </c>
    </row>
    <row r="482" spans="1:14" ht="84" x14ac:dyDescent="0.35">
      <c r="A482" s="17" t="str">
        <f>+'[1]Consolidado ORG'!A478</f>
        <v>SCJ-583-2024</v>
      </c>
      <c r="B482" s="18">
        <f>+'[1]Consolidado ORG'!B478</f>
        <v>45391</v>
      </c>
      <c r="C482" s="18" t="str">
        <f>+'[1]Consolidado ORG'!G478</f>
        <v>DANNY ALEJANDRO VILLANUEVA CONDE</v>
      </c>
      <c r="D482" s="18" t="str">
        <f>+'[1]Consolidado ORG'!E478</f>
        <v>5 Contratación directa</v>
      </c>
      <c r="E482" s="18" t="str">
        <f>+'[1]Consolidado ORG'!F478</f>
        <v>33 Prestación de Servicios Profesionales y Apoyo (5-8)</v>
      </c>
      <c r="F482" s="18"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8">
        <f>+'[1]Consolidado ORG'!M478</f>
        <v>45393</v>
      </c>
      <c r="H482" s="18">
        <f>+'[1]Consolidado ORG'!N478</f>
        <v>45657</v>
      </c>
      <c r="I482" s="19">
        <f>+'[1]Consolidado ORG'!AG478</f>
        <v>0</v>
      </c>
      <c r="J482" s="20">
        <f>+'[1]Consolidado ORG'!T478</f>
        <v>48406650</v>
      </c>
      <c r="K482" s="20">
        <f>+'[1]Consolidado ORG'!AE478</f>
        <v>0</v>
      </c>
      <c r="L482" s="31">
        <f>+'[1]Consolidado ORG'!AS478</f>
        <v>0.18939393939393939</v>
      </c>
      <c r="M482" s="30" t="str">
        <f>+'[1]Consolidado ORG'!AL478</f>
        <v>https://community.secop.gov.co/Public/Tendering/ContractDetailView/Index?UniqueIdentifier=CO1.PCCNTR.6190973</v>
      </c>
      <c r="N482" s="47" t="str">
        <f t="shared" si="7"/>
        <v>Link Contrato u Orden</v>
      </c>
    </row>
    <row r="483" spans="1:14" ht="84" x14ac:dyDescent="0.35">
      <c r="A483" s="17" t="str">
        <f>+'[1]Consolidado ORG'!A479</f>
        <v>SCJ-584-2024</v>
      </c>
      <c r="B483" s="18">
        <f>+'[1]Consolidado ORG'!B479</f>
        <v>45391</v>
      </c>
      <c r="C483" s="18" t="str">
        <f>+'[1]Consolidado ORG'!G479</f>
        <v>MIYARLEDT BUITRAGO CAMACHO</v>
      </c>
      <c r="D483" s="18" t="str">
        <f>+'[1]Consolidado ORG'!E479</f>
        <v>5 Contratación directa</v>
      </c>
      <c r="E483" s="18" t="str">
        <f>+'[1]Consolidado ORG'!F479</f>
        <v>33 Prestación de Servicios Profesionales y Apoyo (5-8)</v>
      </c>
      <c r="F483" s="18"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8">
        <f>+'[1]Consolidado ORG'!M479</f>
        <v>45394</v>
      </c>
      <c r="H483" s="18">
        <f>+'[1]Consolidado ORG'!N479</f>
        <v>45657</v>
      </c>
      <c r="I483" s="19">
        <f>+'[1]Consolidado ORG'!AG479</f>
        <v>0</v>
      </c>
      <c r="J483" s="20">
        <f>+'[1]Consolidado ORG'!T479</f>
        <v>48406650</v>
      </c>
      <c r="K483" s="20">
        <f>+'[1]Consolidado ORG'!AE479</f>
        <v>0</v>
      </c>
      <c r="L483" s="31">
        <f>+'[1]Consolidado ORG'!AS479</f>
        <v>0.18631178707224336</v>
      </c>
      <c r="M483" s="30" t="str">
        <f>+'[1]Consolidado ORG'!AL479</f>
        <v>https://community.secop.gov.co/Public/Tendering/ContractDetailView/Index?UniqueIdentifier=CO1.PCCNTR.6190880</v>
      </c>
      <c r="N483" s="47" t="str">
        <f t="shared" si="7"/>
        <v>Link Contrato u Orden</v>
      </c>
    </row>
    <row r="484" spans="1:14" ht="48" x14ac:dyDescent="0.35">
      <c r="A484" s="17" t="str">
        <f>+'[1]Consolidado ORG'!A480</f>
        <v>SCJ-586-2024</v>
      </c>
      <c r="B484" s="18">
        <f>+'[1]Consolidado ORG'!B480</f>
        <v>45391</v>
      </c>
      <c r="C484" s="18" t="str">
        <f>+'[1]Consolidado ORG'!G480</f>
        <v>NIYEL ASTRID PINEDA MACHUCA</v>
      </c>
      <c r="D484" s="18" t="str">
        <f>+'[1]Consolidado ORG'!E480</f>
        <v>5 Contratación directa</v>
      </c>
      <c r="E484" s="18" t="str">
        <f>+'[1]Consolidado ORG'!F480</f>
        <v>33 Prestación de Servicios Profesionales y Apoyo (5-8)</v>
      </c>
      <c r="F484" s="18" t="str">
        <f>+'[1]Consolidado ORG'!L480</f>
        <v>PRESTAR SERVICIOS PROFESIONALES A LA DIRECCIÓN DE RESPONSABILIDAD PENAL ADOLESCENTE PARA LA IMPLEMENTACIÓN DE LA ESTRATEGIA DE REINTEGRO FAMILIAR Y ATENCIÓN EN EL EGRESO DESDE EL ÁREA DE TRABAJO SOCIAL</v>
      </c>
      <c r="G484" s="18">
        <f>+'[1]Consolidado ORG'!M480</f>
        <v>45393</v>
      </c>
      <c r="H484" s="18">
        <f>+'[1]Consolidado ORG'!N480</f>
        <v>45657</v>
      </c>
      <c r="I484" s="19">
        <f>+'[1]Consolidado ORG'!AG480</f>
        <v>0</v>
      </c>
      <c r="J484" s="20">
        <f>+'[1]Consolidado ORG'!T480</f>
        <v>48406650</v>
      </c>
      <c r="K484" s="20">
        <f>+'[1]Consolidado ORG'!AE480</f>
        <v>0</v>
      </c>
      <c r="L484" s="31">
        <f>+'[1]Consolidado ORG'!AS480</f>
        <v>0.18939393939393939</v>
      </c>
      <c r="M484" s="30" t="str">
        <f>+'[1]Consolidado ORG'!AL480</f>
        <v>https://community.secop.gov.co/Public/Tendering/ContractDetailView/Index?UniqueIdentifier=CO1.PCCNTR.6190967</v>
      </c>
      <c r="N484" s="47" t="str">
        <f t="shared" si="7"/>
        <v>Link Contrato u Orden</v>
      </c>
    </row>
    <row r="485" spans="1:14" ht="48" x14ac:dyDescent="0.35">
      <c r="A485" s="17" t="str">
        <f>+'[1]Consolidado ORG'!A481</f>
        <v>SCJ-590-2024</v>
      </c>
      <c r="B485" s="18">
        <f>+'[1]Consolidado ORG'!B481</f>
        <v>45391</v>
      </c>
      <c r="C485" s="18" t="str">
        <f>+'[1]Consolidado ORG'!G481</f>
        <v>HECTOR FABIAN CHIA ORTIZ</v>
      </c>
      <c r="D485" s="18" t="str">
        <f>+'[1]Consolidado ORG'!E481</f>
        <v>5 Contratación directa</v>
      </c>
      <c r="E485" s="18" t="str">
        <f>+'[1]Consolidado ORG'!F481</f>
        <v>33 Prestación de Servicios Profesionales y Apoyo (5-8)</v>
      </c>
      <c r="F485" s="18" t="str">
        <f>+'[1]Consolidado ORG'!L481</f>
        <v>PRESTAR LOS SERVICIOS DE APOYO A LA GESTIÓN ADMINISTRATIVA Y OPERATIVA QUE SE REQUIERAN EN LOS PROCESOS LOGÍSTICOS DE DINAMIZADORES Y GESTORES A CARGO DE LA SUBSECRETARIA DE SEGURIDAD Y CONVIVENCIA.</v>
      </c>
      <c r="G485" s="18">
        <f>+'[1]Consolidado ORG'!M481</f>
        <v>45397</v>
      </c>
      <c r="H485" s="18">
        <f>+'[1]Consolidado ORG'!N481</f>
        <v>45657</v>
      </c>
      <c r="I485" s="19">
        <f>+'[1]Consolidado ORG'!AG481</f>
        <v>0</v>
      </c>
      <c r="J485" s="20">
        <f>+'[1]Consolidado ORG'!T481</f>
        <v>27239520</v>
      </c>
      <c r="K485" s="20">
        <f>+'[1]Consolidado ORG'!AE481</f>
        <v>0</v>
      </c>
      <c r="L485" s="31">
        <f>+'[1]Consolidado ORG'!AS481</f>
        <v>0.17692307692307693</v>
      </c>
      <c r="M485" s="30" t="str">
        <f>+'[1]Consolidado ORG'!AL481</f>
        <v>https://community.secop.gov.co/Public/Tendering/ContractDetailView/Index?UniqueIdentifier=CO1.PCCNTR.6194785</v>
      </c>
      <c r="N485" s="47" t="str">
        <f t="shared" si="7"/>
        <v>Link Contrato u Orden</v>
      </c>
    </row>
    <row r="486" spans="1:14" ht="72" x14ac:dyDescent="0.35">
      <c r="A486" s="17" t="str">
        <f>+'[1]Consolidado ORG'!A482</f>
        <v>SCJ-591-2024</v>
      </c>
      <c r="B486" s="18">
        <f>+'[1]Consolidado ORG'!B482</f>
        <v>45391</v>
      </c>
      <c r="C486" s="18" t="str">
        <f>+'[1]Consolidado ORG'!G482</f>
        <v>ERIKA ANDREA SAN MARTIN DELGADO</v>
      </c>
      <c r="D486" s="18" t="str">
        <f>+'[1]Consolidado ORG'!E482</f>
        <v>5 Contratación directa</v>
      </c>
      <c r="E486" s="18" t="str">
        <f>+'[1]Consolidado ORG'!F482</f>
        <v>33 Prestación de Servicios Profesionales y Apoyo (5-8)</v>
      </c>
      <c r="F486" s="18"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8">
        <f>+'[1]Consolidado ORG'!M482</f>
        <v>45394</v>
      </c>
      <c r="H486" s="18">
        <f>+'[1]Consolidado ORG'!N482</f>
        <v>45546</v>
      </c>
      <c r="I486" s="19">
        <f>+'[1]Consolidado ORG'!AG482</f>
        <v>0</v>
      </c>
      <c r="J486" s="20">
        <f>+'[1]Consolidado ORG'!T482</f>
        <v>35490000</v>
      </c>
      <c r="K486" s="20">
        <f>+'[1]Consolidado ORG'!AE482</f>
        <v>0</v>
      </c>
      <c r="L486" s="31">
        <f>+'[1]Consolidado ORG'!AS482</f>
        <v>0.32236842105263158</v>
      </c>
      <c r="M486" s="30" t="str">
        <f>+'[1]Consolidado ORG'!AL482</f>
        <v>https://community.secop.gov.co/Public/Tendering/ContractDetailView/Index?UniqueIdentifier=CO1.PCCNTR.6195434</v>
      </c>
      <c r="N486" s="47" t="str">
        <f t="shared" si="7"/>
        <v>Link Contrato u Orden</v>
      </c>
    </row>
    <row r="487" spans="1:14" ht="48" x14ac:dyDescent="0.35">
      <c r="A487" s="17" t="str">
        <f>+'[1]Consolidado ORG'!A483</f>
        <v>SCJ-592-2024</v>
      </c>
      <c r="B487" s="18">
        <f>+'[1]Consolidado ORG'!B483</f>
        <v>45391</v>
      </c>
      <c r="C487" s="18" t="str">
        <f>+'[1]Consolidado ORG'!G483</f>
        <v>ANTHONY EDWIN CURREA VERA</v>
      </c>
      <c r="D487" s="18" t="str">
        <f>+'[1]Consolidado ORG'!E483</f>
        <v>5 Contratación directa</v>
      </c>
      <c r="E487" s="18" t="str">
        <f>+'[1]Consolidado ORG'!F483</f>
        <v>33 Prestación de Servicios Profesionales y Apoyo (5-8)</v>
      </c>
      <c r="F487" s="18" t="str">
        <f>+'[1]Consolidado ORG'!L483</f>
        <v>PRESTAR SERVICIOS PROFESIONALES A LA DIRECCIÓN DE SEGURIDAD PARA APOYAR LA COORDINACIÓN Y DINAMIZACION DE LAS ACCIONES CONJUNTAS CON LA FUERZA PUBLICA EN CLAVE DE CONTROL DEL DELITO.</v>
      </c>
      <c r="G487" s="18">
        <f>+'[1]Consolidado ORG'!M483</f>
        <v>45397</v>
      </c>
      <c r="H487" s="18">
        <f>+'[1]Consolidado ORG'!N483</f>
        <v>45657</v>
      </c>
      <c r="I487" s="19">
        <f>+'[1]Consolidado ORG'!AG483</f>
        <v>0</v>
      </c>
      <c r="J487" s="20">
        <f>+'[1]Consolidado ORG'!T483</f>
        <v>61541334</v>
      </c>
      <c r="K487" s="20">
        <f>+'[1]Consolidado ORG'!AE483</f>
        <v>0</v>
      </c>
      <c r="L487" s="31">
        <f>+'[1]Consolidado ORG'!AS483</f>
        <v>0.17692307692307693</v>
      </c>
      <c r="M487" s="30" t="str">
        <f>+'[1]Consolidado ORG'!AL483</f>
        <v>https://community.secop.gov.co/Public/Tendering/ContractDetailView/Index?UniqueIdentifier=CO1.PCCNTR.6201253</v>
      </c>
      <c r="N487" s="47" t="str">
        <f t="shared" si="7"/>
        <v>Link Contrato u Orden</v>
      </c>
    </row>
    <row r="488" spans="1:14" ht="48" x14ac:dyDescent="0.35">
      <c r="A488" s="17" t="str">
        <f>+'[1]Consolidado ORG'!A484</f>
        <v>SCJ-593-2024</v>
      </c>
      <c r="B488" s="18">
        <f>+'[1]Consolidado ORG'!B484</f>
        <v>45391</v>
      </c>
      <c r="C488" s="18" t="str">
        <f>+'[1]Consolidado ORG'!G484</f>
        <v>LEONARDO PALACIOS HOLGUIN</v>
      </c>
      <c r="D488" s="18" t="str">
        <f>+'[1]Consolidado ORG'!E484</f>
        <v>5 Contratación directa</v>
      </c>
      <c r="E488" s="18" t="str">
        <f>+'[1]Consolidado ORG'!F484</f>
        <v>33 Prestación de Servicios Profesionales y Apoyo (5-8)</v>
      </c>
      <c r="F488" s="18" t="str">
        <f>+'[1]Consolidado ORG'!L484</f>
        <v>PRESTAR SERVICIOS PROFESIONALES COADYUVANDO EN LAS ACTIVIDADES FINANCIERAS Y ADMINISTRATIVAS QUE SE REQUIERAN EN LOS PROYECTOS Y PROGRAMAS A CARGO DE LA SUBSECRETARIA DE ACCESO A LA JUSTICIA.</v>
      </c>
      <c r="G488" s="18">
        <f>+'[1]Consolidado ORG'!M484</f>
        <v>45394</v>
      </c>
      <c r="H488" s="18">
        <f>+'[1]Consolidado ORG'!N484</f>
        <v>45576</v>
      </c>
      <c r="I488" s="19">
        <f>+'[1]Consolidado ORG'!AG484</f>
        <v>0</v>
      </c>
      <c r="J488" s="20">
        <f>+'[1]Consolidado ORG'!T484</f>
        <v>47274528</v>
      </c>
      <c r="K488" s="20">
        <f>+'[1]Consolidado ORG'!AE484</f>
        <v>0</v>
      </c>
      <c r="L488" s="31">
        <f>+'[1]Consolidado ORG'!AS484</f>
        <v>0.26923076923076922</v>
      </c>
      <c r="M488" s="30" t="str">
        <f>+'[1]Consolidado ORG'!AL484</f>
        <v>https://community.secop.gov.co/Public/Tendering/ContractDetailView/Index?UniqueIdentifier=CO1.PCCNTR.6195438</v>
      </c>
      <c r="N488" s="47" t="str">
        <f t="shared" si="7"/>
        <v>Link Contrato u Orden</v>
      </c>
    </row>
    <row r="489" spans="1:14" ht="48" x14ac:dyDescent="0.35">
      <c r="A489" s="17" t="str">
        <f>+'[1]Consolidado ORG'!A485</f>
        <v>SCJ-594-2024</v>
      </c>
      <c r="B489" s="18">
        <f>+'[1]Consolidado ORG'!B485</f>
        <v>45391</v>
      </c>
      <c r="C489" s="18" t="str">
        <f>+'[1]Consolidado ORG'!G485</f>
        <v>DANIEL ENRIQUE PRIETO PINEDA</v>
      </c>
      <c r="D489" s="18" t="str">
        <f>+'[1]Consolidado ORG'!E485</f>
        <v>5 Contratación directa</v>
      </c>
      <c r="E489" s="18" t="str">
        <f>+'[1]Consolidado ORG'!F485</f>
        <v>33 Prestación de Servicios Profesionales y Apoyo (5-8)</v>
      </c>
      <c r="F489" s="18" t="str">
        <f>+'[1]Consolidado ORG'!L485</f>
        <v>PRESTAR SERVICIOS PROFESIONALES A LA DIRECCIÓN DE SEGURIDAD PARA APOYAR LA COORDINACIÓN Y DINAMIZACION DE LAS ACCIONES CONJUNTAS CON LA FUERZA PUBLICA EN CLAVE DE CONTROL DEL DELITO.</v>
      </c>
      <c r="G489" s="18">
        <f>+'[1]Consolidado ORG'!M485</f>
        <v>45400</v>
      </c>
      <c r="H489" s="18">
        <f>+'[1]Consolidado ORG'!N485</f>
        <v>45657</v>
      </c>
      <c r="I489" s="19">
        <f>+'[1]Consolidado ORG'!AG485</f>
        <v>0</v>
      </c>
      <c r="J489" s="20">
        <f>+'[1]Consolidado ORG'!T485</f>
        <v>61541334</v>
      </c>
      <c r="K489" s="20">
        <f>+'[1]Consolidado ORG'!AE485</f>
        <v>0</v>
      </c>
      <c r="L489" s="31">
        <f>+'[1]Consolidado ORG'!AS485</f>
        <v>0.16731517509727625</v>
      </c>
      <c r="M489" s="30" t="str">
        <f>+'[1]Consolidado ORG'!AL485</f>
        <v>https://community.secop.gov.co/Public/Tendering/ContractDetailView/Index?UniqueIdentifier=CO1.PCCNTR.6212832</v>
      </c>
      <c r="N489" s="47" t="str">
        <f t="shared" si="7"/>
        <v>Link Contrato u Orden</v>
      </c>
    </row>
    <row r="490" spans="1:14" ht="72" x14ac:dyDescent="0.35">
      <c r="A490" s="17" t="str">
        <f>+'[1]Consolidado ORG'!A486</f>
        <v>SCJ-595-2024</v>
      </c>
      <c r="B490" s="18">
        <f>+'[1]Consolidado ORG'!B486</f>
        <v>45391</v>
      </c>
      <c r="C490" s="18" t="str">
        <f>+'[1]Consolidado ORG'!G486</f>
        <v>CHANTAUL VASQUEZ AGÜERO</v>
      </c>
      <c r="D490" s="18" t="str">
        <f>+'[1]Consolidado ORG'!E486</f>
        <v>5 Contratación directa</v>
      </c>
      <c r="E490" s="18" t="str">
        <f>+'[1]Consolidado ORG'!F486</f>
        <v>33 Prestación de Servicios Profesionales y Apoyo (5-8)</v>
      </c>
      <c r="F490" s="18"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8">
        <f>+'[1]Consolidado ORG'!M486</f>
        <v>45394</v>
      </c>
      <c r="H490" s="18">
        <f>+'[1]Consolidado ORG'!N486</f>
        <v>45637</v>
      </c>
      <c r="I490" s="19">
        <f>+'[1]Consolidado ORG'!AG486</f>
        <v>0</v>
      </c>
      <c r="J490" s="20">
        <f>+'[1]Consolidado ORG'!T486</f>
        <v>23348160</v>
      </c>
      <c r="K490" s="20">
        <f>+'[1]Consolidado ORG'!AE486</f>
        <v>0</v>
      </c>
      <c r="L490" s="31">
        <f>+'[1]Consolidado ORG'!AS486</f>
        <v>0.20164609053497942</v>
      </c>
      <c r="M490" s="30" t="str">
        <f>+'[1]Consolidado ORG'!AL486</f>
        <v>https://community.secop.gov.co/Public/Tendering/ContractDetailView/Index?UniqueIdentifier=CO1.PCCNTR.6195449</v>
      </c>
      <c r="N490" s="47" t="str">
        <f t="shared" si="7"/>
        <v>Link Contrato u Orden</v>
      </c>
    </row>
    <row r="491" spans="1:14" ht="96" x14ac:dyDescent="0.35">
      <c r="A491" s="17" t="str">
        <f>+'[1]Consolidado ORG'!A487</f>
        <v>SCJ-597-2024</v>
      </c>
      <c r="B491" s="18">
        <f>+'[1]Consolidado ORG'!B487</f>
        <v>45391</v>
      </c>
      <c r="C491" s="18" t="str">
        <f>+'[1]Consolidado ORG'!G487</f>
        <v>LAURA NATALIA AREVALO AVILA</v>
      </c>
      <c r="D491" s="18" t="str">
        <f>+'[1]Consolidado ORG'!E487</f>
        <v>5 Contratación directa</v>
      </c>
      <c r="E491" s="18" t="str">
        <f>+'[1]Consolidado ORG'!F487</f>
        <v>33 Prestación de Servicios Profesionales y Apoyo (5-8)</v>
      </c>
      <c r="F491" s="18"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8">
        <f>+'[1]Consolidado ORG'!M487</f>
        <v>45401</v>
      </c>
      <c r="H491" s="18">
        <f>+'[1]Consolidado ORG'!N487</f>
        <v>45553</v>
      </c>
      <c r="I491" s="19">
        <f>+'[1]Consolidado ORG'!AG487</f>
        <v>0</v>
      </c>
      <c r="J491" s="20">
        <f>+'[1]Consolidado ORG'!T487</f>
        <v>14592600</v>
      </c>
      <c r="K491" s="20">
        <f>+'[1]Consolidado ORG'!AE487</f>
        <v>0</v>
      </c>
      <c r="L491" s="31">
        <f>+'[1]Consolidado ORG'!AS487</f>
        <v>0.27631578947368424</v>
      </c>
      <c r="M491" s="30" t="str">
        <f>+'[1]Consolidado ORG'!AL487</f>
        <v>https://community.secop.gov.co/Public/Tendering/ContractDetailView/Index?UniqueIdentifier=CO1.PCCNTR.6191471</v>
      </c>
      <c r="N491" s="47" t="str">
        <f t="shared" si="7"/>
        <v>Link Contrato u Orden</v>
      </c>
    </row>
    <row r="492" spans="1:14" ht="60" x14ac:dyDescent="0.35">
      <c r="A492" s="17" t="str">
        <f>+'[1]Consolidado ORG'!A488</f>
        <v>SCJ-598-2024</v>
      </c>
      <c r="B492" s="18">
        <f>+'[1]Consolidado ORG'!B488</f>
        <v>45391</v>
      </c>
      <c r="C492" s="18" t="str">
        <f>+'[1]Consolidado ORG'!G488</f>
        <v>YENNY LORENA AVILA CASTILLO</v>
      </c>
      <c r="D492" s="18" t="str">
        <f>+'[1]Consolidado ORG'!E488</f>
        <v>5 Contratación directa</v>
      </c>
      <c r="E492" s="18" t="str">
        <f>+'[1]Consolidado ORG'!F488</f>
        <v>33 Prestación de Servicios Profesionales y Apoyo (5-8)</v>
      </c>
      <c r="F492" s="18"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8">
        <f>+'[1]Consolidado ORG'!M488</f>
        <v>45397</v>
      </c>
      <c r="H492" s="18">
        <f>+'[1]Consolidado ORG'!N488</f>
        <v>45487</v>
      </c>
      <c r="I492" s="19">
        <f>+'[1]Consolidado ORG'!AG488</f>
        <v>0</v>
      </c>
      <c r="J492" s="20">
        <f>+'[1]Consolidado ORG'!T488</f>
        <v>16500000</v>
      </c>
      <c r="K492" s="20">
        <f>+'[1]Consolidado ORG'!AE488</f>
        <v>0</v>
      </c>
      <c r="L492" s="31">
        <f>+'[1]Consolidado ORG'!AS488</f>
        <v>0.51111111111111107</v>
      </c>
      <c r="M492" s="30" t="str">
        <f>+'[1]Consolidado ORG'!AL488</f>
        <v>https://community.secop.gov.co/Public/Tendering/ContractDetailView/Index?UniqueIdentifier=CO1.PCCNTR.6194666</v>
      </c>
      <c r="N492" s="47" t="str">
        <f t="shared" si="7"/>
        <v>Link Contrato u Orden</v>
      </c>
    </row>
    <row r="493" spans="1:14" ht="96" x14ac:dyDescent="0.35">
      <c r="A493" s="17" t="str">
        <f>+'[1]Consolidado ORG'!A489</f>
        <v>SCJ-601-2024</v>
      </c>
      <c r="B493" s="18">
        <f>+'[1]Consolidado ORG'!B489</f>
        <v>45392</v>
      </c>
      <c r="C493" s="18" t="str">
        <f>+'[1]Consolidado ORG'!G489</f>
        <v>JULIE VIVIANA LLORENTE VALBUENA</v>
      </c>
      <c r="D493" s="18" t="str">
        <f>+'[1]Consolidado ORG'!E489</f>
        <v>5 Contratación directa</v>
      </c>
      <c r="E493" s="18" t="str">
        <f>+'[1]Consolidado ORG'!F489</f>
        <v>33 Prestación de Servicios Profesionales y Apoyo (5-8)</v>
      </c>
      <c r="F493" s="18"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8">
        <f>+'[1]Consolidado ORG'!M489</f>
        <v>45394</v>
      </c>
      <c r="H493" s="18">
        <f>+'[1]Consolidado ORG'!N489</f>
        <v>45657</v>
      </c>
      <c r="I493" s="19">
        <f>+'[1]Consolidado ORG'!AG489</f>
        <v>0</v>
      </c>
      <c r="J493" s="20">
        <f>+'[1]Consolidado ORG'!T489</f>
        <v>237405000</v>
      </c>
      <c r="K493" s="20">
        <f>+'[1]Consolidado ORG'!AE489</f>
        <v>0</v>
      </c>
      <c r="L493" s="31">
        <f>+'[1]Consolidado ORG'!AS489</f>
        <v>0.18631178707224336</v>
      </c>
      <c r="M493" s="30" t="str">
        <f>+'[1]Consolidado ORG'!AL489</f>
        <v>https://community.secop.gov.co/Public/Tendering/ContractDetailView/Index?UniqueIdentifier=CO1.PCCNTR.6198337</v>
      </c>
      <c r="N493" s="47" t="str">
        <f t="shared" si="7"/>
        <v>Link Contrato u Orden</v>
      </c>
    </row>
    <row r="494" spans="1:14" ht="48" x14ac:dyDescent="0.35">
      <c r="A494" s="17" t="str">
        <f>+'[1]Consolidado ORG'!A490</f>
        <v>SCJ-602-2024</v>
      </c>
      <c r="B494" s="18">
        <f>+'[1]Consolidado ORG'!B490</f>
        <v>45392</v>
      </c>
      <c r="C494" s="18" t="str">
        <f>+'[1]Consolidado ORG'!G490</f>
        <v>HERNANDO SANTOS MAHECHA</v>
      </c>
      <c r="D494" s="18" t="str">
        <f>+'[1]Consolidado ORG'!E490</f>
        <v>5 Contratación directa</v>
      </c>
      <c r="E494" s="18" t="str">
        <f>+'[1]Consolidado ORG'!F490</f>
        <v>33 Prestación de Servicios Profesionales y Apoyo (5-8)</v>
      </c>
      <c r="F494" s="18" t="str">
        <f>+'[1]Consolidado ORG'!L490</f>
        <v>PRESTAR SERVICIOS PROFESIONALES A LA DIRECCIÓN DE SEGURIDAD PARA APOYAR LA COORDINACIÓN Y DINAMIZACION DE LAS ACCIONES CONJUNTAS CON LA FUERZA PUBLICA EN CLAVE DE CONTROL DEL DELITO.</v>
      </c>
      <c r="G494" s="18">
        <f>+'[1]Consolidado ORG'!M490</f>
        <v>45397</v>
      </c>
      <c r="H494" s="18">
        <f>+'[1]Consolidado ORG'!N490</f>
        <v>45657</v>
      </c>
      <c r="I494" s="19">
        <f>+'[1]Consolidado ORG'!AG490</f>
        <v>0</v>
      </c>
      <c r="J494" s="20">
        <f>+'[1]Consolidado ORG'!T490</f>
        <v>61541334</v>
      </c>
      <c r="K494" s="20">
        <f>+'[1]Consolidado ORG'!AE490</f>
        <v>0</v>
      </c>
      <c r="L494" s="31">
        <f>+'[1]Consolidado ORG'!AS490</f>
        <v>0.17692307692307693</v>
      </c>
      <c r="M494" s="30" t="str">
        <f>+'[1]Consolidado ORG'!AL490</f>
        <v>https://community.secop.gov.co/Public/Tendering/ContractDetailView/Index?UniqueIdentifier=CO1.PCCNTR.6201268</v>
      </c>
      <c r="N494" s="47" t="str">
        <f t="shared" si="7"/>
        <v>Link Contrato u Orden</v>
      </c>
    </row>
    <row r="495" spans="1:14" ht="60" x14ac:dyDescent="0.35">
      <c r="A495" s="17" t="str">
        <f>+'[1]Consolidado ORG'!A491</f>
        <v>SCJ-603-2024</v>
      </c>
      <c r="B495" s="18">
        <f>+'[1]Consolidado ORG'!B491</f>
        <v>45392</v>
      </c>
      <c r="C495" s="18" t="str">
        <f>+'[1]Consolidado ORG'!G491</f>
        <v>CANDELARIA TRUJILLO SANCHEZ</v>
      </c>
      <c r="D495" s="18" t="str">
        <f>+'[1]Consolidado ORG'!E491</f>
        <v>5 Contratación directa</v>
      </c>
      <c r="E495" s="18" t="str">
        <f>+'[1]Consolidado ORG'!F491</f>
        <v>33 Prestación de Servicios Profesionales y Apoyo (5-8)</v>
      </c>
      <c r="F495" s="18"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8">
        <f>+'[1]Consolidado ORG'!M491</f>
        <v>45398</v>
      </c>
      <c r="H495" s="18">
        <f>+'[1]Consolidado ORG'!N491</f>
        <v>45657</v>
      </c>
      <c r="I495" s="19">
        <f>+'[1]Consolidado ORG'!AG491</f>
        <v>0</v>
      </c>
      <c r="J495" s="20">
        <f>+'[1]Consolidado ORG'!T491</f>
        <v>40000000</v>
      </c>
      <c r="K495" s="20">
        <f>+'[1]Consolidado ORG'!AE491</f>
        <v>0</v>
      </c>
      <c r="L495" s="31">
        <f>+'[1]Consolidado ORG'!AS491</f>
        <v>0.17374517374517376</v>
      </c>
      <c r="M495" s="30" t="str">
        <f>+'[1]Consolidado ORG'!AL491</f>
        <v>https://community.secop.gov.co/Public/Tendering/ContractDetailView/Index?UniqueIdentifier=CO1.PCCNTR.6200582</v>
      </c>
      <c r="N495" s="47" t="str">
        <f t="shared" si="7"/>
        <v>Link Contrato u Orden</v>
      </c>
    </row>
    <row r="496" spans="1:14" ht="72" x14ac:dyDescent="0.35">
      <c r="A496" s="17" t="str">
        <f>+'[1]Consolidado ORG'!A492</f>
        <v>SCJ-604-2024</v>
      </c>
      <c r="B496" s="18">
        <f>+'[1]Consolidado ORG'!B492</f>
        <v>45392</v>
      </c>
      <c r="C496" s="18" t="str">
        <f>+'[1]Consolidado ORG'!G492</f>
        <v>LEIDY VIVIANA CARRANZA MOGOLLON</v>
      </c>
      <c r="D496" s="18" t="str">
        <f>+'[1]Consolidado ORG'!E492</f>
        <v>5 Contratación directa</v>
      </c>
      <c r="E496" s="18" t="str">
        <f>+'[1]Consolidado ORG'!F492</f>
        <v>33 Prestación de Servicios Profesionales y Apoyo (5-8)</v>
      </c>
      <c r="F496" s="18"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8">
        <f>+'[1]Consolidado ORG'!M492</f>
        <v>45400</v>
      </c>
      <c r="H496" s="18">
        <f>+'[1]Consolidado ORG'!N492</f>
        <v>45552</v>
      </c>
      <c r="I496" s="19">
        <f>+'[1]Consolidado ORG'!AG492</f>
        <v>0</v>
      </c>
      <c r="J496" s="20">
        <f>+'[1]Consolidado ORG'!T492</f>
        <v>38220000</v>
      </c>
      <c r="K496" s="20">
        <f>+'[1]Consolidado ORG'!AE492</f>
        <v>0</v>
      </c>
      <c r="L496" s="31">
        <f>+'[1]Consolidado ORG'!AS492</f>
        <v>0.28289473684210525</v>
      </c>
      <c r="M496" s="30" t="str">
        <f>+'[1]Consolidado ORG'!AL492</f>
        <v>https://community.secop.gov.co/Public/Tendering/ContractDetailView/Index?UniqueIdentifier=CO1.PCCNTR.6196491</v>
      </c>
      <c r="N496" s="47" t="str">
        <f t="shared" si="7"/>
        <v>Link Contrato u Orden</v>
      </c>
    </row>
    <row r="497" spans="1:14" ht="60" x14ac:dyDescent="0.35">
      <c r="A497" s="17" t="str">
        <f>+'[1]Consolidado ORG'!A493</f>
        <v>SCJ-605-2024</v>
      </c>
      <c r="B497" s="18">
        <f>+'[1]Consolidado ORG'!B493</f>
        <v>45394</v>
      </c>
      <c r="C497" s="18" t="str">
        <f>+'[1]Consolidado ORG'!G493</f>
        <v>ANDRÉS FELIPE SANTIAGO BEDOYA</v>
      </c>
      <c r="D497" s="18" t="str">
        <f>+'[1]Consolidado ORG'!E493</f>
        <v>5 Contratación directa</v>
      </c>
      <c r="E497" s="18" t="str">
        <f>+'[1]Consolidado ORG'!F493</f>
        <v>33 Prestación de Servicios Profesionales y Apoyo (5-8)</v>
      </c>
      <c r="F497" s="18"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8">
        <f>+'[1]Consolidado ORG'!M493</f>
        <v>45399</v>
      </c>
      <c r="H497" s="18">
        <f>+'[1]Consolidado ORG'!N493</f>
        <v>45551</v>
      </c>
      <c r="I497" s="19">
        <f>+'[1]Consolidado ORG'!AG493</f>
        <v>0</v>
      </c>
      <c r="J497" s="20">
        <f>+'[1]Consolidado ORG'!T493</f>
        <v>30139200</v>
      </c>
      <c r="K497" s="20">
        <f>+'[1]Consolidado ORG'!AE493</f>
        <v>0</v>
      </c>
      <c r="L497" s="31">
        <f>+'[1]Consolidado ORG'!AS493</f>
        <v>0.28947368421052633</v>
      </c>
      <c r="M497" s="30" t="str">
        <f>+'[1]Consolidado ORG'!AL493</f>
        <v>https://community.secop.gov.co/Public/Tendering/ContractDetailView/Index?UniqueIdentifier=CO1.PCCNTR.6205598</v>
      </c>
      <c r="N497" s="47" t="str">
        <f t="shared" si="7"/>
        <v>Link Contrato u Orden</v>
      </c>
    </row>
    <row r="498" spans="1:14" ht="60" x14ac:dyDescent="0.35">
      <c r="A498" s="17" t="str">
        <f>+'[1]Consolidado ORG'!A494</f>
        <v>SCJ-606-2024</v>
      </c>
      <c r="B498" s="18">
        <f>+'[1]Consolidado ORG'!B494</f>
        <v>45394</v>
      </c>
      <c r="C498" s="18" t="str">
        <f>+'[1]Consolidado ORG'!G494</f>
        <v>IVONNE ADRIANA RODRIGUEZ GONZALEZ</v>
      </c>
      <c r="D498" s="18" t="str">
        <f>+'[1]Consolidado ORG'!E494</f>
        <v>5 Contratación directa</v>
      </c>
      <c r="E498" s="18" t="str">
        <f>+'[1]Consolidado ORG'!F494</f>
        <v>33 Prestación de Servicios Profesionales y Apoyo (5-8)</v>
      </c>
      <c r="F498" s="18" t="str">
        <f>+'[1]Consolidado ORG'!L494</f>
        <v>PRESTAR SERVICIOS PROFESIONALES A LA DIRECCIÓN DE RESPONSABILIDAD PENAL ADOLESCENTE DESDE EL ENFOQUE DE LA PSICOLOGÍA EN LA ESTRATEGIA DE REINTEGRO FAMILIAR Y ATENCIÓN EN EL EGRESO Y LAS DEMÁS ESTRATEGIAS DE LA DIRECCIÓN</v>
      </c>
      <c r="G498" s="18">
        <f>+'[1]Consolidado ORG'!M494</f>
        <v>45399</v>
      </c>
      <c r="H498" s="18">
        <f>+'[1]Consolidado ORG'!N494</f>
        <v>45612</v>
      </c>
      <c r="I498" s="19">
        <f>+'[1]Consolidado ORG'!AG494</f>
        <v>0</v>
      </c>
      <c r="J498" s="20">
        <f>+'[1]Consolidado ORG'!T494</f>
        <v>39864300</v>
      </c>
      <c r="K498" s="20">
        <f>+'[1]Consolidado ORG'!AE494</f>
        <v>0</v>
      </c>
      <c r="L498" s="31">
        <f>+'[1]Consolidado ORG'!AS494</f>
        <v>0.20657276995305165</v>
      </c>
      <c r="M498" s="30" t="str">
        <f>+'[1]Consolidado ORG'!AL494</f>
        <v>https://community.secop.gov.co/Public/Tendering/ContractDetailView/Index?UniqueIdentifier=CO1.PCCNTR.6205435</v>
      </c>
      <c r="N498" s="47" t="str">
        <f t="shared" si="7"/>
        <v>Link Contrato u Orden</v>
      </c>
    </row>
    <row r="499" spans="1:14" ht="48" x14ac:dyDescent="0.35">
      <c r="A499" s="17" t="str">
        <f>+'[1]Consolidado ORG'!A495</f>
        <v>SCJ-607-2024</v>
      </c>
      <c r="B499" s="18">
        <f>+'[1]Consolidado ORG'!B495</f>
        <v>45394</v>
      </c>
      <c r="C499" s="18" t="str">
        <f>+'[1]Consolidado ORG'!G495</f>
        <v>KAREN LORENA VILLALBA GARCIA</v>
      </c>
      <c r="D499" s="18" t="str">
        <f>+'[1]Consolidado ORG'!E495</f>
        <v>5 Contratación directa</v>
      </c>
      <c r="E499" s="18" t="str">
        <f>+'[1]Consolidado ORG'!F495</f>
        <v>33 Prestación de Servicios Profesionales y Apoyo (5-8)</v>
      </c>
      <c r="F499" s="18" t="str">
        <f>+'[1]Consolidado ORG'!L495</f>
        <v>PRESTAR SERVICIOS PROFESIONALES A LA DIRECCIÓN DE RESPONSABILIDAD PENAL ADOLESCENTE DESDE EL ENFOQUE PEDAGÓGICO PARA LA IMPLEMENTACIÓN DE LA ESTRATEGIA DE REINTEGRO FAMILIAR Y ATENCIÓN EN EL EGRESO.</v>
      </c>
      <c r="G499" s="18">
        <f>+'[1]Consolidado ORG'!M495</f>
        <v>45399</v>
      </c>
      <c r="H499" s="18">
        <f>+'[1]Consolidado ORG'!N495</f>
        <v>45657</v>
      </c>
      <c r="I499" s="19">
        <f>+'[1]Consolidado ORG'!AG495</f>
        <v>0</v>
      </c>
      <c r="J499" s="20">
        <f>+'[1]Consolidado ORG'!T495</f>
        <v>50304950</v>
      </c>
      <c r="K499" s="20">
        <f>+'[1]Consolidado ORG'!AE495</f>
        <v>0</v>
      </c>
      <c r="L499" s="31">
        <f>+'[1]Consolidado ORG'!AS495</f>
        <v>0.17054263565891473</v>
      </c>
      <c r="M499" s="30" t="str">
        <f>+'[1]Consolidado ORG'!AL495</f>
        <v>https://community.secop.gov.co/Public/Tendering/ContractDetailView/Index?UniqueIdentifier=CO1.PCCNTR.6205521</v>
      </c>
      <c r="N499" s="47" t="str">
        <f t="shared" si="7"/>
        <v>Link Contrato u Orden</v>
      </c>
    </row>
    <row r="500" spans="1:14" ht="84" x14ac:dyDescent="0.35">
      <c r="A500" s="17" t="str">
        <f>+'[1]Consolidado ORG'!A496</f>
        <v>SCJ-608-2024</v>
      </c>
      <c r="B500" s="18">
        <f>+'[1]Consolidado ORG'!B496</f>
        <v>45394</v>
      </c>
      <c r="C500" s="18" t="str">
        <f>+'[1]Consolidado ORG'!G496</f>
        <v>LEIDY PATRICIA ANGEL DÍAZ</v>
      </c>
      <c r="D500" s="18" t="str">
        <f>+'[1]Consolidado ORG'!E496</f>
        <v>5 Contratación directa</v>
      </c>
      <c r="E500" s="18" t="str">
        <f>+'[1]Consolidado ORG'!F496</f>
        <v>33 Prestación de Servicios Profesionales y Apoyo (5-8)</v>
      </c>
      <c r="F500" s="18"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8">
        <f>+'[1]Consolidado ORG'!M496</f>
        <v>45399</v>
      </c>
      <c r="H500" s="18">
        <f>+'[1]Consolidado ORG'!N496</f>
        <v>45657</v>
      </c>
      <c r="I500" s="19">
        <f>+'[1]Consolidado ORG'!AG496</f>
        <v>0</v>
      </c>
      <c r="J500" s="20">
        <f>+'[1]Consolidado ORG'!T496</f>
        <v>48406650</v>
      </c>
      <c r="K500" s="20">
        <f>+'[1]Consolidado ORG'!AE496</f>
        <v>0</v>
      </c>
      <c r="L500" s="31">
        <f>+'[1]Consolidado ORG'!AS496</f>
        <v>0.17054263565891473</v>
      </c>
      <c r="M500" s="30" t="str">
        <f>+'[1]Consolidado ORG'!AL496</f>
        <v>https://community.secop.gov.co/Public/Tendering/ContractDetailView/Index?UniqueIdentifier=CO1.PCCNTR.6205131</v>
      </c>
      <c r="N500" s="47" t="str">
        <f t="shared" si="7"/>
        <v>Link Contrato u Orden</v>
      </c>
    </row>
    <row r="501" spans="1:14" ht="48" x14ac:dyDescent="0.35">
      <c r="A501" s="17" t="str">
        <f>+'[1]Consolidado ORG'!A497</f>
        <v>SCJ-609-2024</v>
      </c>
      <c r="B501" s="18">
        <f>+'[1]Consolidado ORG'!B497</f>
        <v>45394</v>
      </c>
      <c r="C501" s="18" t="str">
        <f>+'[1]Consolidado ORG'!G497</f>
        <v>DONNYS DEVANES TORRES LOZANO</v>
      </c>
      <c r="D501" s="18" t="str">
        <f>+'[1]Consolidado ORG'!E497</f>
        <v>5 Contratación directa</v>
      </c>
      <c r="E501" s="18" t="str">
        <f>+'[1]Consolidado ORG'!F497</f>
        <v>33 Prestación de Servicios Profesionales y Apoyo (5-8)</v>
      </c>
      <c r="F501" s="18" t="str">
        <f>+'[1]Consolidado ORG'!L497</f>
        <v>PRESTAR SERVICIOS PROFESIONALES EN LA OFICINA ASESORA DE PLANEACIÓN APOYANDO LA IMPLEMENTACIÓN Y SEGUIMIENTO DEL MODELO INTEGRADO DE PLANEACIÓN Y GESTIÓN-MIPG, LA POLÍTICA DE CONTROL INTERNO Y POLÍTICA DE ADMINISTRACIÓN DE RIESGOS.</v>
      </c>
      <c r="G501" s="18">
        <f>+'[1]Consolidado ORG'!M497</f>
        <v>45397</v>
      </c>
      <c r="H501" s="18">
        <f>+'[1]Consolidado ORG'!N497</f>
        <v>45549</v>
      </c>
      <c r="I501" s="19">
        <f>+'[1]Consolidado ORG'!AG497</f>
        <v>0</v>
      </c>
      <c r="J501" s="20">
        <f>+'[1]Consolidado ORG'!T497</f>
        <v>28370060</v>
      </c>
      <c r="K501" s="20">
        <f>+'[1]Consolidado ORG'!AE497</f>
        <v>0</v>
      </c>
      <c r="L501" s="31">
        <f>+'[1]Consolidado ORG'!AS497</f>
        <v>0.30263157894736842</v>
      </c>
      <c r="M501" s="30" t="str">
        <f>+'[1]Consolidado ORG'!AL497</f>
        <v>https://community.secop.gov.co/Public/Tendering/ContractDetailView/Index?UniqueIdentifier=CO1.PCCNTR.6206850</v>
      </c>
      <c r="N501" s="47" t="str">
        <f t="shared" si="7"/>
        <v>Link Contrato u Orden</v>
      </c>
    </row>
    <row r="502" spans="1:14" ht="84" x14ac:dyDescent="0.35">
      <c r="A502" s="17" t="str">
        <f>+'[1]Consolidado ORG'!A498</f>
        <v>SCJ-610-2024</v>
      </c>
      <c r="B502" s="18">
        <f>+'[1]Consolidado ORG'!B498</f>
        <v>45394</v>
      </c>
      <c r="C502" s="18" t="str">
        <f>+'[1]Consolidado ORG'!G498</f>
        <v>ANGELICA MARIA ROMERO ZARTA</v>
      </c>
      <c r="D502" s="18" t="str">
        <f>+'[1]Consolidado ORG'!E498</f>
        <v>5 Contratación directa</v>
      </c>
      <c r="E502" s="18" t="str">
        <f>+'[1]Consolidado ORG'!F498</f>
        <v>33 Prestación de Servicios Profesionales y Apoyo (5-8)</v>
      </c>
      <c r="F502" s="18"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8">
        <f>+'[1]Consolidado ORG'!M498</f>
        <v>45399</v>
      </c>
      <c r="H502" s="18">
        <f>+'[1]Consolidado ORG'!N498</f>
        <v>45657</v>
      </c>
      <c r="I502" s="19">
        <f>+'[1]Consolidado ORG'!AG498</f>
        <v>0</v>
      </c>
      <c r="J502" s="20">
        <f>+'[1]Consolidado ORG'!T498</f>
        <v>50304950</v>
      </c>
      <c r="K502" s="20">
        <f>+'[1]Consolidado ORG'!AE498</f>
        <v>0</v>
      </c>
      <c r="L502" s="31">
        <f>+'[1]Consolidado ORG'!AS498</f>
        <v>0.17054263565891473</v>
      </c>
      <c r="M502" s="30" t="str">
        <f>+'[1]Consolidado ORG'!AL498</f>
        <v>https://community.secop.gov.co/Public/Tendering/ContractDetailView/Index?UniqueIdentifier=CO1.PCCNTR.6206043</v>
      </c>
      <c r="N502" s="47" t="str">
        <f t="shared" si="7"/>
        <v>Link Contrato u Orden</v>
      </c>
    </row>
    <row r="503" spans="1:14" ht="84" x14ac:dyDescent="0.35">
      <c r="A503" s="17" t="str">
        <f>+'[1]Consolidado ORG'!A499</f>
        <v>SCJ-611-2024</v>
      </c>
      <c r="B503" s="18">
        <f>+'[1]Consolidado ORG'!B499</f>
        <v>45394</v>
      </c>
      <c r="C503" s="18" t="str">
        <f>+'[1]Consolidado ORG'!G499</f>
        <v>ANGIE CAROLINA BARRERA TORRES</v>
      </c>
      <c r="D503" s="18" t="str">
        <f>+'[1]Consolidado ORG'!E499</f>
        <v>5 Contratación directa</v>
      </c>
      <c r="E503" s="18" t="str">
        <f>+'[1]Consolidado ORG'!F499</f>
        <v>33 Prestación de Servicios Profesionales y Apoyo (5-8)</v>
      </c>
      <c r="F503" s="18"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8">
        <f>+'[1]Consolidado ORG'!M499</f>
        <v>45399</v>
      </c>
      <c r="H503" s="18">
        <f>+'[1]Consolidado ORG'!N499</f>
        <v>45657</v>
      </c>
      <c r="I503" s="19">
        <f>+'[1]Consolidado ORG'!AG499</f>
        <v>0</v>
      </c>
      <c r="J503" s="20">
        <f>+'[1]Consolidado ORG'!T499</f>
        <v>48406650</v>
      </c>
      <c r="K503" s="20">
        <f>+'[1]Consolidado ORG'!AE499</f>
        <v>0</v>
      </c>
      <c r="L503" s="31">
        <f>+'[1]Consolidado ORG'!AS499</f>
        <v>0.17054263565891473</v>
      </c>
      <c r="M503" s="30" t="str">
        <f>+'[1]Consolidado ORG'!AL499</f>
        <v>https://community.secop.gov.co/Public/Tendering/ContractDetailView/Index?UniqueIdentifier=CO1.PCCNTR.6206039</v>
      </c>
      <c r="N503" s="47" t="str">
        <f t="shared" si="7"/>
        <v>Link Contrato u Orden</v>
      </c>
    </row>
    <row r="504" spans="1:14" ht="48" x14ac:dyDescent="0.35">
      <c r="A504" s="17" t="str">
        <f>+'[1]Consolidado ORG'!A500</f>
        <v>SCJ-612-2024</v>
      </c>
      <c r="B504" s="18">
        <f>+'[1]Consolidado ORG'!B500</f>
        <v>45394</v>
      </c>
      <c r="C504" s="18" t="str">
        <f>+'[1]Consolidado ORG'!G500</f>
        <v>CAMILO ANDRES CIFUENTES CAMACHO</v>
      </c>
      <c r="D504" s="18" t="str">
        <f>+'[1]Consolidado ORG'!E500</f>
        <v>5 Contratación directa</v>
      </c>
      <c r="E504" s="18" t="str">
        <f>+'[1]Consolidado ORG'!F500</f>
        <v>33 Prestación de Servicios Profesionales y Apoyo (5-8)</v>
      </c>
      <c r="F504" s="18" t="str">
        <f>+'[1]Consolidado ORG'!L500</f>
        <v>PRESTAR SERVICIOS PROFESIONALES PARA CONSOLIDAR Y APLICAR LAS RUTAS DE PRESELECCIÓN PARA EL INGRESO DE LOS JÓVENES A LOS PROGRAMAS Y ESTRATEGIAS DE LA DIRECCIÓN DE RESPONSABILIDAD PENAL ADOLESCENTE.</v>
      </c>
      <c r="G504" s="18">
        <f>+'[1]Consolidado ORG'!M500</f>
        <v>45399</v>
      </c>
      <c r="H504" s="18">
        <f>+'[1]Consolidado ORG'!N500</f>
        <v>45657</v>
      </c>
      <c r="I504" s="19">
        <f>+'[1]Consolidado ORG'!AG500</f>
        <v>0</v>
      </c>
      <c r="J504" s="20">
        <f>+'[1]Consolidado ORG'!T500</f>
        <v>48406650</v>
      </c>
      <c r="K504" s="20">
        <f>+'[1]Consolidado ORG'!AE500</f>
        <v>0</v>
      </c>
      <c r="L504" s="31">
        <f>+'[1]Consolidado ORG'!AS500</f>
        <v>0.17054263565891473</v>
      </c>
      <c r="M504" s="30" t="str">
        <f>+'[1]Consolidado ORG'!AL500</f>
        <v>https://community.secop.gov.co/Public/Tendering/ContractDetailView/Index?UniqueIdentifier=CO1.PCCNTR.6206215</v>
      </c>
      <c r="N504" s="47" t="str">
        <f t="shared" si="7"/>
        <v>Link Contrato u Orden</v>
      </c>
    </row>
    <row r="505" spans="1:14" ht="48" x14ac:dyDescent="0.35">
      <c r="A505" s="17" t="str">
        <f>+'[1]Consolidado ORG'!A501</f>
        <v>SCJ-613-2024</v>
      </c>
      <c r="B505" s="18">
        <f>+'[1]Consolidado ORG'!B501</f>
        <v>45394</v>
      </c>
      <c r="C505" s="18" t="str">
        <f>+'[1]Consolidado ORG'!G501</f>
        <v>CRISTIAN ERLEY RAMOS GIRALDO</v>
      </c>
      <c r="D505" s="18" t="str">
        <f>+'[1]Consolidado ORG'!E501</f>
        <v>5 Contratación directa</v>
      </c>
      <c r="E505" s="18" t="str">
        <f>+'[1]Consolidado ORG'!F501</f>
        <v>33 Prestación de Servicios Profesionales y Apoyo (5-8)</v>
      </c>
      <c r="F505" s="18" t="str">
        <f>+'[1]Consolidado ORG'!L501</f>
        <v>PRESTAR SERVICIOS PROFESIONALES PARA CONSOLIDAR Y APLICAR LAS RUTAS DE PRESELECCIÓN PARA EL INGRESO DE LOS JÓVENES A LOS PROGRAMAS Y ESTRATEGIAS DE LA DIRECCIÓN DE RESPONSABILIDAD PENAL ADOLESCENTE.</v>
      </c>
      <c r="G505" s="18">
        <f>+'[1]Consolidado ORG'!M501</f>
        <v>45399</v>
      </c>
      <c r="H505" s="18">
        <f>+'[1]Consolidado ORG'!N501</f>
        <v>45657</v>
      </c>
      <c r="I505" s="19">
        <f>+'[1]Consolidado ORG'!AG501</f>
        <v>0</v>
      </c>
      <c r="J505" s="20">
        <f>+'[1]Consolidado ORG'!T501</f>
        <v>48406650</v>
      </c>
      <c r="K505" s="20">
        <f>+'[1]Consolidado ORG'!AE501</f>
        <v>0</v>
      </c>
      <c r="L505" s="31">
        <f>+'[1]Consolidado ORG'!AS501</f>
        <v>0.17054263565891473</v>
      </c>
      <c r="M505" s="30" t="str">
        <f>+'[1]Consolidado ORG'!AL501</f>
        <v>https://community.secop.gov.co/Public/Tendering/ContractDetailView/Index?UniqueIdentifier=CO1.PCCNTR.6206056</v>
      </c>
      <c r="N505" s="47" t="str">
        <f t="shared" si="7"/>
        <v>Link Contrato u Orden</v>
      </c>
    </row>
    <row r="506" spans="1:14" ht="84" x14ac:dyDescent="0.35">
      <c r="A506" s="17" t="str">
        <f>+'[1]Consolidado ORG'!A502</f>
        <v>SCJ-614-2024</v>
      </c>
      <c r="B506" s="18">
        <f>+'[1]Consolidado ORG'!B502</f>
        <v>45394</v>
      </c>
      <c r="C506" s="18" t="str">
        <f>+'[1]Consolidado ORG'!G502</f>
        <v>DANIELA ALEJANDRA CORREDOR HERNANDEZ</v>
      </c>
      <c r="D506" s="18" t="str">
        <f>+'[1]Consolidado ORG'!E502</f>
        <v>5 Contratación directa</v>
      </c>
      <c r="E506" s="18" t="str">
        <f>+'[1]Consolidado ORG'!F502</f>
        <v>33 Prestación de Servicios Profesionales y Apoyo (5-8)</v>
      </c>
      <c r="F506" s="18"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8">
        <f>+'[1]Consolidado ORG'!M502</f>
        <v>45399</v>
      </c>
      <c r="H506" s="18">
        <f>+'[1]Consolidado ORG'!N502</f>
        <v>45657</v>
      </c>
      <c r="I506" s="19">
        <f>+'[1]Consolidado ORG'!AG502</f>
        <v>0</v>
      </c>
      <c r="J506" s="20">
        <f>+'[1]Consolidado ORG'!T502</f>
        <v>50304950</v>
      </c>
      <c r="K506" s="20">
        <f>+'[1]Consolidado ORG'!AE502</f>
        <v>0</v>
      </c>
      <c r="L506" s="31">
        <f>+'[1]Consolidado ORG'!AS502</f>
        <v>0.17054263565891473</v>
      </c>
      <c r="M506" s="30" t="str">
        <f>+'[1]Consolidado ORG'!AL502</f>
        <v>https://community.secop.gov.co/Public/Tendering/ContractDetailView/Index?UniqueIdentifier=CO1.PCCNTR.6206230</v>
      </c>
      <c r="N506" s="47" t="str">
        <f t="shared" si="7"/>
        <v>Link Contrato u Orden</v>
      </c>
    </row>
    <row r="507" spans="1:14" ht="60" x14ac:dyDescent="0.35">
      <c r="A507" s="17" t="str">
        <f>+'[1]Consolidado ORG'!A503</f>
        <v>SCJ-615-2024</v>
      </c>
      <c r="B507" s="18">
        <f>+'[1]Consolidado ORG'!B503</f>
        <v>45394</v>
      </c>
      <c r="C507" s="18" t="str">
        <f>+'[1]Consolidado ORG'!G503</f>
        <v>DEIDY CATERINE RODRIGUEZ MATEUS</v>
      </c>
      <c r="D507" s="18" t="str">
        <f>+'[1]Consolidado ORG'!E503</f>
        <v>5 Contratación directa</v>
      </c>
      <c r="E507" s="18" t="str">
        <f>+'[1]Consolidado ORG'!F503</f>
        <v>33 Prestación de Servicios Profesionales y Apoyo (5-8)</v>
      </c>
      <c r="F507" s="18"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8">
        <f>+'[1]Consolidado ORG'!M503</f>
        <v>45399</v>
      </c>
      <c r="H507" s="18">
        <f>+'[1]Consolidado ORG'!N503</f>
        <v>45657</v>
      </c>
      <c r="I507" s="19">
        <f>+'[1]Consolidado ORG'!AG503</f>
        <v>0</v>
      </c>
      <c r="J507" s="20">
        <f>+'[1]Consolidado ORG'!T503</f>
        <v>60781536</v>
      </c>
      <c r="K507" s="20">
        <f>+'[1]Consolidado ORG'!AE503</f>
        <v>0</v>
      </c>
      <c r="L507" s="31">
        <f>+'[1]Consolidado ORG'!AS503</f>
        <v>0.17054263565891473</v>
      </c>
      <c r="M507" s="30" t="str">
        <f>+'[1]Consolidado ORG'!AL503</f>
        <v>https://community.secop.gov.co/Public/Tendering/ContractDetailView/Index?UniqueIdentifier=CO1.PCCNTR.6206111</v>
      </c>
      <c r="N507" s="47" t="str">
        <f t="shared" si="7"/>
        <v>Link Contrato u Orden</v>
      </c>
    </row>
    <row r="508" spans="1:14" ht="84" x14ac:dyDescent="0.35">
      <c r="A508" s="17" t="str">
        <f>+'[1]Consolidado ORG'!A504</f>
        <v>SCJ-616-2024</v>
      </c>
      <c r="B508" s="18">
        <f>+'[1]Consolidado ORG'!B504</f>
        <v>45394</v>
      </c>
      <c r="C508" s="18" t="str">
        <f>+'[1]Consolidado ORG'!G504</f>
        <v>DIANA MARCELA RUBIO DIAZ</v>
      </c>
      <c r="D508" s="18" t="str">
        <f>+'[1]Consolidado ORG'!E504</f>
        <v>5 Contratación directa</v>
      </c>
      <c r="E508" s="18" t="str">
        <f>+'[1]Consolidado ORG'!F504</f>
        <v>33 Prestación de Servicios Profesionales y Apoyo (5-8)</v>
      </c>
      <c r="F508" s="18"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8">
        <f>+'[1]Consolidado ORG'!M504</f>
        <v>45399</v>
      </c>
      <c r="H508" s="18">
        <f>+'[1]Consolidado ORG'!N504</f>
        <v>45657</v>
      </c>
      <c r="I508" s="19">
        <f>+'[1]Consolidado ORG'!AG504</f>
        <v>0</v>
      </c>
      <c r="J508" s="20">
        <f>+'[1]Consolidado ORG'!T504</f>
        <v>50304950</v>
      </c>
      <c r="K508" s="20">
        <f>+'[1]Consolidado ORG'!AE504</f>
        <v>0</v>
      </c>
      <c r="L508" s="31">
        <f>+'[1]Consolidado ORG'!AS504</f>
        <v>0.17054263565891473</v>
      </c>
      <c r="M508" s="30" t="str">
        <f>+'[1]Consolidado ORG'!AL504</f>
        <v>https://community.secop.gov.co/Public/Tendering/ContractDetailView/Index?UniqueIdentifier=CO1.PCCNTR.6206119</v>
      </c>
      <c r="N508" s="47" t="str">
        <f t="shared" si="7"/>
        <v>Link Contrato u Orden</v>
      </c>
    </row>
    <row r="509" spans="1:14" ht="31.5" x14ac:dyDescent="0.35">
      <c r="A509" s="17" t="str">
        <f>+'[1]Consolidado ORG'!A505</f>
        <v>SCJ-617-2024</v>
      </c>
      <c r="B509" s="18">
        <f>+'[1]Consolidado ORG'!B505</f>
        <v>45394</v>
      </c>
      <c r="C509" s="18" t="str">
        <f>+'[1]Consolidado ORG'!G505</f>
        <v>LAURA MARCELA SULEZ GOMEZ</v>
      </c>
      <c r="D509" s="18" t="str">
        <f>+'[1]Consolidado ORG'!E505</f>
        <v>5 Contratación directa</v>
      </c>
      <c r="E509" s="18" t="str">
        <f>+'[1]Consolidado ORG'!F505</f>
        <v>33 Prestación de Servicios Profesionales y Apoyo (5-8)</v>
      </c>
      <c r="F509" s="18" t="str">
        <f>+'[1]Consolidado ORG'!L505</f>
        <v>PRESTAR SERVICIOS PROFESIONALES A LA OFICINA DE ANÁLISIS DE INFORMACIÓN Y</v>
      </c>
      <c r="G509" s="18">
        <f>+'[1]Consolidado ORG'!M505</f>
        <v>45419</v>
      </c>
      <c r="H509" s="18">
        <f>+'[1]Consolidado ORG'!N505</f>
        <v>45663</v>
      </c>
      <c r="I509" s="19">
        <f>+'[1]Consolidado ORG'!AG505</f>
        <v>0</v>
      </c>
      <c r="J509" s="20">
        <f>+'[1]Consolidado ORG'!T505</f>
        <v>76800000</v>
      </c>
      <c r="K509" s="20">
        <f>+'[1]Consolidado ORG'!AE505</f>
        <v>0</v>
      </c>
      <c r="L509" s="31">
        <f>+'[1]Consolidado ORG'!AS505</f>
        <v>9.8360655737704916E-2</v>
      </c>
      <c r="M509" s="30" t="str">
        <f>+'[1]Consolidado ORG'!AL505</f>
        <v>https://community.secop.gov.co/Public/Tendering/ContractDetailView/Index?UniqueIdentifier=CO1.PCCNTR.6224868</v>
      </c>
      <c r="N509" s="47" t="str">
        <f t="shared" si="7"/>
        <v>Link Contrato u Orden</v>
      </c>
    </row>
    <row r="510" spans="1:14" ht="48" x14ac:dyDescent="0.35">
      <c r="A510" s="17" t="str">
        <f>+'[1]Consolidado ORG'!A506</f>
        <v>SCJ-618-2024</v>
      </c>
      <c r="B510" s="18">
        <f>+'[1]Consolidado ORG'!B506</f>
        <v>45394</v>
      </c>
      <c r="C510" s="18" t="str">
        <f>+'[1]Consolidado ORG'!G506</f>
        <v>ANDREA CATALINA MONTAÑEZ SUESCUN</v>
      </c>
      <c r="D510" s="18" t="str">
        <f>+'[1]Consolidado ORG'!E506</f>
        <v>5 Contratación directa</v>
      </c>
      <c r="E510" s="18" t="str">
        <f>+'[1]Consolidado ORG'!F506</f>
        <v>33 Prestación de Servicios Profesionales y Apoyo (5-8)</v>
      </c>
      <c r="F510" s="18" t="str">
        <f>+'[1]Consolidado ORG'!L506</f>
        <v>PRESTAR SUS SERVICIOS PROFESIONALES PARA LA FORMULACIÓN, EJECUCIÓN Y EVALUACIÓN DEL SISTEMA DE VIGILANCIA EPIDEMIOLÓGICA DE FACTORES DE RIESGO PSICOSOCIAL Y DEL SISTEMA DE GESTIÓN DE SEGURIDAD Y SALUD EN EL TRABAJO SG-SST</v>
      </c>
      <c r="G510" s="18">
        <f>+'[1]Consolidado ORG'!M506</f>
        <v>45398</v>
      </c>
      <c r="H510" s="18">
        <f>+'[1]Consolidado ORG'!N506</f>
        <v>45580</v>
      </c>
      <c r="I510" s="19">
        <f>+'[1]Consolidado ORG'!AG506</f>
        <v>0</v>
      </c>
      <c r="J510" s="20">
        <f>+'[1]Consolidado ORG'!T506</f>
        <v>42600000</v>
      </c>
      <c r="K510" s="20">
        <f>+'[1]Consolidado ORG'!AE506</f>
        <v>0</v>
      </c>
      <c r="L510" s="31">
        <f>+'[1]Consolidado ORG'!AS506</f>
        <v>0.24725274725274726</v>
      </c>
      <c r="M510" s="30" t="str">
        <f>+'[1]Consolidado ORG'!AL506</f>
        <v>https://community.secop.gov.co/Public/Tendering/ContractDetailView/Index?UniqueIdentifier=CO1.PCCNTR.6208061</v>
      </c>
      <c r="N510" s="47" t="str">
        <f t="shared" si="7"/>
        <v>Link Contrato u Orden</v>
      </c>
    </row>
    <row r="511" spans="1:14" ht="108" x14ac:dyDescent="0.35">
      <c r="A511" s="17" t="str">
        <f>+'[1]Consolidado ORG'!A507</f>
        <v>SCJ-619-2024</v>
      </c>
      <c r="B511" s="18">
        <f>+'[1]Consolidado ORG'!B507</f>
        <v>45394</v>
      </c>
      <c r="C511" s="18" t="str">
        <f>+'[1]Consolidado ORG'!G507</f>
        <v>ROCIO HERRERA RUBIO</v>
      </c>
      <c r="D511" s="18" t="str">
        <f>+'[1]Consolidado ORG'!E507</f>
        <v>5 Contratación directa</v>
      </c>
      <c r="E511" s="18" t="str">
        <f>+'[1]Consolidado ORG'!F507</f>
        <v>33 Prestación de Servicios Profesionales y Apoyo (5-8)</v>
      </c>
      <c r="F511" s="18"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8">
        <f>+'[1]Consolidado ORG'!M507</f>
        <v>45398</v>
      </c>
      <c r="H511" s="18">
        <f>+'[1]Consolidado ORG'!N507</f>
        <v>45657</v>
      </c>
      <c r="I511" s="19">
        <f>+'[1]Consolidado ORG'!AG507</f>
        <v>0</v>
      </c>
      <c r="J511" s="20">
        <f>+'[1]Consolidado ORG'!T507</f>
        <v>72000000</v>
      </c>
      <c r="K511" s="20">
        <f>+'[1]Consolidado ORG'!AE507</f>
        <v>0</v>
      </c>
      <c r="L511" s="31">
        <f>+'[1]Consolidado ORG'!AS507</f>
        <v>0.17374517374517376</v>
      </c>
      <c r="M511" s="30" t="str">
        <f>+'[1]Consolidado ORG'!AL507</f>
        <v>https://community.secop.gov.co/Public/Tendering/ContractDetailView/Index?UniqueIdentifier=CO1.PCCNTR.6205259</v>
      </c>
      <c r="N511" s="47" t="str">
        <f t="shared" si="7"/>
        <v>Link Contrato u Orden</v>
      </c>
    </row>
    <row r="512" spans="1:14" ht="84" x14ac:dyDescent="0.35">
      <c r="A512" s="17" t="str">
        <f>+'[1]Consolidado ORG'!A508</f>
        <v>SCJ-620-2024</v>
      </c>
      <c r="B512" s="18">
        <f>+'[1]Consolidado ORG'!B508</f>
        <v>45394</v>
      </c>
      <c r="C512" s="18" t="str">
        <f>+'[1]Consolidado ORG'!G508</f>
        <v>ESTEPHANIA CARDENAS GALINDO</v>
      </c>
      <c r="D512" s="18" t="str">
        <f>+'[1]Consolidado ORG'!E508</f>
        <v>5 Contratación directa</v>
      </c>
      <c r="E512" s="18" t="str">
        <f>+'[1]Consolidado ORG'!F508</f>
        <v>33 Prestación de Servicios Profesionales y Apoyo (5-8)</v>
      </c>
      <c r="F512" s="18"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8">
        <f>+'[1]Consolidado ORG'!M508</f>
        <v>45399</v>
      </c>
      <c r="H512" s="18">
        <f>+'[1]Consolidado ORG'!N508</f>
        <v>45657</v>
      </c>
      <c r="I512" s="19">
        <f>+'[1]Consolidado ORG'!AG508</f>
        <v>0</v>
      </c>
      <c r="J512" s="20">
        <f>+'[1]Consolidado ORG'!T508</f>
        <v>48406650</v>
      </c>
      <c r="K512" s="20">
        <f>+'[1]Consolidado ORG'!AE508</f>
        <v>0</v>
      </c>
      <c r="L512" s="31">
        <f>+'[1]Consolidado ORG'!AS508</f>
        <v>0.17054263565891473</v>
      </c>
      <c r="M512" s="30" t="str">
        <f>+'[1]Consolidado ORG'!AL508</f>
        <v>https://community.secop.gov.co/Public/Tendering/ContractDetailView/Index?UniqueIdentifier=CO1.PCCNTR.6206614</v>
      </c>
      <c r="N512" s="47" t="str">
        <f t="shared" si="7"/>
        <v>Link Contrato u Orden</v>
      </c>
    </row>
    <row r="513" spans="1:14" ht="60" x14ac:dyDescent="0.35">
      <c r="A513" s="17" t="str">
        <f>+'[1]Consolidado ORG'!A509</f>
        <v>SCJ-621-2024</v>
      </c>
      <c r="B513" s="18">
        <f>+'[1]Consolidado ORG'!B509</f>
        <v>45394</v>
      </c>
      <c r="C513" s="18" t="str">
        <f>+'[1]Consolidado ORG'!G509</f>
        <v>GINNA GISELA CORONADO GERARDINO</v>
      </c>
      <c r="D513" s="18" t="str">
        <f>+'[1]Consolidado ORG'!E509</f>
        <v>5 Contratación directa</v>
      </c>
      <c r="E513" s="18" t="str">
        <f>+'[1]Consolidado ORG'!F509</f>
        <v>33 Prestación de Servicios Profesionales y Apoyo (5-8)</v>
      </c>
      <c r="F513" s="18" t="str">
        <f>+'[1]Consolidado ORG'!L509</f>
        <v>PRESTAR SERVICIOS PROFESIONALES APOYANDO LA ELABORACIÓN, SEGUIMIENTO Y CONTROL DE LOS DIFERENTES DOCUMENTOS DE LOS PROCESOS DE SELECCIÓN EN TODAS LAS ETAPAS CONTRACTUALES EN LA CÁRCEL DISTRITAL DE VARONES Y ANEXO DE MUJERES</v>
      </c>
      <c r="G513" s="18">
        <f>+'[1]Consolidado ORG'!M509</f>
        <v>45399</v>
      </c>
      <c r="H513" s="18">
        <f>+'[1]Consolidado ORG'!N509</f>
        <v>45657</v>
      </c>
      <c r="I513" s="19">
        <f>+'[1]Consolidado ORG'!AG509</f>
        <v>0</v>
      </c>
      <c r="J513" s="20">
        <f>+'[1]Consolidado ORG'!T509</f>
        <v>44500824</v>
      </c>
      <c r="K513" s="20">
        <f>+'[1]Consolidado ORG'!AE509</f>
        <v>0</v>
      </c>
      <c r="L513" s="31">
        <f>+'[1]Consolidado ORG'!AS509</f>
        <v>0.17054263565891473</v>
      </c>
      <c r="M513" s="30" t="str">
        <f>+'[1]Consolidado ORG'!AL509</f>
        <v>https://community.secop.gov.co/Public/Tendering/ContractDetailView/Index?UniqueIdentifier=CO1.PCCNTR.6206626</v>
      </c>
      <c r="N513" s="47" t="str">
        <f t="shared" si="7"/>
        <v>Link Contrato u Orden</v>
      </c>
    </row>
    <row r="514" spans="1:14" ht="84" x14ac:dyDescent="0.35">
      <c r="A514" s="17" t="str">
        <f>+'[1]Consolidado ORG'!A510</f>
        <v>SCJ-622-2024</v>
      </c>
      <c r="B514" s="18">
        <f>+'[1]Consolidado ORG'!B510</f>
        <v>45394</v>
      </c>
      <c r="C514" s="18" t="str">
        <f>+'[1]Consolidado ORG'!G510</f>
        <v>IBETH CAROLINA MOTTA ROMERO</v>
      </c>
      <c r="D514" s="18" t="str">
        <f>+'[1]Consolidado ORG'!E510</f>
        <v>5 Contratación directa</v>
      </c>
      <c r="E514" s="18" t="str">
        <f>+'[1]Consolidado ORG'!F510</f>
        <v>33 Prestación de Servicios Profesionales y Apoyo (5-8)</v>
      </c>
      <c r="F514" s="18"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8">
        <f>+'[1]Consolidado ORG'!M510</f>
        <v>45399</v>
      </c>
      <c r="H514" s="18">
        <f>+'[1]Consolidado ORG'!N510</f>
        <v>45657</v>
      </c>
      <c r="I514" s="19">
        <f>+'[1]Consolidado ORG'!AG510</f>
        <v>0</v>
      </c>
      <c r="J514" s="20">
        <f>+'[1]Consolidado ORG'!T510</f>
        <v>48406650</v>
      </c>
      <c r="K514" s="20">
        <f>+'[1]Consolidado ORG'!AE510</f>
        <v>0</v>
      </c>
      <c r="L514" s="31">
        <f>+'[1]Consolidado ORG'!AS510</f>
        <v>0.17054263565891473</v>
      </c>
      <c r="M514" s="30" t="str">
        <f>+'[1]Consolidado ORG'!AL510</f>
        <v>https://community.secop.gov.co/Public/Tendering/ContractDetailView/Index?UniqueIdentifier=CO1.PCCNTR.6206618</v>
      </c>
      <c r="N514" s="47" t="str">
        <f t="shared" si="7"/>
        <v>Link Contrato u Orden</v>
      </c>
    </row>
    <row r="515" spans="1:14" ht="84" x14ac:dyDescent="0.35">
      <c r="A515" s="17" t="str">
        <f>+'[1]Consolidado ORG'!A511</f>
        <v>SCJ-623-2024</v>
      </c>
      <c r="B515" s="18">
        <f>+'[1]Consolidado ORG'!B511</f>
        <v>45394</v>
      </c>
      <c r="C515" s="18" t="str">
        <f>+'[1]Consolidado ORG'!G511</f>
        <v>LUISA FERNANDA BARRETO ANGEL</v>
      </c>
      <c r="D515" s="18" t="str">
        <f>+'[1]Consolidado ORG'!E511</f>
        <v>5 Contratación directa</v>
      </c>
      <c r="E515" s="18" t="str">
        <f>+'[1]Consolidado ORG'!F511</f>
        <v>33 Prestación de Servicios Profesionales y Apoyo (5-8)</v>
      </c>
      <c r="F515" s="18"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8">
        <f>+'[1]Consolidado ORG'!M511</f>
        <v>45399</v>
      </c>
      <c r="H515" s="18">
        <f>+'[1]Consolidado ORG'!N511</f>
        <v>45657</v>
      </c>
      <c r="I515" s="19">
        <f>+'[1]Consolidado ORG'!AG511</f>
        <v>0</v>
      </c>
      <c r="J515" s="20">
        <f>+'[1]Consolidado ORG'!T511</f>
        <v>48406650</v>
      </c>
      <c r="K515" s="20">
        <f>+'[1]Consolidado ORG'!AE511</f>
        <v>0</v>
      </c>
      <c r="L515" s="31">
        <f>+'[1]Consolidado ORG'!AS511</f>
        <v>0.17054263565891473</v>
      </c>
      <c r="M515" s="30" t="str">
        <f>+'[1]Consolidado ORG'!AL511</f>
        <v>https://community.secop.gov.co/Public/Tendering/ContractDetailView/Index?UniqueIdentifier=CO1.PCCNTR.6206507</v>
      </c>
      <c r="N515" s="47" t="str">
        <f t="shared" si="7"/>
        <v>Link Contrato u Orden</v>
      </c>
    </row>
    <row r="516" spans="1:14" ht="84" x14ac:dyDescent="0.35">
      <c r="A516" s="17" t="str">
        <f>+'[1]Consolidado ORG'!A512</f>
        <v>SCJ-624-2024</v>
      </c>
      <c r="B516" s="18">
        <f>+'[1]Consolidado ORG'!B512</f>
        <v>45394</v>
      </c>
      <c r="C516" s="18" t="str">
        <f>+'[1]Consolidado ORG'!G512</f>
        <v>LUISA FERNANDA RANGEL CORREA</v>
      </c>
      <c r="D516" s="18" t="str">
        <f>+'[1]Consolidado ORG'!E512</f>
        <v>5 Contratación directa</v>
      </c>
      <c r="E516" s="18" t="str">
        <f>+'[1]Consolidado ORG'!F512</f>
        <v>33 Prestación de Servicios Profesionales y Apoyo (5-8)</v>
      </c>
      <c r="F516" s="18"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8">
        <f>+'[1]Consolidado ORG'!M512</f>
        <v>45399</v>
      </c>
      <c r="H516" s="18">
        <f>+'[1]Consolidado ORG'!N512</f>
        <v>45657</v>
      </c>
      <c r="I516" s="19">
        <f>+'[1]Consolidado ORG'!AG512</f>
        <v>0</v>
      </c>
      <c r="J516" s="20">
        <f>+'[1]Consolidado ORG'!T512</f>
        <v>48406650</v>
      </c>
      <c r="K516" s="20">
        <f>+'[1]Consolidado ORG'!AE512</f>
        <v>0</v>
      </c>
      <c r="L516" s="31">
        <f>+'[1]Consolidado ORG'!AS512</f>
        <v>0.17054263565891473</v>
      </c>
      <c r="M516" s="30" t="str">
        <f>+'[1]Consolidado ORG'!AL512</f>
        <v>https://community.secop.gov.co/Public/Tendering/ContractDetailView/Index?UniqueIdentifier=CO1.PCCNTR.6206342</v>
      </c>
      <c r="N516" s="47" t="str">
        <f t="shared" si="7"/>
        <v>Link Contrato u Orden</v>
      </c>
    </row>
    <row r="517" spans="1:14" ht="84" x14ac:dyDescent="0.35">
      <c r="A517" s="17" t="str">
        <f>+'[1]Consolidado ORG'!A513</f>
        <v>SCJ-625-2024</v>
      </c>
      <c r="B517" s="18">
        <f>+'[1]Consolidado ORG'!B513</f>
        <v>45394</v>
      </c>
      <c r="C517" s="18" t="str">
        <f>+'[1]Consolidado ORG'!G513</f>
        <v>OLGA PAOLA CASTAÑEDA PEÑA</v>
      </c>
      <c r="D517" s="18" t="str">
        <f>+'[1]Consolidado ORG'!E513</f>
        <v>5 Contratación directa</v>
      </c>
      <c r="E517" s="18" t="str">
        <f>+'[1]Consolidado ORG'!F513</f>
        <v>33 Prestación de Servicios Profesionales y Apoyo (5-8)</v>
      </c>
      <c r="F517" s="18"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8">
        <f>+'[1]Consolidado ORG'!M513</f>
        <v>45399</v>
      </c>
      <c r="H517" s="18">
        <f>+'[1]Consolidado ORG'!N513</f>
        <v>45612</v>
      </c>
      <c r="I517" s="19">
        <f>+'[1]Consolidado ORG'!AG513</f>
        <v>0</v>
      </c>
      <c r="J517" s="20">
        <f>+'[1]Consolidado ORG'!T513</f>
        <v>39864300</v>
      </c>
      <c r="K517" s="20">
        <f>+'[1]Consolidado ORG'!AE513</f>
        <v>0</v>
      </c>
      <c r="L517" s="31">
        <f>+'[1]Consolidado ORG'!AS513</f>
        <v>0.20657276995305165</v>
      </c>
      <c r="M517" s="30" t="str">
        <f>+'[1]Consolidado ORG'!AL513</f>
        <v>https://community.secop.gov.co/Public/Tendering/ContractDetailView/Index?UniqueIdentifier=CO1.PCCNTR.6206352</v>
      </c>
      <c r="N517" s="47" t="str">
        <f t="shared" si="7"/>
        <v>Link Contrato u Orden</v>
      </c>
    </row>
    <row r="518" spans="1:14" ht="84" x14ac:dyDescent="0.35">
      <c r="A518" s="17" t="str">
        <f>+'[1]Consolidado ORG'!A514</f>
        <v>SCJ-626-2024</v>
      </c>
      <c r="B518" s="18">
        <f>+'[1]Consolidado ORG'!B514</f>
        <v>45394</v>
      </c>
      <c r="C518" s="18" t="str">
        <f>+'[1]Consolidado ORG'!G514</f>
        <v>SOFIA XIMENA GARZON JURADO</v>
      </c>
      <c r="D518" s="18" t="str">
        <f>+'[1]Consolidado ORG'!E514</f>
        <v>5 Contratación directa</v>
      </c>
      <c r="E518" s="18" t="str">
        <f>+'[1]Consolidado ORG'!F514</f>
        <v>33 Prestación de Servicios Profesionales y Apoyo (5-8)</v>
      </c>
      <c r="F518" s="18"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8">
        <f>+'[1]Consolidado ORG'!M514</f>
        <v>45399</v>
      </c>
      <c r="H518" s="18">
        <f>+'[1]Consolidado ORG'!N514</f>
        <v>45657</v>
      </c>
      <c r="I518" s="19">
        <f>+'[1]Consolidado ORG'!AG514</f>
        <v>0</v>
      </c>
      <c r="J518" s="20">
        <f>+'[1]Consolidado ORG'!T514</f>
        <v>48406650</v>
      </c>
      <c r="K518" s="20">
        <f>+'[1]Consolidado ORG'!AE514</f>
        <v>0</v>
      </c>
      <c r="L518" s="31">
        <f>+'[1]Consolidado ORG'!AS514</f>
        <v>0.17054263565891473</v>
      </c>
      <c r="M518" s="30" t="str">
        <f>+'[1]Consolidado ORG'!AL514</f>
        <v>https://community.secop.gov.co/Public/Tendering/ContractDetailView/Index?UniqueIdentifier=CO1.PCCNTR.6206629</v>
      </c>
      <c r="N518" s="47" t="str">
        <f t="shared" si="7"/>
        <v>Link Contrato u Orden</v>
      </c>
    </row>
    <row r="519" spans="1:14" ht="60" x14ac:dyDescent="0.35">
      <c r="A519" s="17" t="str">
        <f>+'[1]Consolidado ORG'!A515</f>
        <v>SCJ-627-2024</v>
      </c>
      <c r="B519" s="18">
        <f>+'[1]Consolidado ORG'!B515</f>
        <v>45394</v>
      </c>
      <c r="C519" s="18" t="str">
        <f>+'[1]Consolidado ORG'!G515</f>
        <v>PAOLA LLORENA RODRIGUEZ GARZON</v>
      </c>
      <c r="D519" s="18" t="str">
        <f>+'[1]Consolidado ORG'!E515</f>
        <v>5 Contratación directa</v>
      </c>
      <c r="E519" s="18" t="str">
        <f>+'[1]Consolidado ORG'!F515</f>
        <v>33 Prestación de Servicios Profesionales y Apoyo (5-8)</v>
      </c>
      <c r="F519" s="18" t="str">
        <f>+'[1]Consolidado ORG'!L515</f>
        <v>PRESTAR SERVICIOS PROFESIONALES A LA DIRECCIÓN DE RESPONSABILIDAD PENAL ADOLESCENTE DESDE EL ENFOQUE DE LA PSICOLOGÍA EN LA ESTRATEGIA DE REINTEGRO FAMILIAR Y ATENCIÓN EN EL EGRESO Y LAS DEMÁS ESTRATEGIAS DE LA DIRECCIÓN.</v>
      </c>
      <c r="G519" s="18">
        <f>+'[1]Consolidado ORG'!M515</f>
        <v>45399</v>
      </c>
      <c r="H519" s="18">
        <f>+'[1]Consolidado ORG'!N515</f>
        <v>45657</v>
      </c>
      <c r="I519" s="19">
        <f>+'[1]Consolidado ORG'!AG515</f>
        <v>0</v>
      </c>
      <c r="J519" s="20">
        <f>+'[1]Consolidado ORG'!T515</f>
        <v>48406650</v>
      </c>
      <c r="K519" s="20">
        <f>+'[1]Consolidado ORG'!AE515</f>
        <v>0</v>
      </c>
      <c r="L519" s="31">
        <f>+'[1]Consolidado ORG'!AS515</f>
        <v>0.17054263565891473</v>
      </c>
      <c r="M519" s="30" t="str">
        <f>+'[1]Consolidado ORG'!AL515</f>
        <v>https://community.secop.gov.co/Public/Tendering/ContractDetailView/Index?UniqueIdentifier=CO1.PCCNTR.6206637</v>
      </c>
      <c r="N519" s="47" t="str">
        <f t="shared" ref="N519:N582" si="8">HYPERLINK(M519,"Link Contrato u Orden")</f>
        <v>Link Contrato u Orden</v>
      </c>
    </row>
    <row r="520" spans="1:14" ht="60" x14ac:dyDescent="0.35">
      <c r="A520" s="17" t="str">
        <f>+'[1]Consolidado ORG'!A516</f>
        <v>SCJ-628-2024</v>
      </c>
      <c r="B520" s="18">
        <f>+'[1]Consolidado ORG'!B516</f>
        <v>45394</v>
      </c>
      <c r="C520" s="18" t="str">
        <f>+'[1]Consolidado ORG'!G516</f>
        <v>ANA MARÍA MONTOYA CORREA</v>
      </c>
      <c r="D520" s="18" t="str">
        <f>+'[1]Consolidado ORG'!E516</f>
        <v>5 Contratación directa</v>
      </c>
      <c r="E520" s="18" t="str">
        <f>+'[1]Consolidado ORG'!F516</f>
        <v>33 Prestación de Servicios Profesionales y Apoyo (5-8)</v>
      </c>
      <c r="F520" s="18"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8">
        <f>+'[1]Consolidado ORG'!M516</f>
        <v>45399</v>
      </c>
      <c r="H520" s="18">
        <f>+'[1]Consolidado ORG'!N516</f>
        <v>45581</v>
      </c>
      <c r="I520" s="19">
        <f>+'[1]Consolidado ORG'!AG516</f>
        <v>0</v>
      </c>
      <c r="J520" s="20">
        <f>+'[1]Consolidado ORG'!T516</f>
        <v>72780474</v>
      </c>
      <c r="K520" s="20">
        <f>+'[1]Consolidado ORG'!AE516</f>
        <v>0</v>
      </c>
      <c r="L520" s="31">
        <f>+'[1]Consolidado ORG'!AS516</f>
        <v>0.24175824175824176</v>
      </c>
      <c r="M520" s="30" t="str">
        <f>+'[1]Consolidado ORG'!AL516</f>
        <v>https://community.secop.gov.co/Public/Tendering/ContractDetailView/Index?UniqueIdentifier=CO1.PCCNTR.6212238</v>
      </c>
      <c r="N520" s="47" t="str">
        <f t="shared" si="8"/>
        <v>Link Contrato u Orden</v>
      </c>
    </row>
    <row r="521" spans="1:14" ht="84" x14ac:dyDescent="0.35">
      <c r="A521" s="17" t="str">
        <f>+'[1]Consolidado ORG'!A517</f>
        <v>SCJ-630-2024</v>
      </c>
      <c r="B521" s="18">
        <f>+'[1]Consolidado ORG'!B517</f>
        <v>45394</v>
      </c>
      <c r="C521" s="18" t="str">
        <f>+'[1]Consolidado ORG'!G517</f>
        <v>YESSENIA HOYOS RAMIREZ</v>
      </c>
      <c r="D521" s="18" t="str">
        <f>+'[1]Consolidado ORG'!E517</f>
        <v>5 Contratación directa</v>
      </c>
      <c r="E521" s="18" t="str">
        <f>+'[1]Consolidado ORG'!F517</f>
        <v>33 Prestación de Servicios Profesionales y Apoyo (5-8)</v>
      </c>
      <c r="F521" s="18"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8">
        <f>+'[1]Consolidado ORG'!M517</f>
        <v>45401</v>
      </c>
      <c r="H521" s="18">
        <f>+'[1]Consolidado ORG'!N517</f>
        <v>45657</v>
      </c>
      <c r="I521" s="19">
        <f>+'[1]Consolidado ORG'!AG517</f>
        <v>0</v>
      </c>
      <c r="J521" s="20">
        <f>+'[1]Consolidado ORG'!T517</f>
        <v>48406650</v>
      </c>
      <c r="K521" s="20">
        <f>+'[1]Consolidado ORG'!AE517</f>
        <v>0</v>
      </c>
      <c r="L521" s="31">
        <f>+'[1]Consolidado ORG'!AS517</f>
        <v>0.1640625</v>
      </c>
      <c r="M521" s="30" t="str">
        <f>+'[1]Consolidado ORG'!AL517</f>
        <v>https://community.secop.gov.co/Public/Tendering/ContractDetailView/Index?UniqueIdentifier=CO1.PCCNTR.6213116</v>
      </c>
      <c r="N521" s="47" t="str">
        <f t="shared" si="8"/>
        <v>Link Contrato u Orden</v>
      </c>
    </row>
    <row r="522" spans="1:14" ht="84" x14ac:dyDescent="0.35">
      <c r="A522" s="17" t="str">
        <f>+'[1]Consolidado ORG'!A518</f>
        <v>SCJ-631-2024</v>
      </c>
      <c r="B522" s="18">
        <f>+'[1]Consolidado ORG'!B518</f>
        <v>45394</v>
      </c>
      <c r="C522" s="18" t="str">
        <f>+'[1]Consolidado ORG'!G518</f>
        <v>ANDREA CAROLINA PINEDA NOVOA</v>
      </c>
      <c r="D522" s="18" t="str">
        <f>+'[1]Consolidado ORG'!E518</f>
        <v>5 Contratación directa</v>
      </c>
      <c r="E522" s="18" t="str">
        <f>+'[1]Consolidado ORG'!F518</f>
        <v>33 Prestación de Servicios Profesionales y Apoyo (5-8)</v>
      </c>
      <c r="F522" s="18"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8">
        <f>+'[1]Consolidado ORG'!M518</f>
        <v>45399</v>
      </c>
      <c r="H522" s="18">
        <f>+'[1]Consolidado ORG'!N518</f>
        <v>45657</v>
      </c>
      <c r="I522" s="19">
        <f>+'[1]Consolidado ORG'!AG518</f>
        <v>0</v>
      </c>
      <c r="J522" s="20">
        <f>+'[1]Consolidado ORG'!T518</f>
        <v>50304950</v>
      </c>
      <c r="K522" s="20">
        <f>+'[1]Consolidado ORG'!AE518</f>
        <v>0</v>
      </c>
      <c r="L522" s="31">
        <f>+'[1]Consolidado ORG'!AS518</f>
        <v>0.17054263565891473</v>
      </c>
      <c r="M522" s="30" t="str">
        <f>+'[1]Consolidado ORG'!AL518</f>
        <v>https://community.secop.gov.co/Public/Tendering/ContractDetailView/Index?UniqueIdentifier=CO1.PCCNTR.6212169</v>
      </c>
      <c r="N522" s="47" t="str">
        <f t="shared" si="8"/>
        <v>Link Contrato u Orden</v>
      </c>
    </row>
    <row r="523" spans="1:14" ht="84" x14ac:dyDescent="0.35">
      <c r="A523" s="17" t="str">
        <f>+'[1]Consolidado ORG'!A519</f>
        <v>SCJ-632-2024</v>
      </c>
      <c r="B523" s="18">
        <f>+'[1]Consolidado ORG'!B519</f>
        <v>45394</v>
      </c>
      <c r="C523" s="18" t="str">
        <f>+'[1]Consolidado ORG'!G519</f>
        <v>ANDRES OBANDO CARO</v>
      </c>
      <c r="D523" s="18" t="str">
        <f>+'[1]Consolidado ORG'!E519</f>
        <v>5 Contratación directa</v>
      </c>
      <c r="E523" s="18" t="str">
        <f>+'[1]Consolidado ORG'!F519</f>
        <v>33 Prestación de Servicios Profesionales y Apoyo (5-8)</v>
      </c>
      <c r="F523" s="18"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8">
        <f>+'[1]Consolidado ORG'!M519</f>
        <v>45399</v>
      </c>
      <c r="H523" s="18">
        <f>+'[1]Consolidado ORG'!N519</f>
        <v>45657</v>
      </c>
      <c r="I523" s="19">
        <f>+'[1]Consolidado ORG'!AG519</f>
        <v>0</v>
      </c>
      <c r="J523" s="20">
        <f>+'[1]Consolidado ORG'!T519</f>
        <v>50304950</v>
      </c>
      <c r="K523" s="20">
        <f>+'[1]Consolidado ORG'!AE519</f>
        <v>0</v>
      </c>
      <c r="L523" s="31">
        <f>+'[1]Consolidado ORG'!AS519</f>
        <v>0.17054263565891473</v>
      </c>
      <c r="M523" s="30" t="str">
        <f>+'[1]Consolidado ORG'!AL519</f>
        <v>https://community.secop.gov.co/Public/Tendering/ContractDetailView/Index?UniqueIdentifier=CO1.PCCNTR.6212179</v>
      </c>
      <c r="N523" s="47" t="str">
        <f t="shared" si="8"/>
        <v>Link Contrato u Orden</v>
      </c>
    </row>
    <row r="524" spans="1:14" ht="84" x14ac:dyDescent="0.35">
      <c r="A524" s="17" t="str">
        <f>+'[1]Consolidado ORG'!A520</f>
        <v>SCJ-633-2024</v>
      </c>
      <c r="B524" s="18">
        <f>+'[1]Consolidado ORG'!B520</f>
        <v>45394</v>
      </c>
      <c r="C524" s="18" t="str">
        <f>+'[1]Consolidado ORG'!G520</f>
        <v>DEISY TATIANA ALBORNOZ TORRES</v>
      </c>
      <c r="D524" s="18" t="str">
        <f>+'[1]Consolidado ORG'!E520</f>
        <v>5 Contratación directa</v>
      </c>
      <c r="E524" s="18" t="str">
        <f>+'[1]Consolidado ORG'!F520</f>
        <v>33 Prestación de Servicios Profesionales y Apoyo (5-8)</v>
      </c>
      <c r="F524" s="18"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8">
        <f>+'[1]Consolidado ORG'!M520</f>
        <v>45399</v>
      </c>
      <c r="H524" s="18">
        <f>+'[1]Consolidado ORG'!N520</f>
        <v>45657</v>
      </c>
      <c r="I524" s="19">
        <f>+'[1]Consolidado ORG'!AG520</f>
        <v>0</v>
      </c>
      <c r="J524" s="20">
        <f>+'[1]Consolidado ORG'!T520</f>
        <v>48406650</v>
      </c>
      <c r="K524" s="20">
        <f>+'[1]Consolidado ORG'!AE520</f>
        <v>0</v>
      </c>
      <c r="L524" s="31">
        <f>+'[1]Consolidado ORG'!AS520</f>
        <v>0.17054263565891473</v>
      </c>
      <c r="M524" s="30" t="str">
        <f>+'[1]Consolidado ORG'!AL520</f>
        <v>https://community.secop.gov.co/Public/Tendering/ContractDetailView/Index?UniqueIdentifier=CO1.PCCNTR.6212128</v>
      </c>
      <c r="N524" s="47" t="str">
        <f t="shared" si="8"/>
        <v>Link Contrato u Orden</v>
      </c>
    </row>
    <row r="525" spans="1:14" ht="84" x14ac:dyDescent="0.35">
      <c r="A525" s="17" t="str">
        <f>+'[1]Consolidado ORG'!A521</f>
        <v>SCJ-634-2024</v>
      </c>
      <c r="B525" s="18">
        <f>+'[1]Consolidado ORG'!B521</f>
        <v>45394</v>
      </c>
      <c r="C525" s="18" t="str">
        <f>+'[1]Consolidado ORG'!G521</f>
        <v>JORGE ANDRES GONZALEZ PARRA</v>
      </c>
      <c r="D525" s="18" t="str">
        <f>+'[1]Consolidado ORG'!E521</f>
        <v>5 Contratación directa</v>
      </c>
      <c r="E525" s="18" t="str">
        <f>+'[1]Consolidado ORG'!F521</f>
        <v>33 Prestación de Servicios Profesionales y Apoyo (5-8)</v>
      </c>
      <c r="F525" s="18"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8">
        <f>+'[1]Consolidado ORG'!M521</f>
        <v>45399</v>
      </c>
      <c r="H525" s="18">
        <f>+'[1]Consolidado ORG'!N521</f>
        <v>45657</v>
      </c>
      <c r="I525" s="19">
        <f>+'[1]Consolidado ORG'!AG521</f>
        <v>0</v>
      </c>
      <c r="J525" s="20">
        <f>+'[1]Consolidado ORG'!T521</f>
        <v>48406650</v>
      </c>
      <c r="K525" s="20">
        <f>+'[1]Consolidado ORG'!AE521</f>
        <v>0</v>
      </c>
      <c r="L525" s="31">
        <f>+'[1]Consolidado ORG'!AS521</f>
        <v>0.17054263565891473</v>
      </c>
      <c r="M525" s="30" t="str">
        <f>+'[1]Consolidado ORG'!AL521</f>
        <v>https://community.secop.gov.co/Public/Tendering/ContractDetailView/Index?UniqueIdentifier=CO1.PCCNTR.6212118</v>
      </c>
      <c r="N525" s="47" t="str">
        <f t="shared" si="8"/>
        <v>Link Contrato u Orden</v>
      </c>
    </row>
    <row r="526" spans="1:14" ht="84" x14ac:dyDescent="0.35">
      <c r="A526" s="17" t="str">
        <f>+'[1]Consolidado ORG'!A522</f>
        <v>SCJ-635-2024</v>
      </c>
      <c r="B526" s="18">
        <f>+'[1]Consolidado ORG'!B522</f>
        <v>45394</v>
      </c>
      <c r="C526" s="18" t="str">
        <f>+'[1]Consolidado ORG'!G522</f>
        <v>MARIA ALEJANDRA CASTELLANOS JOYA</v>
      </c>
      <c r="D526" s="18" t="str">
        <f>+'[1]Consolidado ORG'!E522</f>
        <v>5 Contratación directa</v>
      </c>
      <c r="E526" s="18" t="str">
        <f>+'[1]Consolidado ORG'!F522</f>
        <v>33 Prestación de Servicios Profesionales y Apoyo (5-8)</v>
      </c>
      <c r="F526" s="18"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8">
        <f>+'[1]Consolidado ORG'!M522</f>
        <v>45399</v>
      </c>
      <c r="H526" s="18">
        <f>+'[1]Consolidado ORG'!N522</f>
        <v>45657</v>
      </c>
      <c r="I526" s="19">
        <f>+'[1]Consolidado ORG'!AG522</f>
        <v>0</v>
      </c>
      <c r="J526" s="20">
        <f>+'[1]Consolidado ORG'!T522</f>
        <v>48406650</v>
      </c>
      <c r="K526" s="20">
        <f>+'[1]Consolidado ORG'!AE522</f>
        <v>0</v>
      </c>
      <c r="L526" s="31">
        <f>+'[1]Consolidado ORG'!AS522</f>
        <v>0.17054263565891473</v>
      </c>
      <c r="M526" s="30" t="str">
        <f>+'[1]Consolidado ORG'!AL522</f>
        <v>https://community.secop.gov.co/Public/Tendering/ContractDetailView/Index?UniqueIdentifier=CO1.PCCNTR.6212555</v>
      </c>
      <c r="N526" s="47" t="str">
        <f t="shared" si="8"/>
        <v>Link Contrato u Orden</v>
      </c>
    </row>
    <row r="527" spans="1:14" ht="84" x14ac:dyDescent="0.35">
      <c r="A527" s="17" t="str">
        <f>+'[1]Consolidado ORG'!A523</f>
        <v>SCJ-636-2024</v>
      </c>
      <c r="B527" s="18">
        <f>+'[1]Consolidado ORG'!B523</f>
        <v>45394</v>
      </c>
      <c r="C527" s="18" t="str">
        <f>+'[1]Consolidado ORG'!G523</f>
        <v>NINI JOHANA CAÑON COLLAZOS</v>
      </c>
      <c r="D527" s="18" t="str">
        <f>+'[1]Consolidado ORG'!E523</f>
        <v>5 Contratación directa</v>
      </c>
      <c r="E527" s="18" t="str">
        <f>+'[1]Consolidado ORG'!F523</f>
        <v>33 Prestación de Servicios Profesionales y Apoyo (5-8)</v>
      </c>
      <c r="F527" s="18"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8">
        <f>+'[1]Consolidado ORG'!M523</f>
        <v>45401</v>
      </c>
      <c r="H527" s="18">
        <f>+'[1]Consolidado ORG'!N523</f>
        <v>45657</v>
      </c>
      <c r="I527" s="19">
        <f>+'[1]Consolidado ORG'!AG523</f>
        <v>0</v>
      </c>
      <c r="J527" s="20">
        <f>+'[1]Consolidado ORG'!T523</f>
        <v>50304950</v>
      </c>
      <c r="K527" s="20">
        <f>+'[1]Consolidado ORG'!AE523</f>
        <v>0</v>
      </c>
      <c r="L527" s="31">
        <f>+'[1]Consolidado ORG'!AS523</f>
        <v>0.1640625</v>
      </c>
      <c r="M527" s="30" t="str">
        <f>+'[1]Consolidado ORG'!AL523</f>
        <v>https://community.secop.gov.co/Public/Tendering/ContractDetailView/Index?UniqueIdentifier=CO1.PCCNTR.6212045</v>
      </c>
      <c r="N527" s="47" t="str">
        <f t="shared" si="8"/>
        <v>Link Contrato u Orden</v>
      </c>
    </row>
    <row r="528" spans="1:14" ht="84" x14ac:dyDescent="0.35">
      <c r="A528" s="17" t="str">
        <f>+'[1]Consolidado ORG'!A524</f>
        <v>SCJ-637-2024</v>
      </c>
      <c r="B528" s="18">
        <f>+'[1]Consolidado ORG'!B524</f>
        <v>45394</v>
      </c>
      <c r="C528" s="18" t="str">
        <f>+'[1]Consolidado ORG'!G524</f>
        <v>SONIA PILAR CARO VELASQUEZ</v>
      </c>
      <c r="D528" s="18" t="str">
        <f>+'[1]Consolidado ORG'!E524</f>
        <v>5 Contratación directa</v>
      </c>
      <c r="E528" s="18" t="str">
        <f>+'[1]Consolidado ORG'!F524</f>
        <v>33 Prestación de Servicios Profesionales y Apoyo (5-8)</v>
      </c>
      <c r="F528" s="18"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8">
        <f>+'[1]Consolidado ORG'!M524</f>
        <v>45399</v>
      </c>
      <c r="H528" s="18">
        <f>+'[1]Consolidado ORG'!N524</f>
        <v>45657</v>
      </c>
      <c r="I528" s="19">
        <f>+'[1]Consolidado ORG'!AG524</f>
        <v>0</v>
      </c>
      <c r="J528" s="20">
        <f>+'[1]Consolidado ORG'!T524</f>
        <v>48406650</v>
      </c>
      <c r="K528" s="20">
        <f>+'[1]Consolidado ORG'!AE524</f>
        <v>0</v>
      </c>
      <c r="L528" s="31">
        <f>+'[1]Consolidado ORG'!AS524</f>
        <v>0.17054263565891473</v>
      </c>
      <c r="M528" s="30" t="str">
        <f>+'[1]Consolidado ORG'!AL524</f>
        <v>https://community.secop.gov.co/Public/Tendering/ContractDetailView/Index?UniqueIdentifier=CO1.PCCNTR.6212244</v>
      </c>
      <c r="N528" s="47" t="str">
        <f t="shared" si="8"/>
        <v>Link Contrato u Orden</v>
      </c>
    </row>
    <row r="529" spans="1:14" ht="84" x14ac:dyDescent="0.35">
      <c r="A529" s="17" t="str">
        <f>+'[1]Consolidado ORG'!A525</f>
        <v>SCJ-638-2024</v>
      </c>
      <c r="B529" s="18">
        <f>+'[1]Consolidado ORG'!B525</f>
        <v>45394</v>
      </c>
      <c r="C529" s="18" t="str">
        <f>+'[1]Consolidado ORG'!G525</f>
        <v>TANIA MAYERLI TORO VACA</v>
      </c>
      <c r="D529" s="18" t="str">
        <f>+'[1]Consolidado ORG'!E525</f>
        <v>5 Contratación directa</v>
      </c>
      <c r="E529" s="18" t="str">
        <f>+'[1]Consolidado ORG'!F525</f>
        <v>33 Prestación de Servicios Profesionales y Apoyo (5-8)</v>
      </c>
      <c r="F529" s="18"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8">
        <f>+'[1]Consolidado ORG'!M525</f>
        <v>45399</v>
      </c>
      <c r="H529" s="18">
        <f>+'[1]Consolidado ORG'!N525</f>
        <v>45657</v>
      </c>
      <c r="I529" s="19">
        <f>+'[1]Consolidado ORG'!AG525</f>
        <v>0</v>
      </c>
      <c r="J529" s="20">
        <f>+'[1]Consolidado ORG'!T525</f>
        <v>50304950</v>
      </c>
      <c r="K529" s="20">
        <f>+'[1]Consolidado ORG'!AE525</f>
        <v>0</v>
      </c>
      <c r="L529" s="31">
        <f>+'[1]Consolidado ORG'!AS525</f>
        <v>0.17054263565891473</v>
      </c>
      <c r="M529" s="30" t="str">
        <f>+'[1]Consolidado ORG'!AL525</f>
        <v>https://community.secop.gov.co/Public/Tendering/ContractDetailView/Index?UniqueIdentifier=CO1.PCCNTR.6212144</v>
      </c>
      <c r="N529" s="47" t="str">
        <f t="shared" si="8"/>
        <v>Link Contrato u Orden</v>
      </c>
    </row>
    <row r="530" spans="1:14" ht="84" x14ac:dyDescent="0.35">
      <c r="A530" s="17" t="str">
        <f>+'[1]Consolidado ORG'!A526</f>
        <v>SCJ-639-2024</v>
      </c>
      <c r="B530" s="18">
        <f>+'[1]Consolidado ORG'!B526</f>
        <v>45394</v>
      </c>
      <c r="C530" s="18" t="str">
        <f>+'[1]Consolidado ORG'!G526</f>
        <v>HENNA KAROLYN GONZÁLEZ GRANADOS</v>
      </c>
      <c r="D530" s="18" t="str">
        <f>+'[1]Consolidado ORG'!E526</f>
        <v>5 Contratación directa</v>
      </c>
      <c r="E530" s="18" t="str">
        <f>+'[1]Consolidado ORG'!F526</f>
        <v>33 Prestación de Servicios Profesionales y Apoyo (5-8)</v>
      </c>
      <c r="F530" s="18"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8">
        <f>+'[1]Consolidado ORG'!M526</f>
        <v>45400</v>
      </c>
      <c r="H530" s="18">
        <f>+'[1]Consolidado ORG'!N526</f>
        <v>45552</v>
      </c>
      <c r="I530" s="19">
        <f>+'[1]Consolidado ORG'!AG526</f>
        <v>0</v>
      </c>
      <c r="J530" s="20">
        <f>+'[1]Consolidado ORG'!T526</f>
        <v>50000000</v>
      </c>
      <c r="K530" s="20">
        <f>+'[1]Consolidado ORG'!AE526</f>
        <v>0</v>
      </c>
      <c r="L530" s="31">
        <f>+'[1]Consolidado ORG'!AS526</f>
        <v>0.28289473684210525</v>
      </c>
      <c r="M530" s="30" t="str">
        <f>+'[1]Consolidado ORG'!AL526</f>
        <v>https://community.secop.gov.co/Public/Tendering/ContractDetailView/Index?UniqueIdentifier=CO1.PCCNTR.6211935</v>
      </c>
      <c r="N530" s="47" t="str">
        <f t="shared" si="8"/>
        <v>Link Contrato u Orden</v>
      </c>
    </row>
    <row r="531" spans="1:14" ht="96" x14ac:dyDescent="0.35">
      <c r="A531" s="17" t="str">
        <f>+'[1]Consolidado ORG'!A527</f>
        <v>SCJ-640-2024</v>
      </c>
      <c r="B531" s="18">
        <f>+'[1]Consolidado ORG'!B527</f>
        <v>45394</v>
      </c>
      <c r="C531" s="18" t="str">
        <f>+'[1]Consolidado ORG'!G527</f>
        <v>SUBRED INTEGRADA DE SERVICIOS DE SALUD CENTRO ORIENTE E.S.E</v>
      </c>
      <c r="D531" s="18" t="str">
        <f>+'[1]Consolidado ORG'!E527</f>
        <v>5 Contratación directa</v>
      </c>
      <c r="E531" s="18" t="str">
        <f>+'[1]Consolidado ORG'!F527</f>
        <v>13 Contratos Interadministrativos (5-8)</v>
      </c>
      <c r="F531" s="18"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8">
        <f>+'[1]Consolidado ORG'!M527</f>
        <v>45401</v>
      </c>
      <c r="H531" s="18">
        <f>+'[1]Consolidado ORG'!N527</f>
        <v>45675</v>
      </c>
      <c r="I531" s="19">
        <f>+'[1]Consolidado ORG'!AG527</f>
        <v>0</v>
      </c>
      <c r="J531" s="20">
        <f>+'[1]Consolidado ORG'!T527</f>
        <v>1406578104</v>
      </c>
      <c r="K531" s="20">
        <f>+'[1]Consolidado ORG'!AE527</f>
        <v>0</v>
      </c>
      <c r="L531" s="31">
        <f>+'[1]Consolidado ORG'!AS527</f>
        <v>0.15328467153284672</v>
      </c>
      <c r="M531" s="30" t="str">
        <f>+'[1]Consolidado ORG'!AL527</f>
        <v>https://community.secop.gov.co/Public/Tendering/ContractDetailView/Index?UniqueIdentifier=CO1.PCCNTR.6209567</v>
      </c>
      <c r="N531" s="47" t="str">
        <f t="shared" si="8"/>
        <v>Link Contrato u Orden</v>
      </c>
    </row>
    <row r="532" spans="1:14" ht="108" x14ac:dyDescent="0.35">
      <c r="A532" s="17" t="str">
        <f>+'[1]Consolidado ORG'!A528</f>
        <v>SCJ-651-2024</v>
      </c>
      <c r="B532" s="18">
        <f>+'[1]Consolidado ORG'!B528</f>
        <v>45397</v>
      </c>
      <c r="C532" s="18" t="str">
        <f>+'[1]Consolidado ORG'!G528</f>
        <v>FERNANDO CASAS PEREA</v>
      </c>
      <c r="D532" s="18" t="str">
        <f>+'[1]Consolidado ORG'!E528</f>
        <v>5 Contratación directa</v>
      </c>
      <c r="E532" s="18" t="str">
        <f>+'[1]Consolidado ORG'!F528</f>
        <v>33 Prestación de Servicios Profesionales y Apoyo (5-8)</v>
      </c>
      <c r="F532" s="18"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8">
        <f>+'[1]Consolidado ORG'!M528</f>
        <v>45414</v>
      </c>
      <c r="H532" s="18">
        <f>+'[1]Consolidado ORG'!N528</f>
        <v>45657</v>
      </c>
      <c r="I532" s="19">
        <f>+'[1]Consolidado ORG'!AG528</f>
        <v>0</v>
      </c>
      <c r="J532" s="20">
        <f>+'[1]Consolidado ORG'!T528</f>
        <v>39549787</v>
      </c>
      <c r="K532" s="20">
        <f>+'[1]Consolidado ORG'!AE528</f>
        <v>0</v>
      </c>
      <c r="L532" s="31">
        <f>+'[1]Consolidado ORG'!AS528</f>
        <v>0.11934156378600823</v>
      </c>
      <c r="M532" s="30" t="str">
        <f>+'[1]Consolidado ORG'!AL528</f>
        <v>https://community.secop.gov.co/Public/Tendering/ContractDetailView/Index?UniqueIdentifier=CO1.PCCNTR.6222096</v>
      </c>
      <c r="N532" s="47" t="str">
        <f t="shared" si="8"/>
        <v>Link Contrato u Orden</v>
      </c>
    </row>
    <row r="533" spans="1:14" ht="108" x14ac:dyDescent="0.35">
      <c r="A533" s="17" t="str">
        <f>+'[1]Consolidado ORG'!A529</f>
        <v>SCJ-652-2024</v>
      </c>
      <c r="B533" s="18">
        <f>+'[1]Consolidado ORG'!B529</f>
        <v>45397</v>
      </c>
      <c r="C533" s="18" t="str">
        <f>+'[1]Consolidado ORG'!G529</f>
        <v>LEADY NATALIA BEJARANO MARTIN</v>
      </c>
      <c r="D533" s="18" t="str">
        <f>+'[1]Consolidado ORG'!E529</f>
        <v>5 Contratación directa</v>
      </c>
      <c r="E533" s="18" t="str">
        <f>+'[1]Consolidado ORG'!F529</f>
        <v>33 Prestación de Servicios Profesionales y Apoyo (5-8)</v>
      </c>
      <c r="F533" s="18"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8">
        <f>+'[1]Consolidado ORG'!M529</f>
        <v>45407</v>
      </c>
      <c r="H533" s="18">
        <f>+'[1]Consolidado ORG'!N529</f>
        <v>45657</v>
      </c>
      <c r="I533" s="19">
        <f>+'[1]Consolidado ORG'!AG529</f>
        <v>0</v>
      </c>
      <c r="J533" s="20">
        <f>+'[1]Consolidado ORG'!T529</f>
        <v>39549787</v>
      </c>
      <c r="K533" s="20">
        <f>+'[1]Consolidado ORG'!AE529</f>
        <v>0</v>
      </c>
      <c r="L533" s="31">
        <f>+'[1]Consolidado ORG'!AS529</f>
        <v>0.14399999999999999</v>
      </c>
      <c r="M533" s="30" t="str">
        <f>+'[1]Consolidado ORG'!AL529</f>
        <v>https://community.secop.gov.co/Public/Tendering/ContractDetailView/Index?UniqueIdentifier=CO1.PCCNTR.6214155</v>
      </c>
      <c r="N533" s="47" t="str">
        <f t="shared" si="8"/>
        <v>Link Contrato u Orden</v>
      </c>
    </row>
    <row r="534" spans="1:14" ht="60" x14ac:dyDescent="0.35">
      <c r="A534" s="17" t="str">
        <f>+'[1]Consolidado ORG'!A530</f>
        <v>SCJ-654-2024</v>
      </c>
      <c r="B534" s="18">
        <f>+'[1]Consolidado ORG'!B530</f>
        <v>45397</v>
      </c>
      <c r="C534" s="18" t="str">
        <f>+'[1]Consolidado ORG'!G530</f>
        <v>TATIANA ELIZABETH PERDOMO GÓMEZ</v>
      </c>
      <c r="D534" s="18" t="str">
        <f>+'[1]Consolidado ORG'!E530</f>
        <v>5 Contratación directa</v>
      </c>
      <c r="E534" s="18" t="str">
        <f>+'[1]Consolidado ORG'!F530</f>
        <v>33 Prestación de Servicios Profesionales y Apoyo (5-8)</v>
      </c>
      <c r="F534" s="18"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8">
        <f>+'[1]Consolidado ORG'!M530</f>
        <v>45414</v>
      </c>
      <c r="H534" s="18">
        <f>+'[1]Consolidado ORG'!N530</f>
        <v>45657</v>
      </c>
      <c r="I534" s="19">
        <f>+'[1]Consolidado ORG'!AG530</f>
        <v>0</v>
      </c>
      <c r="J534" s="20">
        <f>+'[1]Consolidado ORG'!T530</f>
        <v>73666667</v>
      </c>
      <c r="K534" s="20">
        <f>+'[1]Consolidado ORG'!AE530</f>
        <v>0</v>
      </c>
      <c r="L534" s="31">
        <f>+'[1]Consolidado ORG'!AS530</f>
        <v>0.11934156378600823</v>
      </c>
      <c r="M534" s="30" t="str">
        <f>+'[1]Consolidado ORG'!AL530</f>
        <v>https://community.secop.gov.co/Public/Tendering/ContractDetailView/Index?UniqueIdentifier=CO1.PCCNTR.6213855</v>
      </c>
      <c r="N534" s="47" t="str">
        <f t="shared" si="8"/>
        <v>Link Contrato u Orden</v>
      </c>
    </row>
    <row r="535" spans="1:14" ht="60" x14ac:dyDescent="0.35">
      <c r="A535" s="17" t="str">
        <f>+'[1]Consolidado ORG'!A531</f>
        <v>SCJ-661-2024</v>
      </c>
      <c r="B535" s="18">
        <f>+'[1]Consolidado ORG'!B531</f>
        <v>45398</v>
      </c>
      <c r="C535" s="18" t="str">
        <f>+'[1]Consolidado ORG'!G531</f>
        <v>LINA MARCELA VARGAS DUQUE</v>
      </c>
      <c r="D535" s="18" t="str">
        <f>+'[1]Consolidado ORG'!E531</f>
        <v>5 Contratación directa</v>
      </c>
      <c r="E535" s="18" t="str">
        <f>+'[1]Consolidado ORG'!F531</f>
        <v>33 Prestación de Servicios Profesionales y Apoyo (5-8)</v>
      </c>
      <c r="F535" s="18" t="str">
        <f>+'[1]Consolidado ORG'!L531</f>
        <v>PRESTAR SERVICIOS PROFESIONALES EN LA DIRECCIÓN DE ACCESO A LA JUSTICIA, PARA APOYAR DESDE EL COMPONENTE JURÍDICO LOS PROCESOS CONTRACTUALES QUE REQUIERA LA DEPENDENCIA, EN SUS ETAPAS PRECONTRACTUAL, CONTRACTUAL Y POSTCONTRACTUAL.</v>
      </c>
      <c r="G535" s="18">
        <f>+'[1]Consolidado ORG'!M531</f>
        <v>45412</v>
      </c>
      <c r="H535" s="18">
        <f>+'[1]Consolidado ORG'!N531</f>
        <v>45657</v>
      </c>
      <c r="I535" s="19">
        <f>+'[1]Consolidado ORG'!AG531</f>
        <v>0</v>
      </c>
      <c r="J535" s="20">
        <f>+'[1]Consolidado ORG'!T531</f>
        <v>44625000</v>
      </c>
      <c r="K535" s="20">
        <f>+'[1]Consolidado ORG'!AE531</f>
        <v>0</v>
      </c>
      <c r="L535" s="31">
        <f>+'[1]Consolidado ORG'!AS531</f>
        <v>0.12653061224489795</v>
      </c>
      <c r="M535" s="30" t="str">
        <f>+'[1]Consolidado ORG'!AL531</f>
        <v>https://community.secop.gov.co/Public/Tendering/ContractDetailView/Index?UniqueIdentifier=CO1.PCCNTR.6218486</v>
      </c>
      <c r="N535" s="47" t="str">
        <f t="shared" si="8"/>
        <v>Link Contrato u Orden</v>
      </c>
    </row>
    <row r="536" spans="1:14" ht="72" x14ac:dyDescent="0.35">
      <c r="A536" s="17" t="str">
        <f>+'[1]Consolidado ORG'!A532</f>
        <v>SCJ-662-2024</v>
      </c>
      <c r="B536" s="18">
        <f>+'[1]Consolidado ORG'!B532</f>
        <v>45398</v>
      </c>
      <c r="C536" s="18" t="str">
        <f>+'[1]Consolidado ORG'!G532</f>
        <v>CLAUDIA MILENA ZAMUDIO BARRIOS</v>
      </c>
      <c r="D536" s="18" t="str">
        <f>+'[1]Consolidado ORG'!E532</f>
        <v>5 Contratación directa</v>
      </c>
      <c r="E536" s="18" t="str">
        <f>+'[1]Consolidado ORG'!F532</f>
        <v>33 Prestación de Servicios Profesionales y Apoyo (5-8)</v>
      </c>
      <c r="F536" s="18"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8">
        <f>+'[1]Consolidado ORG'!M532</f>
        <v>45411</v>
      </c>
      <c r="H536" s="18">
        <f>+'[1]Consolidado ORG'!N532</f>
        <v>45657</v>
      </c>
      <c r="I536" s="19">
        <f>+'[1]Consolidado ORG'!AG532</f>
        <v>0</v>
      </c>
      <c r="J536" s="20">
        <f>+'[1]Consolidado ORG'!T532</f>
        <v>50304950</v>
      </c>
      <c r="K536" s="20">
        <f>+'[1]Consolidado ORG'!AE532</f>
        <v>0</v>
      </c>
      <c r="L536" s="31">
        <f>+'[1]Consolidado ORG'!AS532</f>
        <v>0.13008130081300814</v>
      </c>
      <c r="M536" s="30" t="str">
        <f>+'[1]Consolidado ORG'!AL532</f>
        <v>https://community.secop.gov.co/Public/Tendering/ContractDetailView/Index?UniqueIdentifier=CO1.PCCNTR.6230650</v>
      </c>
      <c r="N536" s="47" t="str">
        <f t="shared" si="8"/>
        <v>Link Contrato u Orden</v>
      </c>
    </row>
    <row r="537" spans="1:14" ht="72" x14ac:dyDescent="0.35">
      <c r="A537" s="17" t="str">
        <f>+'[1]Consolidado ORG'!A533</f>
        <v>SCJ-663-2024</v>
      </c>
      <c r="B537" s="18">
        <f>+'[1]Consolidado ORG'!B533</f>
        <v>45398</v>
      </c>
      <c r="C537" s="18" t="str">
        <f>+'[1]Consolidado ORG'!G533</f>
        <v>NATALY BULLA BARRERA</v>
      </c>
      <c r="D537" s="18" t="str">
        <f>+'[1]Consolidado ORG'!E533</f>
        <v>5 Contratación directa</v>
      </c>
      <c r="E537" s="18" t="str">
        <f>+'[1]Consolidado ORG'!F533</f>
        <v>33 Prestación de Servicios Profesionales y Apoyo (5-8)</v>
      </c>
      <c r="F537" s="18"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8">
        <f>+'[1]Consolidado ORG'!M533</f>
        <v>45401</v>
      </c>
      <c r="H537" s="18">
        <f>+'[1]Consolidado ORG'!N533</f>
        <v>45657</v>
      </c>
      <c r="I537" s="19">
        <f>+'[1]Consolidado ORG'!AG533</f>
        <v>0</v>
      </c>
      <c r="J537" s="20">
        <f>+'[1]Consolidado ORG'!T533</f>
        <v>50304950</v>
      </c>
      <c r="K537" s="20">
        <f>+'[1]Consolidado ORG'!AE533</f>
        <v>0</v>
      </c>
      <c r="L537" s="31">
        <f>+'[1]Consolidado ORG'!AS533</f>
        <v>0.1640625</v>
      </c>
      <c r="M537" s="30" t="str">
        <f>+'[1]Consolidado ORG'!AL533</f>
        <v>https://community.secop.gov.co/Public/Tendering/ContractDetailView/Index?UniqueIdentifier=CO1.PCCNTR.6218921</v>
      </c>
      <c r="N537" s="47" t="str">
        <f t="shared" si="8"/>
        <v>Link Contrato u Orden</v>
      </c>
    </row>
    <row r="538" spans="1:14" ht="72" x14ac:dyDescent="0.35">
      <c r="A538" s="17" t="str">
        <f>+'[1]Consolidado ORG'!A534</f>
        <v>SCJ-665-2024</v>
      </c>
      <c r="B538" s="18">
        <f>+'[1]Consolidado ORG'!B534</f>
        <v>45398</v>
      </c>
      <c r="C538" s="18" t="str">
        <f>+'[1]Consolidado ORG'!G534</f>
        <v>WILLIAM ANTONIO PARADA VARGAS</v>
      </c>
      <c r="D538" s="18" t="str">
        <f>+'[1]Consolidado ORG'!E534</f>
        <v>5 Contratación directa</v>
      </c>
      <c r="E538" s="18" t="str">
        <f>+'[1]Consolidado ORG'!F534</f>
        <v>33 Prestación de Servicios Profesionales y Apoyo (5-8)</v>
      </c>
      <c r="F538" s="18"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8">
        <f>+'[1]Consolidado ORG'!M534</f>
        <v>45404</v>
      </c>
      <c r="H538" s="18">
        <f>+'[1]Consolidado ORG'!N534</f>
        <v>45657</v>
      </c>
      <c r="I538" s="19">
        <f>+'[1]Consolidado ORG'!AG534</f>
        <v>0</v>
      </c>
      <c r="J538" s="20">
        <f>+'[1]Consolidado ORG'!T534</f>
        <v>50304950</v>
      </c>
      <c r="K538" s="20">
        <f>+'[1]Consolidado ORG'!AE534</f>
        <v>0</v>
      </c>
      <c r="L538" s="31">
        <f>+'[1]Consolidado ORG'!AS534</f>
        <v>0.1541501976284585</v>
      </c>
      <c r="M538" s="30" t="str">
        <f>+'[1]Consolidado ORG'!AL534</f>
        <v>https://community.secop.gov.co/Public/Tendering/ContractDetailView/Index?UniqueIdentifier=CO1.PCCNTR.6218756</v>
      </c>
      <c r="N538" s="47" t="str">
        <f t="shared" si="8"/>
        <v>Link Contrato u Orden</v>
      </c>
    </row>
    <row r="539" spans="1:14" ht="72" x14ac:dyDescent="0.35">
      <c r="A539" s="17" t="str">
        <f>+'[1]Consolidado ORG'!A535</f>
        <v>SCJ-667-2024</v>
      </c>
      <c r="B539" s="18">
        <f>+'[1]Consolidado ORG'!B535</f>
        <v>45398</v>
      </c>
      <c r="C539" s="18" t="str">
        <f>+'[1]Consolidado ORG'!G535</f>
        <v>WILMER RODRIGUEZ TOVAR</v>
      </c>
      <c r="D539" s="18" t="str">
        <f>+'[1]Consolidado ORG'!E535</f>
        <v>5 Contratación directa</v>
      </c>
      <c r="E539" s="18" t="str">
        <f>+'[1]Consolidado ORG'!F535</f>
        <v>33 Prestación de Servicios Profesionales y Apoyo (5-8)</v>
      </c>
      <c r="F539" s="18"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8">
        <f>+'[1]Consolidado ORG'!M535</f>
        <v>45401</v>
      </c>
      <c r="H539" s="18">
        <f>+'[1]Consolidado ORG'!N535</f>
        <v>45657</v>
      </c>
      <c r="I539" s="19">
        <f>+'[1]Consolidado ORG'!AG535</f>
        <v>0</v>
      </c>
      <c r="J539" s="20">
        <f>+'[1]Consolidado ORG'!T535</f>
        <v>50304950</v>
      </c>
      <c r="K539" s="20">
        <f>+'[1]Consolidado ORG'!AE535</f>
        <v>0</v>
      </c>
      <c r="L539" s="31">
        <f>+'[1]Consolidado ORG'!AS535</f>
        <v>0.1640625</v>
      </c>
      <c r="M539" s="30" t="str">
        <f>+'[1]Consolidado ORG'!AL535</f>
        <v>https://community.secop.gov.co/Public/Tendering/ContractDetailView/Index?UniqueIdentifier=CO1.PCCNTR.6219034</v>
      </c>
      <c r="N539" s="47" t="str">
        <f t="shared" si="8"/>
        <v>Link Contrato u Orden</v>
      </c>
    </row>
    <row r="540" spans="1:14" ht="96" x14ac:dyDescent="0.35">
      <c r="A540" s="17" t="str">
        <f>+'[1]Consolidado ORG'!A536</f>
        <v>SCJ-668-2024</v>
      </c>
      <c r="B540" s="18">
        <f>+'[1]Consolidado ORG'!B536</f>
        <v>45398</v>
      </c>
      <c r="C540" s="18" t="str">
        <f>+'[1]Consolidado ORG'!G536</f>
        <v>PAULA JULIANA BAHAMÓN PEREZ</v>
      </c>
      <c r="D540" s="18" t="str">
        <f>+'[1]Consolidado ORG'!E536</f>
        <v>5 Contratación directa</v>
      </c>
      <c r="E540" s="18" t="str">
        <f>+'[1]Consolidado ORG'!F536</f>
        <v>33 Prestación de Servicios Profesionales y Apoyo (5-8)</v>
      </c>
      <c r="F540" s="18"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8">
        <f>+'[1]Consolidado ORG'!M536</f>
        <v>45401</v>
      </c>
      <c r="H540" s="18">
        <f>+'[1]Consolidado ORG'!N536</f>
        <v>45657</v>
      </c>
      <c r="I540" s="19">
        <f>+'[1]Consolidado ORG'!AG536</f>
        <v>0</v>
      </c>
      <c r="J540" s="20">
        <f>+'[1]Consolidado ORG'!T536</f>
        <v>63928800</v>
      </c>
      <c r="K540" s="20">
        <f>+'[1]Consolidado ORG'!AE536</f>
        <v>0</v>
      </c>
      <c r="L540" s="31">
        <f>+'[1]Consolidado ORG'!AS536</f>
        <v>0.1640625</v>
      </c>
      <c r="M540" s="30" t="str">
        <f>+'[1]Consolidado ORG'!AL536</f>
        <v>https://community.secop.gov.co/Public/Tendering/ContractDetailView/Index?UniqueIdentifier=CO1.PCCNTR.6218659</v>
      </c>
      <c r="N540" s="47" t="str">
        <f t="shared" si="8"/>
        <v>Link Contrato u Orden</v>
      </c>
    </row>
    <row r="541" spans="1:14" ht="72" x14ac:dyDescent="0.35">
      <c r="A541" s="17" t="str">
        <f>+'[1]Consolidado ORG'!A537</f>
        <v>SCJ-670-2024</v>
      </c>
      <c r="B541" s="18">
        <f>+'[1]Consolidado ORG'!B537</f>
        <v>45398</v>
      </c>
      <c r="C541" s="18" t="str">
        <f>+'[1]Consolidado ORG'!G537</f>
        <v>NIDIA PAOLA BARACALDO CARDENAS</v>
      </c>
      <c r="D541" s="18" t="str">
        <f>+'[1]Consolidado ORG'!E537</f>
        <v>5 Contratación directa</v>
      </c>
      <c r="E541" s="18" t="str">
        <f>+'[1]Consolidado ORG'!F537</f>
        <v>33 Prestación de Servicios Profesionales y Apoyo (5-8)</v>
      </c>
      <c r="F541" s="18"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8">
        <f>+'[1]Consolidado ORG'!M537</f>
        <v>45404</v>
      </c>
      <c r="H541" s="18">
        <f>+'[1]Consolidado ORG'!N537</f>
        <v>45657</v>
      </c>
      <c r="I541" s="19">
        <f>+'[1]Consolidado ORG'!AG537</f>
        <v>0</v>
      </c>
      <c r="J541" s="20">
        <f>+'[1]Consolidado ORG'!T537</f>
        <v>35810656</v>
      </c>
      <c r="K541" s="20">
        <f>+'[1]Consolidado ORG'!AE537</f>
        <v>0</v>
      </c>
      <c r="L541" s="31">
        <f>+'[1]Consolidado ORG'!AS537</f>
        <v>0.1541501976284585</v>
      </c>
      <c r="M541" s="30" t="str">
        <f>+'[1]Consolidado ORG'!AL537</f>
        <v>https://community.secop.gov.co/Public/Tendering/ContractDetailView/Index?UniqueIdentifier=CO1.PCCNTR.6219066</v>
      </c>
      <c r="N541" s="47" t="str">
        <f t="shared" si="8"/>
        <v>Link Contrato u Orden</v>
      </c>
    </row>
    <row r="542" spans="1:14" ht="84" x14ac:dyDescent="0.35">
      <c r="A542" s="17" t="str">
        <f>+'[1]Consolidado ORG'!A538</f>
        <v>SCJ-671-2024</v>
      </c>
      <c r="B542" s="18">
        <f>+'[1]Consolidado ORG'!B538</f>
        <v>45398</v>
      </c>
      <c r="C542" s="18" t="str">
        <f>+'[1]Consolidado ORG'!G538</f>
        <v>ROGER EDISSON ORDOÑEZ DOTOR</v>
      </c>
      <c r="D542" s="18" t="str">
        <f>+'[1]Consolidado ORG'!E538</f>
        <v>5 Contratación directa</v>
      </c>
      <c r="E542" s="18" t="str">
        <f>+'[1]Consolidado ORG'!F538</f>
        <v>33 Prestación de Servicios Profesionales y Apoyo (5-8)</v>
      </c>
      <c r="F542" s="18"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8">
        <f>+'[1]Consolidado ORG'!M538</f>
        <v>45401</v>
      </c>
      <c r="H542" s="18">
        <f>+'[1]Consolidado ORG'!N538</f>
        <v>45657</v>
      </c>
      <c r="I542" s="19">
        <f>+'[1]Consolidado ORG'!AG538</f>
        <v>0</v>
      </c>
      <c r="J542" s="20">
        <f>+'[1]Consolidado ORG'!T538</f>
        <v>50304950</v>
      </c>
      <c r="K542" s="20">
        <f>+'[1]Consolidado ORG'!AE538</f>
        <v>0</v>
      </c>
      <c r="L542" s="31">
        <f>+'[1]Consolidado ORG'!AS538</f>
        <v>0.1640625</v>
      </c>
      <c r="M542" s="30" t="str">
        <f>+'[1]Consolidado ORG'!AL538</f>
        <v>https://community.secop.gov.co/Public/Tendering/ContractDetailView/Index?UniqueIdentifier=CO1.PCCNTR.6218895</v>
      </c>
      <c r="N542" s="47" t="str">
        <f t="shared" si="8"/>
        <v>Link Contrato u Orden</v>
      </c>
    </row>
    <row r="543" spans="1:14" ht="72" x14ac:dyDescent="0.35">
      <c r="A543" s="17" t="str">
        <f>+'[1]Consolidado ORG'!A539</f>
        <v>SCJ-672-2024</v>
      </c>
      <c r="B543" s="18">
        <f>+'[1]Consolidado ORG'!B539</f>
        <v>45398</v>
      </c>
      <c r="C543" s="18" t="str">
        <f>+'[1]Consolidado ORG'!G539</f>
        <v>KELLY JOHANNA LOPEZ TORRES</v>
      </c>
      <c r="D543" s="18" t="str">
        <f>+'[1]Consolidado ORG'!E539</f>
        <v>5 Contratación directa</v>
      </c>
      <c r="E543" s="18" t="str">
        <f>+'[1]Consolidado ORG'!F539</f>
        <v>33 Prestación de Servicios Profesionales y Apoyo (5-8)</v>
      </c>
      <c r="F543" s="18"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8">
        <f>+'[1]Consolidado ORG'!M539</f>
        <v>45401</v>
      </c>
      <c r="H543" s="18">
        <f>+'[1]Consolidado ORG'!N539</f>
        <v>45657</v>
      </c>
      <c r="I543" s="19">
        <f>+'[1]Consolidado ORG'!AG539</f>
        <v>0</v>
      </c>
      <c r="J543" s="20">
        <f>+'[1]Consolidado ORG'!T539</f>
        <v>47457500</v>
      </c>
      <c r="K543" s="20">
        <f>+'[1]Consolidado ORG'!AE539</f>
        <v>0</v>
      </c>
      <c r="L543" s="31">
        <f>+'[1]Consolidado ORG'!AS539</f>
        <v>0.1640625</v>
      </c>
      <c r="M543" s="30" t="str">
        <f>+'[1]Consolidado ORG'!AL539</f>
        <v>https://community.secop.gov.co/Public/Tendering/ContractDetailView/Index?UniqueIdentifier=CO1.PCCNTR.6219110</v>
      </c>
      <c r="N543" s="47" t="str">
        <f t="shared" si="8"/>
        <v>Link Contrato u Orden</v>
      </c>
    </row>
    <row r="544" spans="1:14" ht="84" x14ac:dyDescent="0.35">
      <c r="A544" s="17" t="str">
        <f>+'[1]Consolidado ORG'!A540</f>
        <v>SCJ-680-2024</v>
      </c>
      <c r="B544" s="18">
        <f>+'[1]Consolidado ORG'!B540</f>
        <v>45399</v>
      </c>
      <c r="C544" s="18" t="str">
        <f>+'[1]Consolidado ORG'!G540</f>
        <v>ANGIE FARGEY PIRAGAUTA MAESTRE</v>
      </c>
      <c r="D544" s="18" t="str">
        <f>+'[1]Consolidado ORG'!E540</f>
        <v>5 Contratación directa</v>
      </c>
      <c r="E544" s="18" t="str">
        <f>+'[1]Consolidado ORG'!F540</f>
        <v>33 Prestación de Servicios Profesionales y Apoyo (5-8)</v>
      </c>
      <c r="F544" s="18"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8">
        <f>+'[1]Consolidado ORG'!M540</f>
        <v>45405</v>
      </c>
      <c r="H544" s="18">
        <f>+'[1]Consolidado ORG'!N540</f>
        <v>45657</v>
      </c>
      <c r="I544" s="19">
        <f>+'[1]Consolidado ORG'!AG540</f>
        <v>0</v>
      </c>
      <c r="J544" s="20">
        <f>+'[1]Consolidado ORG'!T540</f>
        <v>50304950</v>
      </c>
      <c r="K544" s="20">
        <f>+'[1]Consolidado ORG'!AE540</f>
        <v>0</v>
      </c>
      <c r="L544" s="31">
        <f>+'[1]Consolidado ORG'!AS540</f>
        <v>0.15079365079365079</v>
      </c>
      <c r="M544" s="30" t="str">
        <f>+'[1]Consolidado ORG'!AL540</f>
        <v>https://community.secop.gov.co/Public/Tendering/ContractDetailView/Index?UniqueIdentifier=CO1.PCCNTR.6226310</v>
      </c>
      <c r="N544" s="47" t="str">
        <f t="shared" si="8"/>
        <v>Link Contrato u Orden</v>
      </c>
    </row>
    <row r="545" spans="1:14" ht="48" x14ac:dyDescent="0.35">
      <c r="A545" s="17" t="str">
        <f>+'[1]Consolidado ORG'!A541</f>
        <v>SCJ-681-2024</v>
      </c>
      <c r="B545" s="18">
        <f>+'[1]Consolidado ORG'!B541</f>
        <v>45399</v>
      </c>
      <c r="C545" s="18" t="str">
        <f>+'[1]Consolidado ORG'!G541</f>
        <v>CARMEN SOFÍA ORTEGÓN AMAYA</v>
      </c>
      <c r="D545" s="18" t="str">
        <f>+'[1]Consolidado ORG'!E541</f>
        <v>5 Contratación directa</v>
      </c>
      <c r="E545" s="18" t="str">
        <f>+'[1]Consolidado ORG'!F541</f>
        <v>33 Prestación de Servicios Profesionales y Apoyo (5-8)</v>
      </c>
      <c r="F545" s="18" t="str">
        <f>+'[1]Consolidado ORG'!L541</f>
        <v>PRESTAR SERVICIOS DE APOYO EN EL ACOMPAÑAMIENTO ADMINISTRATIVO, A LA EJECUCIÓN DEL CONTRATO DE SUMINISTRO DE ALIMENTOS A LAS PERSONAS PRIVADAS DE LA LIBERTAD GARANTIZANDO SU GESTIÓN EN EL CENTRO ESPECIAL DE RECLUSIÓN</v>
      </c>
      <c r="G545" s="18">
        <f>+'[1]Consolidado ORG'!M541</f>
        <v>45405</v>
      </c>
      <c r="H545" s="18">
        <f>+'[1]Consolidado ORG'!N541</f>
        <v>45657</v>
      </c>
      <c r="I545" s="19">
        <f>+'[1]Consolidado ORG'!AG541</f>
        <v>0</v>
      </c>
      <c r="J545" s="20">
        <f>+'[1]Consolidado ORG'!T541</f>
        <v>31877210</v>
      </c>
      <c r="K545" s="20">
        <f>+'[1]Consolidado ORG'!AE541</f>
        <v>0</v>
      </c>
      <c r="L545" s="31">
        <f>+'[1]Consolidado ORG'!AS541</f>
        <v>0.15079365079365079</v>
      </c>
      <c r="M545" s="30" t="str">
        <f>+'[1]Consolidado ORG'!AL541</f>
        <v>https://community.secop.gov.co/Public/Tendering/ContractDetailView/Index?UniqueIdentifier=CO1.PCCNTR.6226316</v>
      </c>
      <c r="N545" s="47" t="str">
        <f t="shared" si="8"/>
        <v>Link Contrato u Orden</v>
      </c>
    </row>
    <row r="546" spans="1:14" ht="84" x14ac:dyDescent="0.35">
      <c r="A546" s="17" t="str">
        <f>+'[1]Consolidado ORG'!A542</f>
        <v>SCJ-682-2024</v>
      </c>
      <c r="B546" s="18">
        <f>+'[1]Consolidado ORG'!B542</f>
        <v>45399</v>
      </c>
      <c r="C546" s="18" t="str">
        <f>+'[1]Consolidado ORG'!G542</f>
        <v>KAREN JULIETH MORTIGO MORA</v>
      </c>
      <c r="D546" s="18" t="str">
        <f>+'[1]Consolidado ORG'!E542</f>
        <v>5 Contratación directa</v>
      </c>
      <c r="E546" s="18" t="str">
        <f>+'[1]Consolidado ORG'!F542</f>
        <v>33 Prestación de Servicios Profesionales y Apoyo (5-8)</v>
      </c>
      <c r="F546" s="18"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8">
        <f>+'[1]Consolidado ORG'!M542</f>
        <v>45405</v>
      </c>
      <c r="H546" s="18">
        <f>+'[1]Consolidado ORG'!N542</f>
        <v>45657</v>
      </c>
      <c r="I546" s="19">
        <f>+'[1]Consolidado ORG'!AG542</f>
        <v>0</v>
      </c>
      <c r="J546" s="20">
        <f>+'[1]Consolidado ORG'!T542</f>
        <v>48406650</v>
      </c>
      <c r="K546" s="20">
        <f>+'[1]Consolidado ORG'!AE542</f>
        <v>0</v>
      </c>
      <c r="L546" s="31">
        <f>+'[1]Consolidado ORG'!AS542</f>
        <v>0.15079365079365079</v>
      </c>
      <c r="M546" s="30" t="str">
        <f>+'[1]Consolidado ORG'!AL542</f>
        <v>https://community.secop.gov.co/Public/Tendering/ContractDetailView/Index?UniqueIdentifier=CO1.PCCNTR.6226517</v>
      </c>
      <c r="N546" s="47" t="str">
        <f t="shared" si="8"/>
        <v>Link Contrato u Orden</v>
      </c>
    </row>
    <row r="547" spans="1:14" ht="60" x14ac:dyDescent="0.35">
      <c r="A547" s="17" t="str">
        <f>+'[1]Consolidado ORG'!A543</f>
        <v>SCJ-683-2024</v>
      </c>
      <c r="B547" s="18">
        <f>+'[1]Consolidado ORG'!B543</f>
        <v>45399</v>
      </c>
      <c r="C547" s="18" t="str">
        <f>+'[1]Consolidado ORG'!G543</f>
        <v>RUBY ANGELICA AYALA TOSCANO</v>
      </c>
      <c r="D547" s="18" t="str">
        <f>+'[1]Consolidado ORG'!E543</f>
        <v>5 Contratación directa</v>
      </c>
      <c r="E547" s="18" t="str">
        <f>+'[1]Consolidado ORG'!F543</f>
        <v>33 Prestación de Servicios Profesionales y Apoyo (5-8)</v>
      </c>
      <c r="F547" s="18"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8">
        <f>+'[1]Consolidado ORG'!M543</f>
        <v>45405</v>
      </c>
      <c r="H547" s="18">
        <f>+'[1]Consolidado ORG'!N543</f>
        <v>45657</v>
      </c>
      <c r="I547" s="19">
        <f>+'[1]Consolidado ORG'!AG543</f>
        <v>0</v>
      </c>
      <c r="J547" s="20">
        <f>+'[1]Consolidado ORG'!T543</f>
        <v>39979647</v>
      </c>
      <c r="K547" s="20">
        <f>+'[1]Consolidado ORG'!AE543</f>
        <v>0</v>
      </c>
      <c r="L547" s="31">
        <f>+'[1]Consolidado ORG'!AS543</f>
        <v>0.15079365079365079</v>
      </c>
      <c r="M547" s="30" t="str">
        <f>+'[1]Consolidado ORG'!AL543</f>
        <v>https://community.secop.gov.co/Public/Tendering/ContractDetailView/Index?UniqueIdentifier=CO1.PCCNTR.6226416</v>
      </c>
      <c r="N547" s="47" t="str">
        <f t="shared" si="8"/>
        <v>Link Contrato u Orden</v>
      </c>
    </row>
    <row r="548" spans="1:14" ht="72" x14ac:dyDescent="0.35">
      <c r="A548" s="17" t="str">
        <f>+'[1]Consolidado ORG'!A544</f>
        <v>SCJ-687-2024</v>
      </c>
      <c r="B548" s="18">
        <f>+'[1]Consolidado ORG'!B544</f>
        <v>45400</v>
      </c>
      <c r="C548" s="18" t="str">
        <f>+'[1]Consolidado ORG'!G544</f>
        <v>MILTON ALEJANDRO CRUZ DUARTE</v>
      </c>
      <c r="D548" s="18" t="str">
        <f>+'[1]Consolidado ORG'!E544</f>
        <v>5 Contratación directa</v>
      </c>
      <c r="E548" s="18" t="str">
        <f>+'[1]Consolidado ORG'!F544</f>
        <v>33 Prestación de Servicios Profesionales y Apoyo (5-8)</v>
      </c>
      <c r="F548" s="18"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8">
        <f>+'[1]Consolidado ORG'!M544</f>
        <v>45413</v>
      </c>
      <c r="H548" s="18">
        <f>+'[1]Consolidado ORG'!N544</f>
        <v>45565</v>
      </c>
      <c r="I548" s="19">
        <f>+'[1]Consolidado ORG'!AG544</f>
        <v>0</v>
      </c>
      <c r="J548" s="20">
        <f>+'[1]Consolidado ORG'!T544</f>
        <v>14802060</v>
      </c>
      <c r="K548" s="20">
        <f>+'[1]Consolidado ORG'!AE544</f>
        <v>0</v>
      </c>
      <c r="L548" s="31">
        <f>+'[1]Consolidado ORG'!AS544</f>
        <v>0.19736842105263158</v>
      </c>
      <c r="M548" s="30" t="str">
        <f>+'[1]Consolidado ORG'!AL544</f>
        <v>https://community.secop.gov.co/Public/Tendering/ContractDetailView/Index?UniqueIdentifier=CO1.PCCNTR.6227463</v>
      </c>
      <c r="N548" s="47" t="str">
        <f t="shared" si="8"/>
        <v>Link Contrato u Orden</v>
      </c>
    </row>
    <row r="549" spans="1:14" ht="48" x14ac:dyDescent="0.35">
      <c r="A549" s="17" t="str">
        <f>+'[1]Consolidado ORG'!A545</f>
        <v>SCJ-688-2024</v>
      </c>
      <c r="B549" s="18">
        <f>+'[1]Consolidado ORG'!B545</f>
        <v>45400</v>
      </c>
      <c r="C549" s="18" t="str">
        <f>+'[1]Consolidado ORG'!G545</f>
        <v>MILENA QUINTERO PALOMINO</v>
      </c>
      <c r="D549" s="18" t="str">
        <f>+'[1]Consolidado ORG'!E545</f>
        <v>5 Contratación directa</v>
      </c>
      <c r="E549" s="18" t="str">
        <f>+'[1]Consolidado ORG'!F545</f>
        <v>33 Prestación de Servicios Profesionales y Apoyo (5-8)</v>
      </c>
      <c r="F549" s="18" t="str">
        <f>+'[1]Consolidado ORG'!L545</f>
        <v>PRESTAR SERVICIOS PROFESIONALES A LA DIRECCIÓN DE RESPONSABILIDAD PENAL ADOLESCENTE PARA LA IMPLEMENTACIÓN DE LA ESTRATEGIA DE REINTEGRO FAMILIAR Y ATENCIÓN EN EL EGRESO DESDE EL ÁREA DE TRABAJO SOCIAL.</v>
      </c>
      <c r="G549" s="18">
        <f>+'[1]Consolidado ORG'!M545</f>
        <v>45406</v>
      </c>
      <c r="H549" s="18">
        <f>+'[1]Consolidado ORG'!N545</f>
        <v>45657</v>
      </c>
      <c r="I549" s="19">
        <f>+'[1]Consolidado ORG'!AG545</f>
        <v>0</v>
      </c>
      <c r="J549" s="20">
        <f>+'[1]Consolidado ORG'!T545</f>
        <v>48406650</v>
      </c>
      <c r="K549" s="20">
        <f>+'[1]Consolidado ORG'!AE545</f>
        <v>0</v>
      </c>
      <c r="L549" s="31">
        <f>+'[1]Consolidado ORG'!AS545</f>
        <v>0.14741035856573706</v>
      </c>
      <c r="M549" s="30" t="str">
        <f>+'[1]Consolidado ORG'!AL545</f>
        <v>https://community.secop.gov.co/Public/Tendering/ContractDetailView/Index?UniqueIdentifier=CO1.PCCNTR.6227587</v>
      </c>
      <c r="N549" s="47" t="str">
        <f t="shared" si="8"/>
        <v>Link Contrato u Orden</v>
      </c>
    </row>
    <row r="550" spans="1:14" ht="72" x14ac:dyDescent="0.35">
      <c r="A550" s="17" t="str">
        <f>+'[1]Consolidado ORG'!A546</f>
        <v>SCJ-689-2024</v>
      </c>
      <c r="B550" s="18">
        <f>+'[1]Consolidado ORG'!B546</f>
        <v>45400</v>
      </c>
      <c r="C550" s="18" t="str">
        <f>+'[1]Consolidado ORG'!G546</f>
        <v>JORGE ORLANDO SABOGAL TORRES</v>
      </c>
      <c r="D550" s="18" t="str">
        <f>+'[1]Consolidado ORG'!E546</f>
        <v>5 Contratación directa</v>
      </c>
      <c r="E550" s="18" t="str">
        <f>+'[1]Consolidado ORG'!F546</f>
        <v>33 Prestación de Servicios Profesionales y Apoyo (5-8)</v>
      </c>
      <c r="F550" s="18"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8">
        <f>+'[1]Consolidado ORG'!M546</f>
        <v>45406</v>
      </c>
      <c r="H550" s="18">
        <f>+'[1]Consolidado ORG'!N546</f>
        <v>45657</v>
      </c>
      <c r="I550" s="19">
        <f>+'[1]Consolidado ORG'!AG546</f>
        <v>0</v>
      </c>
      <c r="J550" s="20">
        <f>+'[1]Consolidado ORG'!T546</f>
        <v>23348160</v>
      </c>
      <c r="K550" s="20">
        <f>+'[1]Consolidado ORG'!AE546</f>
        <v>0</v>
      </c>
      <c r="L550" s="31">
        <f>+'[1]Consolidado ORG'!AS546</f>
        <v>0.14741035856573706</v>
      </c>
      <c r="M550" s="30" t="str">
        <f>+'[1]Consolidado ORG'!AL546</f>
        <v>https://community.secop.gov.co/Public/Tendering/ContractDetailView/Index?UniqueIdentifier=CO1.PCCNTR.6223896</v>
      </c>
      <c r="N550" s="47" t="str">
        <f t="shared" si="8"/>
        <v>Link Contrato u Orden</v>
      </c>
    </row>
    <row r="551" spans="1:14" ht="72" x14ac:dyDescent="0.35">
      <c r="A551" s="17" t="str">
        <f>+'[1]Consolidado ORG'!A547</f>
        <v>SCJ-690-2024</v>
      </c>
      <c r="B551" s="18">
        <f>+'[1]Consolidado ORG'!B547</f>
        <v>45400</v>
      </c>
      <c r="C551" s="18" t="str">
        <f>+'[1]Consolidado ORG'!G547</f>
        <v>YISNEY LORENA ARIAS GARZON</v>
      </c>
      <c r="D551" s="18" t="str">
        <f>+'[1]Consolidado ORG'!E547</f>
        <v>5 Contratación directa</v>
      </c>
      <c r="E551" s="18" t="str">
        <f>+'[1]Consolidado ORG'!F547</f>
        <v>33 Prestación de Servicios Profesionales y Apoyo (5-8)</v>
      </c>
      <c r="F551" s="18"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8">
        <f>+'[1]Consolidado ORG'!M547</f>
        <v>45406</v>
      </c>
      <c r="H551" s="18">
        <f>+'[1]Consolidado ORG'!N547</f>
        <v>45657</v>
      </c>
      <c r="I551" s="19">
        <f>+'[1]Consolidado ORG'!AG547</f>
        <v>0</v>
      </c>
      <c r="J551" s="20">
        <f>+'[1]Consolidado ORG'!T547</f>
        <v>33650650</v>
      </c>
      <c r="K551" s="20">
        <f>+'[1]Consolidado ORG'!AE547</f>
        <v>0</v>
      </c>
      <c r="L551" s="31">
        <f>+'[1]Consolidado ORG'!AS547</f>
        <v>0.14741035856573706</v>
      </c>
      <c r="M551" s="30" t="str">
        <f>+'[1]Consolidado ORG'!AL547</f>
        <v>https://community.secop.gov.co/Public/Tendering/ContractDetailView/Index?UniqueIdentifier=CO1.PCCNTR.6227691</v>
      </c>
      <c r="N551" s="47" t="str">
        <f t="shared" si="8"/>
        <v>Link Contrato u Orden</v>
      </c>
    </row>
    <row r="552" spans="1:14" ht="72" x14ac:dyDescent="0.35">
      <c r="A552" s="17" t="str">
        <f>+'[1]Consolidado ORG'!A548</f>
        <v>SCJ-691-2024</v>
      </c>
      <c r="B552" s="18">
        <f>+'[1]Consolidado ORG'!B548</f>
        <v>45400</v>
      </c>
      <c r="C552" s="18" t="str">
        <f>+'[1]Consolidado ORG'!G548</f>
        <v>ANGIE ALIETH DAZA SANDOVA</v>
      </c>
      <c r="D552" s="18" t="str">
        <f>+'[1]Consolidado ORG'!E548</f>
        <v>5 Contratación directa</v>
      </c>
      <c r="E552" s="18" t="str">
        <f>+'[1]Consolidado ORG'!F548</f>
        <v>33 Prestación de Servicios Profesionales y Apoyo (5-8)</v>
      </c>
      <c r="F552" s="18"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8">
        <f>+'[1]Consolidado ORG'!M548</f>
        <v>45404</v>
      </c>
      <c r="H552" s="18">
        <f>+'[1]Consolidado ORG'!N548</f>
        <v>45657</v>
      </c>
      <c r="I552" s="19">
        <f>+'[1]Consolidado ORG'!AG548</f>
        <v>0</v>
      </c>
      <c r="J552" s="20">
        <f>+'[1]Consolidado ORG'!T548</f>
        <v>63820611</v>
      </c>
      <c r="K552" s="20">
        <f>+'[1]Consolidado ORG'!AE548</f>
        <v>0</v>
      </c>
      <c r="L552" s="31">
        <f>+'[1]Consolidado ORG'!AS548</f>
        <v>0.1541501976284585</v>
      </c>
      <c r="M552" s="30" t="str">
        <f>+'[1]Consolidado ORG'!AL548</f>
        <v>https://community.secop.gov.co/Public/Tendering/ContractDetailView/Index?UniqueIdentifier=CO1.PCCNTR.6227793</v>
      </c>
      <c r="N552" s="47" t="str">
        <f t="shared" si="8"/>
        <v>Link Contrato u Orden</v>
      </c>
    </row>
    <row r="553" spans="1:14" ht="72" x14ac:dyDescent="0.35">
      <c r="A553" s="17" t="str">
        <f>+'[1]Consolidado ORG'!A549</f>
        <v>SCJ-692-2024</v>
      </c>
      <c r="B553" s="18">
        <f>+'[1]Consolidado ORG'!B549</f>
        <v>45400</v>
      </c>
      <c r="C553" s="18" t="str">
        <f>+'[1]Consolidado ORG'!G549</f>
        <v>DANIELA LUNA TORRES</v>
      </c>
      <c r="D553" s="18" t="str">
        <f>+'[1]Consolidado ORG'!E549</f>
        <v>5 Contratación directa</v>
      </c>
      <c r="E553" s="18" t="str">
        <f>+'[1]Consolidado ORG'!F549</f>
        <v>33 Prestación de Servicios Profesionales y Apoyo (5-8)</v>
      </c>
      <c r="F553" s="18"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8">
        <f>+'[1]Consolidado ORG'!M549</f>
        <v>45406</v>
      </c>
      <c r="H553" s="18">
        <f>+'[1]Consolidado ORG'!N549</f>
        <v>45657</v>
      </c>
      <c r="I553" s="19">
        <f>+'[1]Consolidado ORG'!AG549</f>
        <v>0</v>
      </c>
      <c r="J553" s="20">
        <f>+'[1]Consolidado ORG'!T549</f>
        <v>48406650</v>
      </c>
      <c r="K553" s="20">
        <f>+'[1]Consolidado ORG'!AE549</f>
        <v>0</v>
      </c>
      <c r="L553" s="31">
        <f>+'[1]Consolidado ORG'!AS549</f>
        <v>0.14741035856573706</v>
      </c>
      <c r="M553" s="30" t="str">
        <f>+'[1]Consolidado ORG'!AL549</f>
        <v>https://community.secop.gov.co/Public/Tendering/ContractDetailView/Index?UniqueIdentifier=CO1.PCCNTR.6228549</v>
      </c>
      <c r="N553" s="47" t="str">
        <f t="shared" si="8"/>
        <v>Link Contrato u Orden</v>
      </c>
    </row>
    <row r="554" spans="1:14" ht="60" x14ac:dyDescent="0.35">
      <c r="A554" s="17" t="str">
        <f>+'[1]Consolidado ORG'!A550</f>
        <v>SCJ-693-2024</v>
      </c>
      <c r="B554" s="18">
        <f>+'[1]Consolidado ORG'!B550</f>
        <v>45400</v>
      </c>
      <c r="C554" s="18" t="str">
        <f>+'[1]Consolidado ORG'!G550</f>
        <v>JAVIER ANTONIO ESPITIA GOMEZ</v>
      </c>
      <c r="D554" s="18" t="str">
        <f>+'[1]Consolidado ORG'!E550</f>
        <v>5 Contratación directa</v>
      </c>
      <c r="E554" s="18" t="str">
        <f>+'[1]Consolidado ORG'!F550</f>
        <v>33 Prestación de Servicios Profesionales y Apoyo (5-8)</v>
      </c>
      <c r="F554" s="18"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8">
        <f>+'[1]Consolidado ORG'!M550</f>
        <v>45406</v>
      </c>
      <c r="H554" s="18">
        <f>+'[1]Consolidado ORG'!N550</f>
        <v>45657</v>
      </c>
      <c r="I554" s="19">
        <f>+'[1]Consolidado ORG'!AG550</f>
        <v>0</v>
      </c>
      <c r="J554" s="20">
        <f>+'[1]Consolidado ORG'!T550</f>
        <v>28471238</v>
      </c>
      <c r="K554" s="20">
        <f>+'[1]Consolidado ORG'!AE550</f>
        <v>0</v>
      </c>
      <c r="L554" s="31">
        <f>+'[1]Consolidado ORG'!AS550</f>
        <v>0.14741035856573706</v>
      </c>
      <c r="M554" s="30" t="str">
        <f>+'[1]Consolidado ORG'!AL550</f>
        <v>https://community.secop.gov.co/Public/Tendering/ContractDetailView/Index?UniqueIdentifier=CO1.PCCNTR.6227789</v>
      </c>
      <c r="N554" s="47" t="str">
        <f t="shared" si="8"/>
        <v>Link Contrato u Orden</v>
      </c>
    </row>
    <row r="555" spans="1:14" ht="72" x14ac:dyDescent="0.35">
      <c r="A555" s="17" t="str">
        <f>+'[1]Consolidado ORG'!A551</f>
        <v>SCJ-694-2024</v>
      </c>
      <c r="B555" s="18">
        <f>+'[1]Consolidado ORG'!B551</f>
        <v>45400</v>
      </c>
      <c r="C555" s="18" t="str">
        <f>+'[1]Consolidado ORG'!G551</f>
        <v>LUISA FERNANDA USECHE CARDENAS</v>
      </c>
      <c r="D555" s="18" t="str">
        <f>+'[1]Consolidado ORG'!E551</f>
        <v>5 Contratación directa</v>
      </c>
      <c r="E555" s="18" t="str">
        <f>+'[1]Consolidado ORG'!F551</f>
        <v>33 Prestación de Servicios Profesionales y Apoyo (5-8)</v>
      </c>
      <c r="F555" s="18"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8">
        <f>+'[1]Consolidado ORG'!M551</f>
        <v>45404</v>
      </c>
      <c r="H555" s="18">
        <f>+'[1]Consolidado ORG'!N551</f>
        <v>45657</v>
      </c>
      <c r="I555" s="19">
        <f>+'[1]Consolidado ORG'!AG551</f>
        <v>0</v>
      </c>
      <c r="J555" s="20">
        <f>+'[1]Consolidado ORG'!T551</f>
        <v>48406650</v>
      </c>
      <c r="K555" s="20">
        <f>+'[1]Consolidado ORG'!AE551</f>
        <v>0</v>
      </c>
      <c r="L555" s="31">
        <f>+'[1]Consolidado ORG'!AS551</f>
        <v>0.1541501976284585</v>
      </c>
      <c r="M555" s="30" t="str">
        <f>+'[1]Consolidado ORG'!AL551</f>
        <v>https://community.secop.gov.co/Public/Tendering/ContractDetailView/Index?UniqueIdentifier=CO1.PCCNTR.6228052</v>
      </c>
      <c r="N555" s="47" t="str">
        <f t="shared" si="8"/>
        <v>Link Contrato u Orden</v>
      </c>
    </row>
    <row r="556" spans="1:14" ht="60" x14ac:dyDescent="0.35">
      <c r="A556" s="17" t="str">
        <f>+'[1]Consolidado ORG'!A552</f>
        <v>SCJ-695-2024</v>
      </c>
      <c r="B556" s="18">
        <f>+'[1]Consolidado ORG'!B552</f>
        <v>45400</v>
      </c>
      <c r="C556" s="18" t="str">
        <f>+'[1]Consolidado ORG'!G552</f>
        <v>MAGALY PEÑA VARGAS</v>
      </c>
      <c r="D556" s="18" t="str">
        <f>+'[1]Consolidado ORG'!E552</f>
        <v>5 Contratación directa</v>
      </c>
      <c r="E556" s="18" t="str">
        <f>+'[1]Consolidado ORG'!F552</f>
        <v>33 Prestación de Servicios Profesionales y Apoyo (5-8)</v>
      </c>
      <c r="F556" s="18"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8">
        <f>+'[1]Consolidado ORG'!M552</f>
        <v>45404</v>
      </c>
      <c r="H556" s="18">
        <f>+'[1]Consolidado ORG'!N552</f>
        <v>45657</v>
      </c>
      <c r="I556" s="19">
        <f>+'[1]Consolidado ORG'!AG552</f>
        <v>0</v>
      </c>
      <c r="J556" s="20">
        <f>+'[1]Consolidado ORG'!T552</f>
        <v>36635355</v>
      </c>
      <c r="K556" s="20">
        <f>+'[1]Consolidado ORG'!AE552</f>
        <v>0</v>
      </c>
      <c r="L556" s="31">
        <f>+'[1]Consolidado ORG'!AS552</f>
        <v>0.1541501976284585</v>
      </c>
      <c r="M556" s="30" t="str">
        <f>+'[1]Consolidado ORG'!AL552</f>
        <v>https://community.secop.gov.co/Public/Tendering/ContractDetailView/Index?UniqueIdentifier=CO1.PCCNTR.6227900</v>
      </c>
      <c r="N556" s="47" t="str">
        <f t="shared" si="8"/>
        <v>Link Contrato u Orden</v>
      </c>
    </row>
    <row r="557" spans="1:14" ht="84" x14ac:dyDescent="0.35">
      <c r="A557" s="17" t="str">
        <f>+'[1]Consolidado ORG'!A553</f>
        <v>SCJ-696-2024</v>
      </c>
      <c r="B557" s="18">
        <f>+'[1]Consolidado ORG'!B553</f>
        <v>45400</v>
      </c>
      <c r="C557" s="18" t="str">
        <f>+'[1]Consolidado ORG'!G553</f>
        <v>MARIA CRISTINA LOPEZ SANCHEZ</v>
      </c>
      <c r="D557" s="18" t="str">
        <f>+'[1]Consolidado ORG'!E553</f>
        <v>5 Contratación directa</v>
      </c>
      <c r="E557" s="18" t="str">
        <f>+'[1]Consolidado ORG'!F553</f>
        <v>33 Prestación de Servicios Profesionales y Apoyo (5-8)</v>
      </c>
      <c r="F557" s="18"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8">
        <f>+'[1]Consolidado ORG'!M553</f>
        <v>45404</v>
      </c>
      <c r="H557" s="18">
        <f>+'[1]Consolidado ORG'!N553</f>
        <v>45657</v>
      </c>
      <c r="I557" s="19">
        <f>+'[1]Consolidado ORG'!AG553</f>
        <v>0</v>
      </c>
      <c r="J557" s="20">
        <f>+'[1]Consolidado ORG'!T553</f>
        <v>48406650</v>
      </c>
      <c r="K557" s="20">
        <f>+'[1]Consolidado ORG'!AE553</f>
        <v>0</v>
      </c>
      <c r="L557" s="31">
        <f>+'[1]Consolidado ORG'!AS553</f>
        <v>0.1541501976284585</v>
      </c>
      <c r="M557" s="30" t="str">
        <f>+'[1]Consolidado ORG'!AL553</f>
        <v>https://community.secop.gov.co/Public/Tendering/ContractDetailView/Index?UniqueIdentifier=CO1.PCCNTR.6228108</v>
      </c>
      <c r="N557" s="47" t="str">
        <f t="shared" si="8"/>
        <v>Link Contrato u Orden</v>
      </c>
    </row>
    <row r="558" spans="1:14" ht="84" x14ac:dyDescent="0.35">
      <c r="A558" s="17" t="str">
        <f>+'[1]Consolidado ORG'!A554</f>
        <v>SCJ-697-2024</v>
      </c>
      <c r="B558" s="18">
        <f>+'[1]Consolidado ORG'!B554</f>
        <v>45400</v>
      </c>
      <c r="C558" s="18" t="str">
        <f>+'[1]Consolidado ORG'!G554</f>
        <v>MIGUEL ANGEL BASABE RODRIGUEZ</v>
      </c>
      <c r="D558" s="18" t="str">
        <f>+'[1]Consolidado ORG'!E554</f>
        <v>5 Contratación directa</v>
      </c>
      <c r="E558" s="18" t="str">
        <f>+'[1]Consolidado ORG'!F554</f>
        <v>33 Prestación de Servicios Profesionales y Apoyo (5-8)</v>
      </c>
      <c r="F558" s="18"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8">
        <f>+'[1]Consolidado ORG'!M554</f>
        <v>45404</v>
      </c>
      <c r="H558" s="18">
        <f>+'[1]Consolidado ORG'!N554</f>
        <v>45657</v>
      </c>
      <c r="I558" s="19">
        <f>+'[1]Consolidado ORG'!AG554</f>
        <v>0</v>
      </c>
      <c r="J558" s="20">
        <f>+'[1]Consolidado ORG'!T554</f>
        <v>48406650</v>
      </c>
      <c r="K558" s="20">
        <f>+'[1]Consolidado ORG'!AE554</f>
        <v>0</v>
      </c>
      <c r="L558" s="31">
        <f>+'[1]Consolidado ORG'!AS554</f>
        <v>0.1541501976284585</v>
      </c>
      <c r="M558" s="30" t="str">
        <f>+'[1]Consolidado ORG'!AL554</f>
        <v>https://community.secop.gov.co/Public/Tendering/ContractDetailView/Index?UniqueIdentifier=CO1.PCCNTR.6228171</v>
      </c>
      <c r="N558" s="47" t="str">
        <f t="shared" si="8"/>
        <v>Link Contrato u Orden</v>
      </c>
    </row>
    <row r="559" spans="1:14" ht="72" x14ac:dyDescent="0.35">
      <c r="A559" s="17" t="str">
        <f>+'[1]Consolidado ORG'!A555</f>
        <v>SCJ-698-2024</v>
      </c>
      <c r="B559" s="18">
        <f>+'[1]Consolidado ORG'!B555</f>
        <v>45400</v>
      </c>
      <c r="C559" s="18" t="str">
        <f>+'[1]Consolidado ORG'!G555</f>
        <v>RUBBY ESPERANZA VASQUEZ HERRERA</v>
      </c>
      <c r="D559" s="18" t="str">
        <f>+'[1]Consolidado ORG'!E555</f>
        <v>5 Contratación directa</v>
      </c>
      <c r="E559" s="18" t="str">
        <f>+'[1]Consolidado ORG'!F555</f>
        <v>33 Prestación de Servicios Profesionales y Apoyo (5-8)</v>
      </c>
      <c r="F559" s="18"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8">
        <f>+'[1]Consolidado ORG'!M555</f>
        <v>45404</v>
      </c>
      <c r="H559" s="18">
        <f>+'[1]Consolidado ORG'!N555</f>
        <v>45657</v>
      </c>
      <c r="I559" s="19">
        <f>+'[1]Consolidado ORG'!AG555</f>
        <v>0</v>
      </c>
      <c r="J559" s="20">
        <f>+'[1]Consolidado ORG'!T555</f>
        <v>39340800</v>
      </c>
      <c r="K559" s="20">
        <f>+'[1]Consolidado ORG'!AE555</f>
        <v>0</v>
      </c>
      <c r="L559" s="31">
        <f>+'[1]Consolidado ORG'!AS555</f>
        <v>0.1541501976284585</v>
      </c>
      <c r="M559" s="30" t="str">
        <f>+'[1]Consolidado ORG'!AL555</f>
        <v>https://community.secop.gov.co/Public/Tendering/ContractDetailView/Index?UniqueIdentifier=CO1.PCCNTR.6227889</v>
      </c>
      <c r="N559" s="47" t="str">
        <f t="shared" si="8"/>
        <v>Link Contrato u Orden</v>
      </c>
    </row>
    <row r="560" spans="1:14" ht="84" x14ac:dyDescent="0.35">
      <c r="A560" s="17" t="str">
        <f>+'[1]Consolidado ORG'!A556</f>
        <v>SCJ-699-2024</v>
      </c>
      <c r="B560" s="18">
        <f>+'[1]Consolidado ORG'!B556</f>
        <v>45400</v>
      </c>
      <c r="C560" s="18" t="str">
        <f>+'[1]Consolidado ORG'!G556</f>
        <v>RUBEN DARIO FRANCO CONTRERAS</v>
      </c>
      <c r="D560" s="18" t="str">
        <f>+'[1]Consolidado ORG'!E556</f>
        <v>5 Contratación directa</v>
      </c>
      <c r="E560" s="18" t="str">
        <f>+'[1]Consolidado ORG'!F556</f>
        <v>33 Prestación de Servicios Profesionales y Apoyo (5-8)</v>
      </c>
      <c r="F560" s="18"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8">
        <f>+'[1]Consolidado ORG'!M556</f>
        <v>45404</v>
      </c>
      <c r="H560" s="18">
        <f>+'[1]Consolidado ORG'!N556</f>
        <v>45657</v>
      </c>
      <c r="I560" s="19">
        <f>+'[1]Consolidado ORG'!AG556</f>
        <v>0</v>
      </c>
      <c r="J560" s="20">
        <f>+'[1]Consolidado ORG'!T556</f>
        <v>50304950</v>
      </c>
      <c r="K560" s="20">
        <f>+'[1]Consolidado ORG'!AE556</f>
        <v>0</v>
      </c>
      <c r="L560" s="31">
        <f>+'[1]Consolidado ORG'!AS556</f>
        <v>0.1541501976284585</v>
      </c>
      <c r="M560" s="30" t="str">
        <f>+'[1]Consolidado ORG'!AL556</f>
        <v>https://community.secop.gov.co/Public/Tendering/ContractDetailView/Index?UniqueIdentifier=CO1.PCCNTR.6227939</v>
      </c>
      <c r="N560" s="47" t="str">
        <f t="shared" si="8"/>
        <v>Link Contrato u Orden</v>
      </c>
    </row>
    <row r="561" spans="1:14" ht="60" x14ac:dyDescent="0.35">
      <c r="A561" s="17" t="str">
        <f>+'[1]Consolidado ORG'!A557</f>
        <v>SCJ-700-2024</v>
      </c>
      <c r="B561" s="18">
        <f>+'[1]Consolidado ORG'!B557</f>
        <v>45400</v>
      </c>
      <c r="C561" s="18" t="str">
        <f>+'[1]Consolidado ORG'!G557</f>
        <v>MARTHA LUCIA ARANGO NUÑEZ</v>
      </c>
      <c r="D561" s="18" t="str">
        <f>+'[1]Consolidado ORG'!E557</f>
        <v>5 Contratación directa</v>
      </c>
      <c r="E561" s="18" t="str">
        <f>+'[1]Consolidado ORG'!F557</f>
        <v>33 Prestación de Servicios Profesionales y Apoyo (5-8)</v>
      </c>
      <c r="F561" s="18"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8">
        <f>+'[1]Consolidado ORG'!M557</f>
        <v>45405</v>
      </c>
      <c r="H561" s="18">
        <f>+'[1]Consolidado ORG'!N557</f>
        <v>45657</v>
      </c>
      <c r="I561" s="19">
        <f>+'[1]Consolidado ORG'!AG557</f>
        <v>0</v>
      </c>
      <c r="J561" s="20">
        <f>+'[1]Consolidado ORG'!T557</f>
        <v>81140400</v>
      </c>
      <c r="K561" s="20">
        <f>+'[1]Consolidado ORG'!AE557</f>
        <v>0</v>
      </c>
      <c r="L561" s="31">
        <f>+'[1]Consolidado ORG'!AS557</f>
        <v>0.15079365079365079</v>
      </c>
      <c r="M561" s="30" t="str">
        <f>+'[1]Consolidado ORG'!AL557</f>
        <v>https://community.secop.gov.co/Public/Tendering/ContractDetailView/Index?UniqueIdentifier=CO1.PCCNTR.6227879</v>
      </c>
      <c r="N561" s="47" t="str">
        <f t="shared" si="8"/>
        <v>Link Contrato u Orden</v>
      </c>
    </row>
    <row r="562" spans="1:14" ht="72" x14ac:dyDescent="0.35">
      <c r="A562" s="17" t="str">
        <f>+'[1]Consolidado ORG'!A558</f>
        <v>SCJ-703-2024</v>
      </c>
      <c r="B562" s="18">
        <f>+'[1]Consolidado ORG'!B558</f>
        <v>45400</v>
      </c>
      <c r="C562" s="18" t="str">
        <f>+'[1]Consolidado ORG'!G558</f>
        <v>NELSON JAIR SANCHEZ OSPINA</v>
      </c>
      <c r="D562" s="18" t="str">
        <f>+'[1]Consolidado ORG'!E558</f>
        <v>5 Contratación directa</v>
      </c>
      <c r="E562" s="18" t="str">
        <f>+'[1]Consolidado ORG'!F558</f>
        <v>33 Prestación de Servicios Profesionales y Apoyo (5-8)</v>
      </c>
      <c r="F562" s="18"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8">
        <f>+'[1]Consolidado ORG'!M558</f>
        <v>45406</v>
      </c>
      <c r="H562" s="18">
        <f>+'[1]Consolidado ORG'!N558</f>
        <v>45657</v>
      </c>
      <c r="I562" s="19">
        <f>+'[1]Consolidado ORG'!AG558</f>
        <v>0</v>
      </c>
      <c r="J562" s="20">
        <f>+'[1]Consolidado ORG'!T558</f>
        <v>23348160</v>
      </c>
      <c r="K562" s="20">
        <f>+'[1]Consolidado ORG'!AE558</f>
        <v>0</v>
      </c>
      <c r="L562" s="31">
        <f>+'[1]Consolidado ORG'!AS558</f>
        <v>0.14741035856573706</v>
      </c>
      <c r="M562" s="30" t="str">
        <f>+'[1]Consolidado ORG'!AL558</f>
        <v>https://community.secop.gov.co/Public/Tendering/ContractDetailView/Index?UniqueIdentifier=CO1.PCCNTR.6231431</v>
      </c>
      <c r="N562" s="47" t="str">
        <f t="shared" si="8"/>
        <v>Link Contrato u Orden</v>
      </c>
    </row>
    <row r="563" spans="1:14" ht="72" x14ac:dyDescent="0.35">
      <c r="A563" s="17" t="str">
        <f>+'[1]Consolidado ORG'!A559</f>
        <v>SCJ-707-2024</v>
      </c>
      <c r="B563" s="18">
        <f>+'[1]Consolidado ORG'!B559</f>
        <v>45401</v>
      </c>
      <c r="C563" s="18" t="str">
        <f>+'[1]Consolidado ORG'!G559</f>
        <v>RAFAEL ARICK PEÑA FLOREZ</v>
      </c>
      <c r="D563" s="18" t="str">
        <f>+'[1]Consolidado ORG'!E559</f>
        <v>5 Contratación directa</v>
      </c>
      <c r="E563" s="18" t="str">
        <f>+'[1]Consolidado ORG'!F559</f>
        <v>33 Prestación de Servicios Profesionales y Apoyo (5-8)</v>
      </c>
      <c r="F563" s="18"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8">
        <f>+'[1]Consolidado ORG'!M559</f>
        <v>45406</v>
      </c>
      <c r="H563" s="18">
        <f>+'[1]Consolidado ORG'!N559</f>
        <v>45657</v>
      </c>
      <c r="I563" s="19">
        <f>+'[1]Consolidado ORG'!AG559</f>
        <v>0</v>
      </c>
      <c r="J563" s="20">
        <f>+'[1]Consolidado ORG'!T559</f>
        <v>23348160</v>
      </c>
      <c r="K563" s="20">
        <f>+'[1]Consolidado ORG'!AE559</f>
        <v>0</v>
      </c>
      <c r="L563" s="31">
        <f>+'[1]Consolidado ORG'!AS559</f>
        <v>0.14741035856573706</v>
      </c>
      <c r="M563" s="30" t="str">
        <f>+'[1]Consolidado ORG'!AL559</f>
        <v>https://community.secop.gov.co/Public/Tendering/ContractDetailView/Index?UniqueIdentifier=CO1.PCCNTR.6232890</v>
      </c>
      <c r="N563" s="47" t="str">
        <f t="shared" si="8"/>
        <v>Link Contrato u Orden</v>
      </c>
    </row>
    <row r="564" spans="1:14" ht="60" x14ac:dyDescent="0.35">
      <c r="A564" s="17" t="str">
        <f>+'[1]Consolidado ORG'!A560</f>
        <v>SCJ-730-2024</v>
      </c>
      <c r="B564" s="18">
        <f>+'[1]Consolidado ORG'!B560</f>
        <v>45405</v>
      </c>
      <c r="C564" s="18" t="str">
        <f>+'[1]Consolidado ORG'!G560</f>
        <v>GERMAN EDUARDO TORRES JIMENEZ</v>
      </c>
      <c r="D564" s="18" t="str">
        <f>+'[1]Consolidado ORG'!E560</f>
        <v>5 Contratación directa</v>
      </c>
      <c r="E564" s="18" t="str">
        <f>+'[1]Consolidado ORG'!F560</f>
        <v>33 Prestación de Servicios Profesionales y Apoyo (5-8)</v>
      </c>
      <c r="F564" s="18"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8">
        <f>+'[1]Consolidado ORG'!M560</f>
        <v>45407</v>
      </c>
      <c r="H564" s="18">
        <f>+'[1]Consolidado ORG'!N560</f>
        <v>45657</v>
      </c>
      <c r="I564" s="19">
        <f>+'[1]Consolidado ORG'!AG560</f>
        <v>0</v>
      </c>
      <c r="J564" s="20">
        <f>+'[1]Consolidado ORG'!T560</f>
        <v>29750000</v>
      </c>
      <c r="K564" s="20">
        <f>+'[1]Consolidado ORG'!AE560</f>
        <v>0</v>
      </c>
      <c r="L564" s="31">
        <f>+'[1]Consolidado ORG'!AS560</f>
        <v>0.14399999999999999</v>
      </c>
      <c r="M564" s="30" t="str">
        <f>+'[1]Consolidado ORG'!AL560</f>
        <v>https://community.secop.gov.co/Public/Tendering/ContractDetailView/Index?UniqueIdentifier=CO1.PCCNTR.6248839</v>
      </c>
      <c r="N564" s="47" t="str">
        <f t="shared" si="8"/>
        <v>Link Contrato u Orden</v>
      </c>
    </row>
    <row r="565" spans="1:14" ht="96" x14ac:dyDescent="0.35">
      <c r="A565" s="17" t="str">
        <f>+'[1]Consolidado ORG'!A561</f>
        <v>SCJ-731-2024</v>
      </c>
      <c r="B565" s="18">
        <f>+'[1]Consolidado ORG'!B561</f>
        <v>45405</v>
      </c>
      <c r="C565" s="18" t="str">
        <f>+'[1]Consolidado ORG'!G561</f>
        <v>LUIS MIGUEL ARCINIEGAS FLOREZ</v>
      </c>
      <c r="D565" s="18" t="str">
        <f>+'[1]Consolidado ORG'!E561</f>
        <v>5 Contratación directa</v>
      </c>
      <c r="E565" s="18" t="str">
        <f>+'[1]Consolidado ORG'!F561</f>
        <v>33 Prestación de Servicios Profesionales y Apoyo (5-8)</v>
      </c>
      <c r="F565" s="18"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8">
        <f>+'[1]Consolidado ORG'!M561</f>
        <v>45408</v>
      </c>
      <c r="H565" s="18">
        <f>+'[1]Consolidado ORG'!N561</f>
        <v>45657</v>
      </c>
      <c r="I565" s="19">
        <f>+'[1]Consolidado ORG'!AG561</f>
        <v>0</v>
      </c>
      <c r="J565" s="20">
        <f>+'[1]Consolidado ORG'!T561</f>
        <v>36490400</v>
      </c>
      <c r="K565" s="20">
        <f>+'[1]Consolidado ORG'!AE561</f>
        <v>0</v>
      </c>
      <c r="L565" s="31">
        <f>+'[1]Consolidado ORG'!AS561</f>
        <v>0.14056224899598393</v>
      </c>
      <c r="M565" s="30" t="str">
        <f>+'[1]Consolidado ORG'!AL561</f>
        <v>https://community.secop.gov.co/Public/Tendering/ContractDetailView/Index?UniqueIdentifier=CO1.PCCNTR.6248015</v>
      </c>
      <c r="N565" s="47" t="str">
        <f t="shared" si="8"/>
        <v>Link Contrato u Orden</v>
      </c>
    </row>
    <row r="566" spans="1:14" ht="96" x14ac:dyDescent="0.35">
      <c r="A566" s="17" t="str">
        <f>+'[1]Consolidado ORG'!A562</f>
        <v>SCJ-732-2024</v>
      </c>
      <c r="B566" s="18">
        <f>+'[1]Consolidado ORG'!B562</f>
        <v>45405</v>
      </c>
      <c r="C566" s="18" t="str">
        <f>+'[1]Consolidado ORG'!G562</f>
        <v>MAGDALENA BAUTISTA DURAN</v>
      </c>
      <c r="D566" s="18" t="str">
        <f>+'[1]Consolidado ORG'!E562</f>
        <v>5 Contratación directa</v>
      </c>
      <c r="E566" s="18" t="str">
        <f>+'[1]Consolidado ORG'!F562</f>
        <v>33 Prestación de Servicios Profesionales y Apoyo (5-8)</v>
      </c>
      <c r="F566" s="18"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8">
        <f>+'[1]Consolidado ORG'!M562</f>
        <v>45408</v>
      </c>
      <c r="H566" s="18">
        <f>+'[1]Consolidado ORG'!N562</f>
        <v>45657</v>
      </c>
      <c r="I566" s="19">
        <f>+'[1]Consolidado ORG'!AG562</f>
        <v>0</v>
      </c>
      <c r="J566" s="20">
        <f>+'[1]Consolidado ORG'!T562</f>
        <v>36490400</v>
      </c>
      <c r="K566" s="20">
        <f>+'[1]Consolidado ORG'!AE562</f>
        <v>0</v>
      </c>
      <c r="L566" s="31">
        <f>+'[1]Consolidado ORG'!AS562</f>
        <v>0.14056224899598393</v>
      </c>
      <c r="M566" s="30" t="str">
        <f>+'[1]Consolidado ORG'!AL562</f>
        <v>https://community.secop.gov.co/Public/Tendering/ContractDetailView/Index?UniqueIdentifier=CO1.PCCNTR.6248012</v>
      </c>
      <c r="N566" s="47" t="str">
        <f t="shared" si="8"/>
        <v>Link Contrato u Orden</v>
      </c>
    </row>
    <row r="567" spans="1:14" ht="96" x14ac:dyDescent="0.35">
      <c r="A567" s="17" t="str">
        <f>+'[1]Consolidado ORG'!A563</f>
        <v>SCJ-734-2024</v>
      </c>
      <c r="B567" s="18">
        <f>+'[1]Consolidado ORG'!B563</f>
        <v>45405</v>
      </c>
      <c r="C567" s="18" t="str">
        <f>+'[1]Consolidado ORG'!G563</f>
        <v>MARIA ALEXANDRA ORTIZ CASTAÑEDA</v>
      </c>
      <c r="D567" s="18" t="str">
        <f>+'[1]Consolidado ORG'!E563</f>
        <v>5 Contratación directa</v>
      </c>
      <c r="E567" s="18" t="str">
        <f>+'[1]Consolidado ORG'!F563</f>
        <v>33 Prestación de Servicios Profesionales y Apoyo (5-8)</v>
      </c>
      <c r="F567" s="18"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8">
        <f>+'[1]Consolidado ORG'!M563</f>
        <v>45412</v>
      </c>
      <c r="H567" s="18">
        <f>+'[1]Consolidado ORG'!N563</f>
        <v>45657</v>
      </c>
      <c r="I567" s="19">
        <f>+'[1]Consolidado ORG'!AG563</f>
        <v>0</v>
      </c>
      <c r="J567" s="20">
        <f>+'[1]Consolidado ORG'!T563</f>
        <v>36490400</v>
      </c>
      <c r="K567" s="20">
        <f>+'[1]Consolidado ORG'!AE563</f>
        <v>0</v>
      </c>
      <c r="L567" s="31">
        <f>+'[1]Consolidado ORG'!AS563</f>
        <v>0.12653061224489795</v>
      </c>
      <c r="M567" s="30" t="str">
        <f>+'[1]Consolidado ORG'!AL563</f>
        <v>https://community.secop.gov.co/Public/Tendering/ContractDetailView/Index?UniqueIdentifier=CO1.PCCNTR.6247849</v>
      </c>
      <c r="N567" s="47" t="str">
        <f t="shared" si="8"/>
        <v>Link Contrato u Orden</v>
      </c>
    </row>
    <row r="568" spans="1:14" ht="96" x14ac:dyDescent="0.35">
      <c r="A568" s="17" t="str">
        <f>+'[1]Consolidado ORG'!A564</f>
        <v>SCJ-735-2024</v>
      </c>
      <c r="B568" s="18">
        <f>+'[1]Consolidado ORG'!B564</f>
        <v>45405</v>
      </c>
      <c r="C568" s="18" t="str">
        <f>+'[1]Consolidado ORG'!G564</f>
        <v>MARÍA CAMILA CONTRERAS ARCINIEGAS</v>
      </c>
      <c r="D568" s="18" t="str">
        <f>+'[1]Consolidado ORG'!E564</f>
        <v>5 Contratación directa</v>
      </c>
      <c r="E568" s="18" t="str">
        <f>+'[1]Consolidado ORG'!F564</f>
        <v>33 Prestación de Servicios Profesionales y Apoyo (5-8)</v>
      </c>
      <c r="F568" s="18"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8">
        <f>+'[1]Consolidado ORG'!M564</f>
        <v>45408</v>
      </c>
      <c r="H568" s="18">
        <f>+'[1]Consolidado ORG'!N564</f>
        <v>45657</v>
      </c>
      <c r="I568" s="19">
        <f>+'[1]Consolidado ORG'!AG564</f>
        <v>0</v>
      </c>
      <c r="J568" s="20">
        <f>+'[1]Consolidado ORG'!T564</f>
        <v>36490400</v>
      </c>
      <c r="K568" s="20">
        <f>+'[1]Consolidado ORG'!AE564</f>
        <v>0</v>
      </c>
      <c r="L568" s="31">
        <f>+'[1]Consolidado ORG'!AS564</f>
        <v>0.14056224899598393</v>
      </c>
      <c r="M568" s="30" t="str">
        <f>+'[1]Consolidado ORG'!AL564</f>
        <v>https://community.secop.gov.co/Public/Tendering/ContractDetailView/Index?UniqueIdentifier=CO1.PCCNTR.6248003</v>
      </c>
      <c r="N568" s="47" t="str">
        <f t="shared" si="8"/>
        <v>Link Contrato u Orden</v>
      </c>
    </row>
    <row r="569" spans="1:14" ht="96" x14ac:dyDescent="0.35">
      <c r="A569" s="17" t="str">
        <f>+'[1]Consolidado ORG'!A565</f>
        <v>SCJ-736-2024</v>
      </c>
      <c r="B569" s="18">
        <f>+'[1]Consolidado ORG'!B565</f>
        <v>45405</v>
      </c>
      <c r="C569" s="18" t="str">
        <f>+'[1]Consolidado ORG'!G565</f>
        <v>MONICA MARCELA MUNAR SANTAFE</v>
      </c>
      <c r="D569" s="18" t="str">
        <f>+'[1]Consolidado ORG'!E565</f>
        <v>5 Contratación directa</v>
      </c>
      <c r="E569" s="18" t="str">
        <f>+'[1]Consolidado ORG'!F565</f>
        <v>33 Prestación de Servicios Profesionales y Apoyo (5-8)</v>
      </c>
      <c r="F569" s="18"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8">
        <f>+'[1]Consolidado ORG'!M565</f>
        <v>45408</v>
      </c>
      <c r="H569" s="18">
        <f>+'[1]Consolidado ORG'!N565</f>
        <v>45657</v>
      </c>
      <c r="I569" s="19">
        <f>+'[1]Consolidado ORG'!AG565</f>
        <v>0</v>
      </c>
      <c r="J569" s="20">
        <f>+'[1]Consolidado ORG'!T565</f>
        <v>36490400</v>
      </c>
      <c r="K569" s="20">
        <f>+'[1]Consolidado ORG'!AE565</f>
        <v>0</v>
      </c>
      <c r="L569" s="31">
        <f>+'[1]Consolidado ORG'!AS565</f>
        <v>0.14056224899598393</v>
      </c>
      <c r="M569" s="30" t="str">
        <f>+'[1]Consolidado ORG'!AL565</f>
        <v>https://community.secop.gov.co/Public/Tendering/ContractDetailView/Index?UniqueIdentifier=CO1.PCCNTR.6247852</v>
      </c>
      <c r="N569" s="47" t="str">
        <f t="shared" si="8"/>
        <v>Link Contrato u Orden</v>
      </c>
    </row>
    <row r="570" spans="1:14" ht="96" x14ac:dyDescent="0.35">
      <c r="A570" s="17" t="str">
        <f>+'[1]Consolidado ORG'!A566</f>
        <v>SCJ-737-2024</v>
      </c>
      <c r="B570" s="18">
        <f>+'[1]Consolidado ORG'!B566</f>
        <v>45405</v>
      </c>
      <c r="C570" s="18" t="str">
        <f>+'[1]Consolidado ORG'!G566</f>
        <v>MYRIAN MARCELA PABÓN PABÓN</v>
      </c>
      <c r="D570" s="18" t="str">
        <f>+'[1]Consolidado ORG'!E566</f>
        <v>5 Contratación directa</v>
      </c>
      <c r="E570" s="18" t="str">
        <f>+'[1]Consolidado ORG'!F566</f>
        <v>33 Prestación de Servicios Profesionales y Apoyo (5-8)</v>
      </c>
      <c r="F570" s="18"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8">
        <f>+'[1]Consolidado ORG'!M566</f>
        <v>45408</v>
      </c>
      <c r="H570" s="18">
        <f>+'[1]Consolidado ORG'!N566</f>
        <v>45657</v>
      </c>
      <c r="I570" s="19">
        <f>+'[1]Consolidado ORG'!AG566</f>
        <v>0</v>
      </c>
      <c r="J570" s="20">
        <f>+'[1]Consolidado ORG'!T566</f>
        <v>36490400</v>
      </c>
      <c r="K570" s="20">
        <f>+'[1]Consolidado ORG'!AE566</f>
        <v>0</v>
      </c>
      <c r="L570" s="31">
        <f>+'[1]Consolidado ORG'!AS566</f>
        <v>0.14056224899598393</v>
      </c>
      <c r="M570" s="30" t="str">
        <f>+'[1]Consolidado ORG'!AL566</f>
        <v>https://community.secop.gov.co/Public/Tendering/ContractDetailView/Index?UniqueIdentifier=CO1.PCCNTR.6247269</v>
      </c>
      <c r="N570" s="47" t="str">
        <f t="shared" si="8"/>
        <v>Link Contrato u Orden</v>
      </c>
    </row>
    <row r="571" spans="1:14" ht="96" x14ac:dyDescent="0.35">
      <c r="A571" s="17" t="str">
        <f>+'[1]Consolidado ORG'!A567</f>
        <v>SCJ-738-2024</v>
      </c>
      <c r="B571" s="18">
        <f>+'[1]Consolidado ORG'!B567</f>
        <v>45405</v>
      </c>
      <c r="C571" s="18" t="str">
        <f>+'[1]Consolidado ORG'!G567</f>
        <v>PAOLA ANDREA LEÓN PATIÑO</v>
      </c>
      <c r="D571" s="18" t="str">
        <f>+'[1]Consolidado ORG'!E567</f>
        <v>5 Contratación directa</v>
      </c>
      <c r="E571" s="18" t="str">
        <f>+'[1]Consolidado ORG'!F567</f>
        <v>33 Prestación de Servicios Profesionales y Apoyo (5-8)</v>
      </c>
      <c r="F571" s="18"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8">
        <f>+'[1]Consolidado ORG'!M567</f>
        <v>45408</v>
      </c>
      <c r="H571" s="18">
        <f>+'[1]Consolidado ORG'!N567</f>
        <v>45657</v>
      </c>
      <c r="I571" s="19">
        <f>+'[1]Consolidado ORG'!AG567</f>
        <v>0</v>
      </c>
      <c r="J571" s="20">
        <f>+'[1]Consolidado ORG'!T567</f>
        <v>36490400</v>
      </c>
      <c r="K571" s="20">
        <f>+'[1]Consolidado ORG'!AE567</f>
        <v>0</v>
      </c>
      <c r="L571" s="31">
        <f>+'[1]Consolidado ORG'!AS567</f>
        <v>0.14056224899598393</v>
      </c>
      <c r="M571" s="30" t="str">
        <f>+'[1]Consolidado ORG'!AL567</f>
        <v>https://community.secop.gov.co/Public/Tendering/ContractDetailView/Index?UniqueIdentifier=CO1.PCCNTR.6247843</v>
      </c>
      <c r="N571" s="47" t="str">
        <f t="shared" si="8"/>
        <v>Link Contrato u Orden</v>
      </c>
    </row>
    <row r="572" spans="1:14" ht="96" x14ac:dyDescent="0.35">
      <c r="A572" s="17" t="str">
        <f>+'[1]Consolidado ORG'!A568</f>
        <v>SCJ-739-2024</v>
      </c>
      <c r="B572" s="18">
        <f>+'[1]Consolidado ORG'!B568</f>
        <v>45405</v>
      </c>
      <c r="C572" s="18" t="str">
        <f>+'[1]Consolidado ORG'!G568</f>
        <v>PETHER ALEXANDER SANCHEZ HURTADO</v>
      </c>
      <c r="D572" s="18" t="str">
        <f>+'[1]Consolidado ORG'!E568</f>
        <v>5 Contratación directa</v>
      </c>
      <c r="E572" s="18" t="str">
        <f>+'[1]Consolidado ORG'!F568</f>
        <v>33 Prestación de Servicios Profesionales y Apoyo (5-8)</v>
      </c>
      <c r="F572" s="18"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8">
        <f>+'[1]Consolidado ORG'!M568</f>
        <v>45408</v>
      </c>
      <c r="H572" s="18">
        <f>+'[1]Consolidado ORG'!N568</f>
        <v>45657</v>
      </c>
      <c r="I572" s="19">
        <f>+'[1]Consolidado ORG'!AG568</f>
        <v>0</v>
      </c>
      <c r="J572" s="20">
        <f>+'[1]Consolidado ORG'!T568</f>
        <v>36490400</v>
      </c>
      <c r="K572" s="20">
        <f>+'[1]Consolidado ORG'!AE568</f>
        <v>0</v>
      </c>
      <c r="L572" s="31">
        <f>+'[1]Consolidado ORG'!AS568</f>
        <v>0.14056224899598393</v>
      </c>
      <c r="M572" s="30" t="str">
        <f>+'[1]Consolidado ORG'!AL568</f>
        <v>https://community.secop.gov.co/Public/Tendering/ContractDetailView/Index?UniqueIdentifier=CO1.PCCNTR.6247267</v>
      </c>
      <c r="N572" s="47" t="str">
        <f t="shared" si="8"/>
        <v>Link Contrato u Orden</v>
      </c>
    </row>
    <row r="573" spans="1:14" ht="60" x14ac:dyDescent="0.35">
      <c r="A573" s="17" t="str">
        <f>+'[1]Consolidado ORG'!A569</f>
        <v>SCJ-740-2024</v>
      </c>
      <c r="B573" s="18">
        <f>+'[1]Consolidado ORG'!B569</f>
        <v>45405</v>
      </c>
      <c r="C573" s="18" t="str">
        <f>+'[1]Consolidado ORG'!G569</f>
        <v>SAMUEL CARRERO GELVEZ</v>
      </c>
      <c r="D573" s="18" t="str">
        <f>+'[1]Consolidado ORG'!E569</f>
        <v>5 Contratación directa</v>
      </c>
      <c r="E573" s="18" t="str">
        <f>+'[1]Consolidado ORG'!F569</f>
        <v>33 Prestación de Servicios Profesionales y Apoyo (5-8)</v>
      </c>
      <c r="F573" s="18"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8">
        <f>+'[1]Consolidado ORG'!M569</f>
        <v>45407</v>
      </c>
      <c r="H573" s="18">
        <f>+'[1]Consolidado ORG'!N569</f>
        <v>45657</v>
      </c>
      <c r="I573" s="19">
        <f>+'[1]Consolidado ORG'!AG569</f>
        <v>0</v>
      </c>
      <c r="J573" s="20">
        <f>+'[1]Consolidado ORG'!T569</f>
        <v>29750000</v>
      </c>
      <c r="K573" s="20">
        <f>+'[1]Consolidado ORG'!AE569</f>
        <v>0</v>
      </c>
      <c r="L573" s="31">
        <f>+'[1]Consolidado ORG'!AS569</f>
        <v>0.14399999999999999</v>
      </c>
      <c r="M573" s="30" t="str">
        <f>+'[1]Consolidado ORG'!AL569</f>
        <v>https://community.secop.gov.co/Public/Tendering/ContractDetailView/Index?UniqueIdentifier=CO1.PCCNTR.6248753</v>
      </c>
      <c r="N573" s="47" t="str">
        <f t="shared" si="8"/>
        <v>Link Contrato u Orden</v>
      </c>
    </row>
    <row r="574" spans="1:14" ht="60" x14ac:dyDescent="0.35">
      <c r="A574" s="17" t="str">
        <f>+'[1]Consolidado ORG'!A570</f>
        <v>SCJ-741-2024</v>
      </c>
      <c r="B574" s="18">
        <f>+'[1]Consolidado ORG'!B570</f>
        <v>45405</v>
      </c>
      <c r="C574" s="18" t="str">
        <f>+'[1]Consolidado ORG'!G570</f>
        <v>LUIS FELIPE PEDRAZA TORRES</v>
      </c>
      <c r="D574" s="18" t="str">
        <f>+'[1]Consolidado ORG'!E570</f>
        <v>5 Contratación directa</v>
      </c>
      <c r="E574" s="18" t="str">
        <f>+'[1]Consolidado ORG'!F570</f>
        <v>33 Prestación de Servicios Profesionales y Apoyo (5-8)</v>
      </c>
      <c r="F574" s="18"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8">
        <f>+'[1]Consolidado ORG'!M570</f>
        <v>45407</v>
      </c>
      <c r="H574" s="18">
        <f>+'[1]Consolidado ORG'!N570</f>
        <v>45657</v>
      </c>
      <c r="I574" s="19">
        <f>+'[1]Consolidado ORG'!AG570</f>
        <v>0</v>
      </c>
      <c r="J574" s="20">
        <f>+'[1]Consolidado ORG'!T570</f>
        <v>29750000</v>
      </c>
      <c r="K574" s="20">
        <f>+'[1]Consolidado ORG'!AE570</f>
        <v>0</v>
      </c>
      <c r="L574" s="31">
        <f>+'[1]Consolidado ORG'!AS570</f>
        <v>0.14399999999999999</v>
      </c>
      <c r="M574" s="30" t="str">
        <f>+'[1]Consolidado ORG'!AL570</f>
        <v>https://community.secop.gov.co/Public/Tendering/ContractDetailView/Index?UniqueIdentifier=CO1.PCCNTR.6249055</v>
      </c>
      <c r="N574" s="47" t="str">
        <f t="shared" si="8"/>
        <v>Link Contrato u Orden</v>
      </c>
    </row>
    <row r="575" spans="1:14" ht="60" x14ac:dyDescent="0.35">
      <c r="A575" s="17" t="str">
        <f>+'[1]Consolidado ORG'!A571</f>
        <v>SCJ-742-2024</v>
      </c>
      <c r="B575" s="18">
        <f>+'[1]Consolidado ORG'!B571</f>
        <v>45405</v>
      </c>
      <c r="C575" s="18" t="str">
        <f>+'[1]Consolidado ORG'!G571</f>
        <v>HENRY GIOVANNY DELGADO SALAZAR</v>
      </c>
      <c r="D575" s="18" t="str">
        <f>+'[1]Consolidado ORG'!E571</f>
        <v>5 Contratación directa</v>
      </c>
      <c r="E575" s="18" t="str">
        <f>+'[1]Consolidado ORG'!F571</f>
        <v>33 Prestación de Servicios Profesionales y Apoyo (5-8)</v>
      </c>
      <c r="F575" s="18"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8">
        <f>+'[1]Consolidado ORG'!M571</f>
        <v>45407</v>
      </c>
      <c r="H575" s="18">
        <f>+'[1]Consolidado ORG'!N571</f>
        <v>45657</v>
      </c>
      <c r="I575" s="19">
        <f>+'[1]Consolidado ORG'!AG571</f>
        <v>0</v>
      </c>
      <c r="J575" s="20">
        <f>+'[1]Consolidado ORG'!T571</f>
        <v>29750000</v>
      </c>
      <c r="K575" s="20">
        <f>+'[1]Consolidado ORG'!AE571</f>
        <v>0</v>
      </c>
      <c r="L575" s="31">
        <f>+'[1]Consolidado ORG'!AS571</f>
        <v>0.14399999999999999</v>
      </c>
      <c r="M575" s="30" t="str">
        <f>+'[1]Consolidado ORG'!AL571</f>
        <v>https://community.secop.gov.co/Public/Tendering/ContractDetailView/Index?UniqueIdentifier=CO1.PCCNTR.6248668</v>
      </c>
      <c r="N575" s="47" t="str">
        <f t="shared" si="8"/>
        <v>Link Contrato u Orden</v>
      </c>
    </row>
    <row r="576" spans="1:14" ht="60" x14ac:dyDescent="0.35">
      <c r="A576" s="17" t="str">
        <f>+'[1]Consolidado ORG'!A572</f>
        <v>SCJ-743-2024</v>
      </c>
      <c r="B576" s="18">
        <f>+'[1]Consolidado ORG'!B572</f>
        <v>45405</v>
      </c>
      <c r="C576" s="18" t="str">
        <f>+'[1]Consolidado ORG'!G572</f>
        <v>JOHN JAIRO SARMIENTO GONZALEZ</v>
      </c>
      <c r="D576" s="18" t="str">
        <f>+'[1]Consolidado ORG'!E572</f>
        <v>5 Contratación directa</v>
      </c>
      <c r="E576" s="18" t="str">
        <f>+'[1]Consolidado ORG'!F572</f>
        <v>33 Prestación de Servicios Profesionales y Apoyo (5-8)</v>
      </c>
      <c r="F576" s="18"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8">
        <f>+'[1]Consolidado ORG'!M572</f>
        <v>45412</v>
      </c>
      <c r="H576" s="18">
        <f>+'[1]Consolidado ORG'!N572</f>
        <v>45657</v>
      </c>
      <c r="I576" s="19">
        <f>+'[1]Consolidado ORG'!AG572</f>
        <v>0</v>
      </c>
      <c r="J576" s="20">
        <f>+'[1]Consolidado ORG'!T572</f>
        <v>29750000</v>
      </c>
      <c r="K576" s="20">
        <f>+'[1]Consolidado ORG'!AE572</f>
        <v>0</v>
      </c>
      <c r="L576" s="31">
        <f>+'[1]Consolidado ORG'!AS572</f>
        <v>0.12653061224489795</v>
      </c>
      <c r="M576" s="30" t="str">
        <f>+'[1]Consolidado ORG'!AL572</f>
        <v>https://community.secop.gov.co/Public/Tendering/ContractDetailView/Index?UniqueIdentifier=CO1.PCCNTR.6250088</v>
      </c>
      <c r="N576" s="47" t="str">
        <f t="shared" si="8"/>
        <v>Link Contrato u Orden</v>
      </c>
    </row>
    <row r="577" spans="1:14" ht="48" x14ac:dyDescent="0.35">
      <c r="A577" s="17" t="str">
        <f>+'[1]Consolidado ORG'!A573</f>
        <v>SCJ-746-2024</v>
      </c>
      <c r="B577" s="18">
        <f>+'[1]Consolidado ORG'!B573</f>
        <v>45405</v>
      </c>
      <c r="C577" s="18" t="str">
        <f>+'[1]Consolidado ORG'!G573</f>
        <v>SOCIEDAD TEQUENDAMA S.A.</v>
      </c>
      <c r="D577" s="18" t="str">
        <f>+'[1]Consolidado ORG'!E573</f>
        <v>5 Contratación directa</v>
      </c>
      <c r="E577" s="18" t="str">
        <f>+'[1]Consolidado ORG'!F573</f>
        <v>13 Contratos Interadministrativos (5-8)</v>
      </c>
      <c r="F577" s="18" t="str">
        <f>+'[1]Consolidado ORG'!L573</f>
        <v>CONTRATAR LA PRESTACIÓN DE SERVICIOS DE ALOJAMIENTO Y ALIMENTACIÓN PARA EL DESARROLLO DEL PRIMER ENCUENTRO ESTRATÉGICO DEL SERVICIO DE INVESTIGACIÓN CRIMINAL CON ÉNFASIS EN LA CIUDAD DE BOGOTÁ D.C.</v>
      </c>
      <c r="G577" s="18">
        <f>+'[1]Consolidado ORG'!M573</f>
        <v>45406</v>
      </c>
      <c r="H577" s="18">
        <f>+'[1]Consolidado ORG'!N573</f>
        <v>45409</v>
      </c>
      <c r="I577" s="19">
        <f>+'[1]Consolidado ORG'!AG573</f>
        <v>0</v>
      </c>
      <c r="J577" s="20">
        <f>+'[1]Consolidado ORG'!T573</f>
        <v>22655787</v>
      </c>
      <c r="K577" s="20">
        <f>+'[1]Consolidado ORG'!AE573</f>
        <v>0</v>
      </c>
      <c r="L577" s="31">
        <f>+'[1]Consolidado ORG'!AS573</f>
        <v>1</v>
      </c>
      <c r="M577" s="30" t="str">
        <f>+'[1]Consolidado ORG'!AL573</f>
        <v>https://community.secop.gov.co/Public/Tendering/ContractDetailView/Index?UniqueIdentifier=CO1.PCCNTR.6248405</v>
      </c>
      <c r="N577" s="47" t="str">
        <f t="shared" si="8"/>
        <v>Link Contrato u Orden</v>
      </c>
    </row>
    <row r="578" spans="1:14" ht="60" x14ac:dyDescent="0.35">
      <c r="A578" s="17" t="str">
        <f>+'[1]Consolidado ORG'!A574</f>
        <v>SCJ-753-2024</v>
      </c>
      <c r="B578" s="18">
        <f>+'[1]Consolidado ORG'!B574</f>
        <v>45407</v>
      </c>
      <c r="C578" s="18" t="str">
        <f>+'[1]Consolidado ORG'!G574</f>
        <v>OSCAR AGUIRRE CUERVO</v>
      </c>
      <c r="D578" s="18" t="str">
        <f>+'[1]Consolidado ORG'!E574</f>
        <v>5 Contratación directa</v>
      </c>
      <c r="E578" s="18" t="str">
        <f>+'[1]Consolidado ORG'!F574</f>
        <v>33 Prestación de Servicios Profesionales y Apoyo (5-8)</v>
      </c>
      <c r="F578" s="18"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8">
        <f>+'[1]Consolidado ORG'!M574</f>
        <v>45411</v>
      </c>
      <c r="H578" s="18">
        <f>+'[1]Consolidado ORG'!N574</f>
        <v>45657</v>
      </c>
      <c r="I578" s="19">
        <f>+'[1]Consolidado ORG'!AG574</f>
        <v>0</v>
      </c>
      <c r="J578" s="20">
        <f>+'[1]Consolidado ORG'!T574</f>
        <v>75600000</v>
      </c>
      <c r="K578" s="20">
        <f>+'[1]Consolidado ORG'!AE574</f>
        <v>0</v>
      </c>
      <c r="L578" s="31">
        <f>+'[1]Consolidado ORG'!AS574</f>
        <v>0.13008130081300814</v>
      </c>
      <c r="M578" s="30" t="str">
        <f>+'[1]Consolidado ORG'!AL574</f>
        <v>https://community.secop.gov.co/Public/Tendering/ContractDetailView/Index?UniqueIdentifier=CO1.PCCNTR.6250625</v>
      </c>
      <c r="N578" s="47" t="str">
        <f t="shared" si="8"/>
        <v>Link Contrato u Orden</v>
      </c>
    </row>
    <row r="579" spans="1:14" ht="36" x14ac:dyDescent="0.35">
      <c r="A579" s="17" t="str">
        <f>+'[1]Consolidado ORG'!A575</f>
        <v>SCJ-754-2024</v>
      </c>
      <c r="B579" s="18">
        <f>+'[1]Consolidado ORG'!B575</f>
        <v>45407</v>
      </c>
      <c r="C579" s="18" t="str">
        <f>+'[1]Consolidado ORG'!G575</f>
        <v>ANDREA MARÍA DEL PILAR RAMOS RUBIO</v>
      </c>
      <c r="D579" s="18" t="str">
        <f>+'[1]Consolidado ORG'!E575</f>
        <v>5 Contratación directa</v>
      </c>
      <c r="E579" s="18" t="str">
        <f>+'[1]Consolidado ORG'!F575</f>
        <v>33 Prestación de Servicios Profesionales y Apoyo (5-8)</v>
      </c>
      <c r="F579" s="18" t="str">
        <f>+'[1]Consolidado ORG'!L575</f>
        <v>PRESTAR SERVICIOS PROFESIONALES PARA APOYAR A LA SUBSECRETARÍA DE ACCESO A LA JUSTICIA EN LOS TEMAS JURIDICOS Y CONTRACTUALES QUE LE SEAN ASIGNADOS.</v>
      </c>
      <c r="G579" s="18">
        <f>+'[1]Consolidado ORG'!M575</f>
        <v>45411</v>
      </c>
      <c r="H579" s="18">
        <f>+'[1]Consolidado ORG'!N575</f>
        <v>45593</v>
      </c>
      <c r="I579" s="19">
        <f>+'[1]Consolidado ORG'!AG575</f>
        <v>0</v>
      </c>
      <c r="J579" s="20">
        <f>+'[1]Consolidado ORG'!T575</f>
        <v>49719678</v>
      </c>
      <c r="K579" s="20">
        <f>+'[1]Consolidado ORG'!AE575</f>
        <v>0</v>
      </c>
      <c r="L579" s="31">
        <f>+'[1]Consolidado ORG'!AS575</f>
        <v>0.17582417582417584</v>
      </c>
      <c r="M579" s="30" t="str">
        <f>+'[1]Consolidado ORG'!AL575</f>
        <v>https://community.secop.gov.co/Public/Tendering/ContractDetailView/Index?UniqueIdentifier=CO1.PCCNTR.6253847</v>
      </c>
      <c r="N579" s="47" t="str">
        <f t="shared" si="8"/>
        <v>Link Contrato u Orden</v>
      </c>
    </row>
    <row r="580" spans="1:14" ht="96" x14ac:dyDescent="0.35">
      <c r="A580" s="17" t="str">
        <f>+'[1]Consolidado ORG'!A576</f>
        <v>SCJ-756-2024</v>
      </c>
      <c r="B580" s="18">
        <f>+'[1]Consolidado ORG'!B576</f>
        <v>45407</v>
      </c>
      <c r="C580" s="18" t="str">
        <f>+'[1]Consolidado ORG'!G576</f>
        <v>SONIA RUIZ ORTEGA</v>
      </c>
      <c r="D580" s="18" t="str">
        <f>+'[1]Consolidado ORG'!E576</f>
        <v>5 Contratación directa</v>
      </c>
      <c r="E580" s="18" t="str">
        <f>+'[1]Consolidado ORG'!F576</f>
        <v>33 Prestación de Servicios Profesionales y Apoyo (5-8)</v>
      </c>
      <c r="F580" s="18"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8">
        <f>+'[1]Consolidado ORG'!M576</f>
        <v>45412</v>
      </c>
      <c r="H580" s="18">
        <f>+'[1]Consolidado ORG'!N576</f>
        <v>45657</v>
      </c>
      <c r="I580" s="19">
        <f>+'[1]Consolidado ORG'!AG576</f>
        <v>0</v>
      </c>
      <c r="J580" s="20">
        <f>+'[1]Consolidado ORG'!T576</f>
        <v>74385684</v>
      </c>
      <c r="K580" s="20">
        <f>+'[1]Consolidado ORG'!AE576</f>
        <v>0</v>
      </c>
      <c r="L580" s="31">
        <f>+'[1]Consolidado ORG'!AS576</f>
        <v>0.12653061224489795</v>
      </c>
      <c r="M580" s="30" t="str">
        <f>+'[1]Consolidado ORG'!AL576</f>
        <v>https://community.secop.gov.co/Public/Tendering/ContractDetailView/Index?UniqueIdentifier=CO1.PCCNTR.6254882</v>
      </c>
      <c r="N580" s="47" t="str">
        <f t="shared" si="8"/>
        <v>Link Contrato u Orden</v>
      </c>
    </row>
    <row r="581" spans="1:14" ht="84" x14ac:dyDescent="0.35">
      <c r="A581" s="17" t="str">
        <f>+'[1]Consolidado ORG'!A577</f>
        <v>SCJ-757-2024</v>
      </c>
      <c r="B581" s="18">
        <f>+'[1]Consolidado ORG'!B577</f>
        <v>45407</v>
      </c>
      <c r="C581" s="18" t="str">
        <f>+'[1]Consolidado ORG'!G577</f>
        <v>ANGELA MARIA AYALA CHAVEZ</v>
      </c>
      <c r="D581" s="18" t="str">
        <f>+'[1]Consolidado ORG'!E577</f>
        <v>5 Contratación directa</v>
      </c>
      <c r="E581" s="18" t="str">
        <f>+'[1]Consolidado ORG'!F577</f>
        <v>33 Prestación de Servicios Profesionales y Apoyo (5-8)</v>
      </c>
      <c r="F581" s="18"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8">
        <f>+'[1]Consolidado ORG'!M577</f>
        <v>45427</v>
      </c>
      <c r="H581" s="18">
        <f>+'[1]Consolidado ORG'!N577</f>
        <v>45657</v>
      </c>
      <c r="I581" s="19">
        <f>+'[1]Consolidado ORG'!AG577</f>
        <v>0</v>
      </c>
      <c r="J581" s="20">
        <f>+'[1]Consolidado ORG'!T577</f>
        <v>45179540</v>
      </c>
      <c r="K581" s="20">
        <f>+'[1]Consolidado ORG'!AE577</f>
        <v>0</v>
      </c>
      <c r="L581" s="31">
        <f>+'[1]Consolidado ORG'!AS577</f>
        <v>6.9565217391304349E-2</v>
      </c>
      <c r="M581" s="30" t="str">
        <f>+'[1]Consolidado ORG'!AL577</f>
        <v>https://community.secop.gov.co/Public/Tendering/ContractDetailView/Index?UniqueIdentifier=CO1.PCCNTR.6308670</v>
      </c>
      <c r="N581" s="47" t="str">
        <f t="shared" si="8"/>
        <v>Link Contrato u Orden</v>
      </c>
    </row>
    <row r="582" spans="1:14" ht="96" x14ac:dyDescent="0.35">
      <c r="A582" s="17" t="str">
        <f>+'[1]Consolidado ORG'!A578</f>
        <v>SCJ-758-2024</v>
      </c>
      <c r="B582" s="18">
        <f>+'[1]Consolidado ORG'!B578</f>
        <v>45407</v>
      </c>
      <c r="C582" s="18" t="str">
        <f>+'[1]Consolidado ORG'!G578</f>
        <v>MAIRA ALEJANDRA ROMERO MANOSALVA</v>
      </c>
      <c r="D582" s="18" t="str">
        <f>+'[1]Consolidado ORG'!E578</f>
        <v>5 Contratación directa</v>
      </c>
      <c r="E582" s="18" t="str">
        <f>+'[1]Consolidado ORG'!F578</f>
        <v>33 Prestación de Servicios Profesionales y Apoyo (5-8)</v>
      </c>
      <c r="F582" s="18"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8">
        <f>+'[1]Consolidado ORG'!M578</f>
        <v>45414</v>
      </c>
      <c r="H582" s="18">
        <f>+'[1]Consolidado ORG'!N578</f>
        <v>45657</v>
      </c>
      <c r="I582" s="19">
        <f>+'[1]Consolidado ORG'!AG578</f>
        <v>0</v>
      </c>
      <c r="J582" s="20">
        <f>+'[1]Consolidado ORG'!T578</f>
        <v>36490400</v>
      </c>
      <c r="K582" s="20">
        <f>+'[1]Consolidado ORG'!AE578</f>
        <v>0</v>
      </c>
      <c r="L582" s="31">
        <f>+'[1]Consolidado ORG'!AS578</f>
        <v>0.11934156378600823</v>
      </c>
      <c r="M582" s="30" t="str">
        <f>+'[1]Consolidado ORG'!AL578</f>
        <v>https://community.secop.gov.co/Public/Tendering/ContractDetailView/Index?UniqueIdentifier=CO1.PCCNTR.6259943</v>
      </c>
      <c r="N582" s="47" t="str">
        <f t="shared" si="8"/>
        <v>Link Contrato u Orden</v>
      </c>
    </row>
    <row r="583" spans="1:14" ht="108" x14ac:dyDescent="0.35">
      <c r="A583" s="17" t="str">
        <f>+'[1]Consolidado ORG'!A579</f>
        <v>SCJ-763-2024</v>
      </c>
      <c r="B583" s="18">
        <f>+'[1]Consolidado ORG'!B579</f>
        <v>45408</v>
      </c>
      <c r="C583" s="18" t="str">
        <f>+'[1]Consolidado ORG'!G579</f>
        <v>ALAN FRANK TALERO PEÑUELA</v>
      </c>
      <c r="D583" s="18" t="str">
        <f>+'[1]Consolidado ORG'!E579</f>
        <v>5 Contratación directa</v>
      </c>
      <c r="E583" s="18" t="str">
        <f>+'[1]Consolidado ORG'!F579</f>
        <v>33 Prestación de Servicios Profesionales y Apoyo (5-8)</v>
      </c>
      <c r="F583" s="18"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8">
        <f>+'[1]Consolidado ORG'!M579</f>
        <v>45422</v>
      </c>
      <c r="H583" s="18">
        <f>+'[1]Consolidado ORG'!N579</f>
        <v>45657</v>
      </c>
      <c r="I583" s="19">
        <f>+'[1]Consolidado ORG'!AG579</f>
        <v>0</v>
      </c>
      <c r="J583" s="20">
        <f>+'[1]Consolidado ORG'!T579</f>
        <v>14592600</v>
      </c>
      <c r="K583" s="20">
        <f>+'[1]Consolidado ORG'!AE579</f>
        <v>0</v>
      </c>
      <c r="L583" s="31">
        <f>+'[1]Consolidado ORG'!AS579</f>
        <v>8.9361702127659579E-2</v>
      </c>
      <c r="M583" s="30" t="str">
        <f>+'[1]Consolidado ORG'!AL579</f>
        <v>https://community.secop.gov.co/Public/Tendering/ContractDetailView/Index?UniqueIdentifier=CO1.PCCNTR.6260226</v>
      </c>
      <c r="N583" s="47" t="str">
        <f t="shared" ref="N583:N646" si="9">HYPERLINK(M583,"Link Contrato u Orden")</f>
        <v>Link Contrato u Orden</v>
      </c>
    </row>
    <row r="584" spans="1:14" ht="108" x14ac:dyDescent="0.35">
      <c r="A584" s="17" t="str">
        <f>+'[1]Consolidado ORG'!A580</f>
        <v>SCJ-764-2024</v>
      </c>
      <c r="B584" s="18">
        <f>+'[1]Consolidado ORG'!B580</f>
        <v>45408</v>
      </c>
      <c r="C584" s="18" t="str">
        <f>+'[1]Consolidado ORG'!G580</f>
        <v>IVONNE NATALY ACERO ESPITIA</v>
      </c>
      <c r="D584" s="18" t="str">
        <f>+'[1]Consolidado ORG'!E580</f>
        <v>5 Contratación directa</v>
      </c>
      <c r="E584" s="18" t="str">
        <f>+'[1]Consolidado ORG'!F580</f>
        <v>33 Prestación de Servicios Profesionales y Apoyo (5-8)</v>
      </c>
      <c r="F584" s="18"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8">
        <f>+'[1]Consolidado ORG'!M580</f>
        <v>45414</v>
      </c>
      <c r="H584" s="18">
        <f>+'[1]Consolidado ORG'!N580</f>
        <v>45657</v>
      </c>
      <c r="I584" s="19">
        <f>+'[1]Consolidado ORG'!AG580</f>
        <v>0</v>
      </c>
      <c r="J584" s="20">
        <f>+'[1]Consolidado ORG'!T580</f>
        <v>14592600</v>
      </c>
      <c r="K584" s="20">
        <f>+'[1]Consolidado ORG'!AE580</f>
        <v>0</v>
      </c>
      <c r="L584" s="31">
        <f>+'[1]Consolidado ORG'!AS580</f>
        <v>0.11934156378600823</v>
      </c>
      <c r="M584" s="30" t="str">
        <f>+'[1]Consolidado ORG'!AL580</f>
        <v>https://community.secop.gov.co/Public/Tendering/ContractDetailView/Index?UniqueIdentifier=CO1.PCCNTR.6260512</v>
      </c>
      <c r="N584" s="47" t="str">
        <f t="shared" si="9"/>
        <v>Link Contrato u Orden</v>
      </c>
    </row>
    <row r="585" spans="1:14" ht="84" x14ac:dyDescent="0.35">
      <c r="A585" s="17" t="str">
        <f>+'[1]Consolidado ORG'!A581</f>
        <v>SCJ-768-2024</v>
      </c>
      <c r="B585" s="18">
        <f>+'[1]Consolidado ORG'!B581</f>
        <v>45411</v>
      </c>
      <c r="C585" s="18" t="str">
        <f>+'[1]Consolidado ORG'!G581</f>
        <v>DANIEL ALEJANDRO PINTO CAMPOS</v>
      </c>
      <c r="D585" s="18" t="str">
        <f>+'[1]Consolidado ORG'!E581</f>
        <v>5 Contratación directa</v>
      </c>
      <c r="E585" s="18" t="str">
        <f>+'[1]Consolidado ORG'!F581</f>
        <v>33 Prestación de Servicios Profesionales y Apoyo (5-8)</v>
      </c>
      <c r="F585" s="18"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8">
        <f>+'[1]Consolidado ORG'!M581</f>
        <v>45414</v>
      </c>
      <c r="H585" s="18">
        <f>+'[1]Consolidado ORG'!N581</f>
        <v>45657</v>
      </c>
      <c r="I585" s="19">
        <f>+'[1]Consolidado ORG'!AG581</f>
        <v>0</v>
      </c>
      <c r="J585" s="20">
        <f>+'[1]Consolidado ORG'!T581</f>
        <v>47600000</v>
      </c>
      <c r="K585" s="20">
        <f>+'[1]Consolidado ORG'!AE581</f>
        <v>0</v>
      </c>
      <c r="L585" s="31">
        <f>+'[1]Consolidado ORG'!AS581</f>
        <v>0.11934156378600823</v>
      </c>
      <c r="M585" s="30" t="str">
        <f>+'[1]Consolidado ORG'!AL581</f>
        <v>https://community.secop.gov.co/Public/Tendering/ContractDetailView/Index?UniqueIdentifier=CO1.PCCNTR.6272003</v>
      </c>
      <c r="N585" s="47" t="str">
        <f t="shared" si="9"/>
        <v>Link Contrato u Orden</v>
      </c>
    </row>
    <row r="586" spans="1:14" ht="72" x14ac:dyDescent="0.35">
      <c r="A586" s="17" t="str">
        <f>+'[1]Consolidado ORG'!A582</f>
        <v>SCJ-769-2024</v>
      </c>
      <c r="B586" s="18">
        <f>+'[1]Consolidado ORG'!B582</f>
        <v>45411</v>
      </c>
      <c r="C586" s="18" t="str">
        <f>+'[1]Consolidado ORG'!G582</f>
        <v>ANA GABRIEL RODRÍGUEZ SALAMANCA</v>
      </c>
      <c r="D586" s="18" t="str">
        <f>+'[1]Consolidado ORG'!E582</f>
        <v>5 Contratación directa</v>
      </c>
      <c r="E586" s="18" t="str">
        <f>+'[1]Consolidado ORG'!F582</f>
        <v>33 Prestación de Servicios Profesionales y Apoyo (5-8)</v>
      </c>
      <c r="F586" s="18"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8">
        <f>+'[1]Consolidado ORG'!M582</f>
        <v>45414</v>
      </c>
      <c r="H586" s="18">
        <f>+'[1]Consolidado ORG'!N582</f>
        <v>45657</v>
      </c>
      <c r="I586" s="19">
        <f>+'[1]Consolidado ORG'!AG582</f>
        <v>0</v>
      </c>
      <c r="J586" s="20">
        <f>+'[1]Consolidado ORG'!T582</f>
        <v>28000000</v>
      </c>
      <c r="K586" s="20">
        <f>+'[1]Consolidado ORG'!AE582</f>
        <v>0</v>
      </c>
      <c r="L586" s="31">
        <f>+'[1]Consolidado ORG'!AS582</f>
        <v>0.11934156378600823</v>
      </c>
      <c r="M586" s="30" t="str">
        <f>+'[1]Consolidado ORG'!AL582</f>
        <v>https://community.secop.gov.co/Public/Tendering/ContractDetailView/Index?UniqueIdentifier=CO1.PCCNTR.6267869</v>
      </c>
      <c r="N586" s="47" t="str">
        <f t="shared" si="9"/>
        <v>Link Contrato u Orden</v>
      </c>
    </row>
    <row r="587" spans="1:14" ht="60" x14ac:dyDescent="0.35">
      <c r="A587" s="17" t="str">
        <f>+'[1]Consolidado ORG'!A583</f>
        <v>SCJ-770-2024</v>
      </c>
      <c r="B587" s="18">
        <f>+'[1]Consolidado ORG'!B583</f>
        <v>45411</v>
      </c>
      <c r="C587" s="18" t="str">
        <f>+'[1]Consolidado ORG'!G583</f>
        <v>KAREN JULIETH GODOY QUEVEDO</v>
      </c>
      <c r="D587" s="18" t="str">
        <f>+'[1]Consolidado ORG'!E583</f>
        <v>5 Contratación directa</v>
      </c>
      <c r="E587" s="18" t="str">
        <f>+'[1]Consolidado ORG'!F583</f>
        <v>33 Prestación de Servicios Profesionales y Apoyo (5-8)</v>
      </c>
      <c r="F587" s="18" t="str">
        <f>+'[1]Consolidado ORG'!L583</f>
        <v>PRESTAR SERVICIOS PROFESIONALES PARA APOYAR EN LA GESTIÓN DE ASUNTOS JURÍDICOS, INCLUYENDO ETAPAS PRECONTRACTUALES, CONTRACTUALES Y POSTCONTRACTUALES, BAJO LA RESPONSABILIDAD DE LA SUBSECRETARÍA DE SEGURIDAD Y CONVIVENCIA</v>
      </c>
      <c r="G587" s="18">
        <f>+'[1]Consolidado ORG'!M583</f>
        <v>45415</v>
      </c>
      <c r="H587" s="18">
        <f>+'[1]Consolidado ORG'!N583</f>
        <v>45657</v>
      </c>
      <c r="I587" s="19">
        <f>+'[1]Consolidado ORG'!AG583</f>
        <v>0</v>
      </c>
      <c r="J587" s="20">
        <f>+'[1]Consolidado ORG'!T583</f>
        <v>52000000</v>
      </c>
      <c r="K587" s="20">
        <f>+'[1]Consolidado ORG'!AE583</f>
        <v>0</v>
      </c>
      <c r="L587" s="31">
        <f>+'[1]Consolidado ORG'!AS583</f>
        <v>0.11570247933884298</v>
      </c>
      <c r="M587" s="30" t="str">
        <f>+'[1]Consolidado ORG'!AL583</f>
        <v>https://community.secop.gov.co/Public/Tendering/ContractDetailView/Index?UniqueIdentifier=CO1.PCCNTR.6273536</v>
      </c>
      <c r="N587" s="47" t="str">
        <f t="shared" si="9"/>
        <v>Link Contrato u Orden</v>
      </c>
    </row>
    <row r="588" spans="1:14" ht="96" x14ac:dyDescent="0.35">
      <c r="A588" s="17" t="str">
        <f>+'[1]Consolidado ORG'!A584</f>
        <v>SCJ-773-2024</v>
      </c>
      <c r="B588" s="18">
        <f>+'[1]Consolidado ORG'!B584</f>
        <v>45411</v>
      </c>
      <c r="C588" s="18" t="str">
        <f>+'[1]Consolidado ORG'!G584</f>
        <v>NATALY ALEJANDRA CASTILLO ARANGO</v>
      </c>
      <c r="D588" s="18" t="str">
        <f>+'[1]Consolidado ORG'!E584</f>
        <v>5 Contratación directa</v>
      </c>
      <c r="E588" s="18" t="str">
        <f>+'[1]Consolidado ORG'!F584</f>
        <v>33 Prestación de Servicios Profesionales y Apoyo (5-8)</v>
      </c>
      <c r="F588" s="18"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8">
        <f>+'[1]Consolidado ORG'!M584</f>
        <v>45421</v>
      </c>
      <c r="H588" s="18">
        <f>+'[1]Consolidado ORG'!N584</f>
        <v>45512</v>
      </c>
      <c r="I588" s="19">
        <f>+'[1]Consolidado ORG'!AG584</f>
        <v>0</v>
      </c>
      <c r="J588" s="20">
        <f>+'[1]Consolidado ORG'!T584</f>
        <v>13136544</v>
      </c>
      <c r="K588" s="20">
        <f>+'[1]Consolidado ORG'!AE584</f>
        <v>0</v>
      </c>
      <c r="L588" s="31">
        <f>+'[1]Consolidado ORG'!AS584</f>
        <v>0.24175824175824176</v>
      </c>
      <c r="M588" s="30" t="str">
        <f>+'[1]Consolidado ORG'!AL584</f>
        <v>https://community.secop.gov.co/Public/Tendering/ContractDetailView/Index?UniqueIdentifier=CO1.PCCNTR.6271901</v>
      </c>
      <c r="N588" s="47" t="str">
        <f t="shared" si="9"/>
        <v>Link Contrato u Orden</v>
      </c>
    </row>
    <row r="589" spans="1:14" ht="96" x14ac:dyDescent="0.35">
      <c r="A589" s="17" t="str">
        <f>+'[1]Consolidado ORG'!A585</f>
        <v>SCJ-775-2024</v>
      </c>
      <c r="B589" s="18">
        <f>+'[1]Consolidado ORG'!B585</f>
        <v>45411</v>
      </c>
      <c r="C589" s="18" t="str">
        <f>+'[1]Consolidado ORG'!G585</f>
        <v>SULMA MIREYA GUACANEME OLARTE</v>
      </c>
      <c r="D589" s="18" t="str">
        <f>+'[1]Consolidado ORG'!E585</f>
        <v>5 Contratación directa</v>
      </c>
      <c r="E589" s="18" t="str">
        <f>+'[1]Consolidado ORG'!F585</f>
        <v>33 Prestación de Servicios Profesionales y Apoyo (5-8)</v>
      </c>
      <c r="F589" s="18"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8">
        <f>+'[1]Consolidado ORG'!M585</f>
        <v>45418</v>
      </c>
      <c r="H589" s="18">
        <f>+'[1]Consolidado ORG'!N585</f>
        <v>45657</v>
      </c>
      <c r="I589" s="19">
        <f>+'[1]Consolidado ORG'!AG585</f>
        <v>0</v>
      </c>
      <c r="J589" s="20">
        <f>+'[1]Consolidado ORG'!T585</f>
        <v>36490400</v>
      </c>
      <c r="K589" s="20">
        <f>+'[1]Consolidado ORG'!AE585</f>
        <v>0</v>
      </c>
      <c r="L589" s="31">
        <f>+'[1]Consolidado ORG'!AS585</f>
        <v>0.10460251046025104</v>
      </c>
      <c r="M589" s="30" t="str">
        <f>+'[1]Consolidado ORG'!AL585</f>
        <v>https://community.secop.gov.co/Public/Tendering/ContractDetailView/Index?UniqueIdentifier=CO1.PCCNTR.6272407</v>
      </c>
      <c r="N589" s="47" t="str">
        <f t="shared" si="9"/>
        <v>Link Contrato u Orden</v>
      </c>
    </row>
    <row r="590" spans="1:14" ht="48" x14ac:dyDescent="0.35">
      <c r="A590" s="17" t="str">
        <f>+'[1]Consolidado ORG'!A586</f>
        <v>SCJ-776-2024</v>
      </c>
      <c r="B590" s="18">
        <f>+'[1]Consolidado ORG'!B586</f>
        <v>45411</v>
      </c>
      <c r="C590" s="18" t="str">
        <f>+'[1]Consolidado ORG'!G586</f>
        <v>CLAUDIA ANDREA GUATAQUI LÓPEZ</v>
      </c>
      <c r="D590" s="18" t="str">
        <f>+'[1]Consolidado ORG'!E586</f>
        <v>5 Contratación directa</v>
      </c>
      <c r="E590" s="18" t="str">
        <f>+'[1]Consolidado ORG'!F586</f>
        <v>33 Prestación de Servicios Profesionales y Apoyo (5-8)</v>
      </c>
      <c r="F590" s="18" t="str">
        <f>+'[1]Consolidado ORG'!L586</f>
        <v>PRESTAR LOS SERVICIOS PROFESIONALES A LA OFICINA ASESORA DE PLANEACIÓN PARA APOYAR LA IMPLEMENTACIÓN Y SEGUIMIENTO DEL MODELO INTEGRADO DE PLANEACIÓN Y GESTIÓN - MIPG, ASÍ COMO SEGUIMIENTO A PLANES ESTRATÉGICOS.</v>
      </c>
      <c r="G590" s="18">
        <f>+'[1]Consolidado ORG'!M586</f>
        <v>45418</v>
      </c>
      <c r="H590" s="18">
        <f>+'[1]Consolidado ORG'!N586</f>
        <v>45657</v>
      </c>
      <c r="I590" s="19">
        <f>+'[1]Consolidado ORG'!AG586</f>
        <v>0</v>
      </c>
      <c r="J590" s="20">
        <f>+'[1]Consolidado ORG'!T586</f>
        <v>31874000</v>
      </c>
      <c r="K590" s="20">
        <f>+'[1]Consolidado ORG'!AE586</f>
        <v>0</v>
      </c>
      <c r="L590" s="31">
        <f>+'[1]Consolidado ORG'!AS586</f>
        <v>0.10460251046025104</v>
      </c>
      <c r="M590" s="30" t="str">
        <f>+'[1]Consolidado ORG'!AL586</f>
        <v>https://community.secop.gov.co/Public/Tendering/ContractDetailView/Index?UniqueIdentifier=CO1.PCCNTR.6271682</v>
      </c>
      <c r="N590" s="47" t="str">
        <f t="shared" si="9"/>
        <v>Link Contrato u Orden</v>
      </c>
    </row>
    <row r="591" spans="1:14" ht="60" x14ac:dyDescent="0.35">
      <c r="A591" s="17" t="str">
        <f>+'[1]Consolidado ORG'!A587</f>
        <v>SCJ-777-2024</v>
      </c>
      <c r="B591" s="18">
        <f>+'[1]Consolidado ORG'!B587</f>
        <v>45411</v>
      </c>
      <c r="C591" s="18" t="str">
        <f>+'[1]Consolidado ORG'!G587</f>
        <v>ANGELA PAOLA GARCIA MARTINEZ</v>
      </c>
      <c r="D591" s="18" t="str">
        <f>+'[1]Consolidado ORG'!E587</f>
        <v>5 Contratación directa</v>
      </c>
      <c r="E591" s="18" t="str">
        <f>+'[1]Consolidado ORG'!F587</f>
        <v>33 Prestación de Servicios Profesionales y Apoyo (5-8)</v>
      </c>
      <c r="F591" s="18" t="str">
        <f>+'[1]Consolidado ORG'!L587</f>
        <v>PRESTAR SERVICIOS PROFESIONALES PARA APOYAR EN LA GESTIÓN DE ASUNTOS JURÍDICOS, INCLUYENDO ETAPAS PRECONTRACTUALES, CONTRACTUALES Y POSTCONTRACTUALES, BAJO LA RESPONSABILIDAD DE LA SUBSECRETARÍA DE SEGURIDAD Y CONVIVENCIA.</v>
      </c>
      <c r="G591" s="18">
        <f>+'[1]Consolidado ORG'!M587</f>
        <v>45420</v>
      </c>
      <c r="H591" s="18">
        <f>+'[1]Consolidado ORG'!N587</f>
        <v>45657</v>
      </c>
      <c r="I591" s="19">
        <f>+'[1]Consolidado ORG'!AG587</f>
        <v>0</v>
      </c>
      <c r="J591" s="20">
        <f>+'[1]Consolidado ORG'!T587</f>
        <v>52000000</v>
      </c>
      <c r="K591" s="20">
        <f>+'[1]Consolidado ORG'!AE587</f>
        <v>0</v>
      </c>
      <c r="L591" s="31">
        <f>+'[1]Consolidado ORG'!AS587</f>
        <v>9.7046413502109699E-2</v>
      </c>
      <c r="M591" s="30" t="str">
        <f>+'[1]Consolidado ORG'!AL587</f>
        <v>https://community.secop.gov.co/Public/Tendering/ContractDetailView/Index?UniqueIdentifier=CO1.PCCNTR.6281018</v>
      </c>
      <c r="N591" s="47" t="str">
        <f t="shared" si="9"/>
        <v>Link Contrato u Orden</v>
      </c>
    </row>
    <row r="592" spans="1:14" ht="72" x14ac:dyDescent="0.35">
      <c r="A592" s="17" t="str">
        <f>+'[1]Consolidado ORG'!A588</f>
        <v>SCJ-778-2024</v>
      </c>
      <c r="B592" s="18">
        <f>+'[1]Consolidado ORG'!B588</f>
        <v>45411</v>
      </c>
      <c r="C592" s="18" t="str">
        <f>+'[1]Consolidado ORG'!G588</f>
        <v>FERNANDO MARQUEZ DIAZ</v>
      </c>
      <c r="D592" s="18" t="str">
        <f>+'[1]Consolidado ORG'!E588</f>
        <v>5 Contratación directa</v>
      </c>
      <c r="E592" s="18" t="str">
        <f>+'[1]Consolidado ORG'!F588</f>
        <v>33 Prestación de Servicios Profesionales y Apoyo (5-8)</v>
      </c>
      <c r="F592" s="18"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8">
        <f>+'[1]Consolidado ORG'!M588</f>
        <v>45415</v>
      </c>
      <c r="H592" s="18">
        <f>+'[1]Consolidado ORG'!N588</f>
        <v>45657</v>
      </c>
      <c r="I592" s="19">
        <f>+'[1]Consolidado ORG'!AG588</f>
        <v>0</v>
      </c>
      <c r="J592" s="20">
        <f>+'[1]Consolidado ORG'!T588</f>
        <v>46801760</v>
      </c>
      <c r="K592" s="20">
        <f>+'[1]Consolidado ORG'!AE588</f>
        <v>0</v>
      </c>
      <c r="L592" s="31">
        <f>+'[1]Consolidado ORG'!AS588</f>
        <v>0.11570247933884298</v>
      </c>
      <c r="M592" s="30" t="str">
        <f>+'[1]Consolidado ORG'!AL588</f>
        <v>https://community.secop.gov.co/Public/Tendering/ContractDetailView/Index?UniqueIdentifier=CO1.PCCNTR.6273539</v>
      </c>
      <c r="N592" s="47" t="str">
        <f t="shared" si="9"/>
        <v>Link Contrato u Orden</v>
      </c>
    </row>
    <row r="593" spans="1:14" ht="48" x14ac:dyDescent="0.35">
      <c r="A593" s="17" t="str">
        <f>+'[1]Consolidado ORG'!A589</f>
        <v>SCJ-779-2024</v>
      </c>
      <c r="B593" s="18">
        <f>+'[1]Consolidado ORG'!B589</f>
        <v>45411</v>
      </c>
      <c r="C593" s="18" t="str">
        <f>+'[1]Consolidado ORG'!G589</f>
        <v>CRISTIAN STEVEN SANCHEZ LEON</v>
      </c>
      <c r="D593" s="18" t="str">
        <f>+'[1]Consolidado ORG'!E589</f>
        <v>5 Contratación directa</v>
      </c>
      <c r="E593" s="18" t="str">
        <f>+'[1]Consolidado ORG'!F589</f>
        <v>33 Prestación de Servicios Profesionales y Apoyo (5-8)</v>
      </c>
      <c r="F593" s="18" t="str">
        <f>+'[1]Consolidado ORG'!L589</f>
        <v>PRESTAR SERVICIOS DE APOYO A LA GESTIÓN EN LOS CENTROS DE TRASLADO POR PROTECCIÓN DE LA DIRECCIÓN DE ACCESO A LA JUSTICIA, COADYUVANDO EN LAS ACTIVIDADES ASISTENCIALES Y ADMINISTRATIVAS QUE SE REQUIERAN.</v>
      </c>
      <c r="G593" s="18">
        <f>+'[1]Consolidado ORG'!M589</f>
        <v>45414</v>
      </c>
      <c r="H593" s="18">
        <f>+'[1]Consolidado ORG'!N589</f>
        <v>45657</v>
      </c>
      <c r="I593" s="19">
        <f>+'[1]Consolidado ORG'!AG589</f>
        <v>0</v>
      </c>
      <c r="J593" s="20">
        <f>+'[1]Consolidado ORG'!T589</f>
        <v>24320833</v>
      </c>
      <c r="K593" s="20">
        <f>+'[1]Consolidado ORG'!AE589</f>
        <v>0</v>
      </c>
      <c r="L593" s="31">
        <f>+'[1]Consolidado ORG'!AS589</f>
        <v>0.11934156378600823</v>
      </c>
      <c r="M593" s="30" t="str">
        <f>+'[1]Consolidado ORG'!AL589</f>
        <v>https://community.secop.gov.co/Public/Tendering/ContractDetailView/Index?UniqueIdentifier=CO1.PCCNTR.6273438</v>
      </c>
      <c r="N593" s="47" t="str">
        <f t="shared" si="9"/>
        <v>Link Contrato u Orden</v>
      </c>
    </row>
    <row r="594" spans="1:14" ht="96" x14ac:dyDescent="0.35">
      <c r="A594" s="17" t="str">
        <f>+'[1]Consolidado ORG'!A590</f>
        <v>SCJ-780-2024</v>
      </c>
      <c r="B594" s="18">
        <f>+'[1]Consolidado ORG'!B590</f>
        <v>45411</v>
      </c>
      <c r="C594" s="18" t="str">
        <f>+'[1]Consolidado ORG'!G590</f>
        <v>RAFAEL VILLANUEVA OSPINA</v>
      </c>
      <c r="D594" s="18" t="str">
        <f>+'[1]Consolidado ORG'!E590</f>
        <v>5 Contratación directa</v>
      </c>
      <c r="E594" s="18" t="str">
        <f>+'[1]Consolidado ORG'!F590</f>
        <v>33 Prestación de Servicios Profesionales y Apoyo (5-8)</v>
      </c>
      <c r="F594" s="18"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8">
        <f>+'[1]Consolidado ORG'!M590</f>
        <v>45422</v>
      </c>
      <c r="H594" s="18">
        <f>+'[1]Consolidado ORG'!N590</f>
        <v>45657</v>
      </c>
      <c r="I594" s="19">
        <f>+'[1]Consolidado ORG'!AG590</f>
        <v>0</v>
      </c>
      <c r="J594" s="20">
        <f>+'[1]Consolidado ORG'!T590</f>
        <v>36490400</v>
      </c>
      <c r="K594" s="20">
        <f>+'[1]Consolidado ORG'!AE590</f>
        <v>0</v>
      </c>
      <c r="L594" s="31">
        <f>+'[1]Consolidado ORG'!AS590</f>
        <v>8.9361702127659579E-2</v>
      </c>
      <c r="M594" s="30" t="str">
        <f>+'[1]Consolidado ORG'!AL590</f>
        <v>https://community.secop.gov.co/Public/Tendering/ContractDetailView/Index?UniqueIdentifier=CO1.PCCNTR.6271684</v>
      </c>
      <c r="N594" s="47" t="str">
        <f t="shared" si="9"/>
        <v>Link Contrato u Orden</v>
      </c>
    </row>
    <row r="595" spans="1:14" ht="48" x14ac:dyDescent="0.35">
      <c r="A595" s="17" t="str">
        <f>+'[1]Consolidado ORG'!A591</f>
        <v>SCJ-782-2024</v>
      </c>
      <c r="B595" s="18">
        <f>+'[1]Consolidado ORG'!B591</f>
        <v>45411</v>
      </c>
      <c r="C595" s="18" t="str">
        <f>+'[1]Consolidado ORG'!G591</f>
        <v>ANGELA PATRICIA ALVARADO LOZANO</v>
      </c>
      <c r="D595" s="18" t="str">
        <f>+'[1]Consolidado ORG'!E591</f>
        <v>5 Contratación directa</v>
      </c>
      <c r="E595" s="18" t="str">
        <f>+'[1]Consolidado ORG'!F591</f>
        <v>33 Prestación de Servicios Profesionales y Apoyo (5-8)</v>
      </c>
      <c r="F595" s="18" t="str">
        <f>+'[1]Consolidado ORG'!L591</f>
        <v>PRESTAR SERVICIOS PROFESIONALES EN PSICOLOGÍA, PARA APOYAR A LA DIRECCIÓN DEACCESO A LA JUSTICIA EN LA ATENCIÓN Y MONITOREO A LOS CASOS DE LAS PERSONAS QUE INGRESEN A LOS CENTROS DE TRASLADO DE PROTECCIÓN (CTP) DEL DISTRITO.</v>
      </c>
      <c r="G595" s="18">
        <f>+'[1]Consolidado ORG'!M591</f>
        <v>45413</v>
      </c>
      <c r="H595" s="18">
        <f>+'[1]Consolidado ORG'!N591</f>
        <v>45657</v>
      </c>
      <c r="I595" s="19">
        <f>+'[1]Consolidado ORG'!AG591</f>
        <v>0</v>
      </c>
      <c r="J595" s="20">
        <f>+'[1]Consolidado ORG'!T591</f>
        <v>39297358</v>
      </c>
      <c r="K595" s="20">
        <f>+'[1]Consolidado ORG'!AE591</f>
        <v>0</v>
      </c>
      <c r="L595" s="31">
        <f>+'[1]Consolidado ORG'!AS591</f>
        <v>0.12295081967213115</v>
      </c>
      <c r="M595" s="30" t="str">
        <f>+'[1]Consolidado ORG'!AL591</f>
        <v>https://community.secop.gov.co/Public/Tendering/ContractDetailView/Index?UniqueIdentifier=CO1.PCCNTR.6272327</v>
      </c>
      <c r="N595" s="47" t="str">
        <f t="shared" si="9"/>
        <v>Link Contrato u Orden</v>
      </c>
    </row>
    <row r="596" spans="1:14" ht="96" x14ac:dyDescent="0.35">
      <c r="A596" s="17" t="str">
        <f>+'[1]Consolidado ORG'!A592</f>
        <v>SCJ-786-2024</v>
      </c>
      <c r="B596" s="18">
        <f>+'[1]Consolidado ORG'!B592</f>
        <v>45412</v>
      </c>
      <c r="C596" s="18" t="str">
        <f>+'[1]Consolidado ORG'!G592</f>
        <v>CAROL XIOMARA JIMENEZ CASTAÑEDA</v>
      </c>
      <c r="D596" s="18" t="str">
        <f>+'[1]Consolidado ORG'!E592</f>
        <v>5 Contratación directa</v>
      </c>
      <c r="E596" s="18" t="str">
        <f>+'[1]Consolidado ORG'!F592</f>
        <v>33 Prestación de Servicios Profesionales y Apoyo (5-8)</v>
      </c>
      <c r="F596" s="18"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8">
        <f>+'[1]Consolidado ORG'!M592</f>
        <v>45420</v>
      </c>
      <c r="H596" s="18">
        <f>+'[1]Consolidado ORG'!N592</f>
        <v>45657</v>
      </c>
      <c r="I596" s="19">
        <f>+'[1]Consolidado ORG'!AG592</f>
        <v>0</v>
      </c>
      <c r="J596" s="20">
        <f>+'[1]Consolidado ORG'!T592</f>
        <v>14592600</v>
      </c>
      <c r="K596" s="20">
        <f>+'[1]Consolidado ORG'!AE592</f>
        <v>0</v>
      </c>
      <c r="L596" s="31">
        <f>+'[1]Consolidado ORG'!AS592</f>
        <v>9.7046413502109699E-2</v>
      </c>
      <c r="M596" s="30" t="str">
        <f>+'[1]Consolidado ORG'!AL592</f>
        <v>https://community.secop.gov.co/Public/Tendering/ContractDetailView/Index?UniqueIdentifier=CO1.PCCNTR.6273078</v>
      </c>
      <c r="N596" s="47" t="str">
        <f t="shared" si="9"/>
        <v>Link Contrato u Orden</v>
      </c>
    </row>
    <row r="597" spans="1:14" ht="72" x14ac:dyDescent="0.35">
      <c r="A597" s="17" t="str">
        <f>+'[1]Consolidado ORG'!A593</f>
        <v>SCJ-787-2024</v>
      </c>
      <c r="B597" s="18">
        <f>+'[1]Consolidado ORG'!B593</f>
        <v>45412</v>
      </c>
      <c r="C597" s="18" t="str">
        <f>+'[1]Consolidado ORG'!G593</f>
        <v>EDWIN RENE ROJAS QUINA</v>
      </c>
      <c r="D597" s="18" t="str">
        <f>+'[1]Consolidado ORG'!E593</f>
        <v>5 Contratación directa</v>
      </c>
      <c r="E597" s="18" t="str">
        <f>+'[1]Consolidado ORG'!F593</f>
        <v>33 Prestación de Servicios Profesionales y Apoyo (5-8)</v>
      </c>
      <c r="F597" s="18"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8">
        <f>+'[1]Consolidado ORG'!M593</f>
        <v>45419</v>
      </c>
      <c r="H597" s="18">
        <f>+'[1]Consolidado ORG'!N593</f>
        <v>45657</v>
      </c>
      <c r="I597" s="19">
        <f>+'[1]Consolidado ORG'!AG593</f>
        <v>0</v>
      </c>
      <c r="J597" s="20">
        <f>+'[1]Consolidado ORG'!T593</f>
        <v>23348160</v>
      </c>
      <c r="K597" s="20">
        <f>+'[1]Consolidado ORG'!AE593</f>
        <v>0</v>
      </c>
      <c r="L597" s="31">
        <f>+'[1]Consolidado ORG'!AS593</f>
        <v>0.10084033613445378</v>
      </c>
      <c r="M597" s="30" t="str">
        <f>+'[1]Consolidado ORG'!AL593</f>
        <v>https://community.secop.gov.co/Public/Tendering/ContractDetailView/Index?UniqueIdentifier=CO1.PCCNTR.6273622</v>
      </c>
      <c r="N597" s="47" t="str">
        <f t="shared" si="9"/>
        <v>Link Contrato u Orden</v>
      </c>
    </row>
    <row r="598" spans="1:14" ht="72" x14ac:dyDescent="0.35">
      <c r="A598" s="17" t="str">
        <f>+'[1]Consolidado ORG'!A594</f>
        <v>SCJ-788-2024</v>
      </c>
      <c r="B598" s="18">
        <f>+'[1]Consolidado ORG'!B594</f>
        <v>45412</v>
      </c>
      <c r="C598" s="18" t="str">
        <f>+'[1]Consolidado ORG'!G594</f>
        <v>MICHEL JOHAN USECHE ANGULO</v>
      </c>
      <c r="D598" s="18" t="str">
        <f>+'[1]Consolidado ORG'!E594</f>
        <v>5 Contratación directa</v>
      </c>
      <c r="E598" s="18" t="str">
        <f>+'[1]Consolidado ORG'!F594</f>
        <v>33 Prestación de Servicios Profesionales y Apoyo (5-8)</v>
      </c>
      <c r="F598" s="18"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8">
        <f>+'[1]Consolidado ORG'!M594</f>
        <v>45419</v>
      </c>
      <c r="H598" s="18">
        <f>+'[1]Consolidado ORG'!N594</f>
        <v>45657</v>
      </c>
      <c r="I598" s="19">
        <f>+'[1]Consolidado ORG'!AG594</f>
        <v>0</v>
      </c>
      <c r="J598" s="20">
        <f>+'[1]Consolidado ORG'!T594</f>
        <v>23348160</v>
      </c>
      <c r="K598" s="20">
        <f>+'[1]Consolidado ORG'!AE594</f>
        <v>0</v>
      </c>
      <c r="L598" s="31">
        <f>+'[1]Consolidado ORG'!AS594</f>
        <v>0.10084033613445378</v>
      </c>
      <c r="M598" s="30" t="str">
        <f>+'[1]Consolidado ORG'!AL594</f>
        <v>https://community.secop.gov.co/Public/Tendering/ContractDetailView/Index?UniqueIdentifier=CO1.PCCNTR.6273478</v>
      </c>
      <c r="N598" s="47" t="str">
        <f t="shared" si="9"/>
        <v>Link Contrato u Orden</v>
      </c>
    </row>
    <row r="599" spans="1:14" ht="72" x14ac:dyDescent="0.35">
      <c r="A599" s="17" t="str">
        <f>+'[1]Consolidado ORG'!A595</f>
        <v>SCJ-789-2024</v>
      </c>
      <c r="B599" s="18">
        <f>+'[1]Consolidado ORG'!B595</f>
        <v>45412</v>
      </c>
      <c r="C599" s="18" t="str">
        <f>+'[1]Consolidado ORG'!G595</f>
        <v>HEINER ALEXANDER CESPEDES NIÑO</v>
      </c>
      <c r="D599" s="18" t="str">
        <f>+'[1]Consolidado ORG'!E595</f>
        <v>5 Contratación directa</v>
      </c>
      <c r="E599" s="18" t="str">
        <f>+'[1]Consolidado ORG'!F595</f>
        <v>33 Prestación de Servicios Profesionales y Apoyo (5-8)</v>
      </c>
      <c r="F599" s="18"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8">
        <f>+'[1]Consolidado ORG'!M595</f>
        <v>45419</v>
      </c>
      <c r="H599" s="18">
        <f>+'[1]Consolidado ORG'!N595</f>
        <v>45657</v>
      </c>
      <c r="I599" s="19">
        <f>+'[1]Consolidado ORG'!AG595</f>
        <v>0</v>
      </c>
      <c r="J599" s="20">
        <f>+'[1]Consolidado ORG'!T595</f>
        <v>23348160</v>
      </c>
      <c r="K599" s="20">
        <f>+'[1]Consolidado ORG'!AE595</f>
        <v>0</v>
      </c>
      <c r="L599" s="31">
        <f>+'[1]Consolidado ORG'!AS595</f>
        <v>0.10084033613445378</v>
      </c>
      <c r="M599" s="30" t="str">
        <f>+'[1]Consolidado ORG'!AL595</f>
        <v>https://community.secop.gov.co/Public/Tendering/ContractDetailView/Index?UniqueIdentifier=CO1.PCCNTR.6273633</v>
      </c>
      <c r="N599" s="47" t="str">
        <f t="shared" si="9"/>
        <v>Link Contrato u Orden</v>
      </c>
    </row>
    <row r="600" spans="1:14" ht="72" x14ac:dyDescent="0.35">
      <c r="A600" s="17" t="str">
        <f>+'[1]Consolidado ORG'!A596</f>
        <v>SCJ-790-2024</v>
      </c>
      <c r="B600" s="18">
        <f>+'[1]Consolidado ORG'!B596</f>
        <v>45412</v>
      </c>
      <c r="C600" s="18" t="str">
        <f>+'[1]Consolidado ORG'!G596</f>
        <v>MAIRA ALEJANDRA DAZA SANCHEZ</v>
      </c>
      <c r="D600" s="18" t="str">
        <f>+'[1]Consolidado ORG'!E596</f>
        <v>5 Contratación directa</v>
      </c>
      <c r="E600" s="18" t="str">
        <f>+'[1]Consolidado ORG'!F596</f>
        <v>33 Prestación de Servicios Profesionales y Apoyo (5-8)</v>
      </c>
      <c r="F600" s="18"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8">
        <f>+'[1]Consolidado ORG'!M596</f>
        <v>45419</v>
      </c>
      <c r="H600" s="18">
        <f>+'[1]Consolidado ORG'!N596</f>
        <v>45657</v>
      </c>
      <c r="I600" s="19">
        <f>+'[1]Consolidado ORG'!AG596</f>
        <v>0</v>
      </c>
      <c r="J600" s="20">
        <f>+'[1]Consolidado ORG'!T596</f>
        <v>23348160</v>
      </c>
      <c r="K600" s="20">
        <f>+'[1]Consolidado ORG'!AE596</f>
        <v>0</v>
      </c>
      <c r="L600" s="31">
        <f>+'[1]Consolidado ORG'!AS596</f>
        <v>0.10084033613445378</v>
      </c>
      <c r="M600" s="30" t="str">
        <f>+'[1]Consolidado ORG'!AL596</f>
        <v>https://community.secop.gov.co/Public/Tendering/ContractDetailView/Index?UniqueIdentifier=CO1.PCCNTR.6281702</v>
      </c>
      <c r="N600" s="47" t="str">
        <f t="shared" si="9"/>
        <v>Link Contrato u Orden</v>
      </c>
    </row>
    <row r="601" spans="1:14" ht="72" x14ac:dyDescent="0.35">
      <c r="A601" s="17" t="str">
        <f>+'[1]Consolidado ORG'!A597</f>
        <v>SCJ-791-2024</v>
      </c>
      <c r="B601" s="18">
        <f>+'[1]Consolidado ORG'!B597</f>
        <v>45412</v>
      </c>
      <c r="C601" s="18" t="str">
        <f>+'[1]Consolidado ORG'!G597</f>
        <v>DANIELA MAURY PINEDA</v>
      </c>
      <c r="D601" s="18" t="str">
        <f>+'[1]Consolidado ORG'!E597</f>
        <v>5 Contratación directa</v>
      </c>
      <c r="E601" s="18" t="str">
        <f>+'[1]Consolidado ORG'!F597</f>
        <v>33 Prestación de Servicios Profesionales y Apoyo (5-8)</v>
      </c>
      <c r="F601" s="18"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8">
        <f>+'[1]Consolidado ORG'!M597</f>
        <v>45421</v>
      </c>
      <c r="H601" s="18">
        <f>+'[1]Consolidado ORG'!N597</f>
        <v>45657</v>
      </c>
      <c r="I601" s="19">
        <f>+'[1]Consolidado ORG'!AG597</f>
        <v>0</v>
      </c>
      <c r="J601" s="20">
        <f>+'[1]Consolidado ORG'!T597</f>
        <v>23348160</v>
      </c>
      <c r="K601" s="20">
        <f>+'[1]Consolidado ORG'!AE597</f>
        <v>0</v>
      </c>
      <c r="L601" s="31">
        <f>+'[1]Consolidado ORG'!AS597</f>
        <v>9.3220338983050849E-2</v>
      </c>
      <c r="M601" s="30" t="str">
        <f>+'[1]Consolidado ORG'!AL597</f>
        <v>https://community.secop.gov.co/Public/Tendering/ContractDetailView/Index?UniqueIdentifier=CO1.PCCNTR.6273638</v>
      </c>
      <c r="N601" s="47" t="str">
        <f t="shared" si="9"/>
        <v>Link Contrato u Orden</v>
      </c>
    </row>
    <row r="602" spans="1:14" ht="96" x14ac:dyDescent="0.35">
      <c r="A602" s="17" t="str">
        <f>+'[1]Consolidado ORG'!A598</f>
        <v>SCJ-793-2024</v>
      </c>
      <c r="B602" s="18">
        <f>+'[1]Consolidado ORG'!B598</f>
        <v>45412</v>
      </c>
      <c r="C602" s="18" t="str">
        <f>+'[1]Consolidado ORG'!G598</f>
        <v>JAVIER ARMANDO CORTES NIVIA</v>
      </c>
      <c r="D602" s="18" t="str">
        <f>+'[1]Consolidado ORG'!E598</f>
        <v>5 Contratación directa</v>
      </c>
      <c r="E602" s="18" t="str">
        <f>+'[1]Consolidado ORG'!F598</f>
        <v>33 Prestación de Servicios Profesionales y Apoyo (5-8)</v>
      </c>
      <c r="F602" s="18"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8">
        <f>+'[1]Consolidado ORG'!M598</f>
        <v>45419</v>
      </c>
      <c r="H602" s="18">
        <f>+'[1]Consolidado ORG'!N598</f>
        <v>45657</v>
      </c>
      <c r="I602" s="19">
        <f>+'[1]Consolidado ORG'!AG598</f>
        <v>0</v>
      </c>
      <c r="J602" s="20">
        <f>+'[1]Consolidado ORG'!T598</f>
        <v>14592600</v>
      </c>
      <c r="K602" s="20">
        <f>+'[1]Consolidado ORG'!AE598</f>
        <v>0</v>
      </c>
      <c r="L602" s="31">
        <f>+'[1]Consolidado ORG'!AS598</f>
        <v>0.10084033613445378</v>
      </c>
      <c r="M602" s="30" t="str">
        <f>+'[1]Consolidado ORG'!AL598</f>
        <v>https://community.secop.gov.co/Public/Tendering/ContractDetailView/Index?UniqueIdentifier=CO1.PCCNTR.6273642</v>
      </c>
      <c r="N602" s="47" t="str">
        <f t="shared" si="9"/>
        <v>Link Contrato u Orden</v>
      </c>
    </row>
    <row r="603" spans="1:14" ht="84" x14ac:dyDescent="0.35">
      <c r="A603" s="17" t="str">
        <f>+'[1]Consolidado ORG'!A599</f>
        <v>SCJ-794-2024</v>
      </c>
      <c r="B603" s="18">
        <f>+'[1]Consolidado ORG'!B599</f>
        <v>45412</v>
      </c>
      <c r="C603" s="18" t="str">
        <f>+'[1]Consolidado ORG'!G599</f>
        <v>KELLY JOHANA RICO HERRERA</v>
      </c>
      <c r="D603" s="18" t="str">
        <f>+'[1]Consolidado ORG'!E599</f>
        <v>5 Contratación directa</v>
      </c>
      <c r="E603" s="18" t="str">
        <f>+'[1]Consolidado ORG'!F599</f>
        <v>33 Prestación de Servicios Profesionales y Apoyo (5-8)</v>
      </c>
      <c r="F603" s="18"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8">
        <f>+'[1]Consolidado ORG'!M599</f>
        <v>45429</v>
      </c>
      <c r="H603" s="18">
        <f>+'[1]Consolidado ORG'!N599</f>
        <v>45657</v>
      </c>
      <c r="I603" s="19">
        <f>+'[1]Consolidado ORG'!AG599</f>
        <v>0</v>
      </c>
      <c r="J603" s="20">
        <f>+'[1]Consolidado ORG'!T599</f>
        <v>45179540</v>
      </c>
      <c r="K603" s="20">
        <f>+'[1]Consolidado ORG'!AE599</f>
        <v>0</v>
      </c>
      <c r="L603" s="31">
        <f>+'[1]Consolidado ORG'!AS599</f>
        <v>6.1403508771929821E-2</v>
      </c>
      <c r="M603" s="30" t="str">
        <f>+'[1]Consolidado ORG'!AL599</f>
        <v>https://community.secop.gov.co/Public/Tendering/ContractDetailView/Index?UniqueIdentifier=CO1.PCCNTR.6309553</v>
      </c>
      <c r="N603" s="47" t="str">
        <f t="shared" si="9"/>
        <v>Link Contrato u Orden</v>
      </c>
    </row>
    <row r="604" spans="1:14" ht="84" x14ac:dyDescent="0.35">
      <c r="A604" s="17" t="str">
        <f>+'[1]Consolidado ORG'!A600</f>
        <v>SCJ-795-2024</v>
      </c>
      <c r="B604" s="18">
        <f>+'[1]Consolidado ORG'!B600</f>
        <v>45412</v>
      </c>
      <c r="C604" s="18" t="str">
        <f>+'[1]Consolidado ORG'!G600</f>
        <v>LIZ JEYSY LEAL SALAZAR</v>
      </c>
      <c r="D604" s="18" t="str">
        <f>+'[1]Consolidado ORG'!E600</f>
        <v>5 Contratación directa</v>
      </c>
      <c r="E604" s="18" t="str">
        <f>+'[1]Consolidado ORG'!F600</f>
        <v>33 Prestación de Servicios Profesionales y Apoyo (5-8)</v>
      </c>
      <c r="F604" s="18"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8">
        <f>+'[1]Consolidado ORG'!M600</f>
        <v>45428</v>
      </c>
      <c r="H604" s="18">
        <f>+'[1]Consolidado ORG'!N600</f>
        <v>45657</v>
      </c>
      <c r="I604" s="19">
        <f>+'[1]Consolidado ORG'!AG600</f>
        <v>0</v>
      </c>
      <c r="J604" s="20">
        <f>+'[1]Consolidado ORG'!T600</f>
        <v>39864300</v>
      </c>
      <c r="K604" s="20">
        <f>+'[1]Consolidado ORG'!AE600</f>
        <v>0</v>
      </c>
      <c r="L604" s="31">
        <f>+'[1]Consolidado ORG'!AS600</f>
        <v>6.5502183406113537E-2</v>
      </c>
      <c r="M604" s="30" t="str">
        <f>+'[1]Consolidado ORG'!AL600</f>
        <v>https://community.secop.gov.co/Public/Tendering/ContractDetailView/Index?UniqueIdentifier=CO1.PCCNTR.6309736</v>
      </c>
      <c r="N604" s="47" t="str">
        <f t="shared" si="9"/>
        <v>Link Contrato u Orden</v>
      </c>
    </row>
    <row r="605" spans="1:14" ht="84" x14ac:dyDescent="0.35">
      <c r="A605" s="17" t="str">
        <f>+'[1]Consolidado ORG'!A601</f>
        <v>SCJ-796-2024</v>
      </c>
      <c r="B605" s="18">
        <f>+'[1]Consolidado ORG'!B601</f>
        <v>45412</v>
      </c>
      <c r="C605" s="18" t="str">
        <f>+'[1]Consolidado ORG'!G601</f>
        <v>XIMENA ALEXANDRA GALINDO SAAVEDRA</v>
      </c>
      <c r="D605" s="18" t="str">
        <f>+'[1]Consolidado ORG'!E601</f>
        <v>5 Contratación directa</v>
      </c>
      <c r="E605" s="18" t="str">
        <f>+'[1]Consolidado ORG'!F601</f>
        <v>33 Prestación de Servicios Profesionales y Apoyo (5-8)</v>
      </c>
      <c r="F605" s="18"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8">
        <f>+'[1]Consolidado ORG'!M601</f>
        <v>45428</v>
      </c>
      <c r="H605" s="18">
        <f>+'[1]Consolidado ORG'!N601</f>
        <v>45657</v>
      </c>
      <c r="I605" s="19">
        <f>+'[1]Consolidado ORG'!AG601</f>
        <v>0</v>
      </c>
      <c r="J605" s="20">
        <f>+'[1]Consolidado ORG'!T601</f>
        <v>45179540</v>
      </c>
      <c r="K605" s="20">
        <f>+'[1]Consolidado ORG'!AE601</f>
        <v>0</v>
      </c>
      <c r="L605" s="31">
        <f>+'[1]Consolidado ORG'!AS601</f>
        <v>6.5502183406113537E-2</v>
      </c>
      <c r="M605" s="30" t="str">
        <f>+'[1]Consolidado ORG'!AL601</f>
        <v>https://community.secop.gov.co/Public/Tendering/ContractDetailView/Index?UniqueIdentifier=CO1.PCCNTR.6309578</v>
      </c>
      <c r="N605" s="47" t="str">
        <f t="shared" si="9"/>
        <v>Link Contrato u Orden</v>
      </c>
    </row>
    <row r="606" spans="1:14" ht="72" x14ac:dyDescent="0.35">
      <c r="A606" s="17" t="str">
        <f>+'[1]Consolidado ORG'!A602</f>
        <v>SCJ-797-2024</v>
      </c>
      <c r="B606" s="18">
        <f>+'[1]Consolidado ORG'!B602</f>
        <v>45412</v>
      </c>
      <c r="C606" s="18" t="str">
        <f>+'[1]Consolidado ORG'!G602</f>
        <v>RAFAEL ANTONIO DURAN MURILLO</v>
      </c>
      <c r="D606" s="18" t="str">
        <f>+'[1]Consolidado ORG'!E602</f>
        <v>5 Contratación directa</v>
      </c>
      <c r="E606" s="18" t="str">
        <f>+'[1]Consolidado ORG'!F602</f>
        <v>33 Prestación de Servicios Profesionales y Apoyo (5-8)</v>
      </c>
      <c r="F606" s="18"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8">
        <f>+'[1]Consolidado ORG'!M602</f>
        <v>45418</v>
      </c>
      <c r="H606" s="18">
        <f>+'[1]Consolidado ORG'!N602</f>
        <v>45657</v>
      </c>
      <c r="I606" s="19">
        <f>+'[1]Consolidado ORG'!AG602</f>
        <v>0</v>
      </c>
      <c r="J606" s="20">
        <f>+'[1]Consolidado ORG'!T602</f>
        <v>45179540</v>
      </c>
      <c r="K606" s="20">
        <f>+'[1]Consolidado ORG'!AE602</f>
        <v>0</v>
      </c>
      <c r="L606" s="31">
        <f>+'[1]Consolidado ORG'!AS602</f>
        <v>0.10460251046025104</v>
      </c>
      <c r="M606" s="30" t="str">
        <f>+'[1]Consolidado ORG'!AL602</f>
        <v>https://community.secop.gov.co/Public/Tendering/ContractDetailView/Index?UniqueIdentifier=CO1.PCCNTR.6273510</v>
      </c>
      <c r="N606" s="47" t="str">
        <f t="shared" si="9"/>
        <v>Link Contrato u Orden</v>
      </c>
    </row>
    <row r="607" spans="1:14" ht="84" x14ac:dyDescent="0.35">
      <c r="A607" s="17" t="str">
        <f>+'[1]Consolidado ORG'!A603</f>
        <v>SCJ-798-2024</v>
      </c>
      <c r="B607" s="18">
        <f>+'[1]Consolidado ORG'!B603</f>
        <v>45412</v>
      </c>
      <c r="C607" s="18" t="str">
        <f>+'[1]Consolidado ORG'!G603</f>
        <v>ADRIANA PAOLA NAVARRETE SANCHEZ</v>
      </c>
      <c r="D607" s="18" t="str">
        <f>+'[1]Consolidado ORG'!E603</f>
        <v>5 Contratación directa</v>
      </c>
      <c r="E607" s="18" t="str">
        <f>+'[1]Consolidado ORG'!F603</f>
        <v>33 Prestación de Servicios Profesionales y Apoyo (5-8)</v>
      </c>
      <c r="F607" s="18"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8">
        <f>+'[1]Consolidado ORG'!M603</f>
        <v>45419</v>
      </c>
      <c r="H607" s="18">
        <f>+'[1]Consolidado ORG'!N603</f>
        <v>45657</v>
      </c>
      <c r="I607" s="19">
        <f>+'[1]Consolidado ORG'!AG603</f>
        <v>0</v>
      </c>
      <c r="J607" s="20">
        <f>+'[1]Consolidado ORG'!T603</f>
        <v>45559200</v>
      </c>
      <c r="K607" s="20">
        <f>+'[1]Consolidado ORG'!AE603</f>
        <v>0</v>
      </c>
      <c r="L607" s="31">
        <f>+'[1]Consolidado ORG'!AS603</f>
        <v>0.10084033613445378</v>
      </c>
      <c r="M607" s="30" t="str">
        <f>+'[1]Consolidado ORG'!AL603</f>
        <v>https://community.secop.gov.co/Public/Tendering/ContractDetailView/Index?UniqueIdentifier=CO1.PCCNTR.6277824</v>
      </c>
      <c r="N607" s="47" t="str">
        <f t="shared" si="9"/>
        <v>Link Contrato u Orden</v>
      </c>
    </row>
    <row r="608" spans="1:14" ht="84" x14ac:dyDescent="0.35">
      <c r="A608" s="17" t="str">
        <f>+'[1]Consolidado ORG'!A604</f>
        <v>SCJ-799-2024</v>
      </c>
      <c r="B608" s="18">
        <f>+'[1]Consolidado ORG'!B604</f>
        <v>45412</v>
      </c>
      <c r="C608" s="18" t="str">
        <f>+'[1]Consolidado ORG'!G604</f>
        <v>ANA MILENA SANABRIA LEGUIZAMON</v>
      </c>
      <c r="D608" s="18" t="str">
        <f>+'[1]Consolidado ORG'!E604</f>
        <v>5 Contratación directa</v>
      </c>
      <c r="E608" s="18" t="str">
        <f>+'[1]Consolidado ORG'!F604</f>
        <v>33 Prestación de Servicios Profesionales y Apoyo (5-8)</v>
      </c>
      <c r="F608" s="18"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8">
        <f>+'[1]Consolidado ORG'!M604</f>
        <v>45419</v>
      </c>
      <c r="H608" s="18">
        <f>+'[1]Consolidado ORG'!N604</f>
        <v>45657</v>
      </c>
      <c r="I608" s="19">
        <f>+'[1]Consolidado ORG'!AG604</f>
        <v>0</v>
      </c>
      <c r="J608" s="20">
        <f>+'[1]Consolidado ORG'!T604</f>
        <v>45559200</v>
      </c>
      <c r="K608" s="20">
        <f>+'[1]Consolidado ORG'!AE604</f>
        <v>0</v>
      </c>
      <c r="L608" s="31">
        <f>+'[1]Consolidado ORG'!AS604</f>
        <v>0.10084033613445378</v>
      </c>
      <c r="M608" s="30" t="str">
        <f>+'[1]Consolidado ORG'!AL604</f>
        <v>https://community.secop.gov.co/Public/Tendering/ContractDetailView/Index?UniqueIdentifier=CO1.PCCNTR.6278023</v>
      </c>
      <c r="N608" s="47" t="str">
        <f t="shared" si="9"/>
        <v>Link Contrato u Orden</v>
      </c>
    </row>
    <row r="609" spans="1:14" ht="84" x14ac:dyDescent="0.35">
      <c r="A609" s="17" t="str">
        <f>+'[1]Consolidado ORG'!A605</f>
        <v>SCJ-800-2024</v>
      </c>
      <c r="B609" s="18">
        <f>+'[1]Consolidado ORG'!B605</f>
        <v>45412</v>
      </c>
      <c r="C609" s="18" t="str">
        <f>+'[1]Consolidado ORG'!G605</f>
        <v>ANDREA ISABEL MUÑOZ VASQUEZ</v>
      </c>
      <c r="D609" s="18" t="str">
        <f>+'[1]Consolidado ORG'!E605</f>
        <v>5 Contratación directa</v>
      </c>
      <c r="E609" s="18" t="str">
        <f>+'[1]Consolidado ORG'!F605</f>
        <v>33 Prestación de Servicios Profesionales y Apoyo (5-8)</v>
      </c>
      <c r="F609" s="18"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8">
        <f>+'[1]Consolidado ORG'!M605</f>
        <v>45419</v>
      </c>
      <c r="H609" s="18">
        <f>+'[1]Consolidado ORG'!N605</f>
        <v>45657</v>
      </c>
      <c r="I609" s="19">
        <f>+'[1]Consolidado ORG'!AG605</f>
        <v>0</v>
      </c>
      <c r="J609" s="20">
        <f>+'[1]Consolidado ORG'!T605</f>
        <v>45559200</v>
      </c>
      <c r="K609" s="20">
        <f>+'[1]Consolidado ORG'!AE605</f>
        <v>0</v>
      </c>
      <c r="L609" s="31">
        <f>+'[1]Consolidado ORG'!AS605</f>
        <v>0.10084033613445378</v>
      </c>
      <c r="M609" s="30" t="str">
        <f>+'[1]Consolidado ORG'!AL605</f>
        <v>https://community.secop.gov.co/Public/Tendering/ContractDetailView/Index?UniqueIdentifier=CO1.PCCNTR.6277937</v>
      </c>
      <c r="N609" s="47" t="str">
        <f t="shared" si="9"/>
        <v>Link Contrato u Orden</v>
      </c>
    </row>
    <row r="610" spans="1:14" ht="84" x14ac:dyDescent="0.35">
      <c r="A610" s="17" t="str">
        <f>+'[1]Consolidado ORG'!A606</f>
        <v>SCJ-801-2024</v>
      </c>
      <c r="B610" s="18">
        <f>+'[1]Consolidado ORG'!B606</f>
        <v>45412</v>
      </c>
      <c r="C610" s="18" t="str">
        <f>+'[1]Consolidado ORG'!G606</f>
        <v>CONSTANZA MILENA CERON GUZMAN</v>
      </c>
      <c r="D610" s="18" t="str">
        <f>+'[1]Consolidado ORG'!E606</f>
        <v>5 Contratación directa</v>
      </c>
      <c r="E610" s="18" t="str">
        <f>+'[1]Consolidado ORG'!F606</f>
        <v>33 Prestación de Servicios Profesionales y Apoyo (5-8)</v>
      </c>
      <c r="F610" s="18"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8">
        <f>+'[1]Consolidado ORG'!M606</f>
        <v>45419</v>
      </c>
      <c r="H610" s="18">
        <f>+'[1]Consolidado ORG'!N606</f>
        <v>45657</v>
      </c>
      <c r="I610" s="19">
        <f>+'[1]Consolidado ORG'!AG606</f>
        <v>0</v>
      </c>
      <c r="J610" s="20">
        <f>+'[1]Consolidado ORG'!T606</f>
        <v>45559200</v>
      </c>
      <c r="K610" s="20">
        <f>+'[1]Consolidado ORG'!AE606</f>
        <v>0</v>
      </c>
      <c r="L610" s="31">
        <f>+'[1]Consolidado ORG'!AS606</f>
        <v>0.10084033613445378</v>
      </c>
      <c r="M610" s="30" t="str">
        <f>+'[1]Consolidado ORG'!AL606</f>
        <v>https://community.secop.gov.co/Public/Tendering/ContractDetailView/Index?UniqueIdentifier=CO1.PCCNTR.6277942</v>
      </c>
      <c r="N610" s="47" t="str">
        <f t="shared" si="9"/>
        <v>Link Contrato u Orden</v>
      </c>
    </row>
    <row r="611" spans="1:14" ht="84" x14ac:dyDescent="0.35">
      <c r="A611" s="17" t="str">
        <f>+'[1]Consolidado ORG'!A607</f>
        <v>SCJ-802-2024</v>
      </c>
      <c r="B611" s="18">
        <f>+'[1]Consolidado ORG'!B607</f>
        <v>45412</v>
      </c>
      <c r="C611" s="18" t="str">
        <f>+'[1]Consolidado ORG'!G607</f>
        <v>DINCY JINETH IBAÑEZ DAZA</v>
      </c>
      <c r="D611" s="18" t="str">
        <f>+'[1]Consolidado ORG'!E607</f>
        <v>5 Contratación directa</v>
      </c>
      <c r="E611" s="18" t="str">
        <f>+'[1]Consolidado ORG'!F607</f>
        <v>33 Prestación de Servicios Profesionales y Apoyo (5-8)</v>
      </c>
      <c r="F611" s="18"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8">
        <f>+'[1]Consolidado ORG'!M607</f>
        <v>45419</v>
      </c>
      <c r="H611" s="18">
        <f>+'[1]Consolidado ORG'!N607</f>
        <v>45657</v>
      </c>
      <c r="I611" s="19">
        <f>+'[1]Consolidado ORG'!AG607</f>
        <v>0</v>
      </c>
      <c r="J611" s="20">
        <f>+'[1]Consolidado ORG'!T607</f>
        <v>45559200</v>
      </c>
      <c r="K611" s="20">
        <f>+'[1]Consolidado ORG'!AE607</f>
        <v>0</v>
      </c>
      <c r="L611" s="31">
        <f>+'[1]Consolidado ORG'!AS607</f>
        <v>0.10084033613445378</v>
      </c>
      <c r="M611" s="30" t="str">
        <f>+'[1]Consolidado ORG'!AL607</f>
        <v>https://community.secop.gov.co/Public/Tendering/ContractDetailView/Index?UniqueIdentifier=CO1.PCCNTR.6277830</v>
      </c>
      <c r="N611" s="47" t="str">
        <f t="shared" si="9"/>
        <v>Link Contrato u Orden</v>
      </c>
    </row>
    <row r="612" spans="1:14" ht="84" x14ac:dyDescent="0.35">
      <c r="A612" s="17" t="str">
        <f>+'[1]Consolidado ORG'!A608</f>
        <v>SCJ-803-2024</v>
      </c>
      <c r="B612" s="18">
        <f>+'[1]Consolidado ORG'!B608</f>
        <v>45412</v>
      </c>
      <c r="C612" s="18" t="str">
        <f>+'[1]Consolidado ORG'!G608</f>
        <v>JEIMMY CAROLINA QUITIAN GERENA</v>
      </c>
      <c r="D612" s="18" t="str">
        <f>+'[1]Consolidado ORG'!E608</f>
        <v>5 Contratación directa</v>
      </c>
      <c r="E612" s="18" t="str">
        <f>+'[1]Consolidado ORG'!F608</f>
        <v>33 Prestación de Servicios Profesionales y Apoyo (5-8)</v>
      </c>
      <c r="F612" s="18"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8">
        <f>+'[1]Consolidado ORG'!M608</f>
        <v>45420</v>
      </c>
      <c r="H612" s="18">
        <f>+'[1]Consolidado ORG'!N608</f>
        <v>45657</v>
      </c>
      <c r="I612" s="19">
        <f>+'[1]Consolidado ORG'!AG608</f>
        <v>0</v>
      </c>
      <c r="J612" s="20">
        <f>+'[1]Consolidado ORG'!T608</f>
        <v>45559200</v>
      </c>
      <c r="K612" s="20">
        <f>+'[1]Consolidado ORG'!AE608</f>
        <v>0</v>
      </c>
      <c r="L612" s="31">
        <f>+'[1]Consolidado ORG'!AS608</f>
        <v>9.7046413502109699E-2</v>
      </c>
      <c r="M612" s="30" t="str">
        <f>+'[1]Consolidado ORG'!AL608</f>
        <v>https://community.secop.gov.co/Public/Tendering/ContractDetailView/Index?UniqueIdentifier=CO1.PCCNTR.6277828</v>
      </c>
      <c r="N612" s="47" t="str">
        <f t="shared" si="9"/>
        <v>Link Contrato u Orden</v>
      </c>
    </row>
    <row r="613" spans="1:14" ht="48" x14ac:dyDescent="0.35">
      <c r="A613" s="17" t="str">
        <f>+'[1]Consolidado ORG'!A609</f>
        <v>SCJ-804-2024</v>
      </c>
      <c r="B613" s="18">
        <f>+'[1]Consolidado ORG'!B609</f>
        <v>45412</v>
      </c>
      <c r="C613" s="18" t="str">
        <f>+'[1]Consolidado ORG'!G609</f>
        <v>VIKY YURANI ROJAS CARDENAS</v>
      </c>
      <c r="D613" s="18" t="str">
        <f>+'[1]Consolidado ORG'!E609</f>
        <v>5 Contratación directa</v>
      </c>
      <c r="E613" s="18" t="str">
        <f>+'[1]Consolidado ORG'!F609</f>
        <v>33 Prestación de Servicios Profesionales y Apoyo (5-8)</v>
      </c>
      <c r="F613" s="18" t="str">
        <f>+'[1]Consolidado ORG'!L609</f>
        <v>PRESTAR SERVICIOS PROFESIONALES EN PSICOLOGÍA, PARA APOYAR A LA DIRECCIÓN DE ACCESO A LA JUSTICIA EN LA ATENCIÓN Y MONITOREO A LOS CASOS DE LAS PERSONAS QUE INGRESEN A LOS CENTROS DE TRASLADO DE PROTECCIÓN (CTP) DEL DISTRITO.</v>
      </c>
      <c r="G613" s="18">
        <f>+'[1]Consolidado ORG'!M609</f>
        <v>45413</v>
      </c>
      <c r="H613" s="18">
        <f>+'[1]Consolidado ORG'!N609</f>
        <v>45657</v>
      </c>
      <c r="I613" s="19">
        <f>+'[1]Consolidado ORG'!AG609</f>
        <v>0</v>
      </c>
      <c r="J613" s="20">
        <f>+'[1]Consolidado ORG'!T609</f>
        <v>37725464</v>
      </c>
      <c r="K613" s="20">
        <f>+'[1]Consolidado ORG'!AE609</f>
        <v>0</v>
      </c>
      <c r="L613" s="31">
        <f>+'[1]Consolidado ORG'!AS609</f>
        <v>0.12295081967213115</v>
      </c>
      <c r="M613" s="30" t="str">
        <f>+'[1]Consolidado ORG'!AL609</f>
        <v>https://community.secop.gov.co/Public/Tendering/ContractDetailView/Index?UniqueIdentifier=CO1.PCCNTR.6273575</v>
      </c>
      <c r="N613" s="47" t="str">
        <f t="shared" si="9"/>
        <v>Link Contrato u Orden</v>
      </c>
    </row>
    <row r="614" spans="1:14" ht="84" x14ac:dyDescent="0.35">
      <c r="A614" s="17" t="str">
        <f>+'[1]Consolidado ORG'!A610</f>
        <v>SCJ-805-2024</v>
      </c>
      <c r="B614" s="18">
        <f>+'[1]Consolidado ORG'!B610</f>
        <v>45412</v>
      </c>
      <c r="C614" s="18" t="str">
        <f>+'[1]Consolidado ORG'!G610</f>
        <v>JESSICA LORENA TIQUE VILLA</v>
      </c>
      <c r="D614" s="18" t="str">
        <f>+'[1]Consolidado ORG'!E610</f>
        <v>5 Contratación directa</v>
      </c>
      <c r="E614" s="18" t="str">
        <f>+'[1]Consolidado ORG'!F610</f>
        <v>33 Prestación de Servicios Profesionales y Apoyo (5-8)</v>
      </c>
      <c r="F614" s="18"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8">
        <f>+'[1]Consolidado ORG'!M610</f>
        <v>45419</v>
      </c>
      <c r="H614" s="18">
        <f>+'[1]Consolidado ORG'!N610</f>
        <v>45657</v>
      </c>
      <c r="I614" s="19">
        <f>+'[1]Consolidado ORG'!AG610</f>
        <v>0</v>
      </c>
      <c r="J614" s="20">
        <f>+'[1]Consolidado ORG'!T610</f>
        <v>45559200</v>
      </c>
      <c r="K614" s="20">
        <f>+'[1]Consolidado ORG'!AE610</f>
        <v>0</v>
      </c>
      <c r="L614" s="31">
        <f>+'[1]Consolidado ORG'!AS610</f>
        <v>0.10084033613445378</v>
      </c>
      <c r="M614" s="30" t="str">
        <f>+'[1]Consolidado ORG'!AL610</f>
        <v>https://community.secop.gov.co/Public/Tendering/ContractDetailView/Index?UniqueIdentifier=CO1.PCCNTR.6277826</v>
      </c>
      <c r="N614" s="47" t="str">
        <f t="shared" si="9"/>
        <v>Link Contrato u Orden</v>
      </c>
    </row>
    <row r="615" spans="1:14" ht="84" x14ac:dyDescent="0.35">
      <c r="A615" s="17" t="str">
        <f>+'[1]Consolidado ORG'!A611</f>
        <v>SCJ-806-2024</v>
      </c>
      <c r="B615" s="18">
        <f>+'[1]Consolidado ORG'!B611</f>
        <v>45412</v>
      </c>
      <c r="C615" s="18" t="str">
        <f>+'[1]Consolidado ORG'!G611</f>
        <v>JOSE LEONARDO MARTINEZ ORTIZ</v>
      </c>
      <c r="D615" s="18" t="str">
        <f>+'[1]Consolidado ORG'!E611</f>
        <v>5 Contratación directa</v>
      </c>
      <c r="E615" s="18" t="str">
        <f>+'[1]Consolidado ORG'!F611</f>
        <v>33 Prestación de Servicios Profesionales y Apoyo (5-8)</v>
      </c>
      <c r="F615" s="18"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8">
        <f>+'[1]Consolidado ORG'!M611</f>
        <v>45419</v>
      </c>
      <c r="H615" s="18">
        <f>+'[1]Consolidado ORG'!N611</f>
        <v>45657</v>
      </c>
      <c r="I615" s="19">
        <f>+'[1]Consolidado ORG'!AG611</f>
        <v>0</v>
      </c>
      <c r="J615" s="20">
        <f>+'[1]Consolidado ORG'!T611</f>
        <v>45559200</v>
      </c>
      <c r="K615" s="20">
        <f>+'[1]Consolidado ORG'!AE611</f>
        <v>0</v>
      </c>
      <c r="L615" s="31">
        <f>+'[1]Consolidado ORG'!AS611</f>
        <v>0.10084033613445378</v>
      </c>
      <c r="M615" s="30" t="str">
        <f>+'[1]Consolidado ORG'!AL611</f>
        <v>https://community.secop.gov.co/Public/Tendering/ContractDetailView/Index?UniqueIdentifier=CO1.PCCNTR.6277941</v>
      </c>
      <c r="N615" s="47" t="str">
        <f t="shared" si="9"/>
        <v>Link Contrato u Orden</v>
      </c>
    </row>
    <row r="616" spans="1:14" ht="48" x14ac:dyDescent="0.35">
      <c r="A616" s="17" t="str">
        <f>+'[1]Consolidado ORG'!A612</f>
        <v>SCJ-807-2024</v>
      </c>
      <c r="B616" s="18">
        <f>+'[1]Consolidado ORG'!B612</f>
        <v>45412</v>
      </c>
      <c r="C616" s="18" t="str">
        <f>+'[1]Consolidado ORG'!G612</f>
        <v>OSCAR LUIS CARABALLO HERNANDEZ</v>
      </c>
      <c r="D616" s="18" t="str">
        <f>+'[1]Consolidado ORG'!E612</f>
        <v>5 Contratación directa</v>
      </c>
      <c r="E616" s="18" t="str">
        <f>+'[1]Consolidado ORG'!F612</f>
        <v>33 Prestación de Servicios Profesionales y Apoyo (5-8)</v>
      </c>
      <c r="F616" s="18" t="str">
        <f>+'[1]Consolidado ORG'!L612</f>
        <v>PRESTAR SERVICIOS PROFESIONALES A LA DIRECCIÓN DE ACCESO A LA JUSTICIA, PARA LA EJECUCIÓN DE ACTIVIDADES RELACIONADAS CON LA APLICACIÓN DEL MEDIO POLICIAL DE TRASLADO POR PROTECCIÓN EN LOS CTP Y EL SEGUIMIENTO CORRESPONDIENTE.</v>
      </c>
      <c r="G616" s="18">
        <f>+'[1]Consolidado ORG'!M612</f>
        <v>45413</v>
      </c>
      <c r="H616" s="18">
        <f>+'[1]Consolidado ORG'!N612</f>
        <v>45657</v>
      </c>
      <c r="I616" s="19">
        <f>+'[1]Consolidado ORG'!AG612</f>
        <v>0</v>
      </c>
      <c r="J616" s="20">
        <f>+'[1]Consolidado ORG'!T612</f>
        <v>35030784</v>
      </c>
      <c r="K616" s="20">
        <f>+'[1]Consolidado ORG'!AE612</f>
        <v>0</v>
      </c>
      <c r="L616" s="31">
        <f>+'[1]Consolidado ORG'!AS612</f>
        <v>0.12295081967213115</v>
      </c>
      <c r="M616" s="30" t="str">
        <f>+'[1]Consolidado ORG'!AL612</f>
        <v>https://community.secop.gov.co/Public/Tendering/ContractDetailView/Index?UniqueIdentifier=CO1.PCCNTR.6273740</v>
      </c>
      <c r="N616" s="47" t="str">
        <f t="shared" si="9"/>
        <v>Link Contrato u Orden</v>
      </c>
    </row>
    <row r="617" spans="1:14" ht="84" x14ac:dyDescent="0.35">
      <c r="A617" s="17" t="str">
        <f>+'[1]Consolidado ORG'!A613</f>
        <v>SCJ-808-2024</v>
      </c>
      <c r="B617" s="18">
        <f>+'[1]Consolidado ORG'!B613</f>
        <v>45412</v>
      </c>
      <c r="C617" s="18" t="str">
        <f>+'[1]Consolidado ORG'!G613</f>
        <v>MARIA CAMILA MARIN MAYORGA</v>
      </c>
      <c r="D617" s="18" t="str">
        <f>+'[1]Consolidado ORG'!E613</f>
        <v>5 Contratación directa</v>
      </c>
      <c r="E617" s="18" t="str">
        <f>+'[1]Consolidado ORG'!F613</f>
        <v>33 Prestación de Servicios Profesionales y Apoyo (5-8)</v>
      </c>
      <c r="F617" s="18"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8">
        <f>+'[1]Consolidado ORG'!M613</f>
        <v>45419</v>
      </c>
      <c r="H617" s="18">
        <f>+'[1]Consolidado ORG'!N613</f>
        <v>45657</v>
      </c>
      <c r="I617" s="19">
        <f>+'[1]Consolidado ORG'!AG613</f>
        <v>0</v>
      </c>
      <c r="J617" s="20">
        <f>+'[1]Consolidado ORG'!T613</f>
        <v>45559200</v>
      </c>
      <c r="K617" s="20">
        <f>+'[1]Consolidado ORG'!AE613</f>
        <v>0</v>
      </c>
      <c r="L617" s="31">
        <f>+'[1]Consolidado ORG'!AS613</f>
        <v>0.10084033613445378</v>
      </c>
      <c r="M617" s="30" t="str">
        <f>+'[1]Consolidado ORG'!AL613</f>
        <v>https://community.secop.gov.co/Public/Tendering/ContractDetailView/Index?UniqueIdentifier=CO1.PCCNTR.6278025</v>
      </c>
      <c r="N617" s="47" t="str">
        <f t="shared" si="9"/>
        <v>Link Contrato u Orden</v>
      </c>
    </row>
    <row r="618" spans="1:14" ht="84" x14ac:dyDescent="0.35">
      <c r="A618" s="17" t="str">
        <f>+'[1]Consolidado ORG'!A614</f>
        <v>SCJ-809-2024</v>
      </c>
      <c r="B618" s="18">
        <f>+'[1]Consolidado ORG'!B614</f>
        <v>45412</v>
      </c>
      <c r="C618" s="18" t="str">
        <f>+'[1]Consolidado ORG'!G614</f>
        <v>OLGA TATIANA ESPINEL FERRER</v>
      </c>
      <c r="D618" s="18" t="str">
        <f>+'[1]Consolidado ORG'!E614</f>
        <v>5 Contratación directa</v>
      </c>
      <c r="E618" s="18" t="str">
        <f>+'[1]Consolidado ORG'!F614</f>
        <v>33 Prestación de Servicios Profesionales y Apoyo (5-8)</v>
      </c>
      <c r="F618" s="18"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8">
        <f>+'[1]Consolidado ORG'!M614</f>
        <v>45419</v>
      </c>
      <c r="H618" s="18">
        <f>+'[1]Consolidado ORG'!N614</f>
        <v>45657</v>
      </c>
      <c r="I618" s="19">
        <f>+'[1]Consolidado ORG'!AG614</f>
        <v>0</v>
      </c>
      <c r="J618" s="20">
        <f>+'[1]Consolidado ORG'!T614</f>
        <v>45559200</v>
      </c>
      <c r="K618" s="20">
        <f>+'[1]Consolidado ORG'!AE614</f>
        <v>0</v>
      </c>
      <c r="L618" s="31">
        <f>+'[1]Consolidado ORG'!AS614</f>
        <v>0.10084033613445378</v>
      </c>
      <c r="M618" s="30" t="str">
        <f>+'[1]Consolidado ORG'!AL614</f>
        <v>https://community.secop.gov.co/Public/Tendering/ContractDetailView/Index?UniqueIdentifier=CO1.PCCNTR.6278028</v>
      </c>
      <c r="N618" s="47" t="str">
        <f t="shared" si="9"/>
        <v>Link Contrato u Orden</v>
      </c>
    </row>
    <row r="619" spans="1:14" ht="84" x14ac:dyDescent="0.35">
      <c r="A619" s="17" t="str">
        <f>+'[1]Consolidado ORG'!A615</f>
        <v>SCJ-810-2024</v>
      </c>
      <c r="B619" s="18">
        <f>+'[1]Consolidado ORG'!B615</f>
        <v>45412</v>
      </c>
      <c r="C619" s="18" t="str">
        <f>+'[1]Consolidado ORG'!G615</f>
        <v>RICARDO ZAMUDIO ROZO</v>
      </c>
      <c r="D619" s="18" t="str">
        <f>+'[1]Consolidado ORG'!E615</f>
        <v>5 Contratación directa</v>
      </c>
      <c r="E619" s="18" t="str">
        <f>+'[1]Consolidado ORG'!F615</f>
        <v>33 Prestación de Servicios Profesionales y Apoyo (5-8)</v>
      </c>
      <c r="F619" s="18"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8">
        <f>+'[1]Consolidado ORG'!M615</f>
        <v>45419</v>
      </c>
      <c r="H619" s="18">
        <f>+'[1]Consolidado ORG'!N615</f>
        <v>45657</v>
      </c>
      <c r="I619" s="19">
        <f>+'[1]Consolidado ORG'!AG615</f>
        <v>0</v>
      </c>
      <c r="J619" s="20">
        <f>+'[1]Consolidado ORG'!T615</f>
        <v>45559200</v>
      </c>
      <c r="K619" s="20">
        <f>+'[1]Consolidado ORG'!AE615</f>
        <v>0</v>
      </c>
      <c r="L619" s="31">
        <f>+'[1]Consolidado ORG'!AS615</f>
        <v>0.10084033613445378</v>
      </c>
      <c r="M619" s="30" t="str">
        <f>+'[1]Consolidado ORG'!AL615</f>
        <v>https://community.secop.gov.co/Public/Tendering/ContractDetailView/Index?UniqueIdentifier=CO1.PCCNTR.6277829</v>
      </c>
      <c r="N619" s="47" t="str">
        <f t="shared" si="9"/>
        <v>Link Contrato u Orden</v>
      </c>
    </row>
    <row r="620" spans="1:14" ht="48" x14ac:dyDescent="0.35">
      <c r="A620" s="17" t="str">
        <f>+'[1]Consolidado ORG'!A616</f>
        <v>SCJ-811-2024</v>
      </c>
      <c r="B620" s="18">
        <f>+'[1]Consolidado ORG'!B616</f>
        <v>45412</v>
      </c>
      <c r="C620" s="18" t="str">
        <f>+'[1]Consolidado ORG'!G616</f>
        <v>ANDREA CATHERIN RIOS MALAVER</v>
      </c>
      <c r="D620" s="18" t="str">
        <f>+'[1]Consolidado ORG'!E616</f>
        <v>5 Contratación directa</v>
      </c>
      <c r="E620" s="18" t="str">
        <f>+'[1]Consolidado ORG'!F616</f>
        <v>33 Prestación de Servicios Profesionales y Apoyo (5-8)</v>
      </c>
      <c r="F620" s="18" t="str">
        <f>+'[1]Consolidado ORG'!L616</f>
        <v>PRESTAR SERVICIOS PROFESIONALES PARA CONSOLIDAR Y APLICAR LAS RUTAS DE PRESELECCIÓN PARA EL INGRESO DE LOS JÓVENES A LOS PROGRAMAS Y ESTRATEGIAS DE LA DIRECCIÓN DE RESPONSABILIDAD PENAL ADOLESCENTE.</v>
      </c>
      <c r="G620" s="18">
        <f>+'[1]Consolidado ORG'!M616</f>
        <v>45429</v>
      </c>
      <c r="H620" s="18">
        <f>+'[1]Consolidado ORG'!N616</f>
        <v>45657</v>
      </c>
      <c r="I620" s="19">
        <f>+'[1]Consolidado ORG'!AG616</f>
        <v>0</v>
      </c>
      <c r="J620" s="20">
        <f>+'[1]Consolidado ORG'!T616</f>
        <v>45179540</v>
      </c>
      <c r="K620" s="20">
        <f>+'[1]Consolidado ORG'!AE616</f>
        <v>0</v>
      </c>
      <c r="L620" s="31">
        <f>+'[1]Consolidado ORG'!AS616</f>
        <v>6.1403508771929821E-2</v>
      </c>
      <c r="M620" s="30" t="str">
        <f>+'[1]Consolidado ORG'!AL616</f>
        <v>https://community.secop.gov.co/Public/Tendering/ContractDetailView/Index?UniqueIdentifier=CO1.PCCNTR.6309541</v>
      </c>
      <c r="N620" s="47" t="str">
        <f t="shared" si="9"/>
        <v>Link Contrato u Orden</v>
      </c>
    </row>
    <row r="621" spans="1:14" ht="48" x14ac:dyDescent="0.35">
      <c r="A621" s="17" t="str">
        <f>+'[1]Consolidado ORG'!A617</f>
        <v>SCJ-812-2024</v>
      </c>
      <c r="B621" s="18">
        <f>+'[1]Consolidado ORG'!B617</f>
        <v>45412</v>
      </c>
      <c r="C621" s="18" t="str">
        <f>+'[1]Consolidado ORG'!G617</f>
        <v>IRENE BEJARANO VASQUEZ</v>
      </c>
      <c r="D621" s="18" t="str">
        <f>+'[1]Consolidado ORG'!E617</f>
        <v>5 Contratación directa</v>
      </c>
      <c r="E621" s="18" t="str">
        <f>+'[1]Consolidado ORG'!F617</f>
        <v>33 Prestación de Servicios Profesionales y Apoyo (5-8)</v>
      </c>
      <c r="F621" s="18" t="str">
        <f>+'[1]Consolidado ORG'!L617</f>
        <v>PRESTAR SERVICIOS PROFESIONALES EN PSICOLOGÍA, PARA APOYAR A LA DIRECCIÓN DE ACCESO A LA JUSTICIA EN LA ATENCIÓN Y MONITOREO A LOS CASOS DE LAS PERSONAS QUE INGRESEN A LOS CENTROS DE TRASLADO DE PROTECCIÓN (CTP) DEL DISTRITO.</v>
      </c>
      <c r="G621" s="18">
        <f>+'[1]Consolidado ORG'!M617</f>
        <v>45413</v>
      </c>
      <c r="H621" s="18">
        <f>+'[1]Consolidado ORG'!N617</f>
        <v>45657</v>
      </c>
      <c r="I621" s="19">
        <f>+'[1]Consolidado ORG'!AG617</f>
        <v>0</v>
      </c>
      <c r="J621" s="20">
        <f>+'[1]Consolidado ORG'!T617</f>
        <v>39297358</v>
      </c>
      <c r="K621" s="20">
        <f>+'[1]Consolidado ORG'!AE617</f>
        <v>0</v>
      </c>
      <c r="L621" s="31">
        <f>+'[1]Consolidado ORG'!AS617</f>
        <v>0.12295081967213115</v>
      </c>
      <c r="M621" s="30" t="str">
        <f>+'[1]Consolidado ORG'!AL617</f>
        <v>https://community.secop.gov.co/Public/Tendering/ContractDetailView/Index?UniqueIdentifier=CO1.PCCNTR.6275573</v>
      </c>
      <c r="N621" s="47" t="str">
        <f t="shared" si="9"/>
        <v>Link Contrato u Orden</v>
      </c>
    </row>
    <row r="622" spans="1:14" ht="72" x14ac:dyDescent="0.35">
      <c r="A622" s="17" t="str">
        <f>+'[1]Consolidado ORG'!A618</f>
        <v>SCJ-813-2024</v>
      </c>
      <c r="B622" s="18">
        <f>+'[1]Consolidado ORG'!B618</f>
        <v>45412</v>
      </c>
      <c r="C622" s="18" t="str">
        <f>+'[1]Consolidado ORG'!G618</f>
        <v>CESAR RICARDO ALDANA MESA</v>
      </c>
      <c r="D622" s="18" t="str">
        <f>+'[1]Consolidado ORG'!E618</f>
        <v>5 Contratación directa</v>
      </c>
      <c r="E622" s="18" t="str">
        <f>+'[1]Consolidado ORG'!F618</f>
        <v>33 Prestación de Servicios Profesionales y Apoyo (5-8)</v>
      </c>
      <c r="F622" s="18"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8">
        <f>+'[1]Consolidado ORG'!M618</f>
        <v>45419</v>
      </c>
      <c r="H622" s="18">
        <f>+'[1]Consolidado ORG'!N618</f>
        <v>45657</v>
      </c>
      <c r="I622" s="19">
        <f>+'[1]Consolidado ORG'!AG618</f>
        <v>0</v>
      </c>
      <c r="J622" s="20">
        <f>+'[1]Consolidado ORG'!T618</f>
        <v>23348160</v>
      </c>
      <c r="K622" s="20">
        <f>+'[1]Consolidado ORG'!AE618</f>
        <v>0</v>
      </c>
      <c r="L622" s="31">
        <f>+'[1]Consolidado ORG'!AS618</f>
        <v>0.10084033613445378</v>
      </c>
      <c r="M622" s="30" t="str">
        <f>+'[1]Consolidado ORG'!AL618</f>
        <v>https://community.secop.gov.co/Public/Tendering/ContractDetailView/Index?UniqueIdentifier=CO1.PCCNTR.6274410</v>
      </c>
      <c r="N622" s="47" t="str">
        <f t="shared" si="9"/>
        <v>Link Contrato u Orden</v>
      </c>
    </row>
    <row r="623" spans="1:14" ht="48" x14ac:dyDescent="0.35">
      <c r="A623" s="17" t="str">
        <f>+'[1]Consolidado ORG'!A619</f>
        <v>SCJ-814-2024</v>
      </c>
      <c r="B623" s="18">
        <f>+'[1]Consolidado ORG'!B619</f>
        <v>45412</v>
      </c>
      <c r="C623" s="18" t="str">
        <f>+'[1]Consolidado ORG'!G619</f>
        <v>LUZ DARY NARANJO DELGADO</v>
      </c>
      <c r="D623" s="18" t="str">
        <f>+'[1]Consolidado ORG'!E619</f>
        <v>5 Contratación directa</v>
      </c>
      <c r="E623" s="18" t="str">
        <f>+'[1]Consolidado ORG'!F619</f>
        <v>33 Prestación de Servicios Profesionales y Apoyo (5-8)</v>
      </c>
      <c r="F623" s="18" t="str">
        <f>+'[1]Consolidado ORG'!L619</f>
        <v>PRESTAR SERVICIOS PROFESIONALES A LA DIRECCIÓN DE SEGURIDAD APOYANDO ADMINISTRATIVAMENTE EN LO QUE SE REQUIERA PARA EL CUMPLIMIETO DE OBJETIVOS Y METAS TRAZADAS PARA LA DEPENDENCIA.</v>
      </c>
      <c r="G623" s="18">
        <f>+'[1]Consolidado ORG'!M619</f>
        <v>45420</v>
      </c>
      <c r="H623" s="18">
        <f>+'[1]Consolidado ORG'!N619</f>
        <v>45657</v>
      </c>
      <c r="I623" s="19">
        <f>+'[1]Consolidado ORG'!AG619</f>
        <v>0</v>
      </c>
      <c r="J623" s="20">
        <f>+'[1]Consolidado ORG'!T619</f>
        <v>40412736</v>
      </c>
      <c r="K623" s="20">
        <f>+'[1]Consolidado ORG'!AE619</f>
        <v>0</v>
      </c>
      <c r="L623" s="31">
        <f>+'[1]Consolidado ORG'!AS619</f>
        <v>9.7046413502109699E-2</v>
      </c>
      <c r="M623" s="30" t="str">
        <f>+'[1]Consolidado ORG'!AL619</f>
        <v>https://community.secop.gov.co/Public/Tendering/ContractDetailView/Index?UniqueIdentifier=CO1.PCCNTR.6281575</v>
      </c>
      <c r="N623" s="47" t="str">
        <f t="shared" si="9"/>
        <v>Link Contrato u Orden</v>
      </c>
    </row>
    <row r="624" spans="1:14" ht="60" x14ac:dyDescent="0.35">
      <c r="A624" s="17" t="str">
        <f>+'[1]Consolidado ORG'!A620</f>
        <v>SCJ-815-2024</v>
      </c>
      <c r="B624" s="18">
        <f>+'[1]Consolidado ORG'!B620</f>
        <v>45412</v>
      </c>
      <c r="C624" s="18" t="str">
        <f>+'[1]Consolidado ORG'!G620</f>
        <v>GINA PAOLA FERNANDEZ RODRIGUEZ</v>
      </c>
      <c r="D624" s="18" t="str">
        <f>+'[1]Consolidado ORG'!E620</f>
        <v>5 Contratación directa</v>
      </c>
      <c r="E624" s="18" t="str">
        <f>+'[1]Consolidado ORG'!F620</f>
        <v>33 Prestación de Servicios Profesionales y Apoyo (5-8)</v>
      </c>
      <c r="F624" s="18"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8">
        <f>+'[1]Consolidado ORG'!M620</f>
        <v>45420</v>
      </c>
      <c r="H624" s="18">
        <f>+'[1]Consolidado ORG'!N620</f>
        <v>45657</v>
      </c>
      <c r="I624" s="19">
        <f>+'[1]Consolidado ORG'!AG620</f>
        <v>0</v>
      </c>
      <c r="J624" s="20">
        <f>+'[1]Consolidado ORG'!T620</f>
        <v>73565760</v>
      </c>
      <c r="K624" s="20">
        <f>+'[1]Consolidado ORG'!AE620</f>
        <v>0</v>
      </c>
      <c r="L624" s="31">
        <f>+'[1]Consolidado ORG'!AS620</f>
        <v>9.7046413502109699E-2</v>
      </c>
      <c r="M624" s="30" t="str">
        <f>+'[1]Consolidado ORG'!AL620</f>
        <v>https://community.secop.gov.co/Public/Tendering/ContractDetailView/Index?UniqueIdentifier=CO1.PCCNTR.6281108</v>
      </c>
      <c r="N624" s="47" t="str">
        <f t="shared" si="9"/>
        <v>Link Contrato u Orden</v>
      </c>
    </row>
    <row r="625" spans="1:14" ht="84" x14ac:dyDescent="0.35">
      <c r="A625" s="17" t="str">
        <f>+'[1]Consolidado ORG'!A621</f>
        <v>SCJ-816-2024</v>
      </c>
      <c r="B625" s="18">
        <f>+'[1]Consolidado ORG'!B621</f>
        <v>45412</v>
      </c>
      <c r="C625" s="18" t="str">
        <f>+'[1]Consolidado ORG'!G621</f>
        <v>ANDRES FELIPE RUBIANO MORALES</v>
      </c>
      <c r="D625" s="18" t="str">
        <f>+'[1]Consolidado ORG'!E621</f>
        <v>5 Contratación directa</v>
      </c>
      <c r="E625" s="18" t="str">
        <f>+'[1]Consolidado ORG'!F621</f>
        <v>33 Prestación de Servicios Profesionales y Apoyo (5-8)</v>
      </c>
      <c r="F625" s="18"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8">
        <f>+'[1]Consolidado ORG'!M621</f>
        <v>45419</v>
      </c>
      <c r="H625" s="18">
        <f>+'[1]Consolidado ORG'!N621</f>
        <v>45657</v>
      </c>
      <c r="I625" s="19">
        <f>+'[1]Consolidado ORG'!AG621</f>
        <v>0</v>
      </c>
      <c r="J625" s="20">
        <f>+'[1]Consolidado ORG'!T621</f>
        <v>39000000</v>
      </c>
      <c r="K625" s="20">
        <f>+'[1]Consolidado ORG'!AE621</f>
        <v>0</v>
      </c>
      <c r="L625" s="31">
        <f>+'[1]Consolidado ORG'!AS621</f>
        <v>0.10084033613445378</v>
      </c>
      <c r="M625" s="30" t="str">
        <f>+'[1]Consolidado ORG'!AL621</f>
        <v>https://community.secop.gov.co/Public/Tendering/ContractDetailView/Index?UniqueIdentifier=CO1.PCCNTR.6274759</v>
      </c>
      <c r="N625" s="47" t="str">
        <f t="shared" si="9"/>
        <v>Link Contrato u Orden</v>
      </c>
    </row>
    <row r="626" spans="1:14" ht="72" x14ac:dyDescent="0.35">
      <c r="A626" s="17" t="str">
        <f>+'[1]Consolidado ORG'!A622</f>
        <v>SCJ-817-2024</v>
      </c>
      <c r="B626" s="18">
        <f>+'[1]Consolidado ORG'!B622</f>
        <v>45412</v>
      </c>
      <c r="C626" s="18" t="str">
        <f>+'[1]Consolidado ORG'!G622</f>
        <v>HAIVER STIVEN MATEUS GUTIERREZ</v>
      </c>
      <c r="D626" s="18" t="str">
        <f>+'[1]Consolidado ORG'!E622</f>
        <v>5 Contratación directa</v>
      </c>
      <c r="E626" s="18" t="str">
        <f>+'[1]Consolidado ORG'!F622</f>
        <v>33 Prestación de Servicios Profesionales y Apoyo (5-8)</v>
      </c>
      <c r="F626" s="18"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8">
        <f>+'[1]Consolidado ORG'!M622</f>
        <v>45421</v>
      </c>
      <c r="H626" s="18">
        <f>+'[1]Consolidado ORG'!N622</f>
        <v>45657</v>
      </c>
      <c r="I626" s="19">
        <f>+'[1]Consolidado ORG'!AG622</f>
        <v>0</v>
      </c>
      <c r="J626" s="20">
        <f>+'[1]Consolidado ORG'!T622</f>
        <v>23348160</v>
      </c>
      <c r="K626" s="20">
        <f>+'[1]Consolidado ORG'!AE622</f>
        <v>0</v>
      </c>
      <c r="L626" s="31">
        <f>+'[1]Consolidado ORG'!AS622</f>
        <v>9.3220338983050849E-2</v>
      </c>
      <c r="M626" s="30" t="str">
        <f>+'[1]Consolidado ORG'!AL622</f>
        <v>https://community.secop.gov.co/Public/Tendering/ContractDetailView/Index?UniqueIdentifier=CO1.PCCNTR.6274977</v>
      </c>
      <c r="N626" s="47" t="str">
        <f t="shared" si="9"/>
        <v>Link Contrato u Orden</v>
      </c>
    </row>
    <row r="627" spans="1:14" ht="48" x14ac:dyDescent="0.35">
      <c r="A627" s="17" t="str">
        <f>+'[1]Consolidado ORG'!A623</f>
        <v>SCJ-818-2024</v>
      </c>
      <c r="B627" s="18">
        <f>+'[1]Consolidado ORG'!B623</f>
        <v>45412</v>
      </c>
      <c r="C627" s="18" t="str">
        <f>+'[1]Consolidado ORG'!G623</f>
        <v>MARIA YANETH AGUIRRE VEGA</v>
      </c>
      <c r="D627" s="18" t="str">
        <f>+'[1]Consolidado ORG'!E623</f>
        <v>5 Contratación directa</v>
      </c>
      <c r="E627" s="18" t="str">
        <f>+'[1]Consolidado ORG'!F623</f>
        <v>33 Prestación de Servicios Profesionales y Apoyo (5-8)</v>
      </c>
      <c r="F627" s="18" t="str">
        <f>+'[1]Consolidado ORG'!L623</f>
        <v>PRESTAR SERVICIOS PROFESIONALES EN PSICOLOGÍA, PARA APOYAR A LA DIRECCIÓN DE ACCESO A LA JUSTICIA EN LA ATENCIÓN Y MONITOREO A LOS CASOS DE LAS PERSONAS QUE INGRESEN A LOS CENTROS DE TRASLADO DE PROTECCIÓN (CTP) DEL DISTRITO.”</v>
      </c>
      <c r="G627" s="18">
        <f>+'[1]Consolidado ORG'!M623</f>
        <v>45413</v>
      </c>
      <c r="H627" s="18">
        <f>+'[1]Consolidado ORG'!N623</f>
        <v>45657</v>
      </c>
      <c r="I627" s="19">
        <f>+'[1]Consolidado ORG'!AG623</f>
        <v>0</v>
      </c>
      <c r="J627" s="20">
        <f>+'[1]Consolidado ORG'!T623</f>
        <v>39297358</v>
      </c>
      <c r="K627" s="20">
        <f>+'[1]Consolidado ORG'!AE623</f>
        <v>0</v>
      </c>
      <c r="L627" s="31">
        <f>+'[1]Consolidado ORG'!AS623</f>
        <v>0.12295081967213115</v>
      </c>
      <c r="M627" s="30" t="str">
        <f>+'[1]Consolidado ORG'!AL623</f>
        <v>https://community.secop.gov.co/Public/Tendering/ContractDetailView/Index?UniqueIdentifier=CO1.PCCNTR.6276273</v>
      </c>
      <c r="N627" s="47" t="str">
        <f t="shared" si="9"/>
        <v>Link Contrato u Orden</v>
      </c>
    </row>
    <row r="628" spans="1:14" ht="48" x14ac:dyDescent="0.35">
      <c r="A628" s="17" t="str">
        <f>+'[1]Consolidado ORG'!A624</f>
        <v>SCJ-819-2024</v>
      </c>
      <c r="B628" s="18">
        <f>+'[1]Consolidado ORG'!B624</f>
        <v>45412</v>
      </c>
      <c r="C628" s="18" t="str">
        <f>+'[1]Consolidado ORG'!G624</f>
        <v>OLGA LUCÍA MAHECHA ARANGO</v>
      </c>
      <c r="D628" s="18" t="str">
        <f>+'[1]Consolidado ORG'!E624</f>
        <v>5 Contratación directa</v>
      </c>
      <c r="E628" s="18" t="str">
        <f>+'[1]Consolidado ORG'!F624</f>
        <v>33 Prestación de Servicios Profesionales y Apoyo (5-8)</v>
      </c>
      <c r="F628" s="18" t="str">
        <f>+'[1]Consolidado ORG'!L624</f>
        <v>PRESTAR SERVICIOS PROFESIONALES EN PSICOLOGÍA, PARA APOYAR A LA DIRECCIÓN DEACCESO A LA JUSTICIA EN LA ATENCIÓN Y MONITOREO A LOS CASOS DE LAS PERSONAS QUE INGRESEN A LOS CENTROS DE TRASLADO DE PROTECCIÓN (CTP) DEL DISTRITO.</v>
      </c>
      <c r="G628" s="18">
        <f>+'[1]Consolidado ORG'!M624</f>
        <v>45413</v>
      </c>
      <c r="H628" s="18">
        <f>+'[1]Consolidado ORG'!N624</f>
        <v>45657</v>
      </c>
      <c r="I628" s="19">
        <f>+'[1]Consolidado ORG'!AG624</f>
        <v>0</v>
      </c>
      <c r="J628" s="20">
        <f>+'[1]Consolidado ORG'!T624</f>
        <v>39297358</v>
      </c>
      <c r="K628" s="20">
        <f>+'[1]Consolidado ORG'!AE624</f>
        <v>0</v>
      </c>
      <c r="L628" s="31">
        <f>+'[1]Consolidado ORG'!AS624</f>
        <v>0.12295081967213115</v>
      </c>
      <c r="M628" s="30" t="str">
        <f>+'[1]Consolidado ORG'!AL624</f>
        <v>https://community.secop.gov.co/Public/Tendering/ContractDetailView/Index?UniqueIdentifier=CO1.PCCNTR.6276225</v>
      </c>
      <c r="N628" s="47" t="str">
        <f t="shared" si="9"/>
        <v>Link Contrato u Orden</v>
      </c>
    </row>
    <row r="629" spans="1:14" ht="72" x14ac:dyDescent="0.35">
      <c r="A629" s="17" t="str">
        <f>+'[1]Consolidado ORG'!A625</f>
        <v>SCJ-824-2024</v>
      </c>
      <c r="B629" s="18">
        <f>+'[1]Consolidado ORG'!B625</f>
        <v>45414</v>
      </c>
      <c r="C629" s="18" t="str">
        <f>+'[1]Consolidado ORG'!G625</f>
        <v>JUAN CARLOS PERICO SAENZ</v>
      </c>
      <c r="D629" s="18" t="str">
        <f>+'[1]Consolidado ORG'!E625</f>
        <v>5 Contratación directa</v>
      </c>
      <c r="E629" s="18" t="str">
        <f>+'[1]Consolidado ORG'!F625</f>
        <v>33 Prestación de Servicios Profesionales y Apoyo (5-8)</v>
      </c>
      <c r="F629" s="18"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8">
        <f>+'[1]Consolidado ORG'!M625</f>
        <v>45419</v>
      </c>
      <c r="H629" s="18">
        <f>+'[1]Consolidado ORG'!N625</f>
        <v>45657</v>
      </c>
      <c r="I629" s="19">
        <f>+'[1]Consolidado ORG'!AG625</f>
        <v>0</v>
      </c>
      <c r="J629" s="20">
        <f>+'[1]Consolidado ORG'!T625</f>
        <v>23348160</v>
      </c>
      <c r="K629" s="20">
        <f>+'[1]Consolidado ORG'!AE625</f>
        <v>0</v>
      </c>
      <c r="L629" s="31">
        <f>+'[1]Consolidado ORG'!AS625</f>
        <v>0.10084033613445378</v>
      </c>
      <c r="M629" s="30" t="str">
        <f>+'[1]Consolidado ORG'!AL625</f>
        <v>https://community.secop.gov.co/Public/Tendering/ContractDetailView/Index?UniqueIdentifier=CO1.PCCNTR.6281449</v>
      </c>
      <c r="N629" s="47" t="str">
        <f t="shared" si="9"/>
        <v>Link Contrato u Orden</v>
      </c>
    </row>
    <row r="630" spans="1:14" ht="72" x14ac:dyDescent="0.35">
      <c r="A630" s="17" t="str">
        <f>+'[1]Consolidado ORG'!A626</f>
        <v>SCJ-825-2024</v>
      </c>
      <c r="B630" s="18">
        <f>+'[1]Consolidado ORG'!B626</f>
        <v>45414</v>
      </c>
      <c r="C630" s="18" t="str">
        <f>+'[1]Consolidado ORG'!G626</f>
        <v>EDNA JULIETTE BUITRAGO CEPEDA</v>
      </c>
      <c r="D630" s="18" t="str">
        <f>+'[1]Consolidado ORG'!E626</f>
        <v>5 Contratación directa</v>
      </c>
      <c r="E630" s="18" t="str">
        <f>+'[1]Consolidado ORG'!F626</f>
        <v>33 Prestación de Servicios Profesionales y Apoyo (5-8)</v>
      </c>
      <c r="F630" s="18"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8">
        <f>+'[1]Consolidado ORG'!M626</f>
        <v>45420</v>
      </c>
      <c r="H630" s="18">
        <f>+'[1]Consolidado ORG'!N626</f>
        <v>45657</v>
      </c>
      <c r="I630" s="19">
        <f>+'[1]Consolidado ORG'!AG626</f>
        <v>0</v>
      </c>
      <c r="J630" s="20">
        <f>+'[1]Consolidado ORG'!T626</f>
        <v>23348160</v>
      </c>
      <c r="K630" s="20">
        <f>+'[1]Consolidado ORG'!AE626</f>
        <v>0</v>
      </c>
      <c r="L630" s="31">
        <f>+'[1]Consolidado ORG'!AS626</f>
        <v>9.7046413502109699E-2</v>
      </c>
      <c r="M630" s="30" t="str">
        <f>+'[1]Consolidado ORG'!AL626</f>
        <v>https://community.secop.gov.co/Public/Tendering/ContractDetailView/Index?UniqueIdentifier=CO1.PCCNTR.6281263</v>
      </c>
      <c r="N630" s="47" t="str">
        <f t="shared" si="9"/>
        <v>Link Contrato u Orden</v>
      </c>
    </row>
    <row r="631" spans="1:14" ht="72" x14ac:dyDescent="0.35">
      <c r="A631" s="17" t="str">
        <f>+'[1]Consolidado ORG'!A627</f>
        <v>SCJ-826-2024</v>
      </c>
      <c r="B631" s="18">
        <f>+'[1]Consolidado ORG'!B627</f>
        <v>45414</v>
      </c>
      <c r="C631" s="18" t="str">
        <f>+'[1]Consolidado ORG'!G627</f>
        <v>JESSICA MELANIE HERNANDEZ SASTOQUE</v>
      </c>
      <c r="D631" s="18" t="str">
        <f>+'[1]Consolidado ORG'!E627</f>
        <v>5 Contratación directa</v>
      </c>
      <c r="E631" s="18" t="str">
        <f>+'[1]Consolidado ORG'!F627</f>
        <v>33 Prestación de Servicios Profesionales y Apoyo (5-8)</v>
      </c>
      <c r="F631" s="18"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8">
        <f>+'[1]Consolidado ORG'!M627</f>
        <v>45419</v>
      </c>
      <c r="H631" s="18">
        <f>+'[1]Consolidado ORG'!N627</f>
        <v>45657</v>
      </c>
      <c r="I631" s="19">
        <f>+'[1]Consolidado ORG'!AG627</f>
        <v>0</v>
      </c>
      <c r="J631" s="20">
        <f>+'[1]Consolidado ORG'!T627</f>
        <v>23348160</v>
      </c>
      <c r="K631" s="20">
        <f>+'[1]Consolidado ORG'!AE627</f>
        <v>0</v>
      </c>
      <c r="L631" s="31">
        <f>+'[1]Consolidado ORG'!AS627</f>
        <v>0.10084033613445378</v>
      </c>
      <c r="M631" s="30" t="str">
        <f>+'[1]Consolidado ORG'!AL627</f>
        <v>https://community.secop.gov.co/Public/Tendering/ContractDetailView/Index?UniqueIdentifier=CO1.PCCNTR.6281157</v>
      </c>
      <c r="N631" s="47" t="str">
        <f t="shared" si="9"/>
        <v>Link Contrato u Orden</v>
      </c>
    </row>
    <row r="632" spans="1:14" ht="72" x14ac:dyDescent="0.35">
      <c r="A632" s="17" t="str">
        <f>+'[1]Consolidado ORG'!A628</f>
        <v>SCJ-827-2024</v>
      </c>
      <c r="B632" s="18">
        <f>+'[1]Consolidado ORG'!B628</f>
        <v>45414</v>
      </c>
      <c r="C632" s="18" t="str">
        <f>+'[1]Consolidado ORG'!G628</f>
        <v>JUAN SEBASTIAN CASTRO FONSECA</v>
      </c>
      <c r="D632" s="18" t="str">
        <f>+'[1]Consolidado ORG'!E628</f>
        <v>5 Contratación directa</v>
      </c>
      <c r="E632" s="18" t="str">
        <f>+'[1]Consolidado ORG'!F628</f>
        <v>33 Prestación de Servicios Profesionales y Apoyo (5-8)</v>
      </c>
      <c r="F632" s="18"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8">
        <f>+'[1]Consolidado ORG'!M628</f>
        <v>45420</v>
      </c>
      <c r="H632" s="18">
        <f>+'[1]Consolidado ORG'!N628</f>
        <v>45657</v>
      </c>
      <c r="I632" s="19">
        <f>+'[1]Consolidado ORG'!AG628</f>
        <v>0</v>
      </c>
      <c r="J632" s="20">
        <f>+'[1]Consolidado ORG'!T628</f>
        <v>23348160</v>
      </c>
      <c r="K632" s="20">
        <f>+'[1]Consolidado ORG'!AE628</f>
        <v>0</v>
      </c>
      <c r="L632" s="31">
        <f>+'[1]Consolidado ORG'!AS628</f>
        <v>9.7046413502109699E-2</v>
      </c>
      <c r="M632" s="30" t="str">
        <f>+'[1]Consolidado ORG'!AL628</f>
        <v>https://community.secop.gov.co/Public/Tendering/ContractDetailView/Index?UniqueIdentifier=CO1.PCCNTR.6281180</v>
      </c>
      <c r="N632" s="47" t="str">
        <f t="shared" si="9"/>
        <v>Link Contrato u Orden</v>
      </c>
    </row>
    <row r="633" spans="1:14" ht="72" x14ac:dyDescent="0.35">
      <c r="A633" s="17" t="str">
        <f>+'[1]Consolidado ORG'!A629</f>
        <v>SCJ-829-2024</v>
      </c>
      <c r="B633" s="18">
        <f>+'[1]Consolidado ORG'!B629</f>
        <v>45414</v>
      </c>
      <c r="C633" s="18" t="str">
        <f>+'[1]Consolidado ORG'!G629</f>
        <v>HANZ CAMILO ABRIL GUEVARA</v>
      </c>
      <c r="D633" s="18" t="str">
        <f>+'[1]Consolidado ORG'!E629</f>
        <v>5 Contratación directa</v>
      </c>
      <c r="E633" s="18" t="str">
        <f>+'[1]Consolidado ORG'!F629</f>
        <v>33 Prestación de Servicios Profesionales y Apoyo (5-8)</v>
      </c>
      <c r="F633" s="18"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8">
        <f>+'[1]Consolidado ORG'!M629</f>
        <v>45421</v>
      </c>
      <c r="H633" s="18">
        <f>+'[1]Consolidado ORG'!N629</f>
        <v>45657</v>
      </c>
      <c r="I633" s="19">
        <f>+'[1]Consolidado ORG'!AG629</f>
        <v>0</v>
      </c>
      <c r="J633" s="20">
        <f>+'[1]Consolidado ORG'!T629</f>
        <v>23348160</v>
      </c>
      <c r="K633" s="20">
        <f>+'[1]Consolidado ORG'!AE629</f>
        <v>0</v>
      </c>
      <c r="L633" s="31">
        <f>+'[1]Consolidado ORG'!AS629</f>
        <v>9.3220338983050849E-2</v>
      </c>
      <c r="M633" s="30" t="str">
        <f>+'[1]Consolidado ORG'!AL629</f>
        <v>https://community.secop.gov.co/Public/Tendering/ContractDetailView/Index?UniqueIdentifier=CO1.PCCNTR.6281151</v>
      </c>
      <c r="N633" s="47" t="str">
        <f t="shared" si="9"/>
        <v>Link Contrato u Orden</v>
      </c>
    </row>
    <row r="634" spans="1:14" ht="72" x14ac:dyDescent="0.35">
      <c r="A634" s="17" t="str">
        <f>+'[1]Consolidado ORG'!A630</f>
        <v>SCJ-830-2024</v>
      </c>
      <c r="B634" s="18">
        <f>+'[1]Consolidado ORG'!B630</f>
        <v>45414</v>
      </c>
      <c r="C634" s="18" t="str">
        <f>+'[1]Consolidado ORG'!G630</f>
        <v>TATIANA KATERINE TRIGOS MANZANO</v>
      </c>
      <c r="D634" s="18" t="str">
        <f>+'[1]Consolidado ORG'!E630</f>
        <v>5 Contratación directa</v>
      </c>
      <c r="E634" s="18" t="str">
        <f>+'[1]Consolidado ORG'!F630</f>
        <v>33 Prestación de Servicios Profesionales y Apoyo (5-8)</v>
      </c>
      <c r="F634" s="18"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8">
        <f>+'[1]Consolidado ORG'!M630</f>
        <v>45421</v>
      </c>
      <c r="H634" s="18">
        <f>+'[1]Consolidado ORG'!N630</f>
        <v>45657</v>
      </c>
      <c r="I634" s="19">
        <f>+'[1]Consolidado ORG'!AG630</f>
        <v>0</v>
      </c>
      <c r="J634" s="20">
        <f>+'[1]Consolidado ORG'!T630</f>
        <v>23348160</v>
      </c>
      <c r="K634" s="20">
        <f>+'[1]Consolidado ORG'!AE630</f>
        <v>0</v>
      </c>
      <c r="L634" s="31">
        <f>+'[1]Consolidado ORG'!AS630</f>
        <v>9.3220338983050849E-2</v>
      </c>
      <c r="M634" s="30" t="str">
        <f>+'[1]Consolidado ORG'!AL630</f>
        <v>https://community.secop.gov.co/Public/Tendering/ContractDetailView/Index?UniqueIdentifier=CO1.PCCNTR.6281412</v>
      </c>
      <c r="N634" s="47" t="str">
        <f t="shared" si="9"/>
        <v>Link Contrato u Orden</v>
      </c>
    </row>
    <row r="635" spans="1:14" ht="72" x14ac:dyDescent="0.35">
      <c r="A635" s="17" t="str">
        <f>+'[1]Consolidado ORG'!A631</f>
        <v>SCJ-831-2024</v>
      </c>
      <c r="B635" s="18">
        <f>+'[1]Consolidado ORG'!B631</f>
        <v>45414</v>
      </c>
      <c r="C635" s="18" t="str">
        <f>+'[1]Consolidado ORG'!G631</f>
        <v>DIANA MARCELA JIMENEZ SALAMANCA</v>
      </c>
      <c r="D635" s="18" t="str">
        <f>+'[1]Consolidado ORG'!E631</f>
        <v>5 Contratación directa</v>
      </c>
      <c r="E635" s="18" t="str">
        <f>+'[1]Consolidado ORG'!F631</f>
        <v>33 Prestación de Servicios Profesionales y Apoyo (5-8)</v>
      </c>
      <c r="F635" s="18"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8">
        <f>+'[1]Consolidado ORG'!M631</f>
        <v>45421</v>
      </c>
      <c r="H635" s="18">
        <f>+'[1]Consolidado ORG'!N631</f>
        <v>45657</v>
      </c>
      <c r="I635" s="19">
        <f>+'[1]Consolidado ORG'!AG631</f>
        <v>0</v>
      </c>
      <c r="J635" s="20">
        <f>+'[1]Consolidado ORG'!T631</f>
        <v>23348160</v>
      </c>
      <c r="K635" s="20">
        <f>+'[1]Consolidado ORG'!AE631</f>
        <v>0</v>
      </c>
      <c r="L635" s="31">
        <f>+'[1]Consolidado ORG'!AS631</f>
        <v>9.3220338983050849E-2</v>
      </c>
      <c r="M635" s="30" t="str">
        <f>+'[1]Consolidado ORG'!AL631</f>
        <v>https://community.secop.gov.co/Public/Tendering/ContractDetailView/Index?UniqueIdentifier=CO1.PCCNTR.6281142</v>
      </c>
      <c r="N635" s="47" t="str">
        <f t="shared" si="9"/>
        <v>Link Contrato u Orden</v>
      </c>
    </row>
    <row r="636" spans="1:14" ht="72" x14ac:dyDescent="0.35">
      <c r="A636" s="17" t="str">
        <f>+'[1]Consolidado ORG'!A632</f>
        <v>SCJ-832-2024</v>
      </c>
      <c r="B636" s="18">
        <f>+'[1]Consolidado ORG'!B632</f>
        <v>45414</v>
      </c>
      <c r="C636" s="18" t="str">
        <f>+'[1]Consolidado ORG'!G632</f>
        <v>JHON EDWIN HERNANDEZ TRIANA</v>
      </c>
      <c r="D636" s="18" t="str">
        <f>+'[1]Consolidado ORG'!E632</f>
        <v>5 Contratación directa</v>
      </c>
      <c r="E636" s="18" t="str">
        <f>+'[1]Consolidado ORG'!F632</f>
        <v>33 Prestación de Servicios Profesionales y Apoyo (5-8)</v>
      </c>
      <c r="F636" s="18"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8">
        <f>+'[1]Consolidado ORG'!M632</f>
        <v>45432</v>
      </c>
      <c r="H636" s="18">
        <f>+'[1]Consolidado ORG'!N632</f>
        <v>45657</v>
      </c>
      <c r="I636" s="19">
        <f>+'[1]Consolidado ORG'!AG632</f>
        <v>0</v>
      </c>
      <c r="J636" s="20">
        <f>+'[1]Consolidado ORG'!T632</f>
        <v>14802060</v>
      </c>
      <c r="K636" s="20">
        <f>+'[1]Consolidado ORG'!AE632</f>
        <v>0</v>
      </c>
      <c r="L636" s="31">
        <f>+'[1]Consolidado ORG'!AS632</f>
        <v>4.8888888888888891E-2</v>
      </c>
      <c r="M636" s="30" t="str">
        <f>+'[1]Consolidado ORG'!AL632</f>
        <v>https://community.secop.gov.co/Public/Tendering/ContractDetailView/Index?UniqueIdentifier=CO1.PCCNTR.6279998</v>
      </c>
      <c r="N636" s="47" t="str">
        <f t="shared" si="9"/>
        <v>Link Contrato u Orden</v>
      </c>
    </row>
    <row r="637" spans="1:14" ht="48" x14ac:dyDescent="0.35">
      <c r="A637" s="17" t="str">
        <f>+'[1]Consolidado ORG'!A633</f>
        <v>SCJ-833-2024</v>
      </c>
      <c r="B637" s="18">
        <f>+'[1]Consolidado ORG'!B633</f>
        <v>45414</v>
      </c>
      <c r="C637" s="18" t="str">
        <f>+'[1]Consolidado ORG'!G633</f>
        <v>KELLY JOHANNA ANGEL DEVIA</v>
      </c>
      <c r="D637" s="18" t="str">
        <f>+'[1]Consolidado ORG'!E633</f>
        <v>5 Contratación directa</v>
      </c>
      <c r="E637" s="18" t="str">
        <f>+'[1]Consolidado ORG'!F633</f>
        <v>33 Prestación de Servicios Profesionales y Apoyo (5-8)</v>
      </c>
      <c r="F637" s="18" t="str">
        <f>+'[1]Consolidado ORG'!L633</f>
        <v>PRESTAR LOS SERVICIOS PROFESIONALES A LA DIRECCIÓN DE PREVENCION EN EL DESARROLLO DE CONCEPTOS, TRÁMITES JURIDICOS Y DE CONTRATACIÓN QUE SE REQUIERAN Y ADELANTEN DESDE LA DIRECCIÓN</v>
      </c>
      <c r="G637" s="18">
        <f>+'[1]Consolidado ORG'!M633</f>
        <v>45421</v>
      </c>
      <c r="H637" s="18">
        <f>+'[1]Consolidado ORG'!N633</f>
        <v>45657</v>
      </c>
      <c r="I637" s="19">
        <f>+'[1]Consolidado ORG'!AG633</f>
        <v>0</v>
      </c>
      <c r="J637" s="20">
        <f>+'[1]Consolidado ORG'!T633</f>
        <v>72144314</v>
      </c>
      <c r="K637" s="20">
        <f>+'[1]Consolidado ORG'!AE633</f>
        <v>0</v>
      </c>
      <c r="L637" s="31">
        <f>+'[1]Consolidado ORG'!AS633</f>
        <v>9.3220338983050849E-2</v>
      </c>
      <c r="M637" s="30" t="str">
        <f>+'[1]Consolidado ORG'!AL633</f>
        <v>https://community.secop.gov.co/Public/Tendering/ContractDetailView/Index?UniqueIdentifier=CO1.PCCNTR.6279493</v>
      </c>
      <c r="N637" s="47" t="str">
        <f t="shared" si="9"/>
        <v>Link Contrato u Orden</v>
      </c>
    </row>
    <row r="638" spans="1:14" ht="72" x14ac:dyDescent="0.35">
      <c r="A638" s="17" t="str">
        <f>+'[1]Consolidado ORG'!A634</f>
        <v>SCJ-834-2024</v>
      </c>
      <c r="B638" s="18">
        <f>+'[1]Consolidado ORG'!B634</f>
        <v>45414</v>
      </c>
      <c r="C638" s="18" t="str">
        <f>+'[1]Consolidado ORG'!G634</f>
        <v>JENNIFER PAOLA JOYA ASTROZ</v>
      </c>
      <c r="D638" s="18" t="str">
        <f>+'[1]Consolidado ORG'!E634</f>
        <v>5 Contratación directa</v>
      </c>
      <c r="E638" s="18" t="str">
        <f>+'[1]Consolidado ORG'!F634</f>
        <v>33 Prestación de Servicios Profesionales y Apoyo (5-8)</v>
      </c>
      <c r="F638" s="18"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8">
        <f>+'[1]Consolidado ORG'!M634</f>
        <v>45419</v>
      </c>
      <c r="H638" s="18">
        <f>+'[1]Consolidado ORG'!N634</f>
        <v>45657</v>
      </c>
      <c r="I638" s="19">
        <f>+'[1]Consolidado ORG'!AG634</f>
        <v>0</v>
      </c>
      <c r="J638" s="20">
        <f>+'[1]Consolidado ORG'!T634</f>
        <v>23348160</v>
      </c>
      <c r="K638" s="20">
        <f>+'[1]Consolidado ORG'!AE634</f>
        <v>0</v>
      </c>
      <c r="L638" s="31">
        <f>+'[1]Consolidado ORG'!AS634</f>
        <v>0.10084033613445378</v>
      </c>
      <c r="M638" s="30" t="str">
        <f>+'[1]Consolidado ORG'!AL634</f>
        <v>https://community.secop.gov.co/Public/Tendering/ContractDetailView/Index?UniqueIdentifier=CO1.PCCNTR.6280990</v>
      </c>
      <c r="N638" s="47" t="str">
        <f t="shared" si="9"/>
        <v>Link Contrato u Orden</v>
      </c>
    </row>
    <row r="639" spans="1:14" ht="72" x14ac:dyDescent="0.35">
      <c r="A639" s="17" t="str">
        <f>+'[1]Consolidado ORG'!A635</f>
        <v>SCJ-835-2024</v>
      </c>
      <c r="B639" s="18">
        <f>+'[1]Consolidado ORG'!B635</f>
        <v>45414</v>
      </c>
      <c r="C639" s="18" t="str">
        <f>+'[1]Consolidado ORG'!G635</f>
        <v>JUAN DAVID GUZMAN ORTIZ</v>
      </c>
      <c r="D639" s="18" t="str">
        <f>+'[1]Consolidado ORG'!E635</f>
        <v>5 Contratación directa</v>
      </c>
      <c r="E639" s="18" t="str">
        <f>+'[1]Consolidado ORG'!F635</f>
        <v>33 Prestación de Servicios Profesionales y Apoyo (5-8)</v>
      </c>
      <c r="F639" s="18"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8">
        <f>+'[1]Consolidado ORG'!M635</f>
        <v>45419</v>
      </c>
      <c r="H639" s="18">
        <f>+'[1]Consolidado ORG'!N635</f>
        <v>45657</v>
      </c>
      <c r="I639" s="19">
        <f>+'[1]Consolidado ORG'!AG635</f>
        <v>0</v>
      </c>
      <c r="J639" s="20">
        <f>+'[1]Consolidado ORG'!T635</f>
        <v>23348160</v>
      </c>
      <c r="K639" s="20">
        <f>+'[1]Consolidado ORG'!AE635</f>
        <v>0</v>
      </c>
      <c r="L639" s="31">
        <f>+'[1]Consolidado ORG'!AS635</f>
        <v>0.10084033613445378</v>
      </c>
      <c r="M639" s="30" t="str">
        <f>+'[1]Consolidado ORG'!AL635</f>
        <v>https://community.secop.gov.co/Public/Tendering/ContractDetailView/Index?UniqueIdentifier=CO1.PCCNTR.6281228</v>
      </c>
      <c r="N639" s="47" t="str">
        <f t="shared" si="9"/>
        <v>Link Contrato u Orden</v>
      </c>
    </row>
    <row r="640" spans="1:14" ht="72" x14ac:dyDescent="0.35">
      <c r="A640" s="17" t="str">
        <f>+'[1]Consolidado ORG'!A636</f>
        <v>SCJ-836-2024</v>
      </c>
      <c r="B640" s="18">
        <f>+'[1]Consolidado ORG'!B636</f>
        <v>45414</v>
      </c>
      <c r="C640" s="18" t="str">
        <f>+'[1]Consolidado ORG'!G636</f>
        <v>EDWIN EDUARDO UYABAN BELLO</v>
      </c>
      <c r="D640" s="18" t="str">
        <f>+'[1]Consolidado ORG'!E636</f>
        <v>5 Contratación directa</v>
      </c>
      <c r="E640" s="18" t="str">
        <f>+'[1]Consolidado ORG'!F636</f>
        <v>33 Prestación de Servicios Profesionales y Apoyo (5-8)</v>
      </c>
      <c r="F640" s="18"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8">
        <f>+'[1]Consolidado ORG'!M636</f>
        <v>45419</v>
      </c>
      <c r="H640" s="18">
        <f>+'[1]Consolidado ORG'!N636</f>
        <v>45657</v>
      </c>
      <c r="I640" s="19">
        <f>+'[1]Consolidado ORG'!AG636</f>
        <v>0</v>
      </c>
      <c r="J640" s="20">
        <f>+'[1]Consolidado ORG'!T636</f>
        <v>23348160</v>
      </c>
      <c r="K640" s="20">
        <f>+'[1]Consolidado ORG'!AE636</f>
        <v>0</v>
      </c>
      <c r="L640" s="31">
        <f>+'[1]Consolidado ORG'!AS636</f>
        <v>0.10084033613445378</v>
      </c>
      <c r="M640" s="30" t="str">
        <f>+'[1]Consolidado ORG'!AL636</f>
        <v>https://community.secop.gov.co/Public/Tendering/ContractDetailView/Index?UniqueIdentifier=CO1.PCCNTR.6281216</v>
      </c>
      <c r="N640" s="47" t="str">
        <f t="shared" si="9"/>
        <v>Link Contrato u Orden</v>
      </c>
    </row>
    <row r="641" spans="1:14" ht="72" x14ac:dyDescent="0.35">
      <c r="A641" s="17" t="str">
        <f>+'[1]Consolidado ORG'!A637</f>
        <v>SCJ-837-2024</v>
      </c>
      <c r="B641" s="18">
        <f>+'[1]Consolidado ORG'!B637</f>
        <v>45414</v>
      </c>
      <c r="C641" s="18" t="str">
        <f>+'[1]Consolidado ORG'!G637</f>
        <v>JOSE DAVID NOVA LEÓN</v>
      </c>
      <c r="D641" s="18" t="str">
        <f>+'[1]Consolidado ORG'!E637</f>
        <v>5 Contratación directa</v>
      </c>
      <c r="E641" s="18" t="str">
        <f>+'[1]Consolidado ORG'!F637</f>
        <v>33 Prestación de Servicios Profesionales y Apoyo (5-8)</v>
      </c>
      <c r="F641" s="18"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8">
        <f>+'[1]Consolidado ORG'!M637</f>
        <v>45422</v>
      </c>
      <c r="H641" s="18">
        <f>+'[1]Consolidado ORG'!N637</f>
        <v>45657</v>
      </c>
      <c r="I641" s="19">
        <f>+'[1]Consolidado ORG'!AG637</f>
        <v>0</v>
      </c>
      <c r="J641" s="20">
        <f>+'[1]Consolidado ORG'!T637</f>
        <v>14802060</v>
      </c>
      <c r="K641" s="20">
        <f>+'[1]Consolidado ORG'!AE637</f>
        <v>0</v>
      </c>
      <c r="L641" s="31">
        <f>+'[1]Consolidado ORG'!AS637</f>
        <v>8.9361702127659579E-2</v>
      </c>
      <c r="M641" s="30" t="str">
        <f>+'[1]Consolidado ORG'!AL637</f>
        <v>https://community.secop.gov.co/Public/Tendering/ContractDetailView/Index?UniqueIdentifier=CO1.PCCNTR.6269745</v>
      </c>
      <c r="N641" s="47" t="str">
        <f t="shared" si="9"/>
        <v>Link Contrato u Orden</v>
      </c>
    </row>
    <row r="642" spans="1:14" ht="72" x14ac:dyDescent="0.35">
      <c r="A642" s="17" t="str">
        <f>+'[1]Consolidado ORG'!A638</f>
        <v>SCJ-838-2024</v>
      </c>
      <c r="B642" s="18">
        <f>+'[1]Consolidado ORG'!B638</f>
        <v>45414</v>
      </c>
      <c r="C642" s="18" t="str">
        <f>+'[1]Consolidado ORG'!G638</f>
        <v>DIANA CATTERINE FERNANDEZ VARGAS</v>
      </c>
      <c r="D642" s="18" t="str">
        <f>+'[1]Consolidado ORG'!E638</f>
        <v>5 Contratación directa</v>
      </c>
      <c r="E642" s="18" t="str">
        <f>+'[1]Consolidado ORG'!F638</f>
        <v>33 Prestación de Servicios Profesionales y Apoyo (5-8)</v>
      </c>
      <c r="F642" s="18"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8">
        <f>+'[1]Consolidado ORG'!M638</f>
        <v>45421</v>
      </c>
      <c r="H642" s="18">
        <f>+'[1]Consolidado ORG'!N638</f>
        <v>45657</v>
      </c>
      <c r="I642" s="19">
        <f>+'[1]Consolidado ORG'!AG638</f>
        <v>0</v>
      </c>
      <c r="J642" s="20">
        <f>+'[1]Consolidado ORG'!T638</f>
        <v>23348160</v>
      </c>
      <c r="K642" s="20">
        <f>+'[1]Consolidado ORG'!AE638</f>
        <v>0</v>
      </c>
      <c r="L642" s="31">
        <f>+'[1]Consolidado ORG'!AS638</f>
        <v>9.3220338983050849E-2</v>
      </c>
      <c r="M642" s="30" t="str">
        <f>+'[1]Consolidado ORG'!AL638</f>
        <v>https://community.secop.gov.co/Public/Tendering/ContractDetailView/Index?UniqueIdentifier=CO1.PCCNTR.6280786</v>
      </c>
      <c r="N642" s="47" t="str">
        <f t="shared" si="9"/>
        <v>Link Contrato u Orden</v>
      </c>
    </row>
    <row r="643" spans="1:14" ht="60" x14ac:dyDescent="0.35">
      <c r="A643" s="17" t="str">
        <f>+'[1]Consolidado ORG'!A639</f>
        <v>SCJ-839-2024</v>
      </c>
      <c r="B643" s="18">
        <f>+'[1]Consolidado ORG'!B639</f>
        <v>45414</v>
      </c>
      <c r="C643" s="18" t="str">
        <f>+'[1]Consolidado ORG'!G639</f>
        <v>GINA MILENA BARONA HERNANDEZ</v>
      </c>
      <c r="D643" s="18" t="str">
        <f>+'[1]Consolidado ORG'!E639</f>
        <v>5 Contratación directa</v>
      </c>
      <c r="E643" s="18" t="str">
        <f>+'[1]Consolidado ORG'!F639</f>
        <v>33 Prestación de Servicios Profesionales y Apoyo (5-8)</v>
      </c>
      <c r="F643" s="18"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8">
        <f>+'[1]Consolidado ORG'!M639</f>
        <v>45420</v>
      </c>
      <c r="H643" s="18">
        <f>+'[1]Consolidado ORG'!N639</f>
        <v>45657</v>
      </c>
      <c r="I643" s="19">
        <f>+'[1]Consolidado ORG'!AG639</f>
        <v>0</v>
      </c>
      <c r="J643" s="20">
        <f>+'[1]Consolidado ORG'!T639</f>
        <v>48000000</v>
      </c>
      <c r="K643" s="20">
        <f>+'[1]Consolidado ORG'!AE639</f>
        <v>0</v>
      </c>
      <c r="L643" s="31">
        <f>+'[1]Consolidado ORG'!AS639</f>
        <v>9.7046413502109699E-2</v>
      </c>
      <c r="M643" s="30" t="str">
        <f>+'[1]Consolidado ORG'!AL639</f>
        <v>https://community.secop.gov.co/Public/Tendering/ContractDetailView/Index?UniqueIdentifier=CO1.PCCNTR.6281176</v>
      </c>
      <c r="N643" s="47" t="str">
        <f t="shared" si="9"/>
        <v>Link Contrato u Orden</v>
      </c>
    </row>
    <row r="644" spans="1:14" ht="84" x14ac:dyDescent="0.35">
      <c r="A644" s="17" t="str">
        <f>+'[1]Consolidado ORG'!A640</f>
        <v>SCJ-840-2024</v>
      </c>
      <c r="B644" s="18">
        <f>+'[1]Consolidado ORG'!B640</f>
        <v>45414</v>
      </c>
      <c r="C644" s="18" t="str">
        <f>+'[1]Consolidado ORG'!G640</f>
        <v>SAIN ASDRUBAL CALDERON REYES</v>
      </c>
      <c r="D644" s="18" t="str">
        <f>+'[1]Consolidado ORG'!E640</f>
        <v>5 Contratación directa</v>
      </c>
      <c r="E644" s="18" t="str">
        <f>+'[1]Consolidado ORG'!F640</f>
        <v>33 Prestación de Servicios Profesionales y Apoyo (5-8)</v>
      </c>
      <c r="F644" s="18"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8">
        <f>+'[1]Consolidado ORG'!M640</f>
        <v>45420</v>
      </c>
      <c r="H644" s="18">
        <f>+'[1]Consolidado ORG'!N640</f>
        <v>45657</v>
      </c>
      <c r="I644" s="19">
        <f>+'[1]Consolidado ORG'!AG640</f>
        <v>0</v>
      </c>
      <c r="J644" s="20">
        <f>+'[1]Consolidado ORG'!T640</f>
        <v>83254080</v>
      </c>
      <c r="K644" s="20">
        <f>+'[1]Consolidado ORG'!AE640</f>
        <v>0</v>
      </c>
      <c r="L644" s="31">
        <f>+'[1]Consolidado ORG'!AS640</f>
        <v>9.7046413502109699E-2</v>
      </c>
      <c r="M644" s="30" t="str">
        <f>+'[1]Consolidado ORG'!AL640</f>
        <v>https://community.secop.gov.co/Public/Tendering/ContractDetailView/Index?UniqueIdentifier=CO1.PCCNTR.6282715</v>
      </c>
      <c r="N644" s="47" t="str">
        <f t="shared" si="9"/>
        <v>Link Contrato u Orden</v>
      </c>
    </row>
    <row r="645" spans="1:14" ht="72" x14ac:dyDescent="0.35">
      <c r="A645" s="17" t="str">
        <f>+'[1]Consolidado ORG'!A641</f>
        <v>SCJ-841-2024</v>
      </c>
      <c r="B645" s="18">
        <f>+'[1]Consolidado ORG'!B641</f>
        <v>45414</v>
      </c>
      <c r="C645" s="18" t="str">
        <f>+'[1]Consolidado ORG'!G641</f>
        <v>CLAUDIA PEDRAZA LUNA</v>
      </c>
      <c r="D645" s="18" t="str">
        <f>+'[1]Consolidado ORG'!E641</f>
        <v>5 Contratación directa</v>
      </c>
      <c r="E645" s="18" t="str">
        <f>+'[1]Consolidado ORG'!F641</f>
        <v>33 Prestación de Servicios Profesionales y Apoyo (5-8)</v>
      </c>
      <c r="F645" s="18"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8">
        <f>+'[1]Consolidado ORG'!M641</f>
        <v>45420</v>
      </c>
      <c r="H645" s="18">
        <f>+'[1]Consolidado ORG'!N641</f>
        <v>45657</v>
      </c>
      <c r="I645" s="19">
        <f>+'[1]Consolidado ORG'!AG641</f>
        <v>0</v>
      </c>
      <c r="J645" s="20">
        <f>+'[1]Consolidado ORG'!T641</f>
        <v>23348160</v>
      </c>
      <c r="K645" s="20">
        <f>+'[1]Consolidado ORG'!AE641</f>
        <v>0</v>
      </c>
      <c r="L645" s="31">
        <f>+'[1]Consolidado ORG'!AS641</f>
        <v>9.7046413502109699E-2</v>
      </c>
      <c r="M645" s="30" t="str">
        <f>+'[1]Consolidado ORG'!AL641</f>
        <v>https://community.secop.gov.co/Public/Tendering/ContractDetailView/Index?UniqueIdentifier=CO1.PCCNTR.6281557</v>
      </c>
      <c r="N645" s="47" t="str">
        <f t="shared" si="9"/>
        <v>Link Contrato u Orden</v>
      </c>
    </row>
    <row r="646" spans="1:14" ht="60" x14ac:dyDescent="0.35">
      <c r="A646" s="17" t="str">
        <f>+'[1]Consolidado ORG'!A642</f>
        <v>SCJ-842-2024</v>
      </c>
      <c r="B646" s="18">
        <f>+'[1]Consolidado ORG'!B642</f>
        <v>45414</v>
      </c>
      <c r="C646" s="18" t="str">
        <f>+'[1]Consolidado ORG'!G642</f>
        <v>LUIS DANIEL VARGAS BERNAL</v>
      </c>
      <c r="D646" s="18" t="str">
        <f>+'[1]Consolidado ORG'!E642</f>
        <v>5 Contratación directa</v>
      </c>
      <c r="E646" s="18" t="str">
        <f>+'[1]Consolidado ORG'!F642</f>
        <v>33 Prestación de Servicios Profesionales y Apoyo (5-8)</v>
      </c>
      <c r="F646" s="18"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8">
        <f>+'[1]Consolidado ORG'!M642</f>
        <v>45420</v>
      </c>
      <c r="H646" s="18">
        <f>+'[1]Consolidado ORG'!N642</f>
        <v>45657</v>
      </c>
      <c r="I646" s="19">
        <f>+'[1]Consolidado ORG'!AG642</f>
        <v>0</v>
      </c>
      <c r="J646" s="20">
        <f>+'[1]Consolidado ORG'!T642</f>
        <v>24423570</v>
      </c>
      <c r="K646" s="20">
        <f>+'[1]Consolidado ORG'!AE642</f>
        <v>0</v>
      </c>
      <c r="L646" s="31">
        <f>+'[1]Consolidado ORG'!AS642</f>
        <v>9.7046413502109699E-2</v>
      </c>
      <c r="M646" s="30" t="str">
        <f>+'[1]Consolidado ORG'!AL642</f>
        <v>https://community.secop.gov.co/Public/Tendering/ContractDetailView/Index?UniqueIdentifier=CO1.PCCNTR.6287232</v>
      </c>
      <c r="N646" s="47" t="str">
        <f t="shared" si="9"/>
        <v>Link Contrato u Orden</v>
      </c>
    </row>
    <row r="647" spans="1:14" ht="96" x14ac:dyDescent="0.35">
      <c r="A647" s="17" t="str">
        <f>+'[1]Consolidado ORG'!A643</f>
        <v>SCJ-843-2024</v>
      </c>
      <c r="B647" s="18">
        <f>+'[1]Consolidado ORG'!B643</f>
        <v>45414</v>
      </c>
      <c r="C647" s="18" t="str">
        <f>+'[1]Consolidado ORG'!G643</f>
        <v>MAGDA ROCIO PÉREZ PÉREZ</v>
      </c>
      <c r="D647" s="18" t="str">
        <f>+'[1]Consolidado ORG'!E643</f>
        <v>5 Contratación directa</v>
      </c>
      <c r="E647" s="18" t="str">
        <f>+'[1]Consolidado ORG'!F643</f>
        <v>33 Prestación de Servicios Profesionales y Apoyo (5-8)</v>
      </c>
      <c r="F647" s="18"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8">
        <f>+'[1]Consolidado ORG'!M643</f>
        <v>45420</v>
      </c>
      <c r="H647" s="18">
        <f>+'[1]Consolidado ORG'!N643</f>
        <v>45657</v>
      </c>
      <c r="I647" s="19">
        <f>+'[1]Consolidado ORG'!AG643</f>
        <v>0</v>
      </c>
      <c r="J647" s="20">
        <f>+'[1]Consolidado ORG'!T643</f>
        <v>76240000</v>
      </c>
      <c r="K647" s="20">
        <f>+'[1]Consolidado ORG'!AE643</f>
        <v>0</v>
      </c>
      <c r="L647" s="31">
        <f>+'[1]Consolidado ORG'!AS643</f>
        <v>9.7046413502109699E-2</v>
      </c>
      <c r="M647" s="30" t="str">
        <f>+'[1]Consolidado ORG'!AL643</f>
        <v>https://community.secop.gov.co/Public/Tendering/ContractDetailView/Index?UniqueIdentifier=CO1.PCCNTR.6280967</v>
      </c>
      <c r="N647" s="47" t="str">
        <f t="shared" ref="N647:N710" si="10">HYPERLINK(M647,"Link Contrato u Orden")</f>
        <v>Link Contrato u Orden</v>
      </c>
    </row>
    <row r="648" spans="1:14" ht="72" x14ac:dyDescent="0.35">
      <c r="A648" s="17" t="str">
        <f>+'[1]Consolidado ORG'!A644</f>
        <v>SCJ-844-2024</v>
      </c>
      <c r="B648" s="18">
        <f>+'[1]Consolidado ORG'!B644</f>
        <v>45414</v>
      </c>
      <c r="C648" s="18" t="str">
        <f>+'[1]Consolidado ORG'!G644</f>
        <v>ASTRID LORENA JARAMILLO MUNEVAR</v>
      </c>
      <c r="D648" s="18" t="str">
        <f>+'[1]Consolidado ORG'!E644</f>
        <v>5 Contratación directa</v>
      </c>
      <c r="E648" s="18" t="str">
        <f>+'[1]Consolidado ORG'!F644</f>
        <v>33 Prestación de Servicios Profesionales y Apoyo (5-8)</v>
      </c>
      <c r="F648" s="18"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8">
        <f>+'[1]Consolidado ORG'!M644</f>
        <v>45420</v>
      </c>
      <c r="H648" s="18">
        <f>+'[1]Consolidado ORG'!N644</f>
        <v>45657</v>
      </c>
      <c r="I648" s="19">
        <f>+'[1]Consolidado ORG'!AG644</f>
        <v>0</v>
      </c>
      <c r="J648" s="20">
        <f>+'[1]Consolidado ORG'!T644</f>
        <v>27200000</v>
      </c>
      <c r="K648" s="20">
        <f>+'[1]Consolidado ORG'!AE644</f>
        <v>0</v>
      </c>
      <c r="L648" s="31">
        <f>+'[1]Consolidado ORG'!AS644</f>
        <v>9.7046413502109699E-2</v>
      </c>
      <c r="M648" s="30" t="str">
        <f>+'[1]Consolidado ORG'!AL644</f>
        <v>https://community.secop.gov.co/Public/Tendering/ContractDetailView/Index?UniqueIdentifier=CO1.PCCNTR.6280992</v>
      </c>
      <c r="N648" s="47" t="str">
        <f t="shared" si="10"/>
        <v>Link Contrato u Orden</v>
      </c>
    </row>
    <row r="649" spans="1:14" ht="72" x14ac:dyDescent="0.35">
      <c r="A649" s="17" t="str">
        <f>+'[1]Consolidado ORG'!A645</f>
        <v>SCJ-845-2024</v>
      </c>
      <c r="B649" s="18">
        <f>+'[1]Consolidado ORG'!B645</f>
        <v>45414</v>
      </c>
      <c r="C649" s="18" t="str">
        <f>+'[1]Consolidado ORG'!G645</f>
        <v>DAVID LEONARDO QUESADA SALDAÑA</v>
      </c>
      <c r="D649" s="18" t="str">
        <f>+'[1]Consolidado ORG'!E645</f>
        <v>5 Contratación directa</v>
      </c>
      <c r="E649" s="18" t="str">
        <f>+'[1]Consolidado ORG'!F645</f>
        <v>33 Prestación de Servicios Profesionales y Apoyo (5-8)</v>
      </c>
      <c r="F649" s="18"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8">
        <f>+'[1]Consolidado ORG'!M645</f>
        <v>45420</v>
      </c>
      <c r="H649" s="18">
        <f>+'[1]Consolidado ORG'!N645</f>
        <v>45657</v>
      </c>
      <c r="I649" s="19">
        <f>+'[1]Consolidado ORG'!AG645</f>
        <v>0</v>
      </c>
      <c r="J649" s="20">
        <f>+'[1]Consolidado ORG'!T645</f>
        <v>23348160</v>
      </c>
      <c r="K649" s="20">
        <f>+'[1]Consolidado ORG'!AE645</f>
        <v>0</v>
      </c>
      <c r="L649" s="31">
        <f>+'[1]Consolidado ORG'!AS645</f>
        <v>9.7046413502109699E-2</v>
      </c>
      <c r="M649" s="30" t="str">
        <f>+'[1]Consolidado ORG'!AL645</f>
        <v>https://community.secop.gov.co/Public/Tendering/ContractDetailView/Index?UniqueIdentifier=CO1.PCCNTR.6281424</v>
      </c>
      <c r="N649" s="47" t="str">
        <f t="shared" si="10"/>
        <v>Link Contrato u Orden</v>
      </c>
    </row>
    <row r="650" spans="1:14" ht="72" x14ac:dyDescent="0.35">
      <c r="A650" s="17" t="str">
        <f>+'[1]Consolidado ORG'!A646</f>
        <v>SCJ-846-2024</v>
      </c>
      <c r="B650" s="18">
        <f>+'[1]Consolidado ORG'!B646</f>
        <v>45414</v>
      </c>
      <c r="C650" s="18" t="str">
        <f>+'[1]Consolidado ORG'!G646</f>
        <v>YINA ANDREA LOAIZA UMAÑA</v>
      </c>
      <c r="D650" s="18" t="str">
        <f>+'[1]Consolidado ORG'!E646</f>
        <v>5 Contratación directa</v>
      </c>
      <c r="E650" s="18" t="str">
        <f>+'[1]Consolidado ORG'!F646</f>
        <v>33 Prestación de Servicios Profesionales y Apoyo (5-8)</v>
      </c>
      <c r="F650" s="18"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8">
        <f>+'[1]Consolidado ORG'!M646</f>
        <v>45421</v>
      </c>
      <c r="H650" s="18">
        <f>+'[1]Consolidado ORG'!N646</f>
        <v>45657</v>
      </c>
      <c r="I650" s="19">
        <f>+'[1]Consolidado ORG'!AG646</f>
        <v>0</v>
      </c>
      <c r="J650" s="20">
        <f>+'[1]Consolidado ORG'!T646</f>
        <v>23348160</v>
      </c>
      <c r="K650" s="20">
        <f>+'[1]Consolidado ORG'!AE646</f>
        <v>0</v>
      </c>
      <c r="L650" s="31">
        <f>+'[1]Consolidado ORG'!AS646</f>
        <v>9.3220338983050849E-2</v>
      </c>
      <c r="M650" s="30" t="str">
        <f>+'[1]Consolidado ORG'!AL646</f>
        <v>https://community.secop.gov.co/Public/Tendering/ContractDetailView/Index?UniqueIdentifier=CO1.PCCNTR.6281538</v>
      </c>
      <c r="N650" s="47" t="str">
        <f t="shared" si="10"/>
        <v>Link Contrato u Orden</v>
      </c>
    </row>
    <row r="651" spans="1:14" ht="72" x14ac:dyDescent="0.35">
      <c r="A651" s="17" t="str">
        <f>+'[1]Consolidado ORG'!A647</f>
        <v>SCJ-847-2024</v>
      </c>
      <c r="B651" s="18">
        <f>+'[1]Consolidado ORG'!B647</f>
        <v>45414</v>
      </c>
      <c r="C651" s="18" t="str">
        <f>+'[1]Consolidado ORG'!G647</f>
        <v>ANGELICA FORERO GARZÓN</v>
      </c>
      <c r="D651" s="18" t="str">
        <f>+'[1]Consolidado ORG'!E647</f>
        <v>5 Contratación directa</v>
      </c>
      <c r="E651" s="18" t="str">
        <f>+'[1]Consolidado ORG'!F647</f>
        <v>33 Prestación de Servicios Profesionales y Apoyo (5-8)</v>
      </c>
      <c r="F651" s="18"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8">
        <f>+'[1]Consolidado ORG'!M647</f>
        <v>45419</v>
      </c>
      <c r="H651" s="18">
        <f>+'[1]Consolidado ORG'!N647</f>
        <v>45657</v>
      </c>
      <c r="I651" s="19">
        <f>+'[1]Consolidado ORG'!AG647</f>
        <v>0</v>
      </c>
      <c r="J651" s="20">
        <f>+'[1]Consolidado ORG'!T647</f>
        <v>49945756</v>
      </c>
      <c r="K651" s="20">
        <f>+'[1]Consolidado ORG'!AE647</f>
        <v>0</v>
      </c>
      <c r="L651" s="31">
        <f>+'[1]Consolidado ORG'!AS647</f>
        <v>0.10084033613445378</v>
      </c>
      <c r="M651" s="30" t="str">
        <f>+'[1]Consolidado ORG'!AL647</f>
        <v>https://community.secop.gov.co/Public/Tendering/ContractDetailView/Index?UniqueIdentifier=CO1.PCCNTR.6281158</v>
      </c>
      <c r="N651" s="47" t="str">
        <f t="shared" si="10"/>
        <v>Link Contrato u Orden</v>
      </c>
    </row>
    <row r="652" spans="1:14" ht="72" x14ac:dyDescent="0.35">
      <c r="A652" s="17" t="str">
        <f>+'[1]Consolidado ORG'!A648</f>
        <v>SCJ-848-2024</v>
      </c>
      <c r="B652" s="18">
        <f>+'[1]Consolidado ORG'!B648</f>
        <v>45414</v>
      </c>
      <c r="C652" s="18" t="str">
        <f>+'[1]Consolidado ORG'!G648</f>
        <v>BRENDA JULIETH BUSTOS RODRIGUEZ</v>
      </c>
      <c r="D652" s="18" t="str">
        <f>+'[1]Consolidado ORG'!E648</f>
        <v>5 Contratación directa</v>
      </c>
      <c r="E652" s="18" t="str">
        <f>+'[1]Consolidado ORG'!F648</f>
        <v>33 Prestación de Servicios Profesionales y Apoyo (5-8)</v>
      </c>
      <c r="F652" s="18"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8">
        <f>+'[1]Consolidado ORG'!M648</f>
        <v>45419</v>
      </c>
      <c r="H652" s="18">
        <f>+'[1]Consolidado ORG'!N648</f>
        <v>45657</v>
      </c>
      <c r="I652" s="19">
        <f>+'[1]Consolidado ORG'!AG648</f>
        <v>0</v>
      </c>
      <c r="J652" s="20">
        <f>+'[1]Consolidado ORG'!T648</f>
        <v>20247404</v>
      </c>
      <c r="K652" s="20">
        <f>+'[1]Consolidado ORG'!AE648</f>
        <v>0</v>
      </c>
      <c r="L652" s="31">
        <f>+'[1]Consolidado ORG'!AS648</f>
        <v>0.10084033613445378</v>
      </c>
      <c r="M652" s="30" t="str">
        <f>+'[1]Consolidado ORG'!AL648</f>
        <v>https://community.secop.gov.co/Public/Tendering/ContractDetailView/Index?UniqueIdentifier=CO1.PCCNTR.6281188</v>
      </c>
      <c r="N652" s="47" t="str">
        <f t="shared" si="10"/>
        <v>Link Contrato u Orden</v>
      </c>
    </row>
    <row r="653" spans="1:14" ht="48" x14ac:dyDescent="0.35">
      <c r="A653" s="17" t="str">
        <f>+'[1]Consolidado ORG'!A649</f>
        <v>SCJ-850-2024</v>
      </c>
      <c r="B653" s="18">
        <f>+'[1]Consolidado ORG'!B649</f>
        <v>45414</v>
      </c>
      <c r="C653" s="18" t="str">
        <f>+'[1]Consolidado ORG'!G649</f>
        <v>CLARA NEYDA BENAVIDES SANTOS</v>
      </c>
      <c r="D653" s="18" t="str">
        <f>+'[1]Consolidado ORG'!E649</f>
        <v>5 Contratación directa</v>
      </c>
      <c r="E653" s="18" t="str">
        <f>+'[1]Consolidado ORG'!F649</f>
        <v>33 Prestación de Servicios Profesionales y Apoyo (5-8)</v>
      </c>
      <c r="F653" s="18" t="str">
        <f>+'[1]Consolidado ORG'!L649</f>
        <v>PRESTAR LOS SERVICIOS DE APOYO A LA GESTIÓN EN EL DESARROLLO AL TALLER DE ALIMENTOS DIRIGIDO A LAS PERSONAS PRIVADAS DE LIBERTAD DE LA CÁRCEL DISTRITAL DE VARONES Y ANEXO DE MUJERES</v>
      </c>
      <c r="G653" s="18">
        <f>+'[1]Consolidado ORG'!M649</f>
        <v>45419</v>
      </c>
      <c r="H653" s="18">
        <f>+'[1]Consolidado ORG'!N649</f>
        <v>45657</v>
      </c>
      <c r="I653" s="19">
        <f>+'[1]Consolidado ORG'!AG649</f>
        <v>0</v>
      </c>
      <c r="J653" s="20">
        <f>+'[1]Consolidado ORG'!T649</f>
        <v>25248071</v>
      </c>
      <c r="K653" s="20">
        <f>+'[1]Consolidado ORG'!AE649</f>
        <v>0</v>
      </c>
      <c r="L653" s="31">
        <f>+'[1]Consolidado ORG'!AS649</f>
        <v>0.10084033613445378</v>
      </c>
      <c r="M653" s="30" t="str">
        <f>+'[1]Consolidado ORG'!AL649</f>
        <v>https://community.secop.gov.co/Public/Tendering/ContractDetailView/Index?UniqueIdentifier=CO1.PCCNTR.6281193</v>
      </c>
      <c r="N653" s="47" t="str">
        <f t="shared" si="10"/>
        <v>Link Contrato u Orden</v>
      </c>
    </row>
    <row r="654" spans="1:14" ht="84" x14ac:dyDescent="0.35">
      <c r="A654" s="17" t="str">
        <f>+'[1]Consolidado ORG'!A650</f>
        <v>SCJ-851-2024</v>
      </c>
      <c r="B654" s="18">
        <f>+'[1]Consolidado ORG'!B650</f>
        <v>45414</v>
      </c>
      <c r="C654" s="18" t="str">
        <f>+'[1]Consolidado ORG'!G650</f>
        <v>SANDRA MARGARITA MORALES SOLORZANO</v>
      </c>
      <c r="D654" s="18" t="str">
        <f>+'[1]Consolidado ORG'!E650</f>
        <v>5 Contratación directa</v>
      </c>
      <c r="E654" s="18" t="str">
        <f>+'[1]Consolidado ORG'!F650</f>
        <v>33 Prestación de Servicios Profesionales y Apoyo (5-8)</v>
      </c>
      <c r="F654" s="18"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8">
        <f>+'[1]Consolidado ORG'!M650</f>
        <v>45433</v>
      </c>
      <c r="H654" s="18">
        <f>+'[1]Consolidado ORG'!N650</f>
        <v>45657</v>
      </c>
      <c r="I654" s="19">
        <f>+'[1]Consolidado ORG'!AG650</f>
        <v>0</v>
      </c>
      <c r="J654" s="20">
        <f>+'[1]Consolidado ORG'!T650</f>
        <v>42711750</v>
      </c>
      <c r="K654" s="20">
        <f>+'[1]Consolidado ORG'!AE650</f>
        <v>0</v>
      </c>
      <c r="L654" s="31">
        <f>+'[1]Consolidado ORG'!AS650</f>
        <v>4.4642857142857144E-2</v>
      </c>
      <c r="M654" s="30" t="str">
        <f>+'[1]Consolidado ORG'!AL650</f>
        <v>https://community.secop.gov.co/Public/Tendering/ContractDetailView/Index?UniqueIdentifier=CO1.PCCNTR.6317489</v>
      </c>
      <c r="N654" s="47" t="str">
        <f t="shared" si="10"/>
        <v>Link Contrato u Orden</v>
      </c>
    </row>
    <row r="655" spans="1:14" ht="108" x14ac:dyDescent="0.35">
      <c r="A655" s="17" t="str">
        <f>+'[1]Consolidado ORG'!A651</f>
        <v>SCJ-852-2024</v>
      </c>
      <c r="B655" s="18">
        <f>+'[1]Consolidado ORG'!B651</f>
        <v>45414</v>
      </c>
      <c r="C655" s="18" t="str">
        <f>+'[1]Consolidado ORG'!G651</f>
        <v>WILLIAM ARTURO GONZALEZ MELO</v>
      </c>
      <c r="D655" s="18" t="str">
        <f>+'[1]Consolidado ORG'!E651</f>
        <v>5 Contratación directa</v>
      </c>
      <c r="E655" s="18" t="str">
        <f>+'[1]Consolidado ORG'!F651</f>
        <v>33 Prestación de Servicios Profesionales y Apoyo (5-8)</v>
      </c>
      <c r="F655" s="18"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8">
        <f>+'[1]Consolidado ORG'!M651</f>
        <v>45422</v>
      </c>
      <c r="H655" s="18">
        <f>+'[1]Consolidado ORG'!N651</f>
        <v>45657</v>
      </c>
      <c r="I655" s="19">
        <f>+'[1]Consolidado ORG'!AG651</f>
        <v>0</v>
      </c>
      <c r="J655" s="20">
        <f>+'[1]Consolidado ORG'!T651</f>
        <v>14592600</v>
      </c>
      <c r="K655" s="20">
        <f>+'[1]Consolidado ORG'!AE651</f>
        <v>0</v>
      </c>
      <c r="L655" s="31">
        <f>+'[1]Consolidado ORG'!AS651</f>
        <v>8.9361702127659579E-2</v>
      </c>
      <c r="M655" s="30" t="str">
        <f>+'[1]Consolidado ORG'!AL651</f>
        <v>https://community.secop.gov.co/Public/Tendering/ContractDetailView/Index?UniqueIdentifier=CO1.PCCNTR.6284697</v>
      </c>
      <c r="N655" s="47" t="str">
        <f t="shared" si="10"/>
        <v>Link Contrato u Orden</v>
      </c>
    </row>
    <row r="656" spans="1:14" ht="72" x14ac:dyDescent="0.35">
      <c r="A656" s="17" t="str">
        <f>+'[1]Consolidado ORG'!A652</f>
        <v>SCJ-855-2024</v>
      </c>
      <c r="B656" s="18">
        <f>+'[1]Consolidado ORG'!B652</f>
        <v>45415</v>
      </c>
      <c r="C656" s="18" t="str">
        <f>+'[1]Consolidado ORG'!G652</f>
        <v>GUSTAVO ALFONSO RAMOS ISMAEL</v>
      </c>
      <c r="D656" s="18" t="str">
        <f>+'[1]Consolidado ORG'!E652</f>
        <v>5 Contratación directa</v>
      </c>
      <c r="E656" s="18" t="str">
        <f>+'[1]Consolidado ORG'!F652</f>
        <v>33 Prestación de Servicios Profesionales y Apoyo (5-8)</v>
      </c>
      <c r="F656" s="18"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8">
        <f>+'[1]Consolidado ORG'!M652</f>
        <v>45421</v>
      </c>
      <c r="H656" s="18">
        <f>+'[1]Consolidado ORG'!N652</f>
        <v>45657</v>
      </c>
      <c r="I656" s="19">
        <f>+'[1]Consolidado ORG'!AG652</f>
        <v>0</v>
      </c>
      <c r="J656" s="20">
        <f>+'[1]Consolidado ORG'!T652</f>
        <v>23348160</v>
      </c>
      <c r="K656" s="20">
        <f>+'[1]Consolidado ORG'!AE652</f>
        <v>0</v>
      </c>
      <c r="L656" s="31">
        <f>+'[1]Consolidado ORG'!AS652</f>
        <v>9.3220338983050849E-2</v>
      </c>
      <c r="M656" s="30" t="str">
        <f>+'[1]Consolidado ORG'!AL652</f>
        <v>https://community.secop.gov.co/Public/Tendering/ContractDetailView/Index?UniqueIdentifier=CO1.PCCNTR.6283841</v>
      </c>
      <c r="N656" s="47" t="str">
        <f t="shared" si="10"/>
        <v>Link Contrato u Orden</v>
      </c>
    </row>
    <row r="657" spans="1:14" ht="96" x14ac:dyDescent="0.35">
      <c r="A657" s="17" t="str">
        <f>+'[1]Consolidado ORG'!A653</f>
        <v>SCJ-856-2024</v>
      </c>
      <c r="B657" s="18">
        <f>+'[1]Consolidado ORG'!B653</f>
        <v>45415</v>
      </c>
      <c r="C657" s="18" t="str">
        <f>+'[1]Consolidado ORG'!G653</f>
        <v>SANDRA PAOLA JAIMES CHONA</v>
      </c>
      <c r="D657" s="18" t="str">
        <f>+'[1]Consolidado ORG'!E653</f>
        <v>5 Contratación directa</v>
      </c>
      <c r="E657" s="18" t="str">
        <f>+'[1]Consolidado ORG'!F653</f>
        <v>33 Prestación de Servicios Profesionales y Apoyo (5-8)</v>
      </c>
      <c r="F657" s="18"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8">
        <f>+'[1]Consolidado ORG'!M653</f>
        <v>45422</v>
      </c>
      <c r="H657" s="18">
        <f>+'[1]Consolidado ORG'!N653</f>
        <v>45657</v>
      </c>
      <c r="I657" s="19">
        <f>+'[1]Consolidado ORG'!AG653</f>
        <v>0</v>
      </c>
      <c r="J657" s="20">
        <f>+'[1]Consolidado ORG'!T653</f>
        <v>36490400</v>
      </c>
      <c r="K657" s="20">
        <f>+'[1]Consolidado ORG'!AE653</f>
        <v>0</v>
      </c>
      <c r="L657" s="31">
        <f>+'[1]Consolidado ORG'!AS653</f>
        <v>8.9361702127659579E-2</v>
      </c>
      <c r="M657" s="30" t="str">
        <f>+'[1]Consolidado ORG'!AL653</f>
        <v>https://community.secop.gov.co/Public/Tendering/ContractDetailView/Index?UniqueIdentifier=CO1.PCCNTR.6286085</v>
      </c>
      <c r="N657" s="47" t="str">
        <f t="shared" si="10"/>
        <v>Link Contrato u Orden</v>
      </c>
    </row>
    <row r="658" spans="1:14" ht="96" x14ac:dyDescent="0.35">
      <c r="A658" s="17" t="str">
        <f>+'[1]Consolidado ORG'!A654</f>
        <v>SCJ-857-2024</v>
      </c>
      <c r="B658" s="18">
        <f>+'[1]Consolidado ORG'!B654</f>
        <v>45415</v>
      </c>
      <c r="C658" s="18" t="str">
        <f>+'[1]Consolidado ORG'!G654</f>
        <v>STEFANY JIMENEZ MARTÍNEZ</v>
      </c>
      <c r="D658" s="18" t="str">
        <f>+'[1]Consolidado ORG'!E654</f>
        <v>5 Contratación directa</v>
      </c>
      <c r="E658" s="18" t="str">
        <f>+'[1]Consolidado ORG'!F654</f>
        <v>33 Prestación de Servicios Profesionales y Apoyo (5-8)</v>
      </c>
      <c r="F658" s="18"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8">
        <f>+'[1]Consolidado ORG'!M654</f>
        <v>45421</v>
      </c>
      <c r="H658" s="18">
        <f>+'[1]Consolidado ORG'!N654</f>
        <v>45657</v>
      </c>
      <c r="I658" s="19">
        <f>+'[1]Consolidado ORG'!AG654</f>
        <v>0</v>
      </c>
      <c r="J658" s="20">
        <f>+'[1]Consolidado ORG'!T654</f>
        <v>36490400</v>
      </c>
      <c r="K658" s="20">
        <f>+'[1]Consolidado ORG'!AE654</f>
        <v>0</v>
      </c>
      <c r="L658" s="31">
        <f>+'[1]Consolidado ORG'!AS654</f>
        <v>9.3220338983050849E-2</v>
      </c>
      <c r="M658" s="30" t="str">
        <f>+'[1]Consolidado ORG'!AL654</f>
        <v>https://community.secop.gov.co/Public/Tendering/ContractDetailView/Index?UniqueIdentifier=CO1.PCCNTR.6286593</v>
      </c>
      <c r="N658" s="47" t="str">
        <f t="shared" si="10"/>
        <v>Link Contrato u Orden</v>
      </c>
    </row>
    <row r="659" spans="1:14" ht="108" x14ac:dyDescent="0.35">
      <c r="A659" s="17" t="str">
        <f>+'[1]Consolidado ORG'!A655</f>
        <v>SCJ-859-2024</v>
      </c>
      <c r="B659" s="18">
        <f>+'[1]Consolidado ORG'!B655</f>
        <v>45415</v>
      </c>
      <c r="C659" s="18" t="str">
        <f>+'[1]Consolidado ORG'!G655</f>
        <v>GERMAN ALFONSO INFANTE TORRES</v>
      </c>
      <c r="D659" s="18" t="str">
        <f>+'[1]Consolidado ORG'!E655</f>
        <v>5 Contratación directa</v>
      </c>
      <c r="E659" s="18" t="str">
        <f>+'[1]Consolidado ORG'!F655</f>
        <v>33 Prestación de Servicios Profesionales y Apoyo (5-8)</v>
      </c>
      <c r="F659" s="18"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8">
        <f>+'[1]Consolidado ORG'!M655</f>
        <v>45421</v>
      </c>
      <c r="H659" s="18">
        <f>+'[1]Consolidado ORG'!N655</f>
        <v>45657</v>
      </c>
      <c r="I659" s="19">
        <f>+'[1]Consolidado ORG'!AG655</f>
        <v>0</v>
      </c>
      <c r="J659" s="20">
        <f>+'[1]Consolidado ORG'!T655</f>
        <v>56000000</v>
      </c>
      <c r="K659" s="20">
        <f>+'[1]Consolidado ORG'!AE655</f>
        <v>0</v>
      </c>
      <c r="L659" s="31">
        <f>+'[1]Consolidado ORG'!AS655</f>
        <v>9.3220338983050849E-2</v>
      </c>
      <c r="M659" s="30" t="str">
        <f>+'[1]Consolidado ORG'!AL655</f>
        <v>https://community.secop.gov.co/Public/Tendering/ContractDetailView/Index?UniqueIdentifier=CO1.PCCNTR.6285300</v>
      </c>
      <c r="N659" s="47" t="str">
        <f t="shared" si="10"/>
        <v>Link Contrato u Orden</v>
      </c>
    </row>
    <row r="660" spans="1:14" ht="84" x14ac:dyDescent="0.35">
      <c r="A660" s="17" t="str">
        <f>+'[1]Consolidado ORG'!A656</f>
        <v>SCJ-860-2024</v>
      </c>
      <c r="B660" s="18">
        <f>+'[1]Consolidado ORG'!B656</f>
        <v>45415</v>
      </c>
      <c r="C660" s="18" t="str">
        <f>+'[1]Consolidado ORG'!G656</f>
        <v>PAULA CAMILA RAMIREZ GARZÓN</v>
      </c>
      <c r="D660" s="18" t="str">
        <f>+'[1]Consolidado ORG'!E656</f>
        <v>5 Contratación directa</v>
      </c>
      <c r="E660" s="18" t="str">
        <f>+'[1]Consolidado ORG'!F656</f>
        <v>33 Prestación de Servicios Profesionales y Apoyo (5-8)</v>
      </c>
      <c r="F660" s="18"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8">
        <f>+'[1]Consolidado ORG'!M656</f>
        <v>45421</v>
      </c>
      <c r="H660" s="18">
        <f>+'[1]Consolidado ORG'!N656</f>
        <v>45657</v>
      </c>
      <c r="I660" s="19">
        <f>+'[1]Consolidado ORG'!AG656</f>
        <v>0</v>
      </c>
      <c r="J660" s="20">
        <f>+'[1]Consolidado ORG'!T656</f>
        <v>40000000</v>
      </c>
      <c r="K660" s="20">
        <f>+'[1]Consolidado ORG'!AE656</f>
        <v>0</v>
      </c>
      <c r="L660" s="31">
        <f>+'[1]Consolidado ORG'!AS656</f>
        <v>9.3220338983050849E-2</v>
      </c>
      <c r="M660" s="30" t="str">
        <f>+'[1]Consolidado ORG'!AL656</f>
        <v>https://community.secop.gov.co/Public/Tendering/ContractDetailView/Index?UniqueIdentifier=CO1.PCCNTR.6285730</v>
      </c>
      <c r="N660" s="47" t="str">
        <f t="shared" si="10"/>
        <v>Link Contrato u Orden</v>
      </c>
    </row>
    <row r="661" spans="1:14" ht="96" x14ac:dyDescent="0.35">
      <c r="A661" s="17" t="str">
        <f>+'[1]Consolidado ORG'!A657</f>
        <v>SCJ-861-2024</v>
      </c>
      <c r="B661" s="18">
        <f>+'[1]Consolidado ORG'!B657</f>
        <v>45415</v>
      </c>
      <c r="C661" s="18" t="str">
        <f>+'[1]Consolidado ORG'!G657</f>
        <v>MARIA PAULA BARRETO JIMENEZ</v>
      </c>
      <c r="D661" s="18" t="str">
        <f>+'[1]Consolidado ORG'!E657</f>
        <v>5 Contratación directa</v>
      </c>
      <c r="E661" s="18" t="str">
        <f>+'[1]Consolidado ORG'!F657</f>
        <v>33 Prestación de Servicios Profesionales y Apoyo (5-8)</v>
      </c>
      <c r="F661" s="18"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8">
        <f>+'[1]Consolidado ORG'!M657</f>
        <v>45427</v>
      </c>
      <c r="H661" s="18">
        <f>+'[1]Consolidado ORG'!N657</f>
        <v>45657</v>
      </c>
      <c r="I661" s="19">
        <f>+'[1]Consolidado ORG'!AG657</f>
        <v>0</v>
      </c>
      <c r="J661" s="20">
        <f>+'[1]Consolidado ORG'!T657</f>
        <v>36490400</v>
      </c>
      <c r="K661" s="20">
        <f>+'[1]Consolidado ORG'!AE657</f>
        <v>0</v>
      </c>
      <c r="L661" s="31">
        <f>+'[1]Consolidado ORG'!AS657</f>
        <v>6.9565217391304349E-2</v>
      </c>
      <c r="M661" s="30" t="str">
        <f>+'[1]Consolidado ORG'!AL657</f>
        <v>https://community.secop.gov.co/Public/Tendering/ContractDetailView/Index?UniqueIdentifier=CO1.PCCNTR.6286189</v>
      </c>
      <c r="N661" s="47" t="str">
        <f t="shared" si="10"/>
        <v>Link Contrato u Orden</v>
      </c>
    </row>
    <row r="662" spans="1:14" ht="96" x14ac:dyDescent="0.35">
      <c r="A662" s="17" t="str">
        <f>+'[1]Consolidado ORG'!A658</f>
        <v>SCJ-862-2024</v>
      </c>
      <c r="B662" s="18">
        <f>+'[1]Consolidado ORG'!B658</f>
        <v>45415</v>
      </c>
      <c r="C662" s="18" t="str">
        <f>+'[1]Consolidado ORG'!G658</f>
        <v>YOLIMA VARGAS GIRALDO</v>
      </c>
      <c r="D662" s="18" t="str">
        <f>+'[1]Consolidado ORG'!E658</f>
        <v>5 Contratación directa</v>
      </c>
      <c r="E662" s="18" t="str">
        <f>+'[1]Consolidado ORG'!F658</f>
        <v>33 Prestación de Servicios Profesionales y Apoyo (5-8)</v>
      </c>
      <c r="F662" s="18"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8">
        <f>+'[1]Consolidado ORG'!M658</f>
        <v>45421</v>
      </c>
      <c r="H662" s="18">
        <f>+'[1]Consolidado ORG'!N658</f>
        <v>45657</v>
      </c>
      <c r="I662" s="19">
        <f>+'[1]Consolidado ORG'!AG658</f>
        <v>0</v>
      </c>
      <c r="J662" s="20">
        <f>+'[1]Consolidado ORG'!T658</f>
        <v>36490400</v>
      </c>
      <c r="K662" s="20">
        <f>+'[1]Consolidado ORG'!AE658</f>
        <v>0</v>
      </c>
      <c r="L662" s="31">
        <f>+'[1]Consolidado ORG'!AS658</f>
        <v>9.3220338983050849E-2</v>
      </c>
      <c r="M662" s="30" t="str">
        <f>+'[1]Consolidado ORG'!AL658</f>
        <v>https://community.secop.gov.co/Public/Tendering/ContractDetailView/Index?UniqueIdentifier=CO1.PCCNTR.6286281</v>
      </c>
      <c r="N662" s="47" t="str">
        <f t="shared" si="10"/>
        <v>Link Contrato u Orden</v>
      </c>
    </row>
    <row r="663" spans="1:14" ht="72" x14ac:dyDescent="0.35">
      <c r="A663" s="17" t="str">
        <f>+'[1]Consolidado ORG'!A659</f>
        <v>SCJ-863-2024</v>
      </c>
      <c r="B663" s="18">
        <f>+'[1]Consolidado ORG'!B659</f>
        <v>45415</v>
      </c>
      <c r="C663" s="18" t="str">
        <f>+'[1]Consolidado ORG'!G659</f>
        <v>RICARDO ALONSO HURTADO MOSQUERA</v>
      </c>
      <c r="D663" s="18" t="str">
        <f>+'[1]Consolidado ORG'!E659</f>
        <v>5 Contratación directa</v>
      </c>
      <c r="E663" s="18" t="str">
        <f>+'[1]Consolidado ORG'!F659</f>
        <v>33 Prestación de Servicios Profesionales y Apoyo (5-8)</v>
      </c>
      <c r="F663" s="18"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8">
        <f>+'[1]Consolidado ORG'!M659</f>
        <v>45421</v>
      </c>
      <c r="H663" s="18">
        <f>+'[1]Consolidado ORG'!N659</f>
        <v>45657</v>
      </c>
      <c r="I663" s="19">
        <f>+'[1]Consolidado ORG'!AG659</f>
        <v>0</v>
      </c>
      <c r="J663" s="20">
        <f>+'[1]Consolidado ORG'!T659</f>
        <v>65844000</v>
      </c>
      <c r="K663" s="20">
        <f>+'[1]Consolidado ORG'!AE659</f>
        <v>0</v>
      </c>
      <c r="L663" s="31">
        <f>+'[1]Consolidado ORG'!AS659</f>
        <v>9.3220338983050849E-2</v>
      </c>
      <c r="M663" s="30" t="str">
        <f>+'[1]Consolidado ORG'!AL659</f>
        <v>https://community.secop.gov.co/Public/Tendering/ContractDetailView/Index?UniqueIdentifier=CO1.PCCNTR.6285393</v>
      </c>
      <c r="N663" s="47" t="str">
        <f t="shared" si="10"/>
        <v>Link Contrato u Orden</v>
      </c>
    </row>
    <row r="664" spans="1:14" ht="72" x14ac:dyDescent="0.35">
      <c r="A664" s="17" t="str">
        <f>+'[1]Consolidado ORG'!A660</f>
        <v>SCJ-864-2024</v>
      </c>
      <c r="B664" s="18">
        <f>+'[1]Consolidado ORG'!B660</f>
        <v>45415</v>
      </c>
      <c r="C664" s="18" t="str">
        <f>+'[1]Consolidado ORG'!G660</f>
        <v>HOOVER ALBERTO ABADIA DUARTE</v>
      </c>
      <c r="D664" s="18" t="str">
        <f>+'[1]Consolidado ORG'!E660</f>
        <v>5 Contratación directa</v>
      </c>
      <c r="E664" s="18" t="str">
        <f>+'[1]Consolidado ORG'!F660</f>
        <v>33 Prestación de Servicios Profesionales y Apoyo (5-8)</v>
      </c>
      <c r="F664" s="18"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8">
        <f>+'[1]Consolidado ORG'!M660</f>
        <v>45420</v>
      </c>
      <c r="H664" s="18">
        <f>+'[1]Consolidado ORG'!N660</f>
        <v>45657</v>
      </c>
      <c r="I664" s="19">
        <f>+'[1]Consolidado ORG'!AG660</f>
        <v>0</v>
      </c>
      <c r="J664" s="20">
        <f>+'[1]Consolidado ORG'!T660</f>
        <v>44270459</v>
      </c>
      <c r="K664" s="20">
        <f>+'[1]Consolidado ORG'!AE660</f>
        <v>0</v>
      </c>
      <c r="L664" s="31">
        <f>+'[1]Consolidado ORG'!AS660</f>
        <v>9.7046413502109699E-2</v>
      </c>
      <c r="M664" s="30" t="str">
        <f>+'[1]Consolidado ORG'!AL660</f>
        <v>https://community.secop.gov.co/Public/Tendering/ContractDetailView/Index?UniqueIdentifier=CO1.PCCNTR.6286787</v>
      </c>
      <c r="N664" s="47" t="str">
        <f t="shared" si="10"/>
        <v>Link Contrato u Orden</v>
      </c>
    </row>
    <row r="665" spans="1:14" ht="60" x14ac:dyDescent="0.35">
      <c r="A665" s="17" t="str">
        <f>+'[1]Consolidado ORG'!A661</f>
        <v>SCJ-865-2024</v>
      </c>
      <c r="B665" s="18">
        <f>+'[1]Consolidado ORG'!B661</f>
        <v>45415</v>
      </c>
      <c r="C665" s="18" t="str">
        <f>+'[1]Consolidado ORG'!G661</f>
        <v>NIXON ARLEY VARGAS BLANCO</v>
      </c>
      <c r="D665" s="18" t="str">
        <f>+'[1]Consolidado ORG'!E661</f>
        <v>5 Contratación directa</v>
      </c>
      <c r="E665" s="18" t="str">
        <f>+'[1]Consolidado ORG'!F661</f>
        <v>33 Prestación de Servicios Profesionales y Apoyo (5-8)</v>
      </c>
      <c r="F665" s="18"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8">
        <f>+'[1]Consolidado ORG'!M661</f>
        <v>45420</v>
      </c>
      <c r="H665" s="18">
        <f>+'[1]Consolidado ORG'!N661</f>
        <v>45657</v>
      </c>
      <c r="I665" s="19">
        <f>+'[1]Consolidado ORG'!AG661</f>
        <v>0</v>
      </c>
      <c r="J665" s="20">
        <f>+'[1]Consolidado ORG'!T661</f>
        <v>19156910</v>
      </c>
      <c r="K665" s="20">
        <f>+'[1]Consolidado ORG'!AE661</f>
        <v>0</v>
      </c>
      <c r="L665" s="31">
        <f>+'[1]Consolidado ORG'!AS661</f>
        <v>9.7046413502109699E-2</v>
      </c>
      <c r="M665" s="30" t="str">
        <f>+'[1]Consolidado ORG'!AL661</f>
        <v>https://community.secop.gov.co/Public/Tendering/ContractDetailView/Index?UniqueIdentifier=CO1.PCCNTR.6287160</v>
      </c>
      <c r="N665" s="47" t="str">
        <f t="shared" si="10"/>
        <v>Link Contrato u Orden</v>
      </c>
    </row>
    <row r="666" spans="1:14" ht="72" x14ac:dyDescent="0.35">
      <c r="A666" s="17" t="str">
        <f>+'[1]Consolidado ORG'!A662</f>
        <v>SCJ-866-2024</v>
      </c>
      <c r="B666" s="18">
        <f>+'[1]Consolidado ORG'!B662</f>
        <v>45415</v>
      </c>
      <c r="C666" s="18" t="str">
        <f>+'[1]Consolidado ORG'!G662</f>
        <v>PAULA ALEJANDRA PEDRAZA HERNÁNDEZ</v>
      </c>
      <c r="D666" s="18" t="str">
        <f>+'[1]Consolidado ORG'!E662</f>
        <v>5 Contratación directa</v>
      </c>
      <c r="E666" s="18" t="str">
        <f>+'[1]Consolidado ORG'!F662</f>
        <v>33 Prestación de Servicios Profesionales y Apoyo (5-8)</v>
      </c>
      <c r="F666" s="18"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8">
        <f>+'[1]Consolidado ORG'!M662</f>
        <v>45420</v>
      </c>
      <c r="H666" s="18">
        <f>+'[1]Consolidado ORG'!N662</f>
        <v>45657</v>
      </c>
      <c r="I666" s="19">
        <f>+'[1]Consolidado ORG'!AG662</f>
        <v>0</v>
      </c>
      <c r="J666" s="20">
        <f>+'[1]Consolidado ORG'!T662</f>
        <v>22375320</v>
      </c>
      <c r="K666" s="20">
        <f>+'[1]Consolidado ORG'!AE662</f>
        <v>0</v>
      </c>
      <c r="L666" s="31">
        <f>+'[1]Consolidado ORG'!AS662</f>
        <v>9.7046413502109699E-2</v>
      </c>
      <c r="M666" s="30" t="str">
        <f>+'[1]Consolidado ORG'!AL662</f>
        <v>https://community.secop.gov.co/Public/Tendering/ContractDetailView/Index?UniqueIdentifier=CO1.PCCNTR.6286260</v>
      </c>
      <c r="N666" s="47" t="str">
        <f t="shared" si="10"/>
        <v>Link Contrato u Orden</v>
      </c>
    </row>
    <row r="667" spans="1:14" ht="60" x14ac:dyDescent="0.35">
      <c r="A667" s="17" t="str">
        <f>+'[1]Consolidado ORG'!A663</f>
        <v>SCJ-867-2024</v>
      </c>
      <c r="B667" s="18">
        <f>+'[1]Consolidado ORG'!B663</f>
        <v>45415</v>
      </c>
      <c r="C667" s="18" t="str">
        <f>+'[1]Consolidado ORG'!G663</f>
        <v>HENRY ALEXANDER MOYAN MONTENEGRO</v>
      </c>
      <c r="D667" s="18" t="str">
        <f>+'[1]Consolidado ORG'!E663</f>
        <v>5 Contratación directa</v>
      </c>
      <c r="E667" s="18" t="str">
        <f>+'[1]Consolidado ORG'!F663</f>
        <v>33 Prestación de Servicios Profesionales y Apoyo (5-8)</v>
      </c>
      <c r="F667" s="18"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8">
        <f>+'[1]Consolidado ORG'!M663</f>
        <v>45426</v>
      </c>
      <c r="H667" s="18">
        <f>+'[1]Consolidado ORG'!N663</f>
        <v>45657</v>
      </c>
      <c r="I667" s="19">
        <f>+'[1]Consolidado ORG'!AG663</f>
        <v>0</v>
      </c>
      <c r="J667" s="20">
        <f>+'[1]Consolidado ORG'!T663</f>
        <v>63720000</v>
      </c>
      <c r="K667" s="20">
        <f>+'[1]Consolidado ORG'!AE663</f>
        <v>0</v>
      </c>
      <c r="L667" s="31">
        <f>+'[1]Consolidado ORG'!AS663</f>
        <v>7.3593073593073599E-2</v>
      </c>
      <c r="M667" s="30" t="str">
        <f>+'[1]Consolidado ORG'!AL663</f>
        <v>https://community.secop.gov.co/Public/Tendering/ContractDetailView/Index?UniqueIdentifier=CO1.PCCNTR.6286316</v>
      </c>
      <c r="N667" s="47" t="str">
        <f t="shared" si="10"/>
        <v>Link Contrato u Orden</v>
      </c>
    </row>
    <row r="668" spans="1:14" ht="72" x14ac:dyDescent="0.35">
      <c r="A668" s="17" t="str">
        <f>+'[1]Consolidado ORG'!A664</f>
        <v>SCJ-868-2024</v>
      </c>
      <c r="B668" s="18">
        <f>+'[1]Consolidado ORG'!B664</f>
        <v>45415</v>
      </c>
      <c r="C668" s="18" t="str">
        <f>+'[1]Consolidado ORG'!G664</f>
        <v>YIMMY ALEXANDER RODRIGUEZ AVILA</v>
      </c>
      <c r="D668" s="18" t="str">
        <f>+'[1]Consolidado ORG'!E664</f>
        <v>5 Contratación directa</v>
      </c>
      <c r="E668" s="18" t="str">
        <f>+'[1]Consolidado ORG'!F664</f>
        <v>33 Prestación de Servicios Profesionales y Apoyo (5-8)</v>
      </c>
      <c r="F668" s="18"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8">
        <f>+'[1]Consolidado ORG'!M664</f>
        <v>45420</v>
      </c>
      <c r="H668" s="18">
        <f>+'[1]Consolidado ORG'!N664</f>
        <v>45657</v>
      </c>
      <c r="I668" s="19">
        <f>+'[1]Consolidado ORG'!AG664</f>
        <v>0</v>
      </c>
      <c r="J668" s="20">
        <f>+'[1]Consolidado ORG'!T664</f>
        <v>22375320</v>
      </c>
      <c r="K668" s="20">
        <f>+'[1]Consolidado ORG'!AE664</f>
        <v>0</v>
      </c>
      <c r="L668" s="31">
        <f>+'[1]Consolidado ORG'!AS664</f>
        <v>9.7046413502109699E-2</v>
      </c>
      <c r="M668" s="30" t="str">
        <f>+'[1]Consolidado ORG'!AL664</f>
        <v>https://community.secop.gov.co/Public/Tendering/ContractDetailView/Index?UniqueIdentifier=CO1.PCCNTR.6286267</v>
      </c>
      <c r="N668" s="47" t="str">
        <f t="shared" si="10"/>
        <v>Link Contrato u Orden</v>
      </c>
    </row>
    <row r="669" spans="1:14" ht="72" x14ac:dyDescent="0.35">
      <c r="A669" s="17" t="str">
        <f>+'[1]Consolidado ORG'!A665</f>
        <v>SCJ-869-2024</v>
      </c>
      <c r="B669" s="18">
        <f>+'[1]Consolidado ORG'!B665</f>
        <v>45415</v>
      </c>
      <c r="C669" s="18" t="str">
        <f>+'[1]Consolidado ORG'!G665</f>
        <v>JENIFER PAOLA NOGUERA MELO</v>
      </c>
      <c r="D669" s="18" t="str">
        <f>+'[1]Consolidado ORG'!E665</f>
        <v>5 Contratación directa</v>
      </c>
      <c r="E669" s="18" t="str">
        <f>+'[1]Consolidado ORG'!F665</f>
        <v>33 Prestación de Servicios Profesionales y Apoyo (5-8)</v>
      </c>
      <c r="F669" s="18"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8">
        <f>+'[1]Consolidado ORG'!M665</f>
        <v>45420</v>
      </c>
      <c r="H669" s="18">
        <f>+'[1]Consolidado ORG'!N665</f>
        <v>45657</v>
      </c>
      <c r="I669" s="19">
        <f>+'[1]Consolidado ORG'!AG665</f>
        <v>0</v>
      </c>
      <c r="J669" s="20">
        <f>+'[1]Consolidado ORG'!T665</f>
        <v>33949653</v>
      </c>
      <c r="K669" s="20">
        <f>+'[1]Consolidado ORG'!AE665</f>
        <v>0</v>
      </c>
      <c r="L669" s="31">
        <f>+'[1]Consolidado ORG'!AS665</f>
        <v>9.7046413502109699E-2</v>
      </c>
      <c r="M669" s="30" t="str">
        <f>+'[1]Consolidado ORG'!AL665</f>
        <v>https://community.secop.gov.co/Public/Tendering/ContractDetailView/Index?UniqueIdentifier=CO1.PCCNTR.6287326</v>
      </c>
      <c r="N669" s="47" t="str">
        <f t="shared" si="10"/>
        <v>Link Contrato u Orden</v>
      </c>
    </row>
    <row r="670" spans="1:14" ht="72" x14ac:dyDescent="0.35">
      <c r="A670" s="17" t="str">
        <f>+'[1]Consolidado ORG'!A666</f>
        <v>SCJ-870-2024</v>
      </c>
      <c r="B670" s="18">
        <f>+'[1]Consolidado ORG'!B666</f>
        <v>45415</v>
      </c>
      <c r="C670" s="18" t="str">
        <f>+'[1]Consolidado ORG'!G666</f>
        <v>HECTOR FABIO SIERRA CASTILLO</v>
      </c>
      <c r="D670" s="18" t="str">
        <f>+'[1]Consolidado ORG'!E666</f>
        <v>5 Contratación directa</v>
      </c>
      <c r="E670" s="18" t="str">
        <f>+'[1]Consolidado ORG'!F666</f>
        <v>33 Prestación de Servicios Profesionales y Apoyo (5-8)</v>
      </c>
      <c r="F670" s="18"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8">
        <f>+'[1]Consolidado ORG'!M666</f>
        <v>45422</v>
      </c>
      <c r="H670" s="18">
        <f>+'[1]Consolidado ORG'!N666</f>
        <v>45657</v>
      </c>
      <c r="I670" s="19">
        <f>+'[1]Consolidado ORG'!AG666</f>
        <v>0</v>
      </c>
      <c r="J670" s="20">
        <f>+'[1]Consolidado ORG'!T666</f>
        <v>23749656</v>
      </c>
      <c r="K670" s="20">
        <f>+'[1]Consolidado ORG'!AE666</f>
        <v>0</v>
      </c>
      <c r="L670" s="31">
        <f>+'[1]Consolidado ORG'!AS666</f>
        <v>8.9361702127659579E-2</v>
      </c>
      <c r="M670" s="30" t="str">
        <f>+'[1]Consolidado ORG'!AL666</f>
        <v>https://community.secop.gov.co/Public/Tendering/ContractDetailView/Index?UniqueIdentifier=CO1.PCCNTR.6299513</v>
      </c>
      <c r="N670" s="47" t="str">
        <f t="shared" si="10"/>
        <v>Link Contrato u Orden</v>
      </c>
    </row>
    <row r="671" spans="1:14" ht="60" x14ac:dyDescent="0.35">
      <c r="A671" s="17" t="str">
        <f>+'[1]Consolidado ORG'!A667</f>
        <v>SCJ-871-2024</v>
      </c>
      <c r="B671" s="18">
        <f>+'[1]Consolidado ORG'!B667</f>
        <v>45415</v>
      </c>
      <c r="C671" s="18" t="str">
        <f>+'[1]Consolidado ORG'!G667</f>
        <v>OSCAR MIGUEL CORREDOR AMAYA</v>
      </c>
      <c r="D671" s="18" t="str">
        <f>+'[1]Consolidado ORG'!E667</f>
        <v>5 Contratación directa</v>
      </c>
      <c r="E671" s="18" t="str">
        <f>+'[1]Consolidado ORG'!F667</f>
        <v>33 Prestación de Servicios Profesionales y Apoyo (5-8)</v>
      </c>
      <c r="F671" s="18"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8">
        <f>+'[1]Consolidado ORG'!M667</f>
        <v>45422</v>
      </c>
      <c r="H671" s="18">
        <f>+'[1]Consolidado ORG'!N667</f>
        <v>45657</v>
      </c>
      <c r="I671" s="19">
        <f>+'[1]Consolidado ORG'!AG667</f>
        <v>0</v>
      </c>
      <c r="J671" s="20">
        <f>+'[1]Consolidado ORG'!T667</f>
        <v>45179540</v>
      </c>
      <c r="K671" s="20">
        <f>+'[1]Consolidado ORG'!AE667</f>
        <v>0</v>
      </c>
      <c r="L671" s="31">
        <f>+'[1]Consolidado ORG'!AS667</f>
        <v>8.9361702127659579E-2</v>
      </c>
      <c r="M671" s="30" t="str">
        <f>+'[1]Consolidado ORG'!AL667</f>
        <v>https://community.secop.gov.co/Public/Tendering/ContractDetailView/Index?UniqueIdentifier=CO1.PCCNTR.6286641</v>
      </c>
      <c r="N671" s="47" t="str">
        <f t="shared" si="10"/>
        <v>Link Contrato u Orden</v>
      </c>
    </row>
    <row r="672" spans="1:14" ht="72" x14ac:dyDescent="0.35">
      <c r="A672" s="17" t="str">
        <f>+'[1]Consolidado ORG'!A668</f>
        <v>SCJ-872-2024</v>
      </c>
      <c r="B672" s="18">
        <f>+'[1]Consolidado ORG'!B668</f>
        <v>45415</v>
      </c>
      <c r="C672" s="18" t="str">
        <f>+'[1]Consolidado ORG'!G668</f>
        <v>ERIC HAMER MILLAN GARZÓN</v>
      </c>
      <c r="D672" s="18" t="str">
        <f>+'[1]Consolidado ORG'!E668</f>
        <v>5 Contratación directa</v>
      </c>
      <c r="E672" s="18" t="str">
        <f>+'[1]Consolidado ORG'!F668</f>
        <v>33 Prestación de Servicios Profesionales y Apoyo (5-8)</v>
      </c>
      <c r="F672" s="18"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8">
        <f>+'[1]Consolidado ORG'!M668</f>
        <v>45420</v>
      </c>
      <c r="H672" s="18">
        <f>+'[1]Consolidado ORG'!N668</f>
        <v>45657</v>
      </c>
      <c r="I672" s="19">
        <f>+'[1]Consolidado ORG'!AG668</f>
        <v>0</v>
      </c>
      <c r="J672" s="20">
        <f>+'[1]Consolidado ORG'!T668</f>
        <v>22375320</v>
      </c>
      <c r="K672" s="20">
        <f>+'[1]Consolidado ORG'!AE668</f>
        <v>0</v>
      </c>
      <c r="L672" s="31">
        <f>+'[1]Consolidado ORG'!AS668</f>
        <v>9.7046413502109699E-2</v>
      </c>
      <c r="M672" s="30" t="str">
        <f>+'[1]Consolidado ORG'!AL668</f>
        <v>https://community.secop.gov.co/Public/Tendering/ContractDetailView/Index?UniqueIdentifier=CO1.PCCNTR.6286745</v>
      </c>
      <c r="N672" s="47" t="str">
        <f t="shared" si="10"/>
        <v>Link Contrato u Orden</v>
      </c>
    </row>
    <row r="673" spans="1:14" ht="60" x14ac:dyDescent="0.35">
      <c r="A673" s="17" t="str">
        <f>+'[1]Consolidado ORG'!A669</f>
        <v>SCJ-873-2024</v>
      </c>
      <c r="B673" s="18">
        <f>+'[1]Consolidado ORG'!B669</f>
        <v>45415</v>
      </c>
      <c r="C673" s="18" t="str">
        <f>+'[1]Consolidado ORG'!G669</f>
        <v>DAMIÁN NICOLÁS GIL GÓMEZ</v>
      </c>
      <c r="D673" s="18" t="str">
        <f>+'[1]Consolidado ORG'!E669</f>
        <v>5 Contratación directa</v>
      </c>
      <c r="E673" s="18" t="str">
        <f>+'[1]Consolidado ORG'!F669</f>
        <v>33 Prestación de Servicios Profesionales y Apoyo (5-8)</v>
      </c>
      <c r="F673" s="18"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8">
        <f>+'[1]Consolidado ORG'!M669</f>
        <v>45420</v>
      </c>
      <c r="H673" s="18">
        <f>+'[1]Consolidado ORG'!N669</f>
        <v>45657</v>
      </c>
      <c r="I673" s="19">
        <f>+'[1]Consolidado ORG'!AG669</f>
        <v>0</v>
      </c>
      <c r="J673" s="20">
        <f>+'[1]Consolidado ORG'!T669</f>
        <v>33949653</v>
      </c>
      <c r="K673" s="20">
        <f>+'[1]Consolidado ORG'!AE669</f>
        <v>0</v>
      </c>
      <c r="L673" s="31">
        <f>+'[1]Consolidado ORG'!AS669</f>
        <v>9.7046413502109699E-2</v>
      </c>
      <c r="M673" s="30" t="str">
        <f>+'[1]Consolidado ORG'!AL669</f>
        <v>https://community.secop.gov.co/Public/Tendering/ContractDetailView/Index?UniqueIdentifier=CO1.PCCNTR.6287421</v>
      </c>
      <c r="N673" s="47" t="str">
        <f t="shared" si="10"/>
        <v>Link Contrato u Orden</v>
      </c>
    </row>
    <row r="674" spans="1:14" ht="60" x14ac:dyDescent="0.35">
      <c r="A674" s="17" t="str">
        <f>+'[1]Consolidado ORG'!A670</f>
        <v>SCJ-874-2024</v>
      </c>
      <c r="B674" s="18">
        <f>+'[1]Consolidado ORG'!B670</f>
        <v>45415</v>
      </c>
      <c r="C674" s="18" t="str">
        <f>+'[1]Consolidado ORG'!G670</f>
        <v>JHON FREDY MALDONADO CARVAJAL</v>
      </c>
      <c r="D674" s="18" t="str">
        <f>+'[1]Consolidado ORG'!E670</f>
        <v>5 Contratación directa</v>
      </c>
      <c r="E674" s="18" t="str">
        <f>+'[1]Consolidado ORG'!F670</f>
        <v>33 Prestación de Servicios Profesionales y Apoyo (5-8)</v>
      </c>
      <c r="F674" s="18"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8">
        <f>+'[1]Consolidado ORG'!M670</f>
        <v>45420</v>
      </c>
      <c r="H674" s="18">
        <f>+'[1]Consolidado ORG'!N670</f>
        <v>45657</v>
      </c>
      <c r="I674" s="19">
        <f>+'[1]Consolidado ORG'!AG670</f>
        <v>0</v>
      </c>
      <c r="J674" s="20">
        <f>+'[1]Consolidado ORG'!T670</f>
        <v>31886328</v>
      </c>
      <c r="K674" s="20">
        <f>+'[1]Consolidado ORG'!AE670</f>
        <v>0</v>
      </c>
      <c r="L674" s="31">
        <f>+'[1]Consolidado ORG'!AS670</f>
        <v>9.7046413502109699E-2</v>
      </c>
      <c r="M674" s="30" t="str">
        <f>+'[1]Consolidado ORG'!AL670</f>
        <v>https://community.secop.gov.co/Public/Tendering/ContractDetailView/Index?UniqueIdentifier=CO1.PCCNTR.6287612</v>
      </c>
      <c r="N674" s="47" t="str">
        <f t="shared" si="10"/>
        <v>Link Contrato u Orden</v>
      </c>
    </row>
    <row r="675" spans="1:14" ht="72" x14ac:dyDescent="0.35">
      <c r="A675" s="17" t="str">
        <f>+'[1]Consolidado ORG'!A671</f>
        <v>SCJ-894-2024</v>
      </c>
      <c r="B675" s="18">
        <f>+'[1]Consolidado ORG'!B671</f>
        <v>45418</v>
      </c>
      <c r="C675" s="18" t="str">
        <f>+'[1]Consolidado ORG'!G671</f>
        <v>HEIDY MAYERLY SABOGAL MORENO</v>
      </c>
      <c r="D675" s="18" t="str">
        <f>+'[1]Consolidado ORG'!E671</f>
        <v>5 Contratación directa</v>
      </c>
      <c r="E675" s="18" t="str">
        <f>+'[1]Consolidado ORG'!F671</f>
        <v>33 Prestación de Servicios Profesionales y Apoyo (5-8)</v>
      </c>
      <c r="F675" s="18"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8">
        <f>+'[1]Consolidado ORG'!M671</f>
        <v>45420</v>
      </c>
      <c r="H675" s="18">
        <f>+'[1]Consolidado ORG'!N671</f>
        <v>45657</v>
      </c>
      <c r="I675" s="19">
        <f>+'[1]Consolidado ORG'!AG671</f>
        <v>0</v>
      </c>
      <c r="J675" s="20">
        <f>+'[1]Consolidado ORG'!T671</f>
        <v>82992000</v>
      </c>
      <c r="K675" s="20">
        <f>+'[1]Consolidado ORG'!AE671</f>
        <v>0</v>
      </c>
      <c r="L675" s="31">
        <f>+'[1]Consolidado ORG'!AS671</f>
        <v>9.7046413502109699E-2</v>
      </c>
      <c r="M675" s="30" t="str">
        <f>+'[1]Consolidado ORG'!AL671</f>
        <v>https://community.secop.gov.co/Public/Tendering/ContractDetailView/Index?UniqueIdentifier=CO1.PCCNTR.6293638</v>
      </c>
      <c r="N675" s="47" t="str">
        <f t="shared" si="10"/>
        <v>Link Contrato u Orden</v>
      </c>
    </row>
    <row r="676" spans="1:14" ht="60" x14ac:dyDescent="0.35">
      <c r="A676" s="17" t="str">
        <f>+'[1]Consolidado ORG'!A672</f>
        <v>SCJ-895-2024</v>
      </c>
      <c r="B676" s="18">
        <f>+'[1]Consolidado ORG'!B672</f>
        <v>45418</v>
      </c>
      <c r="C676" s="18" t="str">
        <f>+'[1]Consolidado ORG'!G672</f>
        <v>MAURICIO MOSQUERA GOMEZ</v>
      </c>
      <c r="D676" s="18" t="str">
        <f>+'[1]Consolidado ORG'!E672</f>
        <v>5 Contratación directa</v>
      </c>
      <c r="E676" s="18" t="str">
        <f>+'[1]Consolidado ORG'!F672</f>
        <v>33 Prestación de Servicios Profesionales y Apoyo (5-8)</v>
      </c>
      <c r="F676" s="18"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8">
        <f>+'[1]Consolidado ORG'!M672</f>
        <v>45422</v>
      </c>
      <c r="H676" s="18">
        <f>+'[1]Consolidado ORG'!N672</f>
        <v>45657</v>
      </c>
      <c r="I676" s="19">
        <f>+'[1]Consolidado ORG'!AG672</f>
        <v>0</v>
      </c>
      <c r="J676" s="20">
        <f>+'[1]Consolidado ORG'!T672</f>
        <v>70536597</v>
      </c>
      <c r="K676" s="20">
        <f>+'[1]Consolidado ORG'!AE672</f>
        <v>0</v>
      </c>
      <c r="L676" s="31">
        <f>+'[1]Consolidado ORG'!AS672</f>
        <v>8.9361702127659579E-2</v>
      </c>
      <c r="M676" s="30" t="str">
        <f>+'[1]Consolidado ORG'!AL672</f>
        <v>https://community.secop.gov.co/Public/Tendering/ContractDetailView/Index?UniqueIdentifier=CO1.PCCNTR.6299149</v>
      </c>
      <c r="N676" s="47" t="str">
        <f t="shared" si="10"/>
        <v>Link Contrato u Orden</v>
      </c>
    </row>
    <row r="677" spans="1:14" ht="60" x14ac:dyDescent="0.35">
      <c r="A677" s="17" t="str">
        <f>+'[1]Consolidado ORG'!A673</f>
        <v>SCJ-896-2024</v>
      </c>
      <c r="B677" s="18">
        <f>+'[1]Consolidado ORG'!B673</f>
        <v>45418</v>
      </c>
      <c r="C677" s="18" t="str">
        <f>+'[1]Consolidado ORG'!G673</f>
        <v>LEONARDO CARLOS SAAVEDRA RUIZ</v>
      </c>
      <c r="D677" s="18" t="str">
        <f>+'[1]Consolidado ORG'!E673</f>
        <v>5 Contratación directa</v>
      </c>
      <c r="E677" s="18" t="str">
        <f>+'[1]Consolidado ORG'!F673</f>
        <v>33 Prestación de Servicios Profesionales y Apoyo (5-8)</v>
      </c>
      <c r="F677" s="18"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8">
        <f>+'[1]Consolidado ORG'!M673</f>
        <v>45421</v>
      </c>
      <c r="H677" s="18">
        <f>+'[1]Consolidado ORG'!N673</f>
        <v>45657</v>
      </c>
      <c r="I677" s="19">
        <f>+'[1]Consolidado ORG'!AG673</f>
        <v>0</v>
      </c>
      <c r="J677" s="20">
        <f>+'[1]Consolidado ORG'!T673</f>
        <v>31503144</v>
      </c>
      <c r="K677" s="20">
        <f>+'[1]Consolidado ORG'!AE673</f>
        <v>0</v>
      </c>
      <c r="L677" s="31">
        <f>+'[1]Consolidado ORG'!AS673</f>
        <v>9.3220338983050849E-2</v>
      </c>
      <c r="M677" s="30" t="str">
        <f>+'[1]Consolidado ORG'!AL673</f>
        <v>https://community.secop.gov.co/Public/Tendering/ContractDetailView/Index?UniqueIdentifier=CO1.PCCNTR.6298855</v>
      </c>
      <c r="N677" s="47" t="str">
        <f t="shared" si="10"/>
        <v>Link Contrato u Orden</v>
      </c>
    </row>
    <row r="678" spans="1:14" ht="60" x14ac:dyDescent="0.35">
      <c r="A678" s="17" t="str">
        <f>+'[1]Consolidado ORG'!A674</f>
        <v>SCJ-897-2024</v>
      </c>
      <c r="B678" s="18">
        <f>+'[1]Consolidado ORG'!B674</f>
        <v>45418</v>
      </c>
      <c r="C678" s="18" t="str">
        <f>+'[1]Consolidado ORG'!G674</f>
        <v>DAMIAN ENRIQUE ORTIZ ROLONG</v>
      </c>
      <c r="D678" s="18" t="str">
        <f>+'[1]Consolidado ORG'!E674</f>
        <v>5 Contratación directa</v>
      </c>
      <c r="E678" s="18" t="str">
        <f>+'[1]Consolidado ORG'!F674</f>
        <v>33 Prestación de Servicios Profesionales y Apoyo (5-8)</v>
      </c>
      <c r="F678" s="18"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8">
        <f>+'[1]Consolidado ORG'!M674</f>
        <v>45422</v>
      </c>
      <c r="H678" s="18">
        <f>+'[1]Consolidado ORG'!N674</f>
        <v>45657</v>
      </c>
      <c r="I678" s="19">
        <f>+'[1]Consolidado ORG'!AG674</f>
        <v>0</v>
      </c>
      <c r="J678" s="20">
        <f>+'[1]Consolidado ORG'!T674</f>
        <v>24225570</v>
      </c>
      <c r="K678" s="20">
        <f>+'[1]Consolidado ORG'!AE674</f>
        <v>0</v>
      </c>
      <c r="L678" s="31">
        <f>+'[1]Consolidado ORG'!AS674</f>
        <v>8.9361702127659579E-2</v>
      </c>
      <c r="M678" s="30" t="str">
        <f>+'[1]Consolidado ORG'!AL674</f>
        <v>https://community.secop.gov.co/Public/Tendering/ContractDetailView/Index?UniqueIdentifier=CO1.PCCNTR.6299107</v>
      </c>
      <c r="N678" s="47" t="str">
        <f t="shared" si="10"/>
        <v>Link Contrato u Orden</v>
      </c>
    </row>
    <row r="679" spans="1:14" ht="60" x14ac:dyDescent="0.35">
      <c r="A679" s="17" t="str">
        <f>+'[1]Consolidado ORG'!A675</f>
        <v>SCJ-898-2024</v>
      </c>
      <c r="B679" s="18">
        <f>+'[1]Consolidado ORG'!B675</f>
        <v>45418</v>
      </c>
      <c r="C679" s="18" t="str">
        <f>+'[1]Consolidado ORG'!G675</f>
        <v>JUAN DAVID PINZON ROMERO</v>
      </c>
      <c r="D679" s="18" t="str">
        <f>+'[1]Consolidado ORG'!E675</f>
        <v>5 Contratación directa</v>
      </c>
      <c r="E679" s="18" t="str">
        <f>+'[1]Consolidado ORG'!F675</f>
        <v>33 Prestación de Servicios Profesionales y Apoyo (5-8)</v>
      </c>
      <c r="F679" s="18"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8">
        <f>+'[1]Consolidado ORG'!M675</f>
        <v>45421</v>
      </c>
      <c r="H679" s="18">
        <f>+'[1]Consolidado ORG'!N675</f>
        <v>45657</v>
      </c>
      <c r="I679" s="19">
        <f>+'[1]Consolidado ORG'!AG675</f>
        <v>0</v>
      </c>
      <c r="J679" s="20">
        <f>+'[1]Consolidado ORG'!T675</f>
        <v>31886328</v>
      </c>
      <c r="K679" s="20">
        <f>+'[1]Consolidado ORG'!AE675</f>
        <v>0</v>
      </c>
      <c r="L679" s="31">
        <f>+'[1]Consolidado ORG'!AS675</f>
        <v>9.3220338983050849E-2</v>
      </c>
      <c r="M679" s="30" t="str">
        <f>+'[1]Consolidado ORG'!AL675</f>
        <v>https://community.secop.gov.co/Public/Tendering/ContractDetailView/Index?UniqueIdentifier=CO1.PCCNTR.6299324</v>
      </c>
      <c r="N679" s="47" t="str">
        <f t="shared" si="10"/>
        <v>Link Contrato u Orden</v>
      </c>
    </row>
    <row r="680" spans="1:14" ht="60" x14ac:dyDescent="0.35">
      <c r="A680" s="17" t="str">
        <f>+'[1]Consolidado ORG'!A676</f>
        <v>SCJ-899-2024</v>
      </c>
      <c r="B680" s="18">
        <f>+'[1]Consolidado ORG'!B676</f>
        <v>45418</v>
      </c>
      <c r="C680" s="18" t="str">
        <f>+'[1]Consolidado ORG'!G676</f>
        <v>SILVIA ALEXANDRA AGUILERA HERRRERA</v>
      </c>
      <c r="D680" s="18" t="str">
        <f>+'[1]Consolidado ORG'!E676</f>
        <v>5 Contratación directa</v>
      </c>
      <c r="E680" s="18" t="str">
        <f>+'[1]Consolidado ORG'!F676</f>
        <v>33 Prestación de Servicios Profesionales y Apoyo (5-8)</v>
      </c>
      <c r="F680" s="18"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8">
        <f>+'[1]Consolidado ORG'!M676</f>
        <v>45426</v>
      </c>
      <c r="H680" s="18">
        <f>+'[1]Consolidado ORG'!N676</f>
        <v>45657</v>
      </c>
      <c r="I680" s="19">
        <f>+'[1]Consolidado ORG'!AG676</f>
        <v>0</v>
      </c>
      <c r="J680" s="20">
        <f>+'[1]Consolidado ORG'!T676</f>
        <v>19827412</v>
      </c>
      <c r="K680" s="20">
        <f>+'[1]Consolidado ORG'!AE676</f>
        <v>0</v>
      </c>
      <c r="L680" s="31">
        <f>+'[1]Consolidado ORG'!AS676</f>
        <v>7.3593073593073599E-2</v>
      </c>
      <c r="M680" s="30" t="str">
        <f>+'[1]Consolidado ORG'!AL676</f>
        <v>https://community.secop.gov.co/Public/Tendering/ContractDetailView/Index?UniqueIdentifier=CO1.PCCNTR.6299867</v>
      </c>
      <c r="N680" s="47" t="str">
        <f t="shared" si="10"/>
        <v>Link Contrato u Orden</v>
      </c>
    </row>
    <row r="681" spans="1:14" ht="60" x14ac:dyDescent="0.35">
      <c r="A681" s="17" t="str">
        <f>+'[1]Consolidado ORG'!A677</f>
        <v>SCJ-900-2024</v>
      </c>
      <c r="B681" s="18">
        <f>+'[1]Consolidado ORG'!B677</f>
        <v>45418</v>
      </c>
      <c r="C681" s="18" t="str">
        <f>+'[1]Consolidado ORG'!G677</f>
        <v>OLGA LUCIA TORRES AREVALO</v>
      </c>
      <c r="D681" s="18" t="str">
        <f>+'[1]Consolidado ORG'!E677</f>
        <v>5 Contratación directa</v>
      </c>
      <c r="E681" s="18" t="str">
        <f>+'[1]Consolidado ORG'!F677</f>
        <v>33 Prestación de Servicios Profesionales y Apoyo (5-8)</v>
      </c>
      <c r="F681" s="18"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8">
        <f>+'[1]Consolidado ORG'!M677</f>
        <v>45422</v>
      </c>
      <c r="H681" s="18">
        <f>+'[1]Consolidado ORG'!N677</f>
        <v>45657</v>
      </c>
      <c r="I681" s="19">
        <f>+'[1]Consolidado ORG'!AG677</f>
        <v>0</v>
      </c>
      <c r="J681" s="20">
        <f>+'[1]Consolidado ORG'!T677</f>
        <v>34797108</v>
      </c>
      <c r="K681" s="20">
        <f>+'[1]Consolidado ORG'!AE677</f>
        <v>0</v>
      </c>
      <c r="L681" s="31">
        <f>+'[1]Consolidado ORG'!AS677</f>
        <v>8.9361702127659579E-2</v>
      </c>
      <c r="M681" s="30" t="str">
        <f>+'[1]Consolidado ORG'!AL677</f>
        <v>https://community.secop.gov.co/Public/Tendering/ContractDetailView/Index?UniqueIdentifier=CO1.PCCNTR.6302805</v>
      </c>
      <c r="N681" s="47" t="str">
        <f t="shared" si="10"/>
        <v>Link Contrato u Orden</v>
      </c>
    </row>
    <row r="682" spans="1:14" ht="48" x14ac:dyDescent="0.35">
      <c r="A682" s="17" t="str">
        <f>+'[1]Consolidado ORG'!A678</f>
        <v>SCJ-901-2024</v>
      </c>
      <c r="B682" s="18">
        <f>+'[1]Consolidado ORG'!B678</f>
        <v>45418</v>
      </c>
      <c r="C682" s="18" t="str">
        <f>+'[1]Consolidado ORG'!G678</f>
        <v>DIANA CATALINA BOLIVAR BARON</v>
      </c>
      <c r="D682" s="18" t="str">
        <f>+'[1]Consolidado ORG'!E678</f>
        <v>5 Contratación directa</v>
      </c>
      <c r="E682" s="18" t="str">
        <f>+'[1]Consolidado ORG'!F678</f>
        <v>33 Prestación de Servicios Profesionales y Apoyo (5-8)</v>
      </c>
      <c r="F682" s="18" t="str">
        <f>+'[1]Consolidado ORG'!L678</f>
        <v>PRESTAR SERVICIOS PROFESIONALES A LA DIRECCIÓN DE RESPONSABILIDAD PENAL ADOLESCENTE PARA APOYAR DESDE LA PERSPECTIVA DE LAS ARTES VISUALES Y LAS ARTES PLÁSTICAS EN EL PROGRAMA DISTRITAL DE JUSTICIA JUVENIL RESTAURATIVA</v>
      </c>
      <c r="G682" s="18">
        <f>+'[1]Consolidado ORG'!M678</f>
        <v>45419</v>
      </c>
      <c r="H682" s="18">
        <f>+'[1]Consolidado ORG'!N678</f>
        <v>45657</v>
      </c>
      <c r="I682" s="19">
        <f>+'[1]Consolidado ORG'!AG678</f>
        <v>0</v>
      </c>
      <c r="J682" s="20">
        <f>+'[1]Consolidado ORG'!T678</f>
        <v>42711750</v>
      </c>
      <c r="K682" s="20">
        <f>+'[1]Consolidado ORG'!AE678</f>
        <v>0</v>
      </c>
      <c r="L682" s="31">
        <f>+'[1]Consolidado ORG'!AS678</f>
        <v>0.10084033613445378</v>
      </c>
      <c r="M682" s="30" t="str">
        <f>+'[1]Consolidado ORG'!AL678</f>
        <v>https://community.secop.gov.co/Public/Tendering/ContractDetailView/Index?UniqueIdentifier=CO1.PCCNTR.6303107</v>
      </c>
      <c r="N682" s="47" t="str">
        <f t="shared" si="10"/>
        <v>Link Contrato u Orden</v>
      </c>
    </row>
    <row r="683" spans="1:14" ht="36" x14ac:dyDescent="0.35">
      <c r="A683" s="17" t="str">
        <f>+'[1]Consolidado ORG'!A679</f>
        <v>SCJ-902-2024</v>
      </c>
      <c r="B683" s="18">
        <f>+'[1]Consolidado ORG'!B679</f>
        <v>45418</v>
      </c>
      <c r="C683" s="18" t="str">
        <f>+'[1]Consolidado ORG'!G679</f>
        <v>BLANCA YANED BLANCO SANDOVAL</v>
      </c>
      <c r="D683" s="18" t="str">
        <f>+'[1]Consolidado ORG'!E679</f>
        <v>5 Contratación directa</v>
      </c>
      <c r="E683" s="18" t="str">
        <f>+'[1]Consolidado ORG'!F679</f>
        <v>33 Prestación de Servicios Profesionales y Apoyo (5-8)</v>
      </c>
      <c r="F683" s="18" t="str">
        <f>+'[1]Consolidado ORG'!L679</f>
        <v>PRESTAR SERVICIOS PROFESIONALES EN DERECHO BRINDANDO APOYO JURÍDICO EN EL COMITÉ DE DERECHOS HUMANOS Y CUERPOS COLEGIADOS DEL ESTABLECIMIENTO CÁRCELARIO</v>
      </c>
      <c r="G683" s="18">
        <f>+'[1]Consolidado ORG'!M679</f>
        <v>45427</v>
      </c>
      <c r="H683" s="18">
        <f>+'[1]Consolidado ORG'!N679</f>
        <v>45657</v>
      </c>
      <c r="I683" s="19">
        <f>+'[1]Consolidado ORG'!AG679</f>
        <v>0</v>
      </c>
      <c r="J683" s="20">
        <f>+'[1]Consolidado ORG'!T679</f>
        <v>44059056</v>
      </c>
      <c r="K683" s="20">
        <f>+'[1]Consolidado ORG'!AE679</f>
        <v>0</v>
      </c>
      <c r="L683" s="31">
        <f>+'[1]Consolidado ORG'!AS679</f>
        <v>6.9565217391304349E-2</v>
      </c>
      <c r="M683" s="30" t="str">
        <f>+'[1]Consolidado ORG'!AL679</f>
        <v>https://community.secop.gov.co/Public/Tendering/ContractDetailView/Index?UniqueIdentifier=CO1.PCCNTR.6296648</v>
      </c>
      <c r="N683" s="47" t="str">
        <f t="shared" si="10"/>
        <v>Link Contrato u Orden</v>
      </c>
    </row>
    <row r="684" spans="1:14" ht="48" x14ac:dyDescent="0.35">
      <c r="A684" s="17" t="str">
        <f>+'[1]Consolidado ORG'!A680</f>
        <v>SCJ-903-2024</v>
      </c>
      <c r="B684" s="18">
        <f>+'[1]Consolidado ORG'!B680</f>
        <v>45418</v>
      </c>
      <c r="C684" s="18" t="str">
        <f>+'[1]Consolidado ORG'!G680</f>
        <v>BRAYAN LEANDRO VALBUENA FORERO</v>
      </c>
      <c r="D684" s="18" t="str">
        <f>+'[1]Consolidado ORG'!E680</f>
        <v>5 Contratación directa</v>
      </c>
      <c r="E684" s="18" t="str">
        <f>+'[1]Consolidado ORG'!F680</f>
        <v>33 Prestación de Servicios Profesionales y Apoyo (5-8)</v>
      </c>
      <c r="F684" s="18" t="str">
        <f>+'[1]Consolidado ORG'!L680</f>
        <v>PRESTAR SERVICIOS PROFESIONALES PARA CONSOLIDAR Y APLICAR LAS RUTAS DE PRESELECCIÓN PARA EL INGRESO DE LOS JÓVENES A LOS PROGRAMAS Y ESTRATEGIAS DE LA DIRECCIÓN DE RESPONSABILIDAD PENAL ADOLESCENTE</v>
      </c>
      <c r="G684" s="18">
        <f>+'[1]Consolidado ORG'!M680</f>
        <v>45427</v>
      </c>
      <c r="H684" s="18">
        <f>+'[1]Consolidado ORG'!N680</f>
        <v>45657</v>
      </c>
      <c r="I684" s="19">
        <f>+'[1]Consolidado ORG'!AG680</f>
        <v>0</v>
      </c>
      <c r="J684" s="20">
        <f>+'[1]Consolidado ORG'!T680</f>
        <v>39864300</v>
      </c>
      <c r="K684" s="20">
        <f>+'[1]Consolidado ORG'!AE680</f>
        <v>0</v>
      </c>
      <c r="L684" s="31">
        <f>+'[1]Consolidado ORG'!AS680</f>
        <v>6.9565217391304349E-2</v>
      </c>
      <c r="M684" s="30" t="str">
        <f>+'[1]Consolidado ORG'!AL680</f>
        <v>https://community.secop.gov.co/Public/Tendering/ContractDetailView/Index?UniqueIdentifier=CO1.PCCNTR.6307744</v>
      </c>
      <c r="N684" s="47" t="str">
        <f t="shared" si="10"/>
        <v>Link Contrato u Orden</v>
      </c>
    </row>
    <row r="685" spans="1:14" ht="84" x14ac:dyDescent="0.35">
      <c r="A685" s="17" t="str">
        <f>+'[1]Consolidado ORG'!A681</f>
        <v>SCJ-904-2024</v>
      </c>
      <c r="B685" s="18">
        <f>+'[1]Consolidado ORG'!B681</f>
        <v>45418</v>
      </c>
      <c r="C685" s="18" t="str">
        <f>+'[1]Consolidado ORG'!G681</f>
        <v>INGRID JOHANNA AGUIRRE LOZANO</v>
      </c>
      <c r="D685" s="18" t="str">
        <f>+'[1]Consolidado ORG'!E681</f>
        <v>5 Contratación directa</v>
      </c>
      <c r="E685" s="18" t="str">
        <f>+'[1]Consolidado ORG'!F681</f>
        <v>33 Prestación de Servicios Profesionales y Apoyo (5-8)</v>
      </c>
      <c r="F685" s="18"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8">
        <f>+'[1]Consolidado ORG'!M681</f>
        <v>45427</v>
      </c>
      <c r="H685" s="18">
        <f>+'[1]Consolidado ORG'!N681</f>
        <v>45657</v>
      </c>
      <c r="I685" s="19">
        <f>+'[1]Consolidado ORG'!AG681</f>
        <v>0</v>
      </c>
      <c r="J685" s="20">
        <f>+'[1]Consolidado ORG'!T681</f>
        <v>44610050</v>
      </c>
      <c r="K685" s="20">
        <f>+'[1]Consolidado ORG'!AE681</f>
        <v>0</v>
      </c>
      <c r="L685" s="31">
        <f>+'[1]Consolidado ORG'!AS681</f>
        <v>6.9565217391304349E-2</v>
      </c>
      <c r="M685" s="30" t="str">
        <f>+'[1]Consolidado ORG'!AL681</f>
        <v>https://community.secop.gov.co/Public/Tendering/ContractDetailView/Index?UniqueIdentifier=CO1.PCCNTR.6296058</v>
      </c>
      <c r="N685" s="47" t="str">
        <f t="shared" si="10"/>
        <v>Link Contrato u Orden</v>
      </c>
    </row>
    <row r="686" spans="1:14" ht="96" x14ac:dyDescent="0.35">
      <c r="A686" s="17" t="str">
        <f>+'[1]Consolidado ORG'!A682</f>
        <v>SCJ-905-2024</v>
      </c>
      <c r="B686" s="18">
        <f>+'[1]Consolidado ORG'!B682</f>
        <v>45418</v>
      </c>
      <c r="C686" s="18" t="str">
        <f>+'[1]Consolidado ORG'!G682</f>
        <v>KERLLY TATHYANA PALLARES MURCIA</v>
      </c>
      <c r="D686" s="18" t="str">
        <f>+'[1]Consolidado ORG'!E682</f>
        <v>5 Contratación directa</v>
      </c>
      <c r="E686" s="18" t="str">
        <f>+'[1]Consolidado ORG'!F682</f>
        <v>33 Prestación de Servicios Profesionales y Apoyo (5-8)</v>
      </c>
      <c r="F686" s="18"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8">
        <f>+'[1]Consolidado ORG'!M682</f>
        <v>45429</v>
      </c>
      <c r="H686" s="18">
        <f>+'[1]Consolidado ORG'!N682</f>
        <v>45657</v>
      </c>
      <c r="I686" s="19">
        <f>+'[1]Consolidado ORG'!AG682</f>
        <v>0</v>
      </c>
      <c r="J686" s="20">
        <f>+'[1]Consolidado ORG'!T682</f>
        <v>35030784</v>
      </c>
      <c r="K686" s="20">
        <f>+'[1]Consolidado ORG'!AE682</f>
        <v>0</v>
      </c>
      <c r="L686" s="31">
        <f>+'[1]Consolidado ORG'!AS682</f>
        <v>6.1403508771929821E-2</v>
      </c>
      <c r="M686" s="30" t="str">
        <f>+'[1]Consolidado ORG'!AL682</f>
        <v>https://community.secop.gov.co/Public/Tendering/ContractDetailView/Index?UniqueIdentifier=CO1.PCCNTR.6301604</v>
      </c>
      <c r="N686" s="47" t="str">
        <f t="shared" si="10"/>
        <v>Link Contrato u Orden</v>
      </c>
    </row>
    <row r="687" spans="1:14" ht="96" x14ac:dyDescent="0.35">
      <c r="A687" s="17" t="str">
        <f>+'[1]Consolidado ORG'!A683</f>
        <v>SCJ-906-2024</v>
      </c>
      <c r="B687" s="18">
        <f>+'[1]Consolidado ORG'!B683</f>
        <v>45418</v>
      </c>
      <c r="C687" s="18" t="str">
        <f>+'[1]Consolidado ORG'!G683</f>
        <v>ESTEBAN HONORIO OSPINA MARIN</v>
      </c>
      <c r="D687" s="18" t="str">
        <f>+'[1]Consolidado ORG'!E683</f>
        <v>5 Contratación directa</v>
      </c>
      <c r="E687" s="18" t="str">
        <f>+'[1]Consolidado ORG'!F683</f>
        <v>33 Prestación de Servicios Profesionales y Apoyo (5-8)</v>
      </c>
      <c r="F687" s="18"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8">
        <f>+'[1]Consolidado ORG'!M683</f>
        <v>45422</v>
      </c>
      <c r="H687" s="18">
        <f>+'[1]Consolidado ORG'!N683</f>
        <v>45657</v>
      </c>
      <c r="I687" s="19">
        <f>+'[1]Consolidado ORG'!AG683</f>
        <v>0</v>
      </c>
      <c r="J687" s="20">
        <f>+'[1]Consolidado ORG'!T683</f>
        <v>34300976</v>
      </c>
      <c r="K687" s="20">
        <f>+'[1]Consolidado ORG'!AE683</f>
        <v>0</v>
      </c>
      <c r="L687" s="31">
        <f>+'[1]Consolidado ORG'!AS683</f>
        <v>8.9361702127659579E-2</v>
      </c>
      <c r="M687" s="30" t="str">
        <f>+'[1]Consolidado ORG'!AL683</f>
        <v>https://community.secop.gov.co/Public/Tendering/ContractDetailView/Index?UniqueIdentifier=CO1.PCCNTR.6297361</v>
      </c>
      <c r="N687" s="47" t="str">
        <f t="shared" si="10"/>
        <v>Link Contrato u Orden</v>
      </c>
    </row>
    <row r="688" spans="1:14" ht="48" x14ac:dyDescent="0.35">
      <c r="A688" s="17" t="str">
        <f>+'[1]Consolidado ORG'!A684</f>
        <v>SCJ-907-2024</v>
      </c>
      <c r="B688" s="18">
        <f>+'[1]Consolidado ORG'!B684</f>
        <v>45418</v>
      </c>
      <c r="C688" s="18" t="str">
        <f>+'[1]Consolidado ORG'!G684</f>
        <v>MONICA LICETH AREVALO RIAÑO</v>
      </c>
      <c r="D688" s="18" t="str">
        <f>+'[1]Consolidado ORG'!E684</f>
        <v>5 Contratación directa</v>
      </c>
      <c r="E688" s="18" t="str">
        <f>+'[1]Consolidado ORG'!F684</f>
        <v>33 Prestación de Servicios Profesionales y Apoyo (5-8)</v>
      </c>
      <c r="F688" s="18" t="str">
        <f>+'[1]Consolidado ORG'!L684</f>
        <v>PRESTAR SERVICIOS PROFESIONALES PARA CONSOLIDAR Y APLICAR LAS RUTAS DE PRESELECCIÓN PARA EL INGRESO DE LOS JÓVENES A LOS PROGRAMAS Y ESTRATEGIAS DE LA DIRECCIÓN DE RESPONSABILIDAD PENAL ADOLESCENTE</v>
      </c>
      <c r="G688" s="18">
        <f>+'[1]Consolidado ORG'!M684</f>
        <v>45427</v>
      </c>
      <c r="H688" s="18">
        <f>+'[1]Consolidado ORG'!N684</f>
        <v>45657</v>
      </c>
      <c r="I688" s="19">
        <f>+'[1]Consolidado ORG'!AG684</f>
        <v>0</v>
      </c>
      <c r="J688" s="20">
        <f>+'[1]Consolidado ORG'!T684</f>
        <v>39864300</v>
      </c>
      <c r="K688" s="20">
        <f>+'[1]Consolidado ORG'!AE684</f>
        <v>0</v>
      </c>
      <c r="L688" s="31">
        <f>+'[1]Consolidado ORG'!AS684</f>
        <v>6.9565217391304349E-2</v>
      </c>
      <c r="M688" s="30" t="str">
        <f>+'[1]Consolidado ORG'!AL684</f>
        <v>https://community.secop.gov.co/Public/Tendering/ContractDetailView/Index?UniqueIdentifier=CO1.PCCNTR.6308208</v>
      </c>
      <c r="N688" s="47" t="str">
        <f t="shared" si="10"/>
        <v>Link Contrato u Orden</v>
      </c>
    </row>
    <row r="689" spans="1:14" ht="72" x14ac:dyDescent="0.35">
      <c r="A689" s="17" t="str">
        <f>+'[1]Consolidado ORG'!A685</f>
        <v>SCJ-910-2024</v>
      </c>
      <c r="B689" s="18">
        <f>+'[1]Consolidado ORG'!B685</f>
        <v>45419</v>
      </c>
      <c r="C689" s="18" t="str">
        <f>+'[1]Consolidado ORG'!G685</f>
        <v>EDGAR FERNANDO RUIZ CARDOZO</v>
      </c>
      <c r="D689" s="18" t="str">
        <f>+'[1]Consolidado ORG'!E685</f>
        <v>5 Contratación directa</v>
      </c>
      <c r="E689" s="18" t="str">
        <f>+'[1]Consolidado ORG'!F685</f>
        <v>33 Prestación de Servicios Profesionales y Apoyo (5-8)</v>
      </c>
      <c r="F689" s="18"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8">
        <f>+'[1]Consolidado ORG'!M685</f>
        <v>45422</v>
      </c>
      <c r="H689" s="18">
        <f>+'[1]Consolidado ORG'!N685</f>
        <v>45657</v>
      </c>
      <c r="I689" s="19">
        <f>+'[1]Consolidado ORG'!AG685</f>
        <v>0</v>
      </c>
      <c r="J689" s="20">
        <f>+'[1]Consolidado ORG'!T685</f>
        <v>22861583</v>
      </c>
      <c r="K689" s="20">
        <f>+'[1]Consolidado ORG'!AE685</f>
        <v>0</v>
      </c>
      <c r="L689" s="31">
        <f>+'[1]Consolidado ORG'!AS685</f>
        <v>8.9361702127659579E-2</v>
      </c>
      <c r="M689" s="30" t="str">
        <f>+'[1]Consolidado ORG'!AL685</f>
        <v>https://community.secop.gov.co/Public/Tendering/ContractDetailView/Index?UniqueIdentifier=CO1.PCCNTR.6298875</v>
      </c>
      <c r="N689" s="47" t="str">
        <f t="shared" si="10"/>
        <v>Link Contrato u Orden</v>
      </c>
    </row>
    <row r="690" spans="1:14" ht="72" x14ac:dyDescent="0.35">
      <c r="A690" s="17" t="str">
        <f>+'[1]Consolidado ORG'!A686</f>
        <v>SCJ-911-2024</v>
      </c>
      <c r="B690" s="18">
        <f>+'[1]Consolidado ORG'!B686</f>
        <v>45419</v>
      </c>
      <c r="C690" s="18" t="str">
        <f>+'[1]Consolidado ORG'!G686</f>
        <v>YULI KARINA CASAS FONSECA</v>
      </c>
      <c r="D690" s="18" t="str">
        <f>+'[1]Consolidado ORG'!E686</f>
        <v>5 Contratación directa</v>
      </c>
      <c r="E690" s="18" t="str">
        <f>+'[1]Consolidado ORG'!F686</f>
        <v>33 Prestación de Servicios Profesionales y Apoyo (5-8)</v>
      </c>
      <c r="F690" s="18"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8">
        <f>+'[1]Consolidado ORG'!M686</f>
        <v>45421</v>
      </c>
      <c r="H690" s="18">
        <f>+'[1]Consolidado ORG'!N686</f>
        <v>45657</v>
      </c>
      <c r="I690" s="19">
        <f>+'[1]Consolidado ORG'!AG686</f>
        <v>0</v>
      </c>
      <c r="J690" s="20">
        <f>+'[1]Consolidado ORG'!T686</f>
        <v>22861583</v>
      </c>
      <c r="K690" s="20">
        <f>+'[1]Consolidado ORG'!AE686</f>
        <v>0</v>
      </c>
      <c r="L690" s="31">
        <f>+'[1]Consolidado ORG'!AS686</f>
        <v>9.3220338983050849E-2</v>
      </c>
      <c r="M690" s="30" t="str">
        <f>+'[1]Consolidado ORG'!AL686</f>
        <v>https://community.secop.gov.co/Public/Tendering/ContractDetailView/Index?UniqueIdentifier=CO1.PCCNTR.6299226</v>
      </c>
      <c r="N690" s="47" t="str">
        <f t="shared" si="10"/>
        <v>Link Contrato u Orden</v>
      </c>
    </row>
    <row r="691" spans="1:14" ht="108" x14ac:dyDescent="0.35">
      <c r="A691" s="17" t="str">
        <f>+'[1]Consolidado ORG'!A687</f>
        <v>SCJ-913-2024</v>
      </c>
      <c r="B691" s="18">
        <f>+'[1]Consolidado ORG'!B687</f>
        <v>45419</v>
      </c>
      <c r="C691" s="18" t="str">
        <f>+'[1]Consolidado ORG'!G687</f>
        <v>JHON ALEXANDER GARCIA VERGARA</v>
      </c>
      <c r="D691" s="18" t="str">
        <f>+'[1]Consolidado ORG'!E687</f>
        <v>5 Contratación directa</v>
      </c>
      <c r="E691" s="18" t="str">
        <f>+'[1]Consolidado ORG'!F687</f>
        <v>33 Prestación de Servicios Profesionales y Apoyo (5-8)</v>
      </c>
      <c r="F691" s="18"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8">
        <f>+'[1]Consolidado ORG'!M687</f>
        <v>45429</v>
      </c>
      <c r="H691" s="18">
        <f>+'[1]Consolidado ORG'!N687</f>
        <v>45657</v>
      </c>
      <c r="I691" s="19">
        <f>+'[1]Consolidado ORG'!AG687</f>
        <v>0</v>
      </c>
      <c r="J691" s="20">
        <f>+'[1]Consolidado ORG'!T687</f>
        <v>35746923</v>
      </c>
      <c r="K691" s="20">
        <f>+'[1]Consolidado ORG'!AE687</f>
        <v>0</v>
      </c>
      <c r="L691" s="31">
        <f>+'[1]Consolidado ORG'!AS687</f>
        <v>6.1403508771929821E-2</v>
      </c>
      <c r="M691" s="30" t="str">
        <f>+'[1]Consolidado ORG'!AL687</f>
        <v>https://community.secop.gov.co/Public/Tendering/ContractDetailView/Index?UniqueIdentifier=CO1.PCCNTR.6300641</v>
      </c>
      <c r="N691" s="47" t="str">
        <f t="shared" si="10"/>
        <v>Link Contrato u Orden</v>
      </c>
    </row>
    <row r="692" spans="1:14" ht="96" x14ac:dyDescent="0.35">
      <c r="A692" s="17" t="str">
        <f>+'[1]Consolidado ORG'!A688</f>
        <v>SCJ-914-2024</v>
      </c>
      <c r="B692" s="18">
        <f>+'[1]Consolidado ORG'!B688</f>
        <v>45419</v>
      </c>
      <c r="C692" s="18" t="str">
        <f>+'[1]Consolidado ORG'!G688</f>
        <v>DAVID ANDRES JIMENEZ CALDERON</v>
      </c>
      <c r="D692" s="18" t="str">
        <f>+'[1]Consolidado ORG'!E688</f>
        <v>5 Contratación directa</v>
      </c>
      <c r="E692" s="18" t="str">
        <f>+'[1]Consolidado ORG'!F688</f>
        <v>33 Prestación de Servicios Profesionales y Apoyo (5-8)</v>
      </c>
      <c r="F692" s="18"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8">
        <f>+'[1]Consolidado ORG'!M688</f>
        <v>45433</v>
      </c>
      <c r="H692" s="18">
        <f>+'[1]Consolidado ORG'!N688</f>
        <v>45657</v>
      </c>
      <c r="I692" s="19">
        <f>+'[1]Consolidado ORG'!AG688</f>
        <v>0</v>
      </c>
      <c r="J692" s="20">
        <f>+'[1]Consolidado ORG'!T688</f>
        <v>35030784</v>
      </c>
      <c r="K692" s="20">
        <f>+'[1]Consolidado ORG'!AE688</f>
        <v>0</v>
      </c>
      <c r="L692" s="31">
        <f>+'[1]Consolidado ORG'!AS688</f>
        <v>4.4642857142857144E-2</v>
      </c>
      <c r="M692" s="30" t="str">
        <f>+'[1]Consolidado ORG'!AL688</f>
        <v>https://community.secop.gov.co/Public/Tendering/ContractDetailView/Index?UniqueIdentifier=CO1.PCCNTR.6300885</v>
      </c>
      <c r="N692" s="47" t="str">
        <f t="shared" si="10"/>
        <v>Link Contrato u Orden</v>
      </c>
    </row>
    <row r="693" spans="1:14" ht="60" x14ac:dyDescent="0.35">
      <c r="A693" s="17" t="str">
        <f>+'[1]Consolidado ORG'!A689</f>
        <v>SCJ-915-2024</v>
      </c>
      <c r="B693" s="18">
        <f>+'[1]Consolidado ORG'!B689</f>
        <v>45419</v>
      </c>
      <c r="C693" s="18" t="str">
        <f>+'[1]Consolidado ORG'!G689</f>
        <v>EDWIN JOSE VERGARA MORALES</v>
      </c>
      <c r="D693" s="18" t="str">
        <f>+'[1]Consolidado ORG'!E689</f>
        <v>5 Contratación directa</v>
      </c>
      <c r="E693" s="18" t="str">
        <f>+'[1]Consolidado ORG'!F689</f>
        <v>33 Prestación de Servicios Profesionales y Apoyo (5-8)</v>
      </c>
      <c r="F693" s="18"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8">
        <f>+'[1]Consolidado ORG'!M689</f>
        <v>45422</v>
      </c>
      <c r="H693" s="18">
        <f>+'[1]Consolidado ORG'!N689</f>
        <v>45657</v>
      </c>
      <c r="I693" s="19">
        <f>+'[1]Consolidado ORG'!AG689</f>
        <v>0</v>
      </c>
      <c r="J693" s="20">
        <f>+'[1]Consolidado ORG'!T689</f>
        <v>41125000</v>
      </c>
      <c r="K693" s="20">
        <f>+'[1]Consolidado ORG'!AE689</f>
        <v>0</v>
      </c>
      <c r="L693" s="31">
        <f>+'[1]Consolidado ORG'!AS689</f>
        <v>8.9361702127659579E-2</v>
      </c>
      <c r="M693" s="30" t="str">
        <f>+'[1]Consolidado ORG'!AL689</f>
        <v>https://community.secop.gov.co/Public/Tendering/ContractDetailView/Index?UniqueIdentifier=CO1.PCCNTR.6300693</v>
      </c>
      <c r="N693" s="47" t="str">
        <f t="shared" si="10"/>
        <v>Link Contrato u Orden</v>
      </c>
    </row>
    <row r="694" spans="1:14" ht="96" x14ac:dyDescent="0.35">
      <c r="A694" s="17" t="str">
        <f>+'[1]Consolidado ORG'!A690</f>
        <v>SCJ-916-2024</v>
      </c>
      <c r="B694" s="18">
        <f>+'[1]Consolidado ORG'!B690</f>
        <v>45419</v>
      </c>
      <c r="C694" s="18" t="str">
        <f>+'[1]Consolidado ORG'!G690</f>
        <v>ELIANA ESTEFANIA MEJIA VELASQUEZ</v>
      </c>
      <c r="D694" s="18" t="str">
        <f>+'[1]Consolidado ORG'!E690</f>
        <v>5 Contratación directa</v>
      </c>
      <c r="E694" s="18" t="str">
        <f>+'[1]Consolidado ORG'!F690</f>
        <v>33 Prestación de Servicios Profesionales y Apoyo (5-8)</v>
      </c>
      <c r="F694" s="18"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8">
        <f>+'[1]Consolidado ORG'!M690</f>
        <v>45429</v>
      </c>
      <c r="H694" s="18">
        <f>+'[1]Consolidado ORG'!N690</f>
        <v>45657</v>
      </c>
      <c r="I694" s="19">
        <f>+'[1]Consolidado ORG'!AG690</f>
        <v>0</v>
      </c>
      <c r="J694" s="20">
        <f>+'[1]Consolidado ORG'!T690</f>
        <v>34300976</v>
      </c>
      <c r="K694" s="20">
        <f>+'[1]Consolidado ORG'!AE690</f>
        <v>0</v>
      </c>
      <c r="L694" s="31">
        <f>+'[1]Consolidado ORG'!AS690</f>
        <v>6.1403508771929821E-2</v>
      </c>
      <c r="M694" s="30" t="str">
        <f>+'[1]Consolidado ORG'!AL690</f>
        <v>https://community.secop.gov.co/Public/Tendering/ContractDetailView/Index?UniqueIdentifier=CO1.PCCNTR.6301003</v>
      </c>
      <c r="N694" s="47" t="str">
        <f t="shared" si="10"/>
        <v>Link Contrato u Orden</v>
      </c>
    </row>
    <row r="695" spans="1:14" ht="96" x14ac:dyDescent="0.35">
      <c r="A695" s="17" t="str">
        <f>+'[1]Consolidado ORG'!A691</f>
        <v>SCJ-917-2024</v>
      </c>
      <c r="B695" s="18">
        <f>+'[1]Consolidado ORG'!B691</f>
        <v>45419</v>
      </c>
      <c r="C695" s="18" t="str">
        <f>+'[1]Consolidado ORG'!G691</f>
        <v>OSCAR FERNANDO MARIÑO RODRIGUEZ</v>
      </c>
      <c r="D695" s="18" t="str">
        <f>+'[1]Consolidado ORG'!E691</f>
        <v>5 Contratación directa</v>
      </c>
      <c r="E695" s="18" t="str">
        <f>+'[1]Consolidado ORG'!F691</f>
        <v>33 Prestación de Servicios Profesionales y Apoyo (5-8)</v>
      </c>
      <c r="F695" s="18"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8">
        <f>+'[1]Consolidado ORG'!M691</f>
        <v>45429</v>
      </c>
      <c r="H695" s="18">
        <f>+'[1]Consolidado ORG'!N691</f>
        <v>45657</v>
      </c>
      <c r="I695" s="19">
        <f>+'[1]Consolidado ORG'!AG691</f>
        <v>0</v>
      </c>
      <c r="J695" s="20">
        <f>+'[1]Consolidado ORG'!T691</f>
        <v>34300976</v>
      </c>
      <c r="K695" s="20">
        <f>+'[1]Consolidado ORG'!AE691</f>
        <v>0</v>
      </c>
      <c r="L695" s="31">
        <f>+'[1]Consolidado ORG'!AS691</f>
        <v>6.1403508771929821E-2</v>
      </c>
      <c r="M695" s="30" t="str">
        <f>+'[1]Consolidado ORG'!AL691</f>
        <v>https://community.secop.gov.co/Public/Tendering/ContractDetailView/Index?UniqueIdentifier=CO1.PCCNTR.6301015</v>
      </c>
      <c r="N695" s="47" t="str">
        <f t="shared" si="10"/>
        <v>Link Contrato u Orden</v>
      </c>
    </row>
    <row r="696" spans="1:14" ht="84" x14ac:dyDescent="0.35">
      <c r="A696" s="17" t="str">
        <f>+'[1]Consolidado ORG'!A692</f>
        <v>SCJ-918-2024</v>
      </c>
      <c r="B696" s="18">
        <f>+'[1]Consolidado ORG'!B692</f>
        <v>45419</v>
      </c>
      <c r="C696" s="18" t="str">
        <f>+'[1]Consolidado ORG'!G692</f>
        <v>MARIA NAYIVE DIAZ LOPEZ</v>
      </c>
      <c r="D696" s="18" t="str">
        <f>+'[1]Consolidado ORG'!E692</f>
        <v>5 Contratación directa</v>
      </c>
      <c r="E696" s="18" t="str">
        <f>+'[1]Consolidado ORG'!F692</f>
        <v>33 Prestación de Servicios Profesionales y Apoyo (5-8)</v>
      </c>
      <c r="F696" s="18"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8">
        <f>+'[1]Consolidado ORG'!M692</f>
        <v>45427</v>
      </c>
      <c r="H696" s="18">
        <f>+'[1]Consolidado ORG'!N692</f>
        <v>45657</v>
      </c>
      <c r="I696" s="19">
        <f>+'[1]Consolidado ORG'!AG692</f>
        <v>0</v>
      </c>
      <c r="J696" s="20">
        <f>+'[1]Consolidado ORG'!T692</f>
        <v>82400000</v>
      </c>
      <c r="K696" s="20">
        <f>+'[1]Consolidado ORG'!AE692</f>
        <v>0</v>
      </c>
      <c r="L696" s="31">
        <f>+'[1]Consolidado ORG'!AS692</f>
        <v>6.9565217391304349E-2</v>
      </c>
      <c r="M696" s="30" t="str">
        <f>+'[1]Consolidado ORG'!AL692</f>
        <v>https://community.secop.gov.co/Public/Tendering/ContractDetailView/Index?UniqueIdentifier=CO1.PCCNTR.6304824</v>
      </c>
      <c r="N696" s="47" t="str">
        <f t="shared" si="10"/>
        <v>Link Contrato u Orden</v>
      </c>
    </row>
    <row r="697" spans="1:14" ht="72" x14ac:dyDescent="0.35">
      <c r="A697" s="17" t="str">
        <f>+'[1]Consolidado ORG'!A693</f>
        <v>SCJ-919-2024</v>
      </c>
      <c r="B697" s="18">
        <f>+'[1]Consolidado ORG'!B693</f>
        <v>45419</v>
      </c>
      <c r="C697" s="18" t="str">
        <f>+'[1]Consolidado ORG'!G693</f>
        <v>CAMPO ELIAS HURTADO ROSAS</v>
      </c>
      <c r="D697" s="18" t="str">
        <f>+'[1]Consolidado ORG'!E693</f>
        <v>5 Contratación directa</v>
      </c>
      <c r="E697" s="18" t="str">
        <f>+'[1]Consolidado ORG'!F693</f>
        <v>33 Prestación de Servicios Profesionales y Apoyo (5-8)</v>
      </c>
      <c r="F697" s="18"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8">
        <f>+'[1]Consolidado ORG'!M693</f>
        <v>45422</v>
      </c>
      <c r="H697" s="18">
        <f>+'[1]Consolidado ORG'!N693</f>
        <v>45657</v>
      </c>
      <c r="I697" s="19">
        <f>+'[1]Consolidado ORG'!AG693</f>
        <v>0</v>
      </c>
      <c r="J697" s="20">
        <f>+'[1]Consolidado ORG'!T693</f>
        <v>23749656</v>
      </c>
      <c r="K697" s="20">
        <f>+'[1]Consolidado ORG'!AE693</f>
        <v>0</v>
      </c>
      <c r="L697" s="31">
        <f>+'[1]Consolidado ORG'!AS693</f>
        <v>8.9361702127659579E-2</v>
      </c>
      <c r="M697" s="30" t="str">
        <f>+'[1]Consolidado ORG'!AL693</f>
        <v>https://community.secop.gov.co/Public/Tendering/ContractDetailView/Index?UniqueIdentifier=CO1.PCCNTR.6299213</v>
      </c>
      <c r="N697" s="47" t="str">
        <f t="shared" si="10"/>
        <v>Link Contrato u Orden</v>
      </c>
    </row>
    <row r="698" spans="1:14" ht="72" x14ac:dyDescent="0.35">
      <c r="A698" s="17" t="str">
        <f>+'[1]Consolidado ORG'!A694</f>
        <v>SCJ-920-2024</v>
      </c>
      <c r="B698" s="18">
        <f>+'[1]Consolidado ORG'!B694</f>
        <v>45419</v>
      </c>
      <c r="C698" s="18" t="str">
        <f>+'[1]Consolidado ORG'!G694</f>
        <v>MARIA FERNANDA SALAMANCA SANCHEZ</v>
      </c>
      <c r="D698" s="18" t="str">
        <f>+'[1]Consolidado ORG'!E694</f>
        <v>5 Contratación directa</v>
      </c>
      <c r="E698" s="18" t="str">
        <f>+'[1]Consolidado ORG'!F694</f>
        <v>33 Prestación de Servicios Profesionales y Apoyo (5-8)</v>
      </c>
      <c r="F698" s="18"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8">
        <f>+'[1]Consolidado ORG'!M694</f>
        <v>45422</v>
      </c>
      <c r="H698" s="18">
        <f>+'[1]Consolidado ORG'!N694</f>
        <v>45657</v>
      </c>
      <c r="I698" s="19">
        <f>+'[1]Consolidado ORG'!AG694</f>
        <v>0</v>
      </c>
      <c r="J698" s="20">
        <f>+'[1]Consolidado ORG'!T694</f>
        <v>22861583</v>
      </c>
      <c r="K698" s="20">
        <f>+'[1]Consolidado ORG'!AE694</f>
        <v>0</v>
      </c>
      <c r="L698" s="31">
        <f>+'[1]Consolidado ORG'!AS694</f>
        <v>8.9361702127659579E-2</v>
      </c>
      <c r="M698" s="30" t="str">
        <f>+'[1]Consolidado ORG'!AL694</f>
        <v>https://community.secop.gov.co/Public/Tendering/ContractDetailView/Index?UniqueIdentifier=CO1.PCCNTR.6299514</v>
      </c>
      <c r="N698" s="47" t="str">
        <f t="shared" si="10"/>
        <v>Link Contrato u Orden</v>
      </c>
    </row>
    <row r="699" spans="1:14" ht="72" x14ac:dyDescent="0.35">
      <c r="A699" s="17" t="str">
        <f>+'[1]Consolidado ORG'!A695</f>
        <v>SCJ-921-2024</v>
      </c>
      <c r="B699" s="18">
        <f>+'[1]Consolidado ORG'!B695</f>
        <v>45419</v>
      </c>
      <c r="C699" s="18" t="str">
        <f>+'[1]Consolidado ORG'!G695</f>
        <v>MARISOL RAMIREZ SANCHEZ</v>
      </c>
      <c r="D699" s="18" t="str">
        <f>+'[1]Consolidado ORG'!E695</f>
        <v>5 Contratación directa</v>
      </c>
      <c r="E699" s="18" t="str">
        <f>+'[1]Consolidado ORG'!F695</f>
        <v>33 Prestación de Servicios Profesionales y Apoyo (5-8)</v>
      </c>
      <c r="F699" s="18"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8">
        <f>+'[1]Consolidado ORG'!M695</f>
        <v>45422</v>
      </c>
      <c r="H699" s="18">
        <f>+'[1]Consolidado ORG'!N695</f>
        <v>45657</v>
      </c>
      <c r="I699" s="19">
        <f>+'[1]Consolidado ORG'!AG695</f>
        <v>0</v>
      </c>
      <c r="J699" s="20">
        <f>+'[1]Consolidado ORG'!T695</f>
        <v>22861583</v>
      </c>
      <c r="K699" s="20">
        <f>+'[1]Consolidado ORG'!AE695</f>
        <v>0</v>
      </c>
      <c r="L699" s="31">
        <f>+'[1]Consolidado ORG'!AS695</f>
        <v>8.9361702127659579E-2</v>
      </c>
      <c r="M699" s="30" t="str">
        <f>+'[1]Consolidado ORG'!AL695</f>
        <v>https://community.secop.gov.co/Public/Tendering/ContractDetailView/Index?UniqueIdentifier=CO1.PCCNTR.6299511</v>
      </c>
      <c r="N699" s="47" t="str">
        <f t="shared" si="10"/>
        <v>Link Contrato u Orden</v>
      </c>
    </row>
    <row r="700" spans="1:14" ht="72" x14ac:dyDescent="0.35">
      <c r="A700" s="17" t="str">
        <f>+'[1]Consolidado ORG'!A696</f>
        <v>SCJ-922-2024</v>
      </c>
      <c r="B700" s="18">
        <f>+'[1]Consolidado ORG'!B696</f>
        <v>45419</v>
      </c>
      <c r="C700" s="18" t="str">
        <f>+'[1]Consolidado ORG'!G696</f>
        <v>OSCAR EDUARDO CORDERO CORDOBA</v>
      </c>
      <c r="D700" s="18" t="str">
        <f>+'[1]Consolidado ORG'!E696</f>
        <v>5 Contratación directa</v>
      </c>
      <c r="E700" s="18" t="str">
        <f>+'[1]Consolidado ORG'!F696</f>
        <v>33 Prestación de Servicios Profesionales y Apoyo (5-8)</v>
      </c>
      <c r="F700" s="18"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8">
        <f>+'[1]Consolidado ORG'!M696</f>
        <v>45422</v>
      </c>
      <c r="H700" s="18">
        <f>+'[1]Consolidado ORG'!N696</f>
        <v>45657</v>
      </c>
      <c r="I700" s="19">
        <f>+'[1]Consolidado ORG'!AG696</f>
        <v>0</v>
      </c>
      <c r="J700" s="20">
        <f>+'[1]Consolidado ORG'!T696</f>
        <v>23749656</v>
      </c>
      <c r="K700" s="20">
        <f>+'[1]Consolidado ORG'!AE696</f>
        <v>0</v>
      </c>
      <c r="L700" s="31">
        <f>+'[1]Consolidado ORG'!AS696</f>
        <v>8.9361702127659579E-2</v>
      </c>
      <c r="M700" s="30" t="str">
        <f>+'[1]Consolidado ORG'!AL696</f>
        <v>https://community.secop.gov.co/Public/Tendering/ContractDetailView/Index?UniqueIdentifier=CO1.PCCNTR.6298882</v>
      </c>
      <c r="N700" s="47" t="str">
        <f t="shared" si="10"/>
        <v>Link Contrato u Orden</v>
      </c>
    </row>
    <row r="701" spans="1:14" ht="108" x14ac:dyDescent="0.35">
      <c r="A701" s="17" t="str">
        <f>+'[1]Consolidado ORG'!A697</f>
        <v>SCJ-923-2024</v>
      </c>
      <c r="B701" s="18">
        <f>+'[1]Consolidado ORG'!B697</f>
        <v>45419</v>
      </c>
      <c r="C701" s="18" t="str">
        <f>+'[1]Consolidado ORG'!G697</f>
        <v>JUAN SEBASTIAN CIENDUA RODRIGUEZ</v>
      </c>
      <c r="D701" s="18" t="str">
        <f>+'[1]Consolidado ORG'!E697</f>
        <v>5 Contratación directa</v>
      </c>
      <c r="E701" s="18" t="str">
        <f>+'[1]Consolidado ORG'!F697</f>
        <v>33 Prestación de Servicios Profesionales y Apoyo (5-8)</v>
      </c>
      <c r="F701" s="18"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8">
        <f>+'[1]Consolidado ORG'!M697</f>
        <v>45422</v>
      </c>
      <c r="H701" s="18">
        <f>+'[1]Consolidado ORG'!N697</f>
        <v>45657</v>
      </c>
      <c r="I701" s="19">
        <f>+'[1]Consolidado ORG'!AG697</f>
        <v>0</v>
      </c>
      <c r="J701" s="20">
        <f>+'[1]Consolidado ORG'!T697</f>
        <v>35746923</v>
      </c>
      <c r="K701" s="20">
        <f>+'[1]Consolidado ORG'!AE697</f>
        <v>0</v>
      </c>
      <c r="L701" s="31">
        <f>+'[1]Consolidado ORG'!AS697</f>
        <v>8.9361702127659579E-2</v>
      </c>
      <c r="M701" s="30" t="str">
        <f>+'[1]Consolidado ORG'!AL697</f>
        <v>https://community.secop.gov.co/Public/Tendering/ContractDetailView/Index?UniqueIdentifier=CO1.PCCNTR.6299525</v>
      </c>
      <c r="N701" s="47" t="str">
        <f t="shared" si="10"/>
        <v>Link Contrato u Orden</v>
      </c>
    </row>
    <row r="702" spans="1:14" ht="96" x14ac:dyDescent="0.35">
      <c r="A702" s="17" t="str">
        <f>+'[1]Consolidado ORG'!A698</f>
        <v>SCJ-924-2024</v>
      </c>
      <c r="B702" s="18">
        <f>+'[1]Consolidado ORG'!B698</f>
        <v>45419</v>
      </c>
      <c r="C702" s="18" t="str">
        <f>+'[1]Consolidado ORG'!G698</f>
        <v>ELIANA SOLEY GARZON SANTOS</v>
      </c>
      <c r="D702" s="18" t="str">
        <f>+'[1]Consolidado ORG'!E698</f>
        <v>5 Contratación directa</v>
      </c>
      <c r="E702" s="18" t="str">
        <f>+'[1]Consolidado ORG'!F698</f>
        <v>33 Prestación de Servicios Profesionales y Apoyo (5-8)</v>
      </c>
      <c r="F702" s="18"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8">
        <f>+'[1]Consolidado ORG'!M698</f>
        <v>45429</v>
      </c>
      <c r="H702" s="18">
        <f>+'[1]Consolidado ORG'!N698</f>
        <v>45657</v>
      </c>
      <c r="I702" s="19">
        <f>+'[1]Consolidado ORG'!AG698</f>
        <v>0</v>
      </c>
      <c r="J702" s="20">
        <f>+'[1]Consolidado ORG'!T698</f>
        <v>34300976</v>
      </c>
      <c r="K702" s="20">
        <f>+'[1]Consolidado ORG'!AE698</f>
        <v>0</v>
      </c>
      <c r="L702" s="31">
        <f>+'[1]Consolidado ORG'!AS698</f>
        <v>6.1403508771929821E-2</v>
      </c>
      <c r="M702" s="30" t="str">
        <f>+'[1]Consolidado ORG'!AL698</f>
        <v>https://community.secop.gov.co/Public/Tendering/ContractDetailView/Index?UniqueIdentifier=CO1.PCCNTR.6300861</v>
      </c>
      <c r="N702" s="47" t="str">
        <f t="shared" si="10"/>
        <v>Link Contrato u Orden</v>
      </c>
    </row>
    <row r="703" spans="1:14" ht="108" x14ac:dyDescent="0.35">
      <c r="A703" s="17" t="str">
        <f>+'[1]Consolidado ORG'!A699</f>
        <v>SCJ-925-2024</v>
      </c>
      <c r="B703" s="18">
        <f>+'[1]Consolidado ORG'!B699</f>
        <v>45419</v>
      </c>
      <c r="C703" s="18" t="str">
        <f>+'[1]Consolidado ORG'!G699</f>
        <v>JUVENAL EDUARDO MOLANO RUBIANO</v>
      </c>
      <c r="D703" s="18" t="str">
        <f>+'[1]Consolidado ORG'!E699</f>
        <v>5 Contratación directa</v>
      </c>
      <c r="E703" s="18" t="str">
        <f>+'[1]Consolidado ORG'!F699</f>
        <v>33 Prestación de Servicios Profesionales y Apoyo (5-8)</v>
      </c>
      <c r="F703" s="18"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8">
        <f>+'[1]Consolidado ORG'!M699</f>
        <v>45421</v>
      </c>
      <c r="H703" s="18">
        <f>+'[1]Consolidado ORG'!N699</f>
        <v>45657</v>
      </c>
      <c r="I703" s="19">
        <f>+'[1]Consolidado ORG'!AG699</f>
        <v>0</v>
      </c>
      <c r="J703" s="20">
        <f>+'[1]Consolidado ORG'!T699</f>
        <v>35746923</v>
      </c>
      <c r="K703" s="20">
        <f>+'[1]Consolidado ORG'!AE699</f>
        <v>0</v>
      </c>
      <c r="L703" s="31">
        <f>+'[1]Consolidado ORG'!AS699</f>
        <v>9.3220338983050849E-2</v>
      </c>
      <c r="M703" s="30" t="str">
        <f>+'[1]Consolidado ORG'!AL699</f>
        <v>https://community.secop.gov.co/Public/Tendering/ContractDetailView/Index?UniqueIdentifier=CO1.PCCNTR.6298876</v>
      </c>
      <c r="N703" s="47" t="str">
        <f t="shared" si="10"/>
        <v>Link Contrato u Orden</v>
      </c>
    </row>
    <row r="704" spans="1:14" ht="96" x14ac:dyDescent="0.35">
      <c r="A704" s="17" t="str">
        <f>+'[1]Consolidado ORG'!A700</f>
        <v>SCJ-926-2024</v>
      </c>
      <c r="B704" s="18">
        <f>+'[1]Consolidado ORG'!B700</f>
        <v>45419</v>
      </c>
      <c r="C704" s="18" t="str">
        <f>+'[1]Consolidado ORG'!G700</f>
        <v>IVAN DARIO BONELL BONELL</v>
      </c>
      <c r="D704" s="18" t="str">
        <f>+'[1]Consolidado ORG'!E700</f>
        <v>5 Contratación directa</v>
      </c>
      <c r="E704" s="18" t="str">
        <f>+'[1]Consolidado ORG'!F700</f>
        <v>33 Prestación de Servicios Profesionales y Apoyo (5-8)</v>
      </c>
      <c r="F704" s="18"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8">
        <f>+'[1]Consolidado ORG'!M700</f>
        <v>45429</v>
      </c>
      <c r="H704" s="18">
        <f>+'[1]Consolidado ORG'!N700</f>
        <v>45657</v>
      </c>
      <c r="I704" s="19">
        <f>+'[1]Consolidado ORG'!AG700</f>
        <v>0</v>
      </c>
      <c r="J704" s="20">
        <f>+'[1]Consolidado ORG'!T700</f>
        <v>34300976</v>
      </c>
      <c r="K704" s="20">
        <f>+'[1]Consolidado ORG'!AE700</f>
        <v>0</v>
      </c>
      <c r="L704" s="31">
        <f>+'[1]Consolidado ORG'!AS700</f>
        <v>6.1403508771929821E-2</v>
      </c>
      <c r="M704" s="30" t="str">
        <f>+'[1]Consolidado ORG'!AL700</f>
        <v>https://community.secop.gov.co/Public/Tendering/ContractDetailView/Index?UniqueIdentifier=CO1.PCCNTR.6301128</v>
      </c>
      <c r="N704" s="47" t="str">
        <f t="shared" si="10"/>
        <v>Link Contrato u Orden</v>
      </c>
    </row>
    <row r="705" spans="1:14" ht="108" x14ac:dyDescent="0.35">
      <c r="A705" s="17" t="str">
        <f>+'[1]Consolidado ORG'!A701</f>
        <v>SCJ-927-2024</v>
      </c>
      <c r="B705" s="18">
        <f>+'[1]Consolidado ORG'!B701</f>
        <v>45419</v>
      </c>
      <c r="C705" s="18" t="str">
        <f>+'[1]Consolidado ORG'!G701</f>
        <v>NICHOLLE TATIANA TORRES GIGLIOLI</v>
      </c>
      <c r="D705" s="18" t="str">
        <f>+'[1]Consolidado ORG'!E701</f>
        <v>5 Contratación directa</v>
      </c>
      <c r="E705" s="18" t="str">
        <f>+'[1]Consolidado ORG'!F701</f>
        <v>33 Prestación de Servicios Profesionales y Apoyo (5-8)</v>
      </c>
      <c r="F705" s="18"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8">
        <f>+'[1]Consolidado ORG'!M701</f>
        <v>45422</v>
      </c>
      <c r="H705" s="18">
        <f>+'[1]Consolidado ORG'!N701</f>
        <v>45657</v>
      </c>
      <c r="I705" s="19">
        <f>+'[1]Consolidado ORG'!AG701</f>
        <v>0</v>
      </c>
      <c r="J705" s="20">
        <f>+'[1]Consolidado ORG'!T701</f>
        <v>35746923</v>
      </c>
      <c r="K705" s="20">
        <f>+'[1]Consolidado ORG'!AE701</f>
        <v>0</v>
      </c>
      <c r="L705" s="31">
        <f>+'[1]Consolidado ORG'!AS701</f>
        <v>8.9361702127659579E-2</v>
      </c>
      <c r="M705" s="30" t="str">
        <f>+'[1]Consolidado ORG'!AL701</f>
        <v>https://community.secop.gov.co/Public/Tendering/ContractDetailView/Index?UniqueIdentifier=CO1.PCCNTR.6299328</v>
      </c>
      <c r="N705" s="47" t="str">
        <f t="shared" si="10"/>
        <v>Link Contrato u Orden</v>
      </c>
    </row>
    <row r="706" spans="1:14" ht="60" x14ac:dyDescent="0.35">
      <c r="A706" s="17" t="str">
        <f>+'[1]Consolidado ORG'!A702</f>
        <v>SCJ-928-2024</v>
      </c>
      <c r="B706" s="18">
        <f>+'[1]Consolidado ORG'!B702</f>
        <v>45419</v>
      </c>
      <c r="C706" s="18" t="str">
        <f>+'[1]Consolidado ORG'!G702</f>
        <v>JAIME ENRIQUE SOLORZANO PESCADOR</v>
      </c>
      <c r="D706" s="18" t="str">
        <f>+'[1]Consolidado ORG'!E702</f>
        <v>5 Contratación directa</v>
      </c>
      <c r="E706" s="18" t="str">
        <f>+'[1]Consolidado ORG'!F702</f>
        <v>33 Prestación de Servicios Profesionales y Apoyo (5-8)</v>
      </c>
      <c r="F706" s="18"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8">
        <f>+'[1]Consolidado ORG'!M702</f>
        <v>45421</v>
      </c>
      <c r="H706" s="18">
        <f>+'[1]Consolidado ORG'!N702</f>
        <v>45657</v>
      </c>
      <c r="I706" s="19">
        <f>+'[1]Consolidado ORG'!AG702</f>
        <v>0</v>
      </c>
      <c r="J706" s="20">
        <f>+'[1]Consolidado ORG'!T702</f>
        <v>100189952</v>
      </c>
      <c r="K706" s="20">
        <f>+'[1]Consolidado ORG'!AE702</f>
        <v>0</v>
      </c>
      <c r="L706" s="31">
        <f>+'[1]Consolidado ORG'!AS702</f>
        <v>9.3220338983050849E-2</v>
      </c>
      <c r="M706" s="30" t="str">
        <f>+'[1]Consolidado ORG'!AL702</f>
        <v>https://community.secop.gov.co/Public/Tendering/ContractDetailView/Index?UniqueIdentifier=CO1.PCCNTR.6300764</v>
      </c>
      <c r="N706" s="47" t="str">
        <f t="shared" si="10"/>
        <v>Link Contrato u Orden</v>
      </c>
    </row>
    <row r="707" spans="1:14" ht="72" x14ac:dyDescent="0.35">
      <c r="A707" s="17" t="str">
        <f>+'[1]Consolidado ORG'!A703</f>
        <v>SCJ-929-2024</v>
      </c>
      <c r="B707" s="18">
        <f>+'[1]Consolidado ORG'!B703</f>
        <v>45419</v>
      </c>
      <c r="C707" s="18" t="str">
        <f>+'[1]Consolidado ORG'!G703</f>
        <v>EMPRESA DE TELECOMUNICACIONES DE BOGOTÁ S.A. E.S.P – ETB S.A. E.S.P</v>
      </c>
      <c r="D707" s="18" t="str">
        <f>+'[1]Consolidado ORG'!E703</f>
        <v>5 Contratación directa</v>
      </c>
      <c r="E707" s="18" t="str">
        <f>+'[1]Consolidado ORG'!F703</f>
        <v>33 Prestación de Servicios Profesionales y Apoyo (5-8)</v>
      </c>
      <c r="F707" s="18"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8">
        <f>+'[1]Consolidado ORG'!M703</f>
        <v>45428</v>
      </c>
      <c r="H707" s="18">
        <f>+'[1]Consolidado ORG'!N703</f>
        <v>45657</v>
      </c>
      <c r="I707" s="19">
        <f>+'[1]Consolidado ORG'!AG703</f>
        <v>0</v>
      </c>
      <c r="J707" s="20">
        <f>+'[1]Consolidado ORG'!T703</f>
        <v>445000000</v>
      </c>
      <c r="K707" s="20">
        <f>+'[1]Consolidado ORG'!AE703</f>
        <v>0</v>
      </c>
      <c r="L707" s="31">
        <f>+'[1]Consolidado ORG'!AS703</f>
        <v>6.5502183406113537E-2</v>
      </c>
      <c r="M707" s="30" t="str">
        <f>+'[1]Consolidado ORG'!AL703</f>
        <v>https://community.secop.gov.co/Public/Tendering/ContractDetailView/Index?UniqueIdentifier=CO1.PCCNTR.6308201</v>
      </c>
      <c r="N707" s="47" t="str">
        <f t="shared" si="10"/>
        <v>Link Contrato u Orden</v>
      </c>
    </row>
    <row r="708" spans="1:14" ht="60" x14ac:dyDescent="0.35">
      <c r="A708" s="17" t="str">
        <f>+'[1]Consolidado ORG'!A704</f>
        <v>SCJ-930-2024</v>
      </c>
      <c r="B708" s="18">
        <f>+'[1]Consolidado ORG'!B704</f>
        <v>45419</v>
      </c>
      <c r="C708" s="18" t="str">
        <f>+'[1]Consolidado ORG'!G704</f>
        <v>INGRID LORENA PRADA SANABRIA</v>
      </c>
      <c r="D708" s="18" t="str">
        <f>+'[1]Consolidado ORG'!E704</f>
        <v>5 Contratación directa</v>
      </c>
      <c r="E708" s="18" t="str">
        <f>+'[1]Consolidado ORG'!F704</f>
        <v>33 Prestación de Servicios Profesionales y Apoyo (5-8)</v>
      </c>
      <c r="F708" s="18"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8">
        <f>+'[1]Consolidado ORG'!M704</f>
        <v>45426</v>
      </c>
      <c r="H708" s="18">
        <f>+'[1]Consolidado ORG'!N704</f>
        <v>45657</v>
      </c>
      <c r="I708" s="19">
        <f>+'[1]Consolidado ORG'!AG704</f>
        <v>0</v>
      </c>
      <c r="J708" s="20">
        <f>+'[1]Consolidado ORG'!T704</f>
        <v>27500000</v>
      </c>
      <c r="K708" s="20">
        <f>+'[1]Consolidado ORG'!AE704</f>
        <v>0</v>
      </c>
      <c r="L708" s="31">
        <f>+'[1]Consolidado ORG'!AS704</f>
        <v>7.3593073593073599E-2</v>
      </c>
      <c r="M708" s="30" t="str">
        <f>+'[1]Consolidado ORG'!AL704</f>
        <v>https://community.secop.gov.co/Public/Tendering/ContractDetailView/Index?UniqueIdentifier=CO1.PCCNTR.6303208</v>
      </c>
      <c r="N708" s="47" t="str">
        <f t="shared" si="10"/>
        <v>Link Contrato u Orden</v>
      </c>
    </row>
    <row r="709" spans="1:14" ht="72" x14ac:dyDescent="0.35">
      <c r="A709" s="17" t="str">
        <f>+'[1]Consolidado ORG'!A705</f>
        <v>SCJ-931-2024</v>
      </c>
      <c r="B709" s="18">
        <f>+'[1]Consolidado ORG'!B705</f>
        <v>45419</v>
      </c>
      <c r="C709" s="18" t="str">
        <f>+'[1]Consolidado ORG'!G705</f>
        <v>JAIME RICARDO RUBIANO MOGOLLON</v>
      </c>
      <c r="D709" s="18" t="str">
        <f>+'[1]Consolidado ORG'!E705</f>
        <v>5 Contratación directa</v>
      </c>
      <c r="E709" s="18" t="str">
        <f>+'[1]Consolidado ORG'!F705</f>
        <v>33 Prestación de Servicios Profesionales y Apoyo (5-8)</v>
      </c>
      <c r="F709" s="18"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8">
        <f>+'[1]Consolidado ORG'!M705</f>
        <v>45422</v>
      </c>
      <c r="H709" s="18">
        <f>+'[1]Consolidado ORG'!N705</f>
        <v>45657</v>
      </c>
      <c r="I709" s="19">
        <f>+'[1]Consolidado ORG'!AG705</f>
        <v>0</v>
      </c>
      <c r="J709" s="20">
        <f>+'[1]Consolidado ORG'!T705</f>
        <v>23749656</v>
      </c>
      <c r="K709" s="20">
        <f>+'[1]Consolidado ORG'!AE705</f>
        <v>0</v>
      </c>
      <c r="L709" s="31">
        <f>+'[1]Consolidado ORG'!AS705</f>
        <v>8.9361702127659579E-2</v>
      </c>
      <c r="M709" s="30" t="str">
        <f>+'[1]Consolidado ORG'!AL705</f>
        <v>https://community.secop.gov.co/Public/Tendering/ContractDetailView/Index?UniqueIdentifier=CO1.PCCNTR.6300468</v>
      </c>
      <c r="N709" s="47" t="str">
        <f t="shared" si="10"/>
        <v>Link Contrato u Orden</v>
      </c>
    </row>
    <row r="710" spans="1:14" ht="84" x14ac:dyDescent="0.35">
      <c r="A710" s="17" t="str">
        <f>+'[1]Consolidado ORG'!A706</f>
        <v>SCJ-933-2024</v>
      </c>
      <c r="B710" s="18">
        <f>+'[1]Consolidado ORG'!B706</f>
        <v>45419</v>
      </c>
      <c r="C710" s="18" t="str">
        <f>+'[1]Consolidado ORG'!G706</f>
        <v>CINDY CAROLINA CASTRO GUTIERREZ</v>
      </c>
      <c r="D710" s="18" t="str">
        <f>+'[1]Consolidado ORG'!E706</f>
        <v>5 Contratación directa</v>
      </c>
      <c r="E710" s="18" t="str">
        <f>+'[1]Consolidado ORG'!F706</f>
        <v>33 Prestación de Servicios Profesionales y Apoyo (5-8)</v>
      </c>
      <c r="F710" s="18"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8">
        <f>+'[1]Consolidado ORG'!M706</f>
        <v>45426</v>
      </c>
      <c r="H710" s="18">
        <f>+'[1]Consolidado ORG'!N706</f>
        <v>45657</v>
      </c>
      <c r="I710" s="19">
        <f>+'[1]Consolidado ORG'!AG706</f>
        <v>0</v>
      </c>
      <c r="J710" s="20">
        <f>+'[1]Consolidado ORG'!T706</f>
        <v>43660900</v>
      </c>
      <c r="K710" s="20">
        <f>+'[1]Consolidado ORG'!AE706</f>
        <v>0</v>
      </c>
      <c r="L710" s="31">
        <f>+'[1]Consolidado ORG'!AS706</f>
        <v>7.3593073593073599E-2</v>
      </c>
      <c r="M710" s="30" t="str">
        <f>+'[1]Consolidado ORG'!AL706</f>
        <v>https://community.secop.gov.co/Public/Tendering/ContractDetailView/Index?UniqueIdentifier=CO1.PCCNTR.6303217</v>
      </c>
      <c r="N710" s="47" t="str">
        <f t="shared" si="10"/>
        <v>Link Contrato u Orden</v>
      </c>
    </row>
    <row r="711" spans="1:14" ht="84" x14ac:dyDescent="0.35">
      <c r="A711" s="17" t="str">
        <f>+'[1]Consolidado ORG'!A707</f>
        <v>SCJ-934-2024</v>
      </c>
      <c r="B711" s="18">
        <f>+'[1]Consolidado ORG'!B707</f>
        <v>45419</v>
      </c>
      <c r="C711" s="18" t="str">
        <f>+'[1]Consolidado ORG'!G707</f>
        <v>SHIRLEY KATHERINE CALA CALA</v>
      </c>
      <c r="D711" s="18" t="str">
        <f>+'[1]Consolidado ORG'!E707</f>
        <v>5 Contratación directa</v>
      </c>
      <c r="E711" s="18" t="str">
        <f>+'[1]Consolidado ORG'!F707</f>
        <v>33 Prestación de Servicios Profesionales y Apoyo (5-8)</v>
      </c>
      <c r="F711" s="18"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8">
        <f>+'[1]Consolidado ORG'!M707</f>
        <v>45427</v>
      </c>
      <c r="H711" s="18">
        <f>+'[1]Consolidado ORG'!N707</f>
        <v>45657</v>
      </c>
      <c r="I711" s="19">
        <f>+'[1]Consolidado ORG'!AG707</f>
        <v>0</v>
      </c>
      <c r="J711" s="20">
        <f>+'[1]Consolidado ORG'!T707</f>
        <v>43660900</v>
      </c>
      <c r="K711" s="20">
        <f>+'[1]Consolidado ORG'!AE707</f>
        <v>0</v>
      </c>
      <c r="L711" s="31">
        <f>+'[1]Consolidado ORG'!AS707</f>
        <v>6.9565217391304349E-2</v>
      </c>
      <c r="M711" s="30" t="str">
        <f>+'[1]Consolidado ORG'!AL707</f>
        <v>https://community.secop.gov.co/Public/Tendering/ContractDetailView/Index?UniqueIdentifier=CO1.PCCNTR.6303020</v>
      </c>
      <c r="N711" s="47" t="str">
        <f t="shared" ref="N711:N774" si="11">HYPERLINK(M711,"Link Contrato u Orden")</f>
        <v>Link Contrato u Orden</v>
      </c>
    </row>
    <row r="712" spans="1:14" ht="60" x14ac:dyDescent="0.35">
      <c r="A712" s="17" t="str">
        <f>+'[1]Consolidado ORG'!A708</f>
        <v>SCJ-935-2024</v>
      </c>
      <c r="B712" s="18">
        <f>+'[1]Consolidado ORG'!B708</f>
        <v>45419</v>
      </c>
      <c r="C712" s="18" t="str">
        <f>+'[1]Consolidado ORG'!G708</f>
        <v>CARLOS JAVIER TORO JIMENEZ</v>
      </c>
      <c r="D712" s="18" t="str">
        <f>+'[1]Consolidado ORG'!E708</f>
        <v>5 Contratación directa</v>
      </c>
      <c r="E712" s="18" t="str">
        <f>+'[1]Consolidado ORG'!F708</f>
        <v>33 Prestación de Servicios Profesionales y Apoyo (5-8)</v>
      </c>
      <c r="F712" s="18" t="str">
        <f>+'[1]Consolidado ORG'!L708</f>
        <v>PRESTAR SERVICIOS PROFESIONALES A LA DIRECCIÓN DE RESPONSABILIDAD PENAL ADOLESCENTE PARA APOYAR LA IMPLEMENTACIÓN DE ESTRATEGIAS DE COMUNICACIÓN, MARKETING Y PUBLICIDAD DIGITAL DE LOS TALLERES DE FORMACIÓN TÉCNICA</v>
      </c>
      <c r="G712" s="18">
        <f>+'[1]Consolidado ORG'!M708</f>
        <v>45427</v>
      </c>
      <c r="H712" s="18">
        <f>+'[1]Consolidado ORG'!N708</f>
        <v>45657</v>
      </c>
      <c r="I712" s="19">
        <f>+'[1]Consolidado ORG'!AG708</f>
        <v>0</v>
      </c>
      <c r="J712" s="20">
        <f>+'[1]Consolidado ORG'!T708</f>
        <v>42711750</v>
      </c>
      <c r="K712" s="20">
        <f>+'[1]Consolidado ORG'!AE708</f>
        <v>0</v>
      </c>
      <c r="L712" s="31">
        <f>+'[1]Consolidado ORG'!AS708</f>
        <v>6.9565217391304349E-2</v>
      </c>
      <c r="M712" s="30" t="str">
        <f>+'[1]Consolidado ORG'!AL708</f>
        <v>https://community.secop.gov.co/Public/Tendering/ContractDetailView/Index?UniqueIdentifier=CO1.PCCNTR.6303117</v>
      </c>
      <c r="N712" s="47" t="str">
        <f t="shared" si="11"/>
        <v>Link Contrato u Orden</v>
      </c>
    </row>
    <row r="713" spans="1:14" ht="72" x14ac:dyDescent="0.35">
      <c r="A713" s="17" t="str">
        <f>+'[1]Consolidado ORG'!A709</f>
        <v>SCJ-944-2024</v>
      </c>
      <c r="B713" s="18">
        <f>+'[1]Consolidado ORG'!B709</f>
        <v>45420</v>
      </c>
      <c r="C713" s="18" t="str">
        <f>+'[1]Consolidado ORG'!G709</f>
        <v>DIANA MARCELA FLECHAS RUIZ</v>
      </c>
      <c r="D713" s="18" t="str">
        <f>+'[1]Consolidado ORG'!E709</f>
        <v>5 Contratación directa</v>
      </c>
      <c r="E713" s="18" t="str">
        <f>+'[1]Consolidado ORG'!F709</f>
        <v>33 Prestación de Servicios Profesionales y Apoyo (5-8)</v>
      </c>
      <c r="F713" s="18"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8">
        <f>+'[1]Consolidado ORG'!M709</f>
        <v>45421</v>
      </c>
      <c r="H713" s="18">
        <f>+'[1]Consolidado ORG'!N709</f>
        <v>45657</v>
      </c>
      <c r="I713" s="19">
        <f>+'[1]Consolidado ORG'!AG709</f>
        <v>0</v>
      </c>
      <c r="J713" s="20">
        <f>+'[1]Consolidado ORG'!T709</f>
        <v>68640000</v>
      </c>
      <c r="K713" s="20">
        <f>+'[1]Consolidado ORG'!AE709</f>
        <v>0</v>
      </c>
      <c r="L713" s="31">
        <f>+'[1]Consolidado ORG'!AS709</f>
        <v>9.3220338983050849E-2</v>
      </c>
      <c r="M713" s="30" t="str">
        <f>+'[1]Consolidado ORG'!AL709</f>
        <v>https://community.secop.gov.co/Public/Tendering/ContractDetailView/Index?UniqueIdentifier=CO1.PCCNTR.6303290</v>
      </c>
      <c r="N713" s="47" t="str">
        <f t="shared" si="11"/>
        <v>Link Contrato u Orden</v>
      </c>
    </row>
    <row r="714" spans="1:14" ht="72" x14ac:dyDescent="0.35">
      <c r="A714" s="17" t="str">
        <f>+'[1]Consolidado ORG'!A710</f>
        <v>SCJ-945-2024</v>
      </c>
      <c r="B714" s="18">
        <f>+'[1]Consolidado ORG'!B710</f>
        <v>45420</v>
      </c>
      <c r="C714" s="18" t="str">
        <f>+'[1]Consolidado ORG'!G710</f>
        <v>DIEGO ANDRES VARGAS CHALAPUD</v>
      </c>
      <c r="D714" s="18" t="str">
        <f>+'[1]Consolidado ORG'!E710</f>
        <v>5 Contratación directa</v>
      </c>
      <c r="E714" s="18" t="str">
        <f>+'[1]Consolidado ORG'!F710</f>
        <v>33 Prestación de Servicios Profesionales y Apoyo (5-8)</v>
      </c>
      <c r="F714" s="18"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8">
        <f>+'[1]Consolidado ORG'!M710</f>
        <v>45427</v>
      </c>
      <c r="H714" s="18">
        <f>+'[1]Consolidado ORG'!N710</f>
        <v>45657</v>
      </c>
      <c r="I714" s="19">
        <f>+'[1]Consolidado ORG'!AG710</f>
        <v>0</v>
      </c>
      <c r="J714" s="20">
        <f>+'[1]Consolidado ORG'!T710</f>
        <v>25500000</v>
      </c>
      <c r="K714" s="20">
        <f>+'[1]Consolidado ORG'!AE710</f>
        <v>0</v>
      </c>
      <c r="L714" s="31">
        <f>+'[1]Consolidado ORG'!AS710</f>
        <v>6.9565217391304349E-2</v>
      </c>
      <c r="M714" s="30" t="str">
        <f>+'[1]Consolidado ORG'!AL710</f>
        <v>https://community.secop.gov.co/Public/Tendering/ContractDetailView/Index?UniqueIdentifier=CO1.PCCNTR.6306403</v>
      </c>
      <c r="N714" s="47" t="str">
        <f t="shared" si="11"/>
        <v>Link Contrato u Orden</v>
      </c>
    </row>
    <row r="715" spans="1:14" ht="60" x14ac:dyDescent="0.35">
      <c r="A715" s="17" t="str">
        <f>+'[1]Consolidado ORG'!A711</f>
        <v>SCJ-946-2024</v>
      </c>
      <c r="B715" s="18">
        <f>+'[1]Consolidado ORG'!B711</f>
        <v>45420</v>
      </c>
      <c r="C715" s="18" t="str">
        <f>+'[1]Consolidado ORG'!G711</f>
        <v>DIEGO FERNANDO RAMOS ECHEVERRY</v>
      </c>
      <c r="D715" s="18" t="str">
        <f>+'[1]Consolidado ORG'!E711</f>
        <v>5 Contratación directa</v>
      </c>
      <c r="E715" s="18" t="str">
        <f>+'[1]Consolidado ORG'!F711</f>
        <v>33 Prestación de Servicios Profesionales y Apoyo (5-8)</v>
      </c>
      <c r="F715" s="18"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8">
        <f>+'[1]Consolidado ORG'!M711</f>
        <v>45421</v>
      </c>
      <c r="H715" s="18">
        <f>+'[1]Consolidado ORG'!N711</f>
        <v>45657</v>
      </c>
      <c r="I715" s="19">
        <f>+'[1]Consolidado ORG'!AG711</f>
        <v>0</v>
      </c>
      <c r="J715" s="20">
        <f>+'[1]Consolidado ORG'!T711</f>
        <v>68000000</v>
      </c>
      <c r="K715" s="20">
        <f>+'[1]Consolidado ORG'!AE711</f>
        <v>0</v>
      </c>
      <c r="L715" s="31">
        <f>+'[1]Consolidado ORG'!AS711</f>
        <v>9.3220338983050849E-2</v>
      </c>
      <c r="M715" s="30" t="str">
        <f>+'[1]Consolidado ORG'!AL711</f>
        <v>https://community.secop.gov.co/Public/Tendering/ContractDetailView/Index?UniqueIdentifier=CO1.PCCNTR.6302950</v>
      </c>
      <c r="N715" s="47" t="str">
        <f t="shared" si="11"/>
        <v>Link Contrato u Orden</v>
      </c>
    </row>
    <row r="716" spans="1:14" ht="72" x14ac:dyDescent="0.35">
      <c r="A716" s="17" t="str">
        <f>+'[1]Consolidado ORG'!A712</f>
        <v>SCJ-947-2024</v>
      </c>
      <c r="B716" s="18">
        <f>+'[1]Consolidado ORG'!B712</f>
        <v>45420</v>
      </c>
      <c r="C716" s="18" t="str">
        <f>+'[1]Consolidado ORG'!G712</f>
        <v>JUAN MARTIN LONDOÑO ZULUAGA</v>
      </c>
      <c r="D716" s="18" t="str">
        <f>+'[1]Consolidado ORG'!E712</f>
        <v>5 Contratación directa</v>
      </c>
      <c r="E716" s="18" t="str">
        <f>+'[1]Consolidado ORG'!F712</f>
        <v>33 Prestación de Servicios Profesionales y Apoyo (5-8)</v>
      </c>
      <c r="F716" s="18"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8">
        <f>+'[1]Consolidado ORG'!M712</f>
        <v>45421</v>
      </c>
      <c r="H716" s="18">
        <f>+'[1]Consolidado ORG'!N712</f>
        <v>45657</v>
      </c>
      <c r="I716" s="19">
        <f>+'[1]Consolidado ORG'!AG712</f>
        <v>0</v>
      </c>
      <c r="J716" s="20">
        <f>+'[1]Consolidado ORG'!T712</f>
        <v>68933333</v>
      </c>
      <c r="K716" s="20">
        <f>+'[1]Consolidado ORG'!AE712</f>
        <v>0</v>
      </c>
      <c r="L716" s="31">
        <f>+'[1]Consolidado ORG'!AS712</f>
        <v>9.3220338983050849E-2</v>
      </c>
      <c r="M716" s="30" t="str">
        <f>+'[1]Consolidado ORG'!AL712</f>
        <v>https://community.secop.gov.co/Public/Tendering/ContractDetailView/Index?UniqueIdentifier=CO1.PCCNTR.6303187</v>
      </c>
      <c r="N716" s="47" t="str">
        <f t="shared" si="11"/>
        <v>Link Contrato u Orden</v>
      </c>
    </row>
    <row r="717" spans="1:14" ht="60" x14ac:dyDescent="0.35">
      <c r="A717" s="17" t="str">
        <f>+'[1]Consolidado ORG'!A713</f>
        <v>SCJ-948-2024</v>
      </c>
      <c r="B717" s="18">
        <f>+'[1]Consolidado ORG'!B713</f>
        <v>45420</v>
      </c>
      <c r="C717" s="18" t="str">
        <f>+'[1]Consolidado ORG'!G713</f>
        <v>OSCAR ALBERTO PORRAS MURCIA</v>
      </c>
      <c r="D717" s="18" t="str">
        <f>+'[1]Consolidado ORG'!E713</f>
        <v>5 Contratación directa</v>
      </c>
      <c r="E717" s="18" t="str">
        <f>+'[1]Consolidado ORG'!F713</f>
        <v>33 Prestación de Servicios Profesionales y Apoyo (5-8)</v>
      </c>
      <c r="F717" s="18"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8">
        <f>+'[1]Consolidado ORG'!M713</f>
        <v>45422</v>
      </c>
      <c r="H717" s="18">
        <f>+'[1]Consolidado ORG'!N713</f>
        <v>45657</v>
      </c>
      <c r="I717" s="19">
        <f>+'[1]Consolidado ORG'!AG713</f>
        <v>0</v>
      </c>
      <c r="J717" s="20">
        <f>+'[1]Consolidado ORG'!T713</f>
        <v>88000000</v>
      </c>
      <c r="K717" s="20">
        <f>+'[1]Consolidado ORG'!AE713</f>
        <v>0</v>
      </c>
      <c r="L717" s="31">
        <f>+'[1]Consolidado ORG'!AS713</f>
        <v>8.9361702127659579E-2</v>
      </c>
      <c r="M717" s="30" t="str">
        <f>+'[1]Consolidado ORG'!AL713</f>
        <v>https://community.secop.gov.co/Public/Tendering/ContractDetailView/Index?UniqueIdentifier=CO1.PCCNTR.6304844</v>
      </c>
      <c r="N717" s="47" t="str">
        <f t="shared" si="11"/>
        <v>Link Contrato u Orden</v>
      </c>
    </row>
    <row r="718" spans="1:14" ht="60" x14ac:dyDescent="0.35">
      <c r="A718" s="17" t="str">
        <f>+'[1]Consolidado ORG'!A714</f>
        <v>SCJ-949-2024</v>
      </c>
      <c r="B718" s="18">
        <f>+'[1]Consolidado ORG'!B714</f>
        <v>45420</v>
      </c>
      <c r="C718" s="18" t="str">
        <f>+'[1]Consolidado ORG'!G714</f>
        <v>RONALD ESTEBAN VALDES MARTINEZ</v>
      </c>
      <c r="D718" s="18" t="str">
        <f>+'[1]Consolidado ORG'!E714</f>
        <v>5 Contratación directa</v>
      </c>
      <c r="E718" s="18" t="str">
        <f>+'[1]Consolidado ORG'!F714</f>
        <v>33 Prestación de Servicios Profesionales y Apoyo (5-8)</v>
      </c>
      <c r="F718" s="18"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8">
        <f>+'[1]Consolidado ORG'!M714</f>
        <v>45426</v>
      </c>
      <c r="H718" s="18">
        <f>+'[1]Consolidado ORG'!N714</f>
        <v>45657</v>
      </c>
      <c r="I718" s="19">
        <f>+'[1]Consolidado ORG'!AG714</f>
        <v>0</v>
      </c>
      <c r="J718" s="20">
        <f>+'[1]Consolidado ORG'!T714</f>
        <v>27183318</v>
      </c>
      <c r="K718" s="20">
        <f>+'[1]Consolidado ORG'!AE714</f>
        <v>0</v>
      </c>
      <c r="L718" s="31">
        <f>+'[1]Consolidado ORG'!AS714</f>
        <v>7.3593073593073599E-2</v>
      </c>
      <c r="M718" s="30" t="str">
        <f>+'[1]Consolidado ORG'!AL714</f>
        <v>https://community.secop.gov.co/Public/Tendering/ContractDetailView/Index?UniqueIdentifier=CO1.PCCNTR.6309089</v>
      </c>
      <c r="N718" s="47" t="str">
        <f t="shared" si="11"/>
        <v>Link Contrato u Orden</v>
      </c>
    </row>
    <row r="719" spans="1:14" ht="60" x14ac:dyDescent="0.35">
      <c r="A719" s="17" t="str">
        <f>+'[1]Consolidado ORG'!A715</f>
        <v>SCJ-950-2024</v>
      </c>
      <c r="B719" s="18">
        <f>+'[1]Consolidado ORG'!B715</f>
        <v>45420</v>
      </c>
      <c r="C719" s="18" t="str">
        <f>+'[1]Consolidado ORG'!G715</f>
        <v>HERNANDO PRIETO GOMEZ</v>
      </c>
      <c r="D719" s="18" t="str">
        <f>+'[1]Consolidado ORG'!E715</f>
        <v>5 Contratación directa</v>
      </c>
      <c r="E719" s="18" t="str">
        <f>+'[1]Consolidado ORG'!F715</f>
        <v>33 Prestación de Servicios Profesionales y Apoyo (5-8)</v>
      </c>
      <c r="F719" s="18"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8">
        <f>+'[1]Consolidado ORG'!M715</f>
        <v>45426</v>
      </c>
      <c r="H719" s="18">
        <f>+'[1]Consolidado ORG'!N715</f>
        <v>45657</v>
      </c>
      <c r="I719" s="19">
        <f>+'[1]Consolidado ORG'!AG715</f>
        <v>0</v>
      </c>
      <c r="J719" s="20">
        <f>+'[1]Consolidado ORG'!T715</f>
        <v>27183318</v>
      </c>
      <c r="K719" s="20">
        <f>+'[1]Consolidado ORG'!AE715</f>
        <v>0</v>
      </c>
      <c r="L719" s="31">
        <f>+'[1]Consolidado ORG'!AS715</f>
        <v>7.3593073593073599E-2</v>
      </c>
      <c r="M719" s="30" t="str">
        <f>+'[1]Consolidado ORG'!AL715</f>
        <v>https://community.secop.gov.co/Public/Tendering/ContractDetailView/Index?UniqueIdentifier=CO1.PCCNTR.6309654</v>
      </c>
      <c r="N719" s="47" t="str">
        <f t="shared" si="11"/>
        <v>Link Contrato u Orden</v>
      </c>
    </row>
    <row r="720" spans="1:14" ht="72" x14ac:dyDescent="0.35">
      <c r="A720" s="17" t="str">
        <f>+'[1]Consolidado ORG'!A716</f>
        <v>SCJ-952-2024</v>
      </c>
      <c r="B720" s="18">
        <f>+'[1]Consolidado ORG'!B716</f>
        <v>45420</v>
      </c>
      <c r="C720" s="18" t="str">
        <f>+'[1]Consolidado ORG'!G716</f>
        <v>NELSY VIVIANA DIAZ MONDRAGON</v>
      </c>
      <c r="D720" s="18" t="str">
        <f>+'[1]Consolidado ORG'!E716</f>
        <v>5 Contratación directa</v>
      </c>
      <c r="E720" s="18" t="str">
        <f>+'[1]Consolidado ORG'!F716</f>
        <v>33 Prestación de Servicios Profesionales y Apoyo (5-8)</v>
      </c>
      <c r="F720" s="18"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8">
        <f>+'[1]Consolidado ORG'!M716</f>
        <v>45422</v>
      </c>
      <c r="H720" s="18">
        <f>+'[1]Consolidado ORG'!N716</f>
        <v>45605</v>
      </c>
      <c r="I720" s="19">
        <f>+'[1]Consolidado ORG'!AG716</f>
        <v>0</v>
      </c>
      <c r="J720" s="20">
        <f>+'[1]Consolidado ORG'!T716</f>
        <v>19338948</v>
      </c>
      <c r="K720" s="20">
        <f>+'[1]Consolidado ORG'!AE716</f>
        <v>0</v>
      </c>
      <c r="L720" s="31">
        <f>+'[1]Consolidado ORG'!AS716</f>
        <v>0.11475409836065574</v>
      </c>
      <c r="M720" s="30" t="str">
        <f>+'[1]Consolidado ORG'!AL716</f>
        <v>https://community.secop.gov.co/Public/Tendering/ContractDetailView/Index?UniqueIdentifier=CO1.PCCNTR.6304295</v>
      </c>
      <c r="N720" s="47" t="str">
        <f t="shared" si="11"/>
        <v>Link Contrato u Orden</v>
      </c>
    </row>
    <row r="721" spans="1:14" ht="84" x14ac:dyDescent="0.35">
      <c r="A721" s="17" t="str">
        <f>+'[1]Consolidado ORG'!A717</f>
        <v>SCJ-953-2024</v>
      </c>
      <c r="B721" s="18">
        <f>+'[1]Consolidado ORG'!B717</f>
        <v>45420</v>
      </c>
      <c r="C721" s="18" t="str">
        <f>+'[1]Consolidado ORG'!G717</f>
        <v>MARIA CAMILA MONROY MUÑOZ</v>
      </c>
      <c r="D721" s="18" t="str">
        <f>+'[1]Consolidado ORG'!E717</f>
        <v>5 Contratación directa</v>
      </c>
      <c r="E721" s="18" t="str">
        <f>+'[1]Consolidado ORG'!F717</f>
        <v>33 Prestación de Servicios Profesionales y Apoyo (5-8)</v>
      </c>
      <c r="F721" s="18"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8">
        <f>+'[1]Consolidado ORG'!M717</f>
        <v>45422</v>
      </c>
      <c r="H721" s="18">
        <f>+'[1]Consolidado ORG'!N717</f>
        <v>45657</v>
      </c>
      <c r="I721" s="19">
        <f>+'[1]Consolidado ORG'!AG717</f>
        <v>0</v>
      </c>
      <c r="J721" s="20">
        <f>+'[1]Consolidado ORG'!T717</f>
        <v>96013167</v>
      </c>
      <c r="K721" s="20">
        <f>+'[1]Consolidado ORG'!AE717</f>
        <v>0</v>
      </c>
      <c r="L721" s="31">
        <f>+'[1]Consolidado ORG'!AS717</f>
        <v>8.9361702127659579E-2</v>
      </c>
      <c r="M721" s="30" t="str">
        <f>+'[1]Consolidado ORG'!AL717</f>
        <v>https://community.secop.gov.co/Public/Tendering/ContractDetailView/Index?UniqueIdentifier=CO1.PCCNTR.6305758</v>
      </c>
      <c r="N721" s="47" t="str">
        <f t="shared" si="11"/>
        <v>Link Contrato u Orden</v>
      </c>
    </row>
    <row r="722" spans="1:14" ht="60" x14ac:dyDescent="0.35">
      <c r="A722" s="17" t="str">
        <f>+'[1]Consolidado ORG'!A718</f>
        <v>SCJ-954-2024</v>
      </c>
      <c r="B722" s="18">
        <f>+'[1]Consolidado ORG'!B718</f>
        <v>45420</v>
      </c>
      <c r="C722" s="18" t="str">
        <f>+'[1]Consolidado ORG'!G718</f>
        <v>YASIN ADDU TOLOZA ALVAREZ</v>
      </c>
      <c r="D722" s="18" t="str">
        <f>+'[1]Consolidado ORG'!E718</f>
        <v>5 Contratación directa</v>
      </c>
      <c r="E722" s="18" t="str">
        <f>+'[1]Consolidado ORG'!F718</f>
        <v>33 Prestación de Servicios Profesionales y Apoyo (5-8)</v>
      </c>
      <c r="F722" s="18"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8">
        <f>+'[1]Consolidado ORG'!M718</f>
        <v>45426</v>
      </c>
      <c r="H722" s="18">
        <f>+'[1]Consolidado ORG'!N718</f>
        <v>45657</v>
      </c>
      <c r="I722" s="19">
        <f>+'[1]Consolidado ORG'!AG718</f>
        <v>0</v>
      </c>
      <c r="J722" s="20">
        <f>+'[1]Consolidado ORG'!T718</f>
        <v>27183318</v>
      </c>
      <c r="K722" s="20">
        <f>+'[1]Consolidado ORG'!AE718</f>
        <v>0</v>
      </c>
      <c r="L722" s="31">
        <f>+'[1]Consolidado ORG'!AS718</f>
        <v>7.3593073593073599E-2</v>
      </c>
      <c r="M722" s="30" t="str">
        <f>+'[1]Consolidado ORG'!AL718</f>
        <v>https://community.secop.gov.co/Public/Tendering/ContractDetailView/Index?UniqueIdentifier=CO1.PCCNTR.6309749</v>
      </c>
      <c r="N722" s="47" t="str">
        <f t="shared" si="11"/>
        <v>Link Contrato u Orden</v>
      </c>
    </row>
    <row r="723" spans="1:14" ht="108" x14ac:dyDescent="0.35">
      <c r="A723" s="17" t="str">
        <f>+'[1]Consolidado ORG'!A719</f>
        <v>SCJ-955-2024</v>
      </c>
      <c r="B723" s="18">
        <f>+'[1]Consolidado ORG'!B719</f>
        <v>45420</v>
      </c>
      <c r="C723" s="18" t="str">
        <f>+'[1]Consolidado ORG'!G719</f>
        <v>JULIAN DAVID CARDENAS VARGAS</v>
      </c>
      <c r="D723" s="18" t="str">
        <f>+'[1]Consolidado ORG'!E719</f>
        <v>5 Contratación directa</v>
      </c>
      <c r="E723" s="18" t="str">
        <f>+'[1]Consolidado ORG'!F719</f>
        <v>33 Prestación de Servicios Profesionales y Apoyo (5-8)</v>
      </c>
      <c r="F723" s="18"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8">
        <f>+'[1]Consolidado ORG'!M719</f>
        <v>45427</v>
      </c>
      <c r="H723" s="18">
        <f>+'[1]Consolidado ORG'!N719</f>
        <v>45657</v>
      </c>
      <c r="I723" s="19">
        <f>+'[1]Consolidado ORG'!AG719</f>
        <v>0</v>
      </c>
      <c r="J723" s="20">
        <f>+'[1]Consolidado ORG'!T719</f>
        <v>21417947</v>
      </c>
      <c r="K723" s="20">
        <f>+'[1]Consolidado ORG'!AE719</f>
        <v>0</v>
      </c>
      <c r="L723" s="31">
        <f>+'[1]Consolidado ORG'!AS719</f>
        <v>6.9565217391304349E-2</v>
      </c>
      <c r="M723" s="30" t="str">
        <f>+'[1]Consolidado ORG'!AL719</f>
        <v>https://community.secop.gov.co/Public/Tendering/ContractDetailView/Index?UniqueIdentifier=CO1.PCCNTR.6310247</v>
      </c>
      <c r="N723" s="47" t="str">
        <f t="shared" si="11"/>
        <v>Link Contrato u Orden</v>
      </c>
    </row>
    <row r="724" spans="1:14" ht="60" x14ac:dyDescent="0.35">
      <c r="A724" s="17" t="str">
        <f>+'[1]Consolidado ORG'!A720</f>
        <v>SCJ-957-2024</v>
      </c>
      <c r="B724" s="18">
        <f>+'[1]Consolidado ORG'!B720</f>
        <v>45420</v>
      </c>
      <c r="C724" s="18" t="str">
        <f>+'[1]Consolidado ORG'!G720</f>
        <v>EDINSON LEON RUEDA CARREÑO</v>
      </c>
      <c r="D724" s="18" t="str">
        <f>+'[1]Consolidado ORG'!E720</f>
        <v>5 Contratación directa</v>
      </c>
      <c r="E724" s="18" t="str">
        <f>+'[1]Consolidado ORG'!F720</f>
        <v>33 Prestación de Servicios Profesionales y Apoyo (5-8)</v>
      </c>
      <c r="F724" s="18"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8">
        <f>+'[1]Consolidado ORG'!M720</f>
        <v>45426</v>
      </c>
      <c r="H724" s="18">
        <f>+'[1]Consolidado ORG'!N720</f>
        <v>45657</v>
      </c>
      <c r="I724" s="19">
        <f>+'[1]Consolidado ORG'!AG720</f>
        <v>0</v>
      </c>
      <c r="J724" s="20">
        <f>+'[1]Consolidado ORG'!T720</f>
        <v>27183318</v>
      </c>
      <c r="K724" s="20">
        <f>+'[1]Consolidado ORG'!AE720</f>
        <v>0</v>
      </c>
      <c r="L724" s="31">
        <f>+'[1]Consolidado ORG'!AS720</f>
        <v>7.3593073593073599E-2</v>
      </c>
      <c r="M724" s="30" t="str">
        <f>+'[1]Consolidado ORG'!AL720</f>
        <v>https://community.secop.gov.co/Public/Tendering/ContractDetailView/Index?UniqueIdentifier=CO1.PCCNTR.6309598</v>
      </c>
      <c r="N724" s="47" t="str">
        <f t="shared" si="11"/>
        <v>Link Contrato u Orden</v>
      </c>
    </row>
    <row r="725" spans="1:14" ht="72" x14ac:dyDescent="0.35">
      <c r="A725" s="17" t="str">
        <f>+'[1]Consolidado ORG'!A721</f>
        <v>SCJ-958-2024</v>
      </c>
      <c r="B725" s="18">
        <f>+'[1]Consolidado ORG'!B721</f>
        <v>45420</v>
      </c>
      <c r="C725" s="18" t="str">
        <f>+'[1]Consolidado ORG'!G721</f>
        <v>RAISA VALENTINA CARVAJAL GARCÉS</v>
      </c>
      <c r="D725" s="18" t="str">
        <f>+'[1]Consolidado ORG'!E721</f>
        <v>5 Contratación directa</v>
      </c>
      <c r="E725" s="18" t="str">
        <f>+'[1]Consolidado ORG'!F721</f>
        <v>33 Prestación de Servicios Profesionales y Apoyo (5-8)</v>
      </c>
      <c r="F725" s="18"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8">
        <f>+'[1]Consolidado ORG'!M721</f>
        <v>45427</v>
      </c>
      <c r="H725" s="18">
        <f>+'[1]Consolidado ORG'!N721</f>
        <v>45657</v>
      </c>
      <c r="I725" s="19">
        <f>+'[1]Consolidado ORG'!AG721</f>
        <v>0</v>
      </c>
      <c r="J725" s="20">
        <f>+'[1]Consolidado ORG'!T721</f>
        <v>14802060</v>
      </c>
      <c r="K725" s="20">
        <f>+'[1]Consolidado ORG'!AE721</f>
        <v>0</v>
      </c>
      <c r="L725" s="31">
        <f>+'[1]Consolidado ORG'!AS721</f>
        <v>6.9565217391304349E-2</v>
      </c>
      <c r="M725" s="30" t="str">
        <f>+'[1]Consolidado ORG'!AL721</f>
        <v>https://community.secop.gov.co/Public/Tendering/ContractDetailView/Index?UniqueIdentifier=CO1.PCCNTR.6306026</v>
      </c>
      <c r="N725" s="47" t="str">
        <f t="shared" si="11"/>
        <v>Link Contrato u Orden</v>
      </c>
    </row>
    <row r="726" spans="1:14" ht="72" x14ac:dyDescent="0.35">
      <c r="A726" s="17" t="str">
        <f>+'[1]Consolidado ORG'!A722</f>
        <v>SCJ-959-2024</v>
      </c>
      <c r="B726" s="18">
        <f>+'[1]Consolidado ORG'!B722</f>
        <v>45420</v>
      </c>
      <c r="C726" s="18" t="str">
        <f>+'[1]Consolidado ORG'!G722</f>
        <v>ANDREA CAROLINA LOZANO AGUIRRE</v>
      </c>
      <c r="D726" s="18" t="str">
        <f>+'[1]Consolidado ORG'!E722</f>
        <v>5 Contratación directa</v>
      </c>
      <c r="E726" s="18" t="str">
        <f>+'[1]Consolidado ORG'!F722</f>
        <v>33 Prestación de Servicios Profesionales y Apoyo (5-8)</v>
      </c>
      <c r="F726" s="18"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8">
        <f>+'[1]Consolidado ORG'!M722</f>
        <v>45427</v>
      </c>
      <c r="H726" s="18">
        <f>+'[1]Consolidado ORG'!N722</f>
        <v>45657</v>
      </c>
      <c r="I726" s="19">
        <f>+'[1]Consolidado ORG'!AG722</f>
        <v>0</v>
      </c>
      <c r="J726" s="20">
        <f>+'[1]Consolidado ORG'!T722</f>
        <v>14802060</v>
      </c>
      <c r="K726" s="20">
        <f>+'[1]Consolidado ORG'!AE722</f>
        <v>0</v>
      </c>
      <c r="L726" s="31">
        <f>+'[1]Consolidado ORG'!AS722</f>
        <v>6.9565217391304349E-2</v>
      </c>
      <c r="M726" s="30" t="str">
        <f>+'[1]Consolidado ORG'!AL722</f>
        <v>https://community.secop.gov.co/Public/Tendering/ContractDetailView/Index?UniqueIdentifier=CO1.PCCNTR.6306106</v>
      </c>
      <c r="N726" s="47" t="str">
        <f t="shared" si="11"/>
        <v>Link Contrato u Orden</v>
      </c>
    </row>
    <row r="727" spans="1:14" ht="72" x14ac:dyDescent="0.35">
      <c r="A727" s="17" t="str">
        <f>+'[1]Consolidado ORG'!A723</f>
        <v>SCJ-961-2024</v>
      </c>
      <c r="B727" s="18">
        <f>+'[1]Consolidado ORG'!B723</f>
        <v>45420</v>
      </c>
      <c r="C727" s="18" t="str">
        <f>+'[1]Consolidado ORG'!G723</f>
        <v>NURY CARRILLO PACHECO</v>
      </c>
      <c r="D727" s="18" t="str">
        <f>+'[1]Consolidado ORG'!E723</f>
        <v>5 Contratación directa</v>
      </c>
      <c r="E727" s="18" t="str">
        <f>+'[1]Consolidado ORG'!F723</f>
        <v>33 Prestación de Servicios Profesionales y Apoyo (5-8)</v>
      </c>
      <c r="F727" s="18"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8">
        <f>+'[1]Consolidado ORG'!M723</f>
        <v>45427</v>
      </c>
      <c r="H727" s="18">
        <f>+'[1]Consolidado ORG'!N723</f>
        <v>45657</v>
      </c>
      <c r="I727" s="19">
        <f>+'[1]Consolidado ORG'!AG723</f>
        <v>0</v>
      </c>
      <c r="J727" s="20">
        <f>+'[1]Consolidado ORG'!T723</f>
        <v>14802060</v>
      </c>
      <c r="K727" s="20">
        <f>+'[1]Consolidado ORG'!AE723</f>
        <v>0</v>
      </c>
      <c r="L727" s="31">
        <f>+'[1]Consolidado ORG'!AS723</f>
        <v>6.9565217391304349E-2</v>
      </c>
      <c r="M727" s="30" t="str">
        <f>+'[1]Consolidado ORG'!AL723</f>
        <v>https://community.secop.gov.co/Public/Tendering/ContractDetailView/Index?UniqueIdentifier=CO1.PCCNTR.6305957</v>
      </c>
      <c r="N727" s="47" t="str">
        <f t="shared" si="11"/>
        <v>Link Contrato u Orden</v>
      </c>
    </row>
    <row r="728" spans="1:14" ht="60" x14ac:dyDescent="0.35">
      <c r="A728" s="17" t="str">
        <f>+'[1]Consolidado ORG'!A724</f>
        <v>SCJ-962-2024</v>
      </c>
      <c r="B728" s="18">
        <f>+'[1]Consolidado ORG'!B724</f>
        <v>45420</v>
      </c>
      <c r="C728" s="18" t="str">
        <f>+'[1]Consolidado ORG'!G724</f>
        <v>CARLOS ANDRES RODRIGUEZ BELTRAN</v>
      </c>
      <c r="D728" s="18" t="str">
        <f>+'[1]Consolidado ORG'!E724</f>
        <v>5 Contratación directa</v>
      </c>
      <c r="E728" s="18" t="str">
        <f>+'[1]Consolidado ORG'!F724</f>
        <v>33 Prestación de Servicios Profesionales y Apoyo (5-8)</v>
      </c>
      <c r="F728" s="18"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8">
        <f>+'[1]Consolidado ORG'!M724</f>
        <v>45426</v>
      </c>
      <c r="H728" s="18">
        <f>+'[1]Consolidado ORG'!N724</f>
        <v>45657</v>
      </c>
      <c r="I728" s="19">
        <f>+'[1]Consolidado ORG'!AG724</f>
        <v>0</v>
      </c>
      <c r="J728" s="20">
        <f>+'[1]Consolidado ORG'!T724</f>
        <v>80825836</v>
      </c>
      <c r="K728" s="20">
        <f>+'[1]Consolidado ORG'!AE724</f>
        <v>0</v>
      </c>
      <c r="L728" s="31">
        <f>+'[1]Consolidado ORG'!AS724</f>
        <v>7.3593073593073599E-2</v>
      </c>
      <c r="M728" s="30" t="str">
        <f>+'[1]Consolidado ORG'!AL724</f>
        <v>https://community.secop.gov.co/Public/Tendering/ContractDetailView/Index?UniqueIdentifier=CO1.PCCNTR.6308521</v>
      </c>
      <c r="N728" s="47" t="str">
        <f t="shared" si="11"/>
        <v>Link Contrato u Orden</v>
      </c>
    </row>
    <row r="729" spans="1:14" ht="108" x14ac:dyDescent="0.35">
      <c r="A729" s="17" t="str">
        <f>+'[1]Consolidado ORG'!A725</f>
        <v>SCJ-963-2024</v>
      </c>
      <c r="B729" s="18">
        <f>+'[1]Consolidado ORG'!B725</f>
        <v>45420</v>
      </c>
      <c r="C729" s="18" t="str">
        <f>+'[1]Consolidado ORG'!G725</f>
        <v>DAVID SANTIAGO CIFUENTES TUPAZ</v>
      </c>
      <c r="D729" s="18" t="str">
        <f>+'[1]Consolidado ORG'!E725</f>
        <v>5 Contratación directa</v>
      </c>
      <c r="E729" s="18" t="str">
        <f>+'[1]Consolidado ORG'!F725</f>
        <v>33 Prestación de Servicios Profesionales y Apoyo (5-8)</v>
      </c>
      <c r="F729" s="18"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8">
        <f>+'[1]Consolidado ORG'!M725</f>
        <v>45427</v>
      </c>
      <c r="H729" s="18">
        <f>+'[1]Consolidado ORG'!N725</f>
        <v>45657</v>
      </c>
      <c r="I729" s="19">
        <f>+'[1]Consolidado ORG'!AG725</f>
        <v>0</v>
      </c>
      <c r="J729" s="20">
        <f>+'[1]Consolidado ORG'!T725</f>
        <v>35746923</v>
      </c>
      <c r="K729" s="20">
        <f>+'[1]Consolidado ORG'!AE725</f>
        <v>0</v>
      </c>
      <c r="L729" s="31">
        <f>+'[1]Consolidado ORG'!AS725</f>
        <v>6.9565217391304349E-2</v>
      </c>
      <c r="M729" s="30" t="str">
        <f>+'[1]Consolidado ORG'!AL725</f>
        <v>https://community.secop.gov.co/Public/Tendering/ContractDetailView/Index?UniqueIdentifier=CO1.PCCNTR.6307257</v>
      </c>
      <c r="N729" s="47" t="str">
        <f t="shared" si="11"/>
        <v>Link Contrato u Orden</v>
      </c>
    </row>
    <row r="730" spans="1:14" ht="72" x14ac:dyDescent="0.35">
      <c r="A730" s="17" t="str">
        <f>+'[1]Consolidado ORG'!A726</f>
        <v>SCJ-964-2024</v>
      </c>
      <c r="B730" s="18">
        <f>+'[1]Consolidado ORG'!B726</f>
        <v>45420</v>
      </c>
      <c r="C730" s="18" t="str">
        <f>+'[1]Consolidado ORG'!G726</f>
        <v>YURANI DANIELA SERRATO ORTIZ</v>
      </c>
      <c r="D730" s="18" t="str">
        <f>+'[1]Consolidado ORG'!E726</f>
        <v>5 Contratación directa</v>
      </c>
      <c r="E730" s="18" t="str">
        <f>+'[1]Consolidado ORG'!F726</f>
        <v>33 Prestación de Servicios Profesionales y Apoyo (5-8)</v>
      </c>
      <c r="F730" s="18"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8">
        <f>+'[1]Consolidado ORG'!M726</f>
        <v>45427</v>
      </c>
      <c r="H730" s="18">
        <f>+'[1]Consolidado ORG'!N726</f>
        <v>45657</v>
      </c>
      <c r="I730" s="19">
        <f>+'[1]Consolidado ORG'!AG726</f>
        <v>0</v>
      </c>
      <c r="J730" s="20">
        <f>+'[1]Consolidado ORG'!T726</f>
        <v>22861583</v>
      </c>
      <c r="K730" s="20">
        <f>+'[1]Consolidado ORG'!AE726</f>
        <v>0</v>
      </c>
      <c r="L730" s="31">
        <f>+'[1]Consolidado ORG'!AS726</f>
        <v>6.9565217391304349E-2</v>
      </c>
      <c r="M730" s="30" t="str">
        <f>+'[1]Consolidado ORG'!AL726</f>
        <v>https://community.secop.gov.co/Public/Tendering/ContractDetailView/Index?UniqueIdentifier=CO1.PCCNTR.6307449</v>
      </c>
      <c r="N730" s="47" t="str">
        <f t="shared" si="11"/>
        <v>Link Contrato u Orden</v>
      </c>
    </row>
    <row r="731" spans="1:14" ht="108" x14ac:dyDescent="0.35">
      <c r="A731" s="17" t="str">
        <f>+'[1]Consolidado ORG'!A727</f>
        <v>SCJ-967-2024</v>
      </c>
      <c r="B731" s="18">
        <f>+'[1]Consolidado ORG'!B727</f>
        <v>45421</v>
      </c>
      <c r="C731" s="18" t="str">
        <f>+'[1]Consolidado ORG'!G727</f>
        <v>ANDERSON FELIPE GOMEZ RODRIGUEZ</v>
      </c>
      <c r="D731" s="18" t="str">
        <f>+'[1]Consolidado ORG'!E727</f>
        <v>5 Contratación directa</v>
      </c>
      <c r="E731" s="18" t="str">
        <f>+'[1]Consolidado ORG'!F727</f>
        <v>33 Prestación de Servicios Profesionales y Apoyo (5-8)</v>
      </c>
      <c r="F731" s="18"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8">
        <f>+'[1]Consolidado ORG'!M727</f>
        <v>45436</v>
      </c>
      <c r="H731" s="18">
        <f>+'[1]Consolidado ORG'!N727</f>
        <v>45657</v>
      </c>
      <c r="I731" s="19">
        <f>+'[1]Consolidado ORG'!AG727</f>
        <v>0</v>
      </c>
      <c r="J731" s="20">
        <f>+'[1]Consolidado ORG'!T727</f>
        <v>35746923</v>
      </c>
      <c r="K731" s="20">
        <f>+'[1]Consolidado ORG'!AE727</f>
        <v>0</v>
      </c>
      <c r="L731" s="31">
        <f>+'[1]Consolidado ORG'!AS727</f>
        <v>3.1674208144796379E-2</v>
      </c>
      <c r="M731" s="30" t="str">
        <f>+'[1]Consolidado ORG'!AL727</f>
        <v>https://community.secop.gov.co/Public/Tendering/ContractDetailView/Index?UniqueIdentifier=CO1.PCCNTR.6331163</v>
      </c>
      <c r="N731" s="47" t="str">
        <f t="shared" si="11"/>
        <v>Link Contrato u Orden</v>
      </c>
    </row>
    <row r="732" spans="1:14" ht="72" x14ac:dyDescent="0.35">
      <c r="A732" s="17" t="str">
        <f>+'[1]Consolidado ORG'!A728</f>
        <v>SCJ-968-2024</v>
      </c>
      <c r="B732" s="18">
        <f>+'[1]Consolidado ORG'!B728</f>
        <v>45421</v>
      </c>
      <c r="C732" s="18" t="str">
        <f>+'[1]Consolidado ORG'!G728</f>
        <v>LISETH YOLIMA ACOSTA HUMANEZ</v>
      </c>
      <c r="D732" s="18" t="str">
        <f>+'[1]Consolidado ORG'!E728</f>
        <v>5 Contratación directa</v>
      </c>
      <c r="E732" s="18" t="str">
        <f>+'[1]Consolidado ORG'!F728</f>
        <v>33 Prestación de Servicios Profesionales y Apoyo (5-8)</v>
      </c>
      <c r="F732" s="18"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8">
        <f>+'[1]Consolidado ORG'!M728</f>
        <v>45432</v>
      </c>
      <c r="H732" s="18">
        <f>+'[1]Consolidado ORG'!N728</f>
        <v>45657</v>
      </c>
      <c r="I732" s="19">
        <f>+'[1]Consolidado ORG'!AG728</f>
        <v>0</v>
      </c>
      <c r="J732" s="20">
        <f>+'[1]Consolidado ORG'!T728</f>
        <v>14802060</v>
      </c>
      <c r="K732" s="20">
        <f>+'[1]Consolidado ORG'!AE728</f>
        <v>0</v>
      </c>
      <c r="L732" s="31">
        <f>+'[1]Consolidado ORG'!AS728</f>
        <v>4.8888888888888891E-2</v>
      </c>
      <c r="M732" s="30" t="str">
        <f>+'[1]Consolidado ORG'!AL728</f>
        <v>https://community.secop.gov.co/Public/Tendering/ContractDetailView/Index?UniqueIdentifier=CO1.PCCNTR.6310982</v>
      </c>
      <c r="N732" s="47" t="str">
        <f t="shared" si="11"/>
        <v>Link Contrato u Orden</v>
      </c>
    </row>
    <row r="733" spans="1:14" ht="72" x14ac:dyDescent="0.35">
      <c r="A733" s="17" t="str">
        <f>+'[1]Consolidado ORG'!A729</f>
        <v>SCJ-969-2024</v>
      </c>
      <c r="B733" s="18">
        <f>+'[1]Consolidado ORG'!B729</f>
        <v>45421</v>
      </c>
      <c r="C733" s="18" t="str">
        <f>+'[1]Consolidado ORG'!G729</f>
        <v>FLOR MERIDA MOYA MORALES</v>
      </c>
      <c r="D733" s="18" t="str">
        <f>+'[1]Consolidado ORG'!E729</f>
        <v>5 Contratación directa</v>
      </c>
      <c r="E733" s="18" t="str">
        <f>+'[1]Consolidado ORG'!F729</f>
        <v>33 Prestación de Servicios Profesionales y Apoyo (5-8)</v>
      </c>
      <c r="F733" s="18"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8">
        <f>+'[1]Consolidado ORG'!M729</f>
        <v>45429</v>
      </c>
      <c r="H733" s="18">
        <f>+'[1]Consolidado ORG'!N729</f>
        <v>45657</v>
      </c>
      <c r="I733" s="19">
        <f>+'[1]Consolidado ORG'!AG729</f>
        <v>0</v>
      </c>
      <c r="J733" s="20">
        <f>+'[1]Consolidado ORG'!T729</f>
        <v>14802060</v>
      </c>
      <c r="K733" s="20">
        <f>+'[1]Consolidado ORG'!AE729</f>
        <v>0</v>
      </c>
      <c r="L733" s="31">
        <f>+'[1]Consolidado ORG'!AS729</f>
        <v>6.1403508771929821E-2</v>
      </c>
      <c r="M733" s="30" t="str">
        <f>+'[1]Consolidado ORG'!AL729</f>
        <v>https://community.secop.gov.co/Public/Tendering/ContractDetailView/Index?UniqueIdentifier=CO1.PCCNTR.6311337</v>
      </c>
      <c r="N733" s="47" t="str">
        <f t="shared" si="11"/>
        <v>Link Contrato u Orden</v>
      </c>
    </row>
    <row r="734" spans="1:14" ht="72" x14ac:dyDescent="0.35">
      <c r="A734" s="17" t="str">
        <f>+'[1]Consolidado ORG'!A730</f>
        <v>SCJ-971-2024</v>
      </c>
      <c r="B734" s="18">
        <f>+'[1]Consolidado ORG'!B730</f>
        <v>45421</v>
      </c>
      <c r="C734" s="18" t="str">
        <f>+'[1]Consolidado ORG'!G730</f>
        <v>NIEVE ROCIO GONZALEZ TORRES</v>
      </c>
      <c r="D734" s="18" t="str">
        <f>+'[1]Consolidado ORG'!E730</f>
        <v>5 Contratación directa</v>
      </c>
      <c r="E734" s="18" t="str">
        <f>+'[1]Consolidado ORG'!F730</f>
        <v>33 Prestación de Servicios Profesionales y Apoyo (5-8)</v>
      </c>
      <c r="F734" s="18"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8">
        <f>+'[1]Consolidado ORG'!M730</f>
        <v>45429</v>
      </c>
      <c r="H734" s="18">
        <f>+'[1]Consolidado ORG'!N730</f>
        <v>45657</v>
      </c>
      <c r="I734" s="19">
        <f>+'[1]Consolidado ORG'!AG730</f>
        <v>0</v>
      </c>
      <c r="J734" s="20">
        <f>+'[1]Consolidado ORG'!T730</f>
        <v>31185700</v>
      </c>
      <c r="K734" s="20">
        <f>+'[1]Consolidado ORG'!AE730</f>
        <v>0</v>
      </c>
      <c r="L734" s="31">
        <f>+'[1]Consolidado ORG'!AS730</f>
        <v>6.1403508771929821E-2</v>
      </c>
      <c r="M734" s="30" t="str">
        <f>+'[1]Consolidado ORG'!AL730</f>
        <v>https://community.secop.gov.co/Public/Tendering/ContractDetailView/Index?UniqueIdentifier=CO1.PCCNTR.6314698</v>
      </c>
      <c r="N734" s="47" t="str">
        <f t="shared" si="11"/>
        <v>Link Contrato u Orden</v>
      </c>
    </row>
    <row r="735" spans="1:14" ht="84" x14ac:dyDescent="0.35">
      <c r="A735" s="17" t="str">
        <f>+'[1]Consolidado ORG'!A731</f>
        <v>SCJ-979-2024</v>
      </c>
      <c r="B735" s="18">
        <f>+'[1]Consolidado ORG'!B731</f>
        <v>45422</v>
      </c>
      <c r="C735" s="18" t="str">
        <f>+'[1]Consolidado ORG'!G731</f>
        <v>CLAUDIA VIVIANA TIBOCHA PALACIOS</v>
      </c>
      <c r="D735" s="18" t="str">
        <f>+'[1]Consolidado ORG'!E731</f>
        <v>5 Contratación directa</v>
      </c>
      <c r="E735" s="18" t="str">
        <f>+'[1]Consolidado ORG'!F731</f>
        <v>33 Prestación de Servicios Profesionales y Apoyo (5-8)</v>
      </c>
      <c r="F735" s="18"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8">
        <f>+'[1]Consolidado ORG'!M731</f>
        <v>45433</v>
      </c>
      <c r="H735" s="18">
        <f>+'[1]Consolidado ORG'!N731</f>
        <v>45657</v>
      </c>
      <c r="I735" s="19">
        <f>+'[1]Consolidado ORG'!AG731</f>
        <v>0</v>
      </c>
      <c r="J735" s="20">
        <f>+'[1]Consolidado ORG'!T731</f>
        <v>44610050</v>
      </c>
      <c r="K735" s="20">
        <f>+'[1]Consolidado ORG'!AE731</f>
        <v>0</v>
      </c>
      <c r="L735" s="31">
        <f>+'[1]Consolidado ORG'!AS731</f>
        <v>4.4642857142857144E-2</v>
      </c>
      <c r="M735" s="30" t="str">
        <f>+'[1]Consolidado ORG'!AL731</f>
        <v>https://community.secop.gov.co/Public/Tendering/ContractDetailView/Index?UniqueIdentifier=CO1.PCCNTR.6316769</v>
      </c>
      <c r="N735" s="47" t="str">
        <f t="shared" si="11"/>
        <v>Link Contrato u Orden</v>
      </c>
    </row>
    <row r="736" spans="1:14" ht="84" x14ac:dyDescent="0.35">
      <c r="A736" s="17" t="str">
        <f>+'[1]Consolidado ORG'!A732</f>
        <v>SCJ-981-2024</v>
      </c>
      <c r="B736" s="18">
        <f>+'[1]Consolidado ORG'!B732</f>
        <v>45422</v>
      </c>
      <c r="C736" s="18" t="str">
        <f>+'[1]Consolidado ORG'!G732</f>
        <v>JESSIKA ALEJANDRA BUITRAGO CEPEDA</v>
      </c>
      <c r="D736" s="18" t="str">
        <f>+'[1]Consolidado ORG'!E732</f>
        <v>5 Contratación directa</v>
      </c>
      <c r="E736" s="18" t="str">
        <f>+'[1]Consolidado ORG'!F732</f>
        <v>33 Prestación de Servicios Profesionales y Apoyo (5-8)</v>
      </c>
      <c r="F736" s="18"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8">
        <f>+'[1]Consolidado ORG'!M732</f>
        <v>45433</v>
      </c>
      <c r="H736" s="18">
        <f>+'[1]Consolidado ORG'!N732</f>
        <v>45657</v>
      </c>
      <c r="I736" s="19">
        <f>+'[1]Consolidado ORG'!AG732</f>
        <v>0</v>
      </c>
      <c r="J736" s="20">
        <f>+'[1]Consolidado ORG'!T732</f>
        <v>44610050</v>
      </c>
      <c r="K736" s="20">
        <f>+'[1]Consolidado ORG'!AE732</f>
        <v>0</v>
      </c>
      <c r="L736" s="31">
        <f>+'[1]Consolidado ORG'!AS732</f>
        <v>4.4642857142857144E-2</v>
      </c>
      <c r="M736" s="30" t="str">
        <f>+'[1]Consolidado ORG'!AL732</f>
        <v>https://community.secop.gov.co/Public/Tendering/ContractDetailView/Index?UniqueIdentifier=CO1.PCCNTR.6317304</v>
      </c>
      <c r="N736" s="47" t="str">
        <f t="shared" si="11"/>
        <v>Link Contrato u Orden</v>
      </c>
    </row>
    <row r="737" spans="1:14" ht="84" x14ac:dyDescent="0.35">
      <c r="A737" s="17" t="str">
        <f>+'[1]Consolidado ORG'!A733</f>
        <v>SCJ-982-2024</v>
      </c>
      <c r="B737" s="18">
        <f>+'[1]Consolidado ORG'!B733</f>
        <v>45422</v>
      </c>
      <c r="C737" s="18" t="str">
        <f>+'[1]Consolidado ORG'!G733</f>
        <v>WENDY LORENA RAMIREZ GUTIERREZ</v>
      </c>
      <c r="D737" s="18" t="str">
        <f>+'[1]Consolidado ORG'!E733</f>
        <v>5 Contratación directa</v>
      </c>
      <c r="E737" s="18" t="str">
        <f>+'[1]Consolidado ORG'!F733</f>
        <v>33 Prestación de Servicios Profesionales y Apoyo (5-8)</v>
      </c>
      <c r="F737" s="18"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8">
        <f>+'[1]Consolidado ORG'!M733</f>
        <v>45433</v>
      </c>
      <c r="H737" s="18">
        <f>+'[1]Consolidado ORG'!N733</f>
        <v>45657</v>
      </c>
      <c r="I737" s="19">
        <f>+'[1]Consolidado ORG'!AG733</f>
        <v>0</v>
      </c>
      <c r="J737" s="20">
        <f>+'[1]Consolidado ORG'!T733</f>
        <v>44610050</v>
      </c>
      <c r="K737" s="20">
        <f>+'[1]Consolidado ORG'!AE733</f>
        <v>0</v>
      </c>
      <c r="L737" s="31">
        <f>+'[1]Consolidado ORG'!AS733</f>
        <v>4.4642857142857144E-2</v>
      </c>
      <c r="M737" s="30" t="str">
        <f>+'[1]Consolidado ORG'!AL733</f>
        <v>https://community.secop.gov.co/Public/Tendering/ContractDetailView/Index?UniqueIdentifier=CO1.PCCNTR.6317511</v>
      </c>
      <c r="N737" s="47" t="str">
        <f t="shared" si="11"/>
        <v>Link Contrato u Orden</v>
      </c>
    </row>
    <row r="738" spans="1:14" ht="84" x14ac:dyDescent="0.35">
      <c r="A738" s="17" t="str">
        <f>+'[1]Consolidado ORG'!A734</f>
        <v>SCJ-983-2024</v>
      </c>
      <c r="B738" s="18">
        <f>+'[1]Consolidado ORG'!B734</f>
        <v>45422</v>
      </c>
      <c r="C738" s="18" t="str">
        <f>+'[1]Consolidado ORG'!G734</f>
        <v>EDISON DAVID CHARRY PIÑEROS</v>
      </c>
      <c r="D738" s="18" t="str">
        <f>+'[1]Consolidado ORG'!E734</f>
        <v>5 Contratación directa</v>
      </c>
      <c r="E738" s="18" t="str">
        <f>+'[1]Consolidado ORG'!F734</f>
        <v>33 Prestación de Servicios Profesionales y Apoyo (5-8)</v>
      </c>
      <c r="F738" s="18"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8">
        <f>+'[1]Consolidado ORG'!M734</f>
        <v>45432</v>
      </c>
      <c r="H738" s="18">
        <f>+'[1]Consolidado ORG'!N734</f>
        <v>45657</v>
      </c>
      <c r="I738" s="19">
        <f>+'[1]Consolidado ORG'!AG734</f>
        <v>0</v>
      </c>
      <c r="J738" s="20">
        <f>+'[1]Consolidado ORG'!T734</f>
        <v>41600000</v>
      </c>
      <c r="K738" s="20">
        <f>+'[1]Consolidado ORG'!AE734</f>
        <v>0</v>
      </c>
      <c r="L738" s="31">
        <f>+'[1]Consolidado ORG'!AS734</f>
        <v>4.8888888888888891E-2</v>
      </c>
      <c r="M738" s="30" t="str">
        <f>+'[1]Consolidado ORG'!AL734</f>
        <v>https://community.secop.gov.co/Public/Tendering/ContractDetailView/Index?UniqueIdentifier=CO1.PCCNTR.6316261</v>
      </c>
      <c r="N738" s="47" t="str">
        <f t="shared" si="11"/>
        <v>Link Contrato u Orden</v>
      </c>
    </row>
    <row r="739" spans="1:14" ht="60" x14ac:dyDescent="0.35">
      <c r="A739" s="17" t="str">
        <f>+'[1]Consolidado ORG'!A735</f>
        <v>SCJ-984-2024</v>
      </c>
      <c r="B739" s="18">
        <f>+'[1]Consolidado ORG'!B735</f>
        <v>45422</v>
      </c>
      <c r="C739" s="18" t="str">
        <f>+'[1]Consolidado ORG'!G735</f>
        <v>ANDERSON JOHANN RODRÍGUEZ LÓPEZ</v>
      </c>
      <c r="D739" s="18" t="str">
        <f>+'[1]Consolidado ORG'!E735</f>
        <v>5 Contratación directa</v>
      </c>
      <c r="E739" s="18" t="str">
        <f>+'[1]Consolidado ORG'!F735</f>
        <v>33 Prestación de Servicios Profesionales y Apoyo (5-8)</v>
      </c>
      <c r="F739" s="18"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8">
        <f>+'[1]Consolidado ORG'!M735</f>
        <v>45428</v>
      </c>
      <c r="H739" s="18">
        <f>+'[1]Consolidado ORG'!N735</f>
        <v>45657</v>
      </c>
      <c r="I739" s="19">
        <f>+'[1]Consolidado ORG'!AG735</f>
        <v>0</v>
      </c>
      <c r="J739" s="20">
        <f>+'[1]Consolidado ORG'!T735</f>
        <v>36000000</v>
      </c>
      <c r="K739" s="20">
        <f>+'[1]Consolidado ORG'!AE735</f>
        <v>0</v>
      </c>
      <c r="L739" s="31">
        <f>+'[1]Consolidado ORG'!AS735</f>
        <v>6.5502183406113537E-2</v>
      </c>
      <c r="M739" s="30" t="str">
        <f>+'[1]Consolidado ORG'!AL735</f>
        <v>https://community.secop.gov.co/Public/Tendering/ContractDetailView/Index?UniqueIdentifier=CO1.PCCNTR.6325420</v>
      </c>
      <c r="N739" s="47" t="str">
        <f t="shared" si="11"/>
        <v>Link Contrato u Orden</v>
      </c>
    </row>
    <row r="740" spans="1:14" ht="96" x14ac:dyDescent="0.35">
      <c r="A740" s="17" t="str">
        <f>+'[1]Consolidado ORG'!A736</f>
        <v>SCJ-993-2024</v>
      </c>
      <c r="B740" s="18">
        <f>+'[1]Consolidado ORG'!B736</f>
        <v>45426</v>
      </c>
      <c r="C740" s="18" t="str">
        <f>+'[1]Consolidado ORG'!G736</f>
        <v>ANA MARIA ARCE ALVAREZ</v>
      </c>
      <c r="D740" s="18" t="str">
        <f>+'[1]Consolidado ORG'!E736</f>
        <v>5 Contratación directa</v>
      </c>
      <c r="E740" s="18" t="str">
        <f>+'[1]Consolidado ORG'!F736</f>
        <v>33 Prestación de Servicios Profesionales y Apoyo (5-8)</v>
      </c>
      <c r="F740" s="18"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8">
        <f>+'[1]Consolidado ORG'!M736</f>
        <v>45447</v>
      </c>
      <c r="H740" s="18">
        <f>+'[1]Consolidado ORG'!N736</f>
        <v>45657</v>
      </c>
      <c r="I740" s="19">
        <f>+'[1]Consolidado ORG'!AG736</f>
        <v>0</v>
      </c>
      <c r="J740" s="20">
        <f>+'[1]Consolidado ORG'!T736</f>
        <v>35030784</v>
      </c>
      <c r="K740" s="20">
        <f>+'[1]Consolidado ORG'!AE736</f>
        <v>0</v>
      </c>
      <c r="L740" s="31">
        <f>+'[1]Consolidado ORG'!AS736</f>
        <v>0</v>
      </c>
      <c r="M740" s="30" t="str">
        <f>+'[1]Consolidado ORG'!AL736</f>
        <v>https://community.secop.gov.co/Public/Tendering/ContractDetailView/Index?UniqueIdentifier=CO1.PCCNTR.6340925</v>
      </c>
      <c r="N740" s="47" t="str">
        <f t="shared" si="11"/>
        <v>Link Contrato u Orden</v>
      </c>
    </row>
    <row r="741" spans="1:14" ht="108" x14ac:dyDescent="0.35">
      <c r="A741" s="17" t="str">
        <f>+'[1]Consolidado ORG'!A737</f>
        <v>SCJ-994-2024</v>
      </c>
      <c r="B741" s="18">
        <f>+'[1]Consolidado ORG'!B737</f>
        <v>45426</v>
      </c>
      <c r="C741" s="18" t="str">
        <f>+'[1]Consolidado ORG'!G737</f>
        <v>PAOLA ANDREA APONTE VILLABON</v>
      </c>
      <c r="D741" s="18" t="str">
        <f>+'[1]Consolidado ORG'!E737</f>
        <v>5 Contratación directa</v>
      </c>
      <c r="E741" s="18" t="str">
        <f>+'[1]Consolidado ORG'!F737</f>
        <v>33 Prestación de Servicios Profesionales y Apoyo (5-8)</v>
      </c>
      <c r="F741" s="18"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8">
        <f>+'[1]Consolidado ORG'!M737</f>
        <v>45436</v>
      </c>
      <c r="H741" s="18">
        <f>+'[1]Consolidado ORG'!N737</f>
        <v>45657</v>
      </c>
      <c r="I741" s="19">
        <f>+'[1]Consolidado ORG'!AG737</f>
        <v>0</v>
      </c>
      <c r="J741" s="20">
        <f>+'[1]Consolidado ORG'!T737</f>
        <v>35746923</v>
      </c>
      <c r="K741" s="20">
        <f>+'[1]Consolidado ORG'!AE737</f>
        <v>0</v>
      </c>
      <c r="L741" s="31">
        <f>+'[1]Consolidado ORG'!AS737</f>
        <v>3.1674208144796379E-2</v>
      </c>
      <c r="M741" s="30" t="str">
        <f>+'[1]Consolidado ORG'!AL737</f>
        <v>https://community.secop.gov.co/Public/Tendering/ContractDetailView/Index?UniqueIdentifier=CO1.PCCNTR.6332905</v>
      </c>
      <c r="N741" s="47" t="str">
        <f t="shared" si="11"/>
        <v>Link Contrato u Orden</v>
      </c>
    </row>
    <row r="742" spans="1:14" ht="48" x14ac:dyDescent="0.35">
      <c r="A742" s="17" t="str">
        <f>+'[1]Consolidado ORG'!A738</f>
        <v>SCJ-1002-2024</v>
      </c>
      <c r="B742" s="18">
        <f>+'[1]Consolidado ORG'!B738</f>
        <v>45426</v>
      </c>
      <c r="C742" s="18" t="str">
        <f>+'[1]Consolidado ORG'!G738</f>
        <v>CAMERFIRMA COLOMBIA S.A.S</v>
      </c>
      <c r="D742" s="18" t="str">
        <f>+'[1]Consolidado ORG'!E738</f>
        <v>4 Mínima cuantía</v>
      </c>
      <c r="E742" s="18" t="str">
        <f>+'[1]Consolidado ORG'!F738</f>
        <v>30 Porcentaje Mínima Cuantía (4)</v>
      </c>
      <c r="F742" s="18" t="str">
        <f>+'[1]Consolidado ORG'!L738</f>
        <v>ADQUISICIÓN DE CERTIFICADOS PARA FIRMA DIGITAL QUE PERMITAN LA GESTIÓN DE PAGOS DE LA ENTIDAD Y LA PRESENTACIÓN DE CUENTA ANTE LA CONTRALORÍA DE BOGOTÁ D.C., EN EL SISTEMA SIVICOF</v>
      </c>
      <c r="G742" s="18">
        <f>+'[1]Consolidado ORG'!M738</f>
        <v>45433</v>
      </c>
      <c r="H742" s="18">
        <f>+'[1]Consolidado ORG'!N738</f>
        <v>45797</v>
      </c>
      <c r="I742" s="19">
        <f>+'[1]Consolidado ORG'!AG738</f>
        <v>0</v>
      </c>
      <c r="J742" s="20">
        <f>+'[1]Consolidado ORG'!T738</f>
        <v>833000</v>
      </c>
      <c r="K742" s="20">
        <f>+'[1]Consolidado ORG'!AE738</f>
        <v>0</v>
      </c>
      <c r="L742" s="31">
        <f>+'[1]Consolidado ORG'!AS738</f>
        <v>2.7472527472527472E-2</v>
      </c>
      <c r="M742" s="30" t="str">
        <f>+'[1]Consolidado ORG'!AL738</f>
        <v>https://community.secop.gov.co/Public/Tendering/ContractDetailView/Index?UniqueIdentifier=CO1.PCCNTR.6325581</v>
      </c>
      <c r="N742" s="47" t="str">
        <f t="shared" si="11"/>
        <v>Link Contrato u Orden</v>
      </c>
    </row>
    <row r="743" spans="1:14" ht="108" x14ac:dyDescent="0.35">
      <c r="A743" s="17" t="str">
        <f>+'[1]Consolidado ORG'!A739</f>
        <v>SCJ-1003-2024</v>
      </c>
      <c r="B743" s="18">
        <f>+'[1]Consolidado ORG'!B739</f>
        <v>45426</v>
      </c>
      <c r="C743" s="18" t="str">
        <f>+'[1]Consolidado ORG'!G739</f>
        <v>D GERARD M G S A S</v>
      </c>
      <c r="D743" s="18" t="str">
        <f>+'[1]Consolidado ORG'!E739</f>
        <v>4 Mínima cuantía</v>
      </c>
      <c r="E743" s="18" t="str">
        <f>+'[1]Consolidado ORG'!F739</f>
        <v>30 Porcentaje Mínima Cuantía (4)</v>
      </c>
      <c r="F743" s="18"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8">
        <f>+'[1]Consolidado ORG'!M739</f>
        <v>45432</v>
      </c>
      <c r="H743" s="18">
        <f>+'[1]Consolidado ORG'!N739</f>
        <v>45477</v>
      </c>
      <c r="I743" s="19">
        <f>+'[1]Consolidado ORG'!AG739</f>
        <v>0</v>
      </c>
      <c r="J743" s="20">
        <f>+'[1]Consolidado ORG'!T739</f>
        <v>3672000</v>
      </c>
      <c r="K743" s="20">
        <f>+'[1]Consolidado ORG'!AE739</f>
        <v>0</v>
      </c>
      <c r="L743" s="31">
        <f>+'[1]Consolidado ORG'!AS739</f>
        <v>0.24444444444444444</v>
      </c>
      <c r="M743" s="30" t="str">
        <f>+'[1]Consolidado ORG'!AL739</f>
        <v>https://community.secop.gov.co/Public/Tendering/ContractDetailView/Index?UniqueIdentifier=CO1.PCCNTR.6325817</v>
      </c>
      <c r="N743" s="47" t="str">
        <f t="shared" si="11"/>
        <v>Link Contrato u Orden</v>
      </c>
    </row>
    <row r="744" spans="1:14" ht="72" x14ac:dyDescent="0.35">
      <c r="A744" s="17" t="str">
        <f>+'[1]Consolidado ORG'!A740</f>
        <v>SCJ-1005-2024</v>
      </c>
      <c r="B744" s="18">
        <f>+'[1]Consolidado ORG'!B740</f>
        <v>45426</v>
      </c>
      <c r="C744" s="18" t="str">
        <f>+'[1]Consolidado ORG'!G740</f>
        <v>JOHN JENRY AYALA GUIO</v>
      </c>
      <c r="D744" s="18" t="str">
        <f>+'[1]Consolidado ORG'!E740</f>
        <v>5 Contratación directa</v>
      </c>
      <c r="E744" s="18" t="str">
        <f>+'[1]Consolidado ORG'!F740</f>
        <v>33 Prestación de Servicios Profesionales y Apoyo (5-8)</v>
      </c>
      <c r="F744" s="18"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8">
        <f>+'[1]Consolidado ORG'!M740</f>
        <v>45433</v>
      </c>
      <c r="H744" s="18">
        <f>+'[1]Consolidado ORG'!N740</f>
        <v>45657</v>
      </c>
      <c r="I744" s="19">
        <f>+'[1]Consolidado ORG'!AG740</f>
        <v>0</v>
      </c>
      <c r="J744" s="20">
        <f>+'[1]Consolidado ORG'!T740</f>
        <v>32784000</v>
      </c>
      <c r="K744" s="20">
        <f>+'[1]Consolidado ORG'!AE740</f>
        <v>0</v>
      </c>
      <c r="L744" s="31">
        <f>+'[1]Consolidado ORG'!AS740</f>
        <v>4.4642857142857144E-2</v>
      </c>
      <c r="M744" s="30" t="str">
        <f>+'[1]Consolidado ORG'!AL740</f>
        <v>https://community.secop.gov.co/Public/Tendering/ContractDetailView/Index?UniqueIdentifier=CO1.PCCNTR.6335007</v>
      </c>
      <c r="N744" s="47" t="str">
        <f t="shared" si="11"/>
        <v>Link Contrato u Orden</v>
      </c>
    </row>
    <row r="745" spans="1:14" ht="72" x14ac:dyDescent="0.35">
      <c r="A745" s="17" t="str">
        <f>+'[1]Consolidado ORG'!A741</f>
        <v>SCJ-1006-2024</v>
      </c>
      <c r="B745" s="18">
        <f>+'[1]Consolidado ORG'!B741</f>
        <v>45426</v>
      </c>
      <c r="C745" s="18" t="str">
        <f>+'[1]Consolidado ORG'!G741</f>
        <v>EDWIN HUMBERTO BUSTACARA BETANCOURT</v>
      </c>
      <c r="D745" s="18" t="str">
        <f>+'[1]Consolidado ORG'!E741</f>
        <v>5 Contratación directa</v>
      </c>
      <c r="E745" s="18" t="str">
        <f>+'[1]Consolidado ORG'!F741</f>
        <v>33 Prestación de Servicios Profesionales y Apoyo (5-8)</v>
      </c>
      <c r="F745" s="18"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8">
        <f>+'[1]Consolidado ORG'!M741</f>
        <v>45432</v>
      </c>
      <c r="H745" s="18">
        <f>+'[1]Consolidado ORG'!N741</f>
        <v>45657</v>
      </c>
      <c r="I745" s="19">
        <f>+'[1]Consolidado ORG'!AG741</f>
        <v>0</v>
      </c>
      <c r="J745" s="20">
        <f>+'[1]Consolidado ORG'!T741</f>
        <v>21888900</v>
      </c>
      <c r="K745" s="20">
        <f>+'[1]Consolidado ORG'!AE741</f>
        <v>0</v>
      </c>
      <c r="L745" s="31">
        <f>+'[1]Consolidado ORG'!AS741</f>
        <v>4.8888888888888891E-2</v>
      </c>
      <c r="M745" s="30" t="str">
        <f>+'[1]Consolidado ORG'!AL741</f>
        <v>https://community.secop.gov.co/Public/Tendering/ContractDetailView/Index?UniqueIdentifier=CO1.PCCNTR.6328388</v>
      </c>
      <c r="N745" s="47" t="str">
        <f t="shared" si="11"/>
        <v>Link Contrato u Orden</v>
      </c>
    </row>
    <row r="746" spans="1:14" ht="72" x14ac:dyDescent="0.35">
      <c r="A746" s="17" t="str">
        <f>+'[1]Consolidado ORG'!A742</f>
        <v>SCJ-1007-2024</v>
      </c>
      <c r="B746" s="18">
        <f>+'[1]Consolidado ORG'!B742</f>
        <v>45426</v>
      </c>
      <c r="C746" s="18" t="str">
        <f>+'[1]Consolidado ORG'!G742</f>
        <v>LUCENITH PICON CONTRERAS</v>
      </c>
      <c r="D746" s="18" t="str">
        <f>+'[1]Consolidado ORG'!E742</f>
        <v>5 Contratación directa</v>
      </c>
      <c r="E746" s="18" t="str">
        <f>+'[1]Consolidado ORG'!F742</f>
        <v>33 Prestación de Servicios Profesionales y Apoyo (5-8)</v>
      </c>
      <c r="F746" s="18"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8">
        <f>+'[1]Consolidado ORG'!M742</f>
        <v>45433</v>
      </c>
      <c r="H746" s="18">
        <f>+'[1]Consolidado ORG'!N742</f>
        <v>45657</v>
      </c>
      <c r="I746" s="19">
        <f>+'[1]Consolidado ORG'!AG742</f>
        <v>0</v>
      </c>
      <c r="J746" s="20">
        <f>+'[1]Consolidado ORG'!T742</f>
        <v>21888900</v>
      </c>
      <c r="K746" s="20">
        <f>+'[1]Consolidado ORG'!AE742</f>
        <v>0</v>
      </c>
      <c r="L746" s="31">
        <f>+'[1]Consolidado ORG'!AS742</f>
        <v>4.4642857142857144E-2</v>
      </c>
      <c r="M746" s="30" t="str">
        <f>+'[1]Consolidado ORG'!AL742</f>
        <v>https://community.secop.gov.co/Public/Tendering/ContractDetailView/Index?UniqueIdentifier=CO1.PCCNTR.6334165</v>
      </c>
      <c r="N746" s="47" t="str">
        <f t="shared" si="11"/>
        <v>Link Contrato u Orden</v>
      </c>
    </row>
    <row r="747" spans="1:14" ht="72" x14ac:dyDescent="0.35">
      <c r="A747" s="17" t="str">
        <f>+'[1]Consolidado ORG'!A743</f>
        <v>SCJ-1008-2024</v>
      </c>
      <c r="B747" s="18">
        <f>+'[1]Consolidado ORG'!B743</f>
        <v>45426</v>
      </c>
      <c r="C747" s="18" t="str">
        <f>+'[1]Consolidado ORG'!G743</f>
        <v>MARTHA ERIKA ILIANA JACOME HENRY</v>
      </c>
      <c r="D747" s="18" t="str">
        <f>+'[1]Consolidado ORG'!E743</f>
        <v>5 Contratación directa</v>
      </c>
      <c r="E747" s="18" t="str">
        <f>+'[1]Consolidado ORG'!F743</f>
        <v>33 Prestación de Servicios Profesionales y Apoyo (5-8)</v>
      </c>
      <c r="F747" s="18"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8">
        <f>+'[1]Consolidado ORG'!M743</f>
        <v>45434</v>
      </c>
      <c r="H747" s="18">
        <f>+'[1]Consolidado ORG'!N743</f>
        <v>45657</v>
      </c>
      <c r="I747" s="19">
        <f>+'[1]Consolidado ORG'!AG743</f>
        <v>0</v>
      </c>
      <c r="J747" s="20">
        <f>+'[1]Consolidado ORG'!T743</f>
        <v>21888900</v>
      </c>
      <c r="K747" s="20">
        <f>+'[1]Consolidado ORG'!AE743</f>
        <v>0</v>
      </c>
      <c r="L747" s="31">
        <f>+'[1]Consolidado ORG'!AS743</f>
        <v>4.0358744394618833E-2</v>
      </c>
      <c r="M747" s="30" t="str">
        <f>+'[1]Consolidado ORG'!AL743</f>
        <v>https://community.secop.gov.co/Public/Tendering/ContractDetailView/Index?UniqueIdentifier=CO1.PCCNTR.6338410</v>
      </c>
      <c r="N747" s="47" t="str">
        <f t="shared" si="11"/>
        <v>Link Contrato u Orden</v>
      </c>
    </row>
    <row r="748" spans="1:14" ht="72" x14ac:dyDescent="0.35">
      <c r="A748" s="17" t="str">
        <f>+'[1]Consolidado ORG'!A744</f>
        <v>SCJ-1009-2024</v>
      </c>
      <c r="B748" s="18">
        <f>+'[1]Consolidado ORG'!B744</f>
        <v>45426</v>
      </c>
      <c r="C748" s="18" t="str">
        <f>+'[1]Consolidado ORG'!G744</f>
        <v>PATRICIA MILEIDY PARRAGA GOMEZ</v>
      </c>
      <c r="D748" s="18" t="str">
        <f>+'[1]Consolidado ORG'!E744</f>
        <v>5 Contratación directa</v>
      </c>
      <c r="E748" s="18" t="str">
        <f>+'[1]Consolidado ORG'!F744</f>
        <v>33 Prestación de Servicios Profesionales y Apoyo (5-8)</v>
      </c>
      <c r="F748" s="18"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8">
        <f>+'[1]Consolidado ORG'!M744</f>
        <v>45433</v>
      </c>
      <c r="H748" s="18">
        <f>+'[1]Consolidado ORG'!N744</f>
        <v>45657</v>
      </c>
      <c r="I748" s="19">
        <f>+'[1]Consolidado ORG'!AG744</f>
        <v>0</v>
      </c>
      <c r="J748" s="20">
        <f>+'[1]Consolidado ORG'!T744</f>
        <v>21888900</v>
      </c>
      <c r="K748" s="20">
        <f>+'[1]Consolidado ORG'!AE744</f>
        <v>0</v>
      </c>
      <c r="L748" s="31">
        <f>+'[1]Consolidado ORG'!AS744</f>
        <v>4.4642857142857144E-2</v>
      </c>
      <c r="M748" s="30" t="str">
        <f>+'[1]Consolidado ORG'!AL744</f>
        <v>https://community.secop.gov.co/Public/Tendering/ContractDetailView/Index?UniqueIdentifier=CO1.PCCNTR.6338412</v>
      </c>
      <c r="N748" s="47" t="str">
        <f t="shared" si="11"/>
        <v>Link Contrato u Orden</v>
      </c>
    </row>
    <row r="749" spans="1:14" ht="84" x14ac:dyDescent="0.35">
      <c r="A749" s="17" t="str">
        <f>+'[1]Consolidado ORG'!A745</f>
        <v>SCJ-1010-2024</v>
      </c>
      <c r="B749" s="18">
        <f>+'[1]Consolidado ORG'!B745</f>
        <v>45426</v>
      </c>
      <c r="C749" s="18" t="str">
        <f>+'[1]Consolidado ORG'!G745</f>
        <v>JOSE LUIS REY GALEANO</v>
      </c>
      <c r="D749" s="18" t="str">
        <f>+'[1]Consolidado ORG'!E745</f>
        <v>5 Contratación directa</v>
      </c>
      <c r="E749" s="18" t="str">
        <f>+'[1]Consolidado ORG'!F745</f>
        <v>33 Prestación de Servicios Profesionales y Apoyo (5-8)</v>
      </c>
      <c r="F749" s="18"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8">
        <f>+'[1]Consolidado ORG'!M745</f>
        <v>45429</v>
      </c>
      <c r="H749" s="18">
        <f>+'[1]Consolidado ORG'!N745</f>
        <v>45657</v>
      </c>
      <c r="I749" s="19">
        <f>+'[1]Consolidado ORG'!AG745</f>
        <v>0</v>
      </c>
      <c r="J749" s="20">
        <f>+'[1]Consolidado ORG'!T745</f>
        <v>77641200</v>
      </c>
      <c r="K749" s="20">
        <f>+'[1]Consolidado ORG'!AE745</f>
        <v>0</v>
      </c>
      <c r="L749" s="31">
        <f>+'[1]Consolidado ORG'!AS745</f>
        <v>6.1403508771929821E-2</v>
      </c>
      <c r="M749" s="30" t="str">
        <f>+'[1]Consolidado ORG'!AL745</f>
        <v>https://community.secop.gov.co/Public/Tendering/ContractDetailView/Index?UniqueIdentifier=CO1.PCCNTR.6328615</v>
      </c>
      <c r="N749" s="47" t="str">
        <f t="shared" si="11"/>
        <v>Link Contrato u Orden</v>
      </c>
    </row>
    <row r="750" spans="1:14" ht="84" x14ac:dyDescent="0.35">
      <c r="A750" s="17" t="str">
        <f>+'[1]Consolidado ORG'!A746</f>
        <v>SCJ-1011-2024</v>
      </c>
      <c r="B750" s="18">
        <f>+'[1]Consolidado ORG'!B746</f>
        <v>45426</v>
      </c>
      <c r="C750" s="18" t="str">
        <f>+'[1]Consolidado ORG'!G746</f>
        <v>SANDRA MILENA RODRIGUEZ CORDOBA</v>
      </c>
      <c r="D750" s="18" t="str">
        <f>+'[1]Consolidado ORG'!E746</f>
        <v>5 Contratación directa</v>
      </c>
      <c r="E750" s="18" t="str">
        <f>+'[1]Consolidado ORG'!F746</f>
        <v>33 Prestación de Servicios Profesionales y Apoyo (5-8)</v>
      </c>
      <c r="F750" s="18"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8">
        <f>+'[1]Consolidado ORG'!M746</f>
        <v>45439</v>
      </c>
      <c r="H750" s="18">
        <f>+'[1]Consolidado ORG'!N746</f>
        <v>45657</v>
      </c>
      <c r="I750" s="19">
        <f>+'[1]Consolidado ORG'!AG746</f>
        <v>0</v>
      </c>
      <c r="J750" s="20">
        <f>+'[1]Consolidado ORG'!T746</f>
        <v>42711750</v>
      </c>
      <c r="K750" s="20">
        <f>+'[1]Consolidado ORG'!AE746</f>
        <v>0</v>
      </c>
      <c r="L750" s="31">
        <f>+'[1]Consolidado ORG'!AS746</f>
        <v>1.834862385321101E-2</v>
      </c>
      <c r="M750" s="30" t="str">
        <f>+'[1]Consolidado ORG'!AL746</f>
        <v>https://community.secop.gov.co/Public/Tendering/ContractDetailView/Index?UniqueIdentifier=CO1.PCCNTR.6331612</v>
      </c>
      <c r="N750" s="47" t="str">
        <f t="shared" si="11"/>
        <v>Link Contrato u Orden</v>
      </c>
    </row>
    <row r="751" spans="1:14" ht="72" x14ac:dyDescent="0.35">
      <c r="A751" s="17" t="str">
        <f>+'[1]Consolidado ORG'!A747</f>
        <v>SCJ-1012-2024</v>
      </c>
      <c r="B751" s="18">
        <f>+'[1]Consolidado ORG'!B747</f>
        <v>45426</v>
      </c>
      <c r="C751" s="18" t="str">
        <f>+'[1]Consolidado ORG'!G747</f>
        <v>DERLY MARCELA LAGOS PENAGOS</v>
      </c>
      <c r="D751" s="18" t="str">
        <f>+'[1]Consolidado ORG'!E747</f>
        <v>5 Contratación directa</v>
      </c>
      <c r="E751" s="18" t="str">
        <f>+'[1]Consolidado ORG'!F747</f>
        <v>33 Prestación de Servicios Profesionales y Apoyo (5-8)</v>
      </c>
      <c r="F751" s="18"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8">
        <f>+'[1]Consolidado ORG'!M747</f>
        <v>45432</v>
      </c>
      <c r="H751" s="18">
        <f>+'[1]Consolidado ORG'!N747</f>
        <v>45657</v>
      </c>
      <c r="I751" s="19">
        <f>+'[1]Consolidado ORG'!AG747</f>
        <v>0</v>
      </c>
      <c r="J751" s="20">
        <f>+'[1]Consolidado ORG'!T747</f>
        <v>50439750</v>
      </c>
      <c r="K751" s="20">
        <f>+'[1]Consolidado ORG'!AE747</f>
        <v>0</v>
      </c>
      <c r="L751" s="31">
        <f>+'[1]Consolidado ORG'!AS747</f>
        <v>4.8888888888888891E-2</v>
      </c>
      <c r="M751" s="30" t="str">
        <f>+'[1]Consolidado ORG'!AL747</f>
        <v>https://community.secop.gov.co/Public/Tendering/ContractDetailView/Index?UniqueIdentifier=CO1.PCCNTR.6331054</v>
      </c>
      <c r="N751" s="47" t="str">
        <f t="shared" si="11"/>
        <v>Link Contrato u Orden</v>
      </c>
    </row>
    <row r="752" spans="1:14" ht="84" x14ac:dyDescent="0.35">
      <c r="A752" s="17" t="str">
        <f>+'[1]Consolidado ORG'!A748</f>
        <v>SCJ-1013-2024</v>
      </c>
      <c r="B752" s="18">
        <f>+'[1]Consolidado ORG'!B748</f>
        <v>45426</v>
      </c>
      <c r="C752" s="18" t="str">
        <f>+'[1]Consolidado ORG'!G748</f>
        <v>DANIEL ALEJANDRO RUEDA JIMENEZ</v>
      </c>
      <c r="D752" s="18" t="str">
        <f>+'[1]Consolidado ORG'!E748</f>
        <v>5 Contratación directa</v>
      </c>
      <c r="E752" s="18" t="str">
        <f>+'[1]Consolidado ORG'!F748</f>
        <v>33 Prestación de Servicios Profesionales y Apoyo (5-8)</v>
      </c>
      <c r="F752" s="18"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8">
        <f>+'[1]Consolidado ORG'!M748</f>
        <v>45435</v>
      </c>
      <c r="H752" s="18">
        <f>+'[1]Consolidado ORG'!N748</f>
        <v>45657</v>
      </c>
      <c r="I752" s="19">
        <f>+'[1]Consolidado ORG'!AG748</f>
        <v>0</v>
      </c>
      <c r="J752" s="20">
        <f>+'[1]Consolidado ORG'!T748</f>
        <v>35000000</v>
      </c>
      <c r="K752" s="20">
        <f>+'[1]Consolidado ORG'!AE748</f>
        <v>0</v>
      </c>
      <c r="L752" s="31">
        <f>+'[1]Consolidado ORG'!AS748</f>
        <v>3.6036036036036036E-2</v>
      </c>
      <c r="M752" s="30" t="str">
        <f>+'[1]Consolidado ORG'!AL748</f>
        <v>https://community.secop.gov.co/Public/Tendering/ContractDetailView/Index?UniqueIdentifier=CO1.PCCNTR.6331422</v>
      </c>
      <c r="N752" s="47" t="str">
        <f t="shared" si="11"/>
        <v>Link Contrato u Orden</v>
      </c>
    </row>
    <row r="753" spans="1:14" ht="72" x14ac:dyDescent="0.35">
      <c r="A753" s="17" t="str">
        <f>+'[1]Consolidado ORG'!A749</f>
        <v>SCJ-1014-2024</v>
      </c>
      <c r="B753" s="18">
        <f>+'[1]Consolidado ORG'!B749</f>
        <v>45426</v>
      </c>
      <c r="C753" s="18" t="str">
        <f>+'[1]Consolidado ORG'!G749</f>
        <v>JASON RODRIGUEZ ABELLO</v>
      </c>
      <c r="D753" s="18" t="str">
        <f>+'[1]Consolidado ORG'!E749</f>
        <v>5 Contratación directa</v>
      </c>
      <c r="E753" s="18" t="str">
        <f>+'[1]Consolidado ORG'!F749</f>
        <v>33 Prestación de Servicios Profesionales y Apoyo (5-8)</v>
      </c>
      <c r="F753" s="18"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8">
        <f>+'[1]Consolidado ORG'!M749</f>
        <v>45428</v>
      </c>
      <c r="H753" s="18">
        <f>+'[1]Consolidado ORG'!N749</f>
        <v>45519</v>
      </c>
      <c r="I753" s="19">
        <f>+'[1]Consolidado ORG'!AG749</f>
        <v>0</v>
      </c>
      <c r="J753" s="20">
        <f>+'[1]Consolidado ORG'!T749</f>
        <v>9630000</v>
      </c>
      <c r="K753" s="20">
        <f>+'[1]Consolidado ORG'!AE749</f>
        <v>0</v>
      </c>
      <c r="L753" s="31">
        <f>+'[1]Consolidado ORG'!AS749</f>
        <v>0.16483516483516483</v>
      </c>
      <c r="M753" s="30" t="str">
        <f>+'[1]Consolidado ORG'!AL749</f>
        <v>https://community.secop.gov.co/Public/Tendering/ContractDetailView/Index?UniqueIdentifier=CO1.PCCNTR.6329216</v>
      </c>
      <c r="N753" s="47" t="str">
        <f t="shared" si="11"/>
        <v>Link Contrato u Orden</v>
      </c>
    </row>
    <row r="754" spans="1:14" ht="72" x14ac:dyDescent="0.35">
      <c r="A754" s="17" t="str">
        <f>+'[1]Consolidado ORG'!A750</f>
        <v>SCJ-1015-2024</v>
      </c>
      <c r="B754" s="18">
        <f>+'[1]Consolidado ORG'!B750</f>
        <v>45426</v>
      </c>
      <c r="C754" s="18" t="str">
        <f>+'[1]Consolidado ORG'!G750</f>
        <v>JOHN MANUEL CRUZ GARCIA</v>
      </c>
      <c r="D754" s="18" t="str">
        <f>+'[1]Consolidado ORG'!E750</f>
        <v>5 Contratación directa</v>
      </c>
      <c r="E754" s="18" t="str">
        <f>+'[1]Consolidado ORG'!F750</f>
        <v>33 Prestación de Servicios Profesionales y Apoyo (5-8)</v>
      </c>
      <c r="F754" s="18"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8">
        <f>+'[1]Consolidado ORG'!M750</f>
        <v>45428</v>
      </c>
      <c r="H754" s="18">
        <f>+'[1]Consolidado ORG'!N750</f>
        <v>45519</v>
      </c>
      <c r="I754" s="19">
        <f>+'[1]Consolidado ORG'!AG750</f>
        <v>0</v>
      </c>
      <c r="J754" s="20">
        <f>+'[1]Consolidado ORG'!T750</f>
        <v>9630000</v>
      </c>
      <c r="K754" s="20">
        <f>+'[1]Consolidado ORG'!AE750</f>
        <v>0</v>
      </c>
      <c r="L754" s="31">
        <f>+'[1]Consolidado ORG'!AS750</f>
        <v>0.16483516483516483</v>
      </c>
      <c r="M754" s="30" t="str">
        <f>+'[1]Consolidado ORG'!AL750</f>
        <v>https://community.secop.gov.co/Public/Tendering/ContractDetailView/Index?UniqueIdentifier=CO1.PCCNTR.6329229</v>
      </c>
      <c r="N754" s="47" t="str">
        <f t="shared" si="11"/>
        <v>Link Contrato u Orden</v>
      </c>
    </row>
    <row r="755" spans="1:14" ht="72" x14ac:dyDescent="0.35">
      <c r="A755" s="17" t="str">
        <f>+'[1]Consolidado ORG'!A751</f>
        <v>SCJ-1016-2024</v>
      </c>
      <c r="B755" s="18">
        <f>+'[1]Consolidado ORG'!B751</f>
        <v>45426</v>
      </c>
      <c r="C755" s="18" t="str">
        <f>+'[1]Consolidado ORG'!G751</f>
        <v>LUIS EDUARDO MURCIA GONZALEZ</v>
      </c>
      <c r="D755" s="18" t="str">
        <f>+'[1]Consolidado ORG'!E751</f>
        <v>5 Contratación directa</v>
      </c>
      <c r="E755" s="18" t="str">
        <f>+'[1]Consolidado ORG'!F751</f>
        <v>33 Prestación de Servicios Profesionales y Apoyo (5-8)</v>
      </c>
      <c r="F755" s="18"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8">
        <f>+'[1]Consolidado ORG'!M751</f>
        <v>45428</v>
      </c>
      <c r="H755" s="18">
        <f>+'[1]Consolidado ORG'!N751</f>
        <v>45519</v>
      </c>
      <c r="I755" s="19">
        <f>+'[1]Consolidado ORG'!AG751</f>
        <v>0</v>
      </c>
      <c r="J755" s="20">
        <f>+'[1]Consolidado ORG'!T751</f>
        <v>9630000</v>
      </c>
      <c r="K755" s="20">
        <f>+'[1]Consolidado ORG'!AE751</f>
        <v>0</v>
      </c>
      <c r="L755" s="31">
        <f>+'[1]Consolidado ORG'!AS751</f>
        <v>0.16483516483516483</v>
      </c>
      <c r="M755" s="30" t="str">
        <f>+'[1]Consolidado ORG'!AL751</f>
        <v>https://community.secop.gov.co/Public/Tendering/ContractDetailView/Index?UniqueIdentifier=CO1.PCCNTR.6329235</v>
      </c>
      <c r="N755" s="47" t="str">
        <f t="shared" si="11"/>
        <v>Link Contrato u Orden</v>
      </c>
    </row>
    <row r="756" spans="1:14" ht="60" x14ac:dyDescent="0.35">
      <c r="A756" s="17" t="str">
        <f>+'[1]Consolidado ORG'!A752</f>
        <v>SCJ-1019-2024</v>
      </c>
      <c r="B756" s="18">
        <f>+'[1]Consolidado ORG'!B752</f>
        <v>45427</v>
      </c>
      <c r="C756" s="18" t="str">
        <f>+'[1]Consolidado ORG'!G752</f>
        <v>LAURA MELISA HERRERA FERNANDEZ</v>
      </c>
      <c r="D756" s="18" t="str">
        <f>+'[1]Consolidado ORG'!E752</f>
        <v>5 Contratación directa</v>
      </c>
      <c r="E756" s="18" t="str">
        <f>+'[1]Consolidado ORG'!F752</f>
        <v>33 Prestación de Servicios Profesionales y Apoyo (5-8)</v>
      </c>
      <c r="F756" s="18"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8">
        <f>+'[1]Consolidado ORG'!M752</f>
        <v>45427</v>
      </c>
      <c r="H756" s="18">
        <f>+'[1]Consolidado ORG'!N752</f>
        <v>45657</v>
      </c>
      <c r="I756" s="19">
        <f>+'[1]Consolidado ORG'!AG752</f>
        <v>0</v>
      </c>
      <c r="J756" s="20">
        <f>+'[1]Consolidado ORG'!T752</f>
        <v>90083333</v>
      </c>
      <c r="K756" s="20">
        <f>+'[1]Consolidado ORG'!AE752</f>
        <v>0</v>
      </c>
      <c r="L756" s="31">
        <f>+'[1]Consolidado ORG'!AS752</f>
        <v>6.9565217391304349E-2</v>
      </c>
      <c r="M756" s="30" t="str">
        <f>+'[1]Consolidado ORG'!AL752</f>
        <v>https://community.secop.gov.co/Public/Tendering/ContractDetailView/Index?UniqueIdentifier=CO1.PCCNTR.6329682</v>
      </c>
      <c r="N756" s="47" t="str">
        <f t="shared" si="11"/>
        <v>Link Contrato u Orden</v>
      </c>
    </row>
    <row r="757" spans="1:14" ht="72" x14ac:dyDescent="0.35">
      <c r="A757" s="17" t="str">
        <f>+'[1]Consolidado ORG'!A753</f>
        <v>SCJ-1020-2024</v>
      </c>
      <c r="B757" s="18">
        <f>+'[1]Consolidado ORG'!B753</f>
        <v>45428</v>
      </c>
      <c r="C757" s="18" t="str">
        <f>+'[1]Consolidado ORG'!G753</f>
        <v>FABIO NELSON ROJAS</v>
      </c>
      <c r="D757" s="18" t="str">
        <f>+'[1]Consolidado ORG'!E753</f>
        <v>5 Contratación directa</v>
      </c>
      <c r="E757" s="18" t="str">
        <f>+'[1]Consolidado ORG'!F753</f>
        <v>33 Prestación de Servicios Profesionales y Apoyo (5-8)</v>
      </c>
      <c r="F757" s="18"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8">
        <f>+'[1]Consolidado ORG'!M753</f>
        <v>45433</v>
      </c>
      <c r="H757" s="18">
        <f>+'[1]Consolidado ORG'!N753</f>
        <v>45657</v>
      </c>
      <c r="I757" s="19">
        <f>+'[1]Consolidado ORG'!AG753</f>
        <v>0</v>
      </c>
      <c r="J757" s="20">
        <f>+'[1]Consolidado ORG'!T753</f>
        <v>52500000</v>
      </c>
      <c r="K757" s="20">
        <f>+'[1]Consolidado ORG'!AE753</f>
        <v>0</v>
      </c>
      <c r="L757" s="31">
        <f>+'[1]Consolidado ORG'!AS753</f>
        <v>4.4642857142857144E-2</v>
      </c>
      <c r="M757" s="30" t="str">
        <f>+'[1]Consolidado ORG'!AL753</f>
        <v>https://community.secop.gov.co/Public/Tendering/ContractDetailView/Index?UniqueIdentifier=CO1.PCCNTR.6339067</v>
      </c>
      <c r="N757" s="47" t="str">
        <f t="shared" si="11"/>
        <v>Link Contrato u Orden</v>
      </c>
    </row>
    <row r="758" spans="1:14" ht="72" x14ac:dyDescent="0.35">
      <c r="A758" s="17" t="str">
        <f>+'[1]Consolidado ORG'!A754</f>
        <v>SCJ-1021-2024</v>
      </c>
      <c r="B758" s="18">
        <f>+'[1]Consolidado ORG'!B754</f>
        <v>45428</v>
      </c>
      <c r="C758" s="18" t="str">
        <f>+'[1]Consolidado ORG'!G754</f>
        <v>KAREN DAYANNA PEÑA SIERRA</v>
      </c>
      <c r="D758" s="18" t="str">
        <f>+'[1]Consolidado ORG'!E754</f>
        <v>5 Contratación directa</v>
      </c>
      <c r="E758" s="18" t="str">
        <f>+'[1]Consolidado ORG'!F754</f>
        <v>33 Prestación de Servicios Profesionales y Apoyo (5-8)</v>
      </c>
      <c r="F758" s="18"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8">
        <f>+'[1]Consolidado ORG'!M754</f>
        <v>45432</v>
      </c>
      <c r="H758" s="18">
        <f>+'[1]Consolidado ORG'!N754</f>
        <v>45657</v>
      </c>
      <c r="I758" s="19">
        <f>+'[1]Consolidado ORG'!AG754</f>
        <v>0</v>
      </c>
      <c r="J758" s="20">
        <f>+'[1]Consolidado ORG'!T754</f>
        <v>21402480</v>
      </c>
      <c r="K758" s="20">
        <f>+'[1]Consolidado ORG'!AE754</f>
        <v>0</v>
      </c>
      <c r="L758" s="31">
        <f>+'[1]Consolidado ORG'!AS754</f>
        <v>4.8888888888888891E-2</v>
      </c>
      <c r="M758" s="30" t="str">
        <f>+'[1]Consolidado ORG'!AL754</f>
        <v>https://community.secop.gov.co/Public/Tendering/ContractDetailView/Index?UniqueIdentifier=CO1.PCCNTR.6335662</v>
      </c>
      <c r="N758" s="47" t="str">
        <f t="shared" si="11"/>
        <v>Link Contrato u Orden</v>
      </c>
    </row>
    <row r="759" spans="1:14" ht="60" x14ac:dyDescent="0.35">
      <c r="A759" s="17" t="str">
        <f>+'[1]Consolidado ORG'!A755</f>
        <v>SCJ-1022-2024</v>
      </c>
      <c r="B759" s="18">
        <f>+'[1]Consolidado ORG'!B755</f>
        <v>45428</v>
      </c>
      <c r="C759" s="18" t="str">
        <f>+'[1]Consolidado ORG'!G755</f>
        <v>YILMAR ALEXIS JOYA DUITAMA</v>
      </c>
      <c r="D759" s="18" t="str">
        <f>+'[1]Consolidado ORG'!E755</f>
        <v>5 Contratación directa</v>
      </c>
      <c r="E759" s="18" t="str">
        <f>+'[1]Consolidado ORG'!F755</f>
        <v>33 Prestación de Servicios Profesionales y Apoyo (5-8)</v>
      </c>
      <c r="F759" s="18"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8">
        <f>+'[1]Consolidado ORG'!M755</f>
        <v>45434</v>
      </c>
      <c r="H759" s="18">
        <f>+'[1]Consolidado ORG'!N755</f>
        <v>45657</v>
      </c>
      <c r="I759" s="19">
        <f>+'[1]Consolidado ORG'!AG755</f>
        <v>0</v>
      </c>
      <c r="J759" s="20">
        <f>+'[1]Consolidado ORG'!T755</f>
        <v>24551549</v>
      </c>
      <c r="K759" s="20">
        <f>+'[1]Consolidado ORG'!AE755</f>
        <v>0</v>
      </c>
      <c r="L759" s="31">
        <f>+'[1]Consolidado ORG'!AS755</f>
        <v>4.0358744394618833E-2</v>
      </c>
      <c r="M759" s="30" t="str">
        <f>+'[1]Consolidado ORG'!AL755</f>
        <v>https://community.secop.gov.co/Public/Tendering/ContractDetailView/Index?UniqueIdentifier=CO1.PCCNTR.6336101</v>
      </c>
      <c r="N759" s="47" t="str">
        <f t="shared" si="11"/>
        <v>Link Contrato u Orden</v>
      </c>
    </row>
    <row r="760" spans="1:14" ht="72" x14ac:dyDescent="0.35">
      <c r="A760" s="17" t="str">
        <f>+'[1]Consolidado ORG'!A756</f>
        <v>SCJ-1023-2024</v>
      </c>
      <c r="B760" s="18">
        <f>+'[1]Consolidado ORG'!B756</f>
        <v>45428</v>
      </c>
      <c r="C760" s="18" t="str">
        <f>+'[1]Consolidado ORG'!G756</f>
        <v>WILLIAM FERNEY CARVAJAL PARRA</v>
      </c>
      <c r="D760" s="18" t="str">
        <f>+'[1]Consolidado ORG'!E756</f>
        <v>5 Contratación directa</v>
      </c>
      <c r="E760" s="18" t="str">
        <f>+'[1]Consolidado ORG'!F756</f>
        <v>33 Prestación de Servicios Profesionales y Apoyo (5-8)</v>
      </c>
      <c r="F760" s="18"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8">
        <f>+'[1]Consolidado ORG'!M756</f>
        <v>45434</v>
      </c>
      <c r="H760" s="18">
        <f>+'[1]Consolidado ORG'!N756</f>
        <v>45657</v>
      </c>
      <c r="I760" s="19">
        <f>+'[1]Consolidado ORG'!AG756</f>
        <v>0</v>
      </c>
      <c r="J760" s="20">
        <f>+'[1]Consolidado ORG'!T756</f>
        <v>33512533</v>
      </c>
      <c r="K760" s="20">
        <f>+'[1]Consolidado ORG'!AE756</f>
        <v>0</v>
      </c>
      <c r="L760" s="31">
        <f>+'[1]Consolidado ORG'!AS756</f>
        <v>4.0358744394618833E-2</v>
      </c>
      <c r="M760" s="30" t="str">
        <f>+'[1]Consolidado ORG'!AL756</f>
        <v>https://community.secop.gov.co/Public/Tendering/ContractDetailView/Index?UniqueIdentifier=CO1.PCCNTR.6335796</v>
      </c>
      <c r="N760" s="47" t="str">
        <f t="shared" si="11"/>
        <v>Link Contrato u Orden</v>
      </c>
    </row>
    <row r="761" spans="1:14" ht="72" x14ac:dyDescent="0.35">
      <c r="A761" s="17" t="str">
        <f>+'[1]Consolidado ORG'!A757</f>
        <v>SCJ-1024-2024</v>
      </c>
      <c r="B761" s="18">
        <f>+'[1]Consolidado ORG'!B757</f>
        <v>45428</v>
      </c>
      <c r="C761" s="18" t="str">
        <f>+'[1]Consolidado ORG'!G757</f>
        <v>CINDY CAROLINE JIMENEZ BERNAL</v>
      </c>
      <c r="D761" s="18" t="str">
        <f>+'[1]Consolidado ORG'!E757</f>
        <v>5 Contratación directa</v>
      </c>
      <c r="E761" s="18" t="str">
        <f>+'[1]Consolidado ORG'!F757</f>
        <v>33 Prestación de Servicios Profesionales y Apoyo (5-8)</v>
      </c>
      <c r="F761" s="18"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8">
        <f>+'[1]Consolidado ORG'!M757</f>
        <v>45434</v>
      </c>
      <c r="H761" s="18">
        <f>+'[1]Consolidado ORG'!N757</f>
        <v>45657</v>
      </c>
      <c r="I761" s="19">
        <f>+'[1]Consolidado ORG'!AG757</f>
        <v>0</v>
      </c>
      <c r="J761" s="20">
        <f>+'[1]Consolidado ORG'!T757</f>
        <v>33512533</v>
      </c>
      <c r="K761" s="20">
        <f>+'[1]Consolidado ORG'!AE757</f>
        <v>0</v>
      </c>
      <c r="L761" s="31">
        <f>+'[1]Consolidado ORG'!AS757</f>
        <v>4.0358744394618833E-2</v>
      </c>
      <c r="M761" s="30" t="str">
        <f>+'[1]Consolidado ORG'!AL757</f>
        <v>https://community.secop.gov.co/Public/Tendering/ContractDetailView/Index?UniqueIdentifier=CO1.PCCNTR.6336304</v>
      </c>
      <c r="N761" s="47" t="str">
        <f t="shared" si="11"/>
        <v>Link Contrato u Orden</v>
      </c>
    </row>
    <row r="762" spans="1:14" ht="48" x14ac:dyDescent="0.35">
      <c r="A762" s="17" t="str">
        <f>+'[1]Consolidado ORG'!A758</f>
        <v>SCJ-1025-2024</v>
      </c>
      <c r="B762" s="18">
        <f>+'[1]Consolidado ORG'!B758</f>
        <v>45428</v>
      </c>
      <c r="C762" s="18" t="str">
        <f>+'[1]Consolidado ORG'!G758</f>
        <v>ANA MARITZA MARTINEZ PENAGOS</v>
      </c>
      <c r="D762" s="18" t="str">
        <f>+'[1]Consolidado ORG'!E758</f>
        <v>5 Contratación directa</v>
      </c>
      <c r="E762" s="18" t="str">
        <f>+'[1]Consolidado ORG'!F758</f>
        <v>33 Prestación de Servicios Profesionales y Apoyo (5-8)</v>
      </c>
      <c r="F762" s="18" t="str">
        <f>+'[1]Consolidado ORG'!L758</f>
        <v>PRESTAR SERVICIOS PROFESIONALES PARA APOYAR A LA DIRECCION DE LA CARCEL DISTRITAL, EN RESPUESTAS Y SEGUIMIENTO A LOS LINEAMIENTOS CONCERNIENTES AL MODELO INTEGRADO DE PLANEACION Y GESTIÓN – MIPG</v>
      </c>
      <c r="G762" s="18">
        <f>+'[1]Consolidado ORG'!M758</f>
        <v>45434</v>
      </c>
      <c r="H762" s="18">
        <f>+'[1]Consolidado ORG'!N758</f>
        <v>45657</v>
      </c>
      <c r="I762" s="19">
        <f>+'[1]Consolidado ORG'!AG758</f>
        <v>0</v>
      </c>
      <c r="J762" s="20">
        <f>+'[1]Consolidado ORG'!T758</f>
        <v>43842063</v>
      </c>
      <c r="K762" s="20">
        <f>+'[1]Consolidado ORG'!AE758</f>
        <v>0</v>
      </c>
      <c r="L762" s="31">
        <f>+'[1]Consolidado ORG'!AS758</f>
        <v>4.0358744394618833E-2</v>
      </c>
      <c r="M762" s="30" t="str">
        <f>+'[1]Consolidado ORG'!AL758</f>
        <v>https://community.secop.gov.co/Public/Tendering/ContractDetailView/Index?UniqueIdentifier=CO1.PCCNTR.6338702</v>
      </c>
      <c r="N762" s="47" t="str">
        <f t="shared" si="11"/>
        <v>Link Contrato u Orden</v>
      </c>
    </row>
    <row r="763" spans="1:14" ht="72" x14ac:dyDescent="0.35">
      <c r="A763" s="17" t="str">
        <f>+'[1]Consolidado ORG'!A759</f>
        <v>SCJ-1026-2024</v>
      </c>
      <c r="B763" s="18">
        <f>+'[1]Consolidado ORG'!B759</f>
        <v>45428</v>
      </c>
      <c r="C763" s="18" t="str">
        <f>+'[1]Consolidado ORG'!G759</f>
        <v>VICTOR HUGO PAEZ ORTIZ</v>
      </c>
      <c r="D763" s="18" t="str">
        <f>+'[1]Consolidado ORG'!E759</f>
        <v>5 Contratación directa</v>
      </c>
      <c r="E763" s="18" t="str">
        <f>+'[1]Consolidado ORG'!F759</f>
        <v>33 Prestación de Servicios Profesionales y Apoyo (5-8)</v>
      </c>
      <c r="F763" s="18"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8">
        <f>+'[1]Consolidado ORG'!M759</f>
        <v>45433</v>
      </c>
      <c r="H763" s="18">
        <f>+'[1]Consolidado ORG'!N759</f>
        <v>45657</v>
      </c>
      <c r="I763" s="19">
        <f>+'[1]Consolidado ORG'!AG759</f>
        <v>0</v>
      </c>
      <c r="J763" s="20">
        <f>+'[1]Consolidado ORG'!T759</f>
        <v>21888900</v>
      </c>
      <c r="K763" s="20">
        <f>+'[1]Consolidado ORG'!AE759</f>
        <v>0</v>
      </c>
      <c r="L763" s="31">
        <f>+'[1]Consolidado ORG'!AS759</f>
        <v>4.4642857142857144E-2</v>
      </c>
      <c r="M763" s="30" t="str">
        <f>+'[1]Consolidado ORG'!AL759</f>
        <v>https://community.secop.gov.co/Public/Tendering/ContractDetailView/Index?UniqueIdentifier=CO1.PCCNTR.6336119</v>
      </c>
      <c r="N763" s="47" t="str">
        <f t="shared" si="11"/>
        <v>Link Contrato u Orden</v>
      </c>
    </row>
    <row r="764" spans="1:14" ht="60" x14ac:dyDescent="0.35">
      <c r="A764" s="17" t="str">
        <f>+'[1]Consolidado ORG'!A760</f>
        <v>SCJ-1027-2024</v>
      </c>
      <c r="B764" s="18">
        <f>+'[1]Consolidado ORG'!B760</f>
        <v>45428</v>
      </c>
      <c r="C764" s="18" t="str">
        <f>+'[1]Consolidado ORG'!G760</f>
        <v>WILSON VERGARA CETINA</v>
      </c>
      <c r="D764" s="18" t="str">
        <f>+'[1]Consolidado ORG'!E760</f>
        <v>5 Contratación directa</v>
      </c>
      <c r="E764" s="18" t="str">
        <f>+'[1]Consolidado ORG'!F760</f>
        <v>33 Prestación de Servicios Profesionales y Apoyo (5-8)</v>
      </c>
      <c r="F764" s="18"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8">
        <f>+'[1]Consolidado ORG'!M760</f>
        <v>45433</v>
      </c>
      <c r="H764" s="18">
        <f>+'[1]Consolidado ORG'!N760</f>
        <v>45657</v>
      </c>
      <c r="I764" s="19">
        <f>+'[1]Consolidado ORG'!AG760</f>
        <v>0</v>
      </c>
      <c r="J764" s="20">
        <f>+'[1]Consolidado ORG'!T760</f>
        <v>49140000</v>
      </c>
      <c r="K764" s="20">
        <f>+'[1]Consolidado ORG'!AE760</f>
        <v>0</v>
      </c>
      <c r="L764" s="31">
        <f>+'[1]Consolidado ORG'!AS760</f>
        <v>4.4642857142857144E-2</v>
      </c>
      <c r="M764" s="30" t="str">
        <f>+'[1]Consolidado ORG'!AL760</f>
        <v>https://community.secop.gov.co/Public/Tendering/ContractDetailView/Index?UniqueIdentifier=CO1.PCCNTR.6335013</v>
      </c>
      <c r="N764" s="47" t="str">
        <f t="shared" si="11"/>
        <v>Link Contrato u Orden</v>
      </c>
    </row>
    <row r="765" spans="1:14" ht="60" x14ac:dyDescent="0.35">
      <c r="A765" s="17" t="str">
        <f>+'[1]Consolidado ORG'!A761</f>
        <v>SCJ-1028-2024</v>
      </c>
      <c r="B765" s="18">
        <f>+'[1]Consolidado ORG'!B761</f>
        <v>45428</v>
      </c>
      <c r="C765" s="18" t="str">
        <f>+'[1]Consolidado ORG'!G761</f>
        <v>LILIANA MARIBEL MESIAS GARCIA</v>
      </c>
      <c r="D765" s="18" t="str">
        <f>+'[1]Consolidado ORG'!E761</f>
        <v>5 Contratación directa</v>
      </c>
      <c r="E765" s="18" t="str">
        <f>+'[1]Consolidado ORG'!F761</f>
        <v>33 Prestación de Servicios Profesionales y Apoyo (5-8)</v>
      </c>
      <c r="F765" s="18"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8">
        <f>+'[1]Consolidado ORG'!M761</f>
        <v>45436</v>
      </c>
      <c r="H765" s="18">
        <f>+'[1]Consolidado ORG'!N761</f>
        <v>45657</v>
      </c>
      <c r="I765" s="19">
        <f>+'[1]Consolidado ORG'!AG761</f>
        <v>0</v>
      </c>
      <c r="J765" s="20">
        <f>+'[1]Consolidado ORG'!T761</f>
        <v>63000000</v>
      </c>
      <c r="K765" s="20">
        <f>+'[1]Consolidado ORG'!AE761</f>
        <v>0</v>
      </c>
      <c r="L765" s="31">
        <f>+'[1]Consolidado ORG'!AS761</f>
        <v>3.1674208144796379E-2</v>
      </c>
      <c r="M765" s="30" t="str">
        <f>+'[1]Consolidado ORG'!AL761</f>
        <v>https://community.secop.gov.co/Public/Tendering/ContractDetailView/Index?UniqueIdentifier=CO1.PCCNTR.6334879</v>
      </c>
      <c r="N765" s="47" t="str">
        <f t="shared" si="11"/>
        <v>Link Contrato u Orden</v>
      </c>
    </row>
    <row r="766" spans="1:14" ht="84" x14ac:dyDescent="0.35">
      <c r="A766" s="17" t="str">
        <f>+'[1]Consolidado ORG'!A762</f>
        <v>SCJ-1029-2024</v>
      </c>
      <c r="B766" s="18">
        <f>+'[1]Consolidado ORG'!B762</f>
        <v>45428</v>
      </c>
      <c r="C766" s="18" t="str">
        <f>+'[1]Consolidado ORG'!G762</f>
        <v>NURY GABRIELA ACOSTA LUGO</v>
      </c>
      <c r="D766" s="18" t="str">
        <f>+'[1]Consolidado ORG'!E762</f>
        <v>5 Contratación directa</v>
      </c>
      <c r="E766" s="18" t="str">
        <f>+'[1]Consolidado ORG'!F762</f>
        <v>33 Prestación de Servicios Profesionales y Apoyo (5-8)</v>
      </c>
      <c r="F766" s="18"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8">
        <f>+'[1]Consolidado ORG'!M762</f>
        <v>45435</v>
      </c>
      <c r="H766" s="18">
        <f>+'[1]Consolidado ORG'!N762</f>
        <v>45657</v>
      </c>
      <c r="I766" s="19">
        <f>+'[1]Consolidado ORG'!AG762</f>
        <v>0</v>
      </c>
      <c r="J766" s="20">
        <f>+'[1]Consolidado ORG'!T762</f>
        <v>42711750</v>
      </c>
      <c r="K766" s="20">
        <f>+'[1]Consolidado ORG'!AE762</f>
        <v>0</v>
      </c>
      <c r="L766" s="31">
        <f>+'[1]Consolidado ORG'!AS762</f>
        <v>3.6036036036036036E-2</v>
      </c>
      <c r="M766" s="30" t="str">
        <f>+'[1]Consolidado ORG'!AL762</f>
        <v>https://community.secop.gov.co/Public/Tendering/ContractDetailView/Index?UniqueIdentifier=CO1.PCCNTR.6335896</v>
      </c>
      <c r="N766" s="47" t="str">
        <f t="shared" si="11"/>
        <v>Link Contrato u Orden</v>
      </c>
    </row>
    <row r="767" spans="1:14" ht="60" x14ac:dyDescent="0.35">
      <c r="A767" s="17" t="str">
        <f>+'[1]Consolidado ORG'!A763</f>
        <v>SCJ-1030-2024</v>
      </c>
      <c r="B767" s="18">
        <f>+'[1]Consolidado ORG'!B763</f>
        <v>45428</v>
      </c>
      <c r="C767" s="18" t="str">
        <f>+'[1]Consolidado ORG'!G763</f>
        <v>CLAUDIA CONSTANZA PINILLA MORENO</v>
      </c>
      <c r="D767" s="18" t="str">
        <f>+'[1]Consolidado ORG'!E763</f>
        <v>5 Contratación directa</v>
      </c>
      <c r="E767" s="18" t="str">
        <f>+'[1]Consolidado ORG'!F763</f>
        <v>33 Prestación de Servicios Profesionales y Apoyo (5-8)</v>
      </c>
      <c r="F767" s="18"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8">
        <f>+'[1]Consolidado ORG'!M763</f>
        <v>45435</v>
      </c>
      <c r="H767" s="18">
        <f>+'[1]Consolidado ORG'!N763</f>
        <v>45657</v>
      </c>
      <c r="I767" s="19">
        <f>+'[1]Consolidado ORG'!AG763</f>
        <v>0</v>
      </c>
      <c r="J767" s="20">
        <f>+'[1]Consolidado ORG'!T763</f>
        <v>32784000</v>
      </c>
      <c r="K767" s="20">
        <f>+'[1]Consolidado ORG'!AE763</f>
        <v>0</v>
      </c>
      <c r="L767" s="31">
        <f>+'[1]Consolidado ORG'!AS763</f>
        <v>3.6036036036036036E-2</v>
      </c>
      <c r="M767" s="30" t="str">
        <f>+'[1]Consolidado ORG'!AL763</f>
        <v>https://community.secop.gov.co/Public/Tendering/ContractDetailView/Index?UniqueIdentifier=CO1.PCCNTR.6339126</v>
      </c>
      <c r="N767" s="47" t="str">
        <f t="shared" si="11"/>
        <v>Link Contrato u Orden</v>
      </c>
    </row>
    <row r="768" spans="1:14" ht="108" x14ac:dyDescent="0.35">
      <c r="A768" s="17" t="str">
        <f>+'[1]Consolidado ORG'!A764</f>
        <v>SCJ-1032-2024</v>
      </c>
      <c r="B768" s="18">
        <f>+'[1]Consolidado ORG'!B764</f>
        <v>45428</v>
      </c>
      <c r="C768" s="18" t="str">
        <f>+'[1]Consolidado ORG'!G764</f>
        <v>JUAN CARLOS GARCIA AYA</v>
      </c>
      <c r="D768" s="18" t="str">
        <f>+'[1]Consolidado ORG'!E764</f>
        <v>5 Contratación directa</v>
      </c>
      <c r="E768" s="18" t="str">
        <f>+'[1]Consolidado ORG'!F764</f>
        <v>33 Prestación de Servicios Profesionales y Apoyo (5-8)</v>
      </c>
      <c r="F768" s="18"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8">
        <f>+'[1]Consolidado ORG'!M764</f>
        <v>45436</v>
      </c>
      <c r="H768" s="18">
        <f>+'[1]Consolidado ORG'!N764</f>
        <v>45657</v>
      </c>
      <c r="I768" s="19">
        <f>+'[1]Consolidado ORG'!AG764</f>
        <v>0</v>
      </c>
      <c r="J768" s="20">
        <f>+'[1]Consolidado ORG'!T764</f>
        <v>20688825</v>
      </c>
      <c r="K768" s="20">
        <f>+'[1]Consolidado ORG'!AE764</f>
        <v>0</v>
      </c>
      <c r="L768" s="31">
        <f>+'[1]Consolidado ORG'!AS764</f>
        <v>3.1674208144796379E-2</v>
      </c>
      <c r="M768" s="30" t="str">
        <f>+'[1]Consolidado ORG'!AL764</f>
        <v>https://community.secop.gov.co/Public/Tendering/ContractDetailView/Index?UniqueIdentifier=CO1.PCCNTR.6340090</v>
      </c>
      <c r="N768" s="47" t="str">
        <f t="shared" si="11"/>
        <v>Link Contrato u Orden</v>
      </c>
    </row>
    <row r="769" spans="1:14" ht="72" x14ac:dyDescent="0.35">
      <c r="A769" s="17" t="str">
        <f>+'[1]Consolidado ORG'!A765</f>
        <v>SCJ-1033-2024</v>
      </c>
      <c r="B769" s="18">
        <f>+'[1]Consolidado ORG'!B765</f>
        <v>45428</v>
      </c>
      <c r="C769" s="18" t="str">
        <f>+'[1]Consolidado ORG'!G765</f>
        <v>MARTHA PATRICIA TOQUICA MANCERA</v>
      </c>
      <c r="D769" s="18" t="str">
        <f>+'[1]Consolidado ORG'!E765</f>
        <v>5 Contratación directa</v>
      </c>
      <c r="E769" s="18" t="str">
        <f>+'[1]Consolidado ORG'!F765</f>
        <v>33 Prestación de Servicios Profesionales y Apoyo (5-8)</v>
      </c>
      <c r="F769" s="18"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8">
        <f>+'[1]Consolidado ORG'!M765</f>
        <v>45439</v>
      </c>
      <c r="H769" s="18">
        <f>+'[1]Consolidado ORG'!N765</f>
        <v>45657</v>
      </c>
      <c r="I769" s="19">
        <f>+'[1]Consolidado ORG'!AG765</f>
        <v>0</v>
      </c>
      <c r="J769" s="20">
        <f>+'[1]Consolidado ORG'!T765</f>
        <v>14802060</v>
      </c>
      <c r="K769" s="20">
        <f>+'[1]Consolidado ORG'!AE765</f>
        <v>0</v>
      </c>
      <c r="L769" s="31">
        <f>+'[1]Consolidado ORG'!AS765</f>
        <v>1.834862385321101E-2</v>
      </c>
      <c r="M769" s="30" t="str">
        <f>+'[1]Consolidado ORG'!AL765</f>
        <v>https://community.secop.gov.co/Public/Tendering/ContractDetailView/Index?UniqueIdentifier=CO1.PCCNTR.6340660</v>
      </c>
      <c r="N769" s="47" t="str">
        <f t="shared" si="11"/>
        <v>Link Contrato u Orden</v>
      </c>
    </row>
    <row r="770" spans="1:14" ht="60" x14ac:dyDescent="0.35">
      <c r="A770" s="17" t="str">
        <f>+'[1]Consolidado ORG'!A766</f>
        <v>SCJ-1034-2024</v>
      </c>
      <c r="B770" s="18">
        <f>+'[1]Consolidado ORG'!B766</f>
        <v>45428</v>
      </c>
      <c r="C770" s="18" t="str">
        <f>+'[1]Consolidado ORG'!G766</f>
        <v>MARY GUTIERREZ GARZON</v>
      </c>
      <c r="D770" s="18" t="str">
        <f>+'[1]Consolidado ORG'!E766</f>
        <v>5 Contratación directa</v>
      </c>
      <c r="E770" s="18" t="str">
        <f>+'[1]Consolidado ORG'!F766</f>
        <v>33 Prestación de Servicios Profesionales y Apoyo (5-8)</v>
      </c>
      <c r="F770" s="18" t="str">
        <f>+'[1]Consolidado ORG'!L766</f>
        <v>PRESTAR SERVICIOS DE APOYO A LA GESTION EN LA IMPLEMENTACION DE ACTIVIDADES DE OCUPACION DEL TIEMPO LIBRE PARA GENERACION DE APTITUDES EN LAS PERSONAS PRIVADAS DE LA LIBERTAD QUE SE ENCUENTRAN EN EL CENTRO ESPECIAL DE RECLUSION</v>
      </c>
      <c r="G770" s="18">
        <f>+'[1]Consolidado ORG'!M766</f>
        <v>45435</v>
      </c>
      <c r="H770" s="18">
        <f>+'[1]Consolidado ORG'!N766</f>
        <v>45657</v>
      </c>
      <c r="I770" s="19">
        <f>+'[1]Consolidado ORG'!AG766</f>
        <v>0</v>
      </c>
      <c r="J770" s="20">
        <f>+'[1]Consolidado ORG'!T766</f>
        <v>19342560</v>
      </c>
      <c r="K770" s="20">
        <f>+'[1]Consolidado ORG'!AE766</f>
        <v>0</v>
      </c>
      <c r="L770" s="31">
        <f>+'[1]Consolidado ORG'!AS766</f>
        <v>3.6036036036036036E-2</v>
      </c>
      <c r="M770" s="30" t="str">
        <f>+'[1]Consolidado ORG'!AL766</f>
        <v>https://community.secop.gov.co/Public/Tendering/ContractDetailView/Index?UniqueIdentifier=CO1.PCCNTR.6339041</v>
      </c>
      <c r="N770" s="47" t="str">
        <f t="shared" si="11"/>
        <v>Link Contrato u Orden</v>
      </c>
    </row>
    <row r="771" spans="1:14" ht="108" x14ac:dyDescent="0.35">
      <c r="A771" s="17" t="str">
        <f>+'[1]Consolidado ORG'!A767</f>
        <v>SCJ-1036-2024</v>
      </c>
      <c r="B771" s="18">
        <f>+'[1]Consolidado ORG'!B767</f>
        <v>45428</v>
      </c>
      <c r="C771" s="18" t="str">
        <f>+'[1]Consolidado ORG'!G767</f>
        <v>SHARON DIAZ OSUNA</v>
      </c>
      <c r="D771" s="18" t="str">
        <f>+'[1]Consolidado ORG'!E767</f>
        <v>5 Contratación directa</v>
      </c>
      <c r="E771" s="18" t="str">
        <f>+'[1]Consolidado ORG'!F767</f>
        <v>33 Prestación de Servicios Profesionales y Apoyo (5-8)</v>
      </c>
      <c r="F771" s="18"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8">
        <f>+'[1]Consolidado ORG'!M767</f>
        <v>45436</v>
      </c>
      <c r="H771" s="18">
        <f>+'[1]Consolidado ORG'!N767</f>
        <v>45657</v>
      </c>
      <c r="I771" s="19">
        <f>+'[1]Consolidado ORG'!AG767</f>
        <v>0</v>
      </c>
      <c r="J771" s="20">
        <f>+'[1]Consolidado ORG'!T767</f>
        <v>20688825</v>
      </c>
      <c r="K771" s="20">
        <f>+'[1]Consolidado ORG'!AE767</f>
        <v>0</v>
      </c>
      <c r="L771" s="31">
        <f>+'[1]Consolidado ORG'!AS767</f>
        <v>3.1674208144796379E-2</v>
      </c>
      <c r="M771" s="30" t="str">
        <f>+'[1]Consolidado ORG'!AL767</f>
        <v>https://community.secop.gov.co/Public/Tendering/ContractDetailView/Index?UniqueIdentifier=CO1.PCCNTR.6340717</v>
      </c>
      <c r="N771" s="47" t="str">
        <f t="shared" si="11"/>
        <v>Link Contrato u Orden</v>
      </c>
    </row>
    <row r="772" spans="1:14" ht="108" x14ac:dyDescent="0.35">
      <c r="A772" s="17" t="str">
        <f>+'[1]Consolidado ORG'!A768</f>
        <v>SCJ-1038-2024</v>
      </c>
      <c r="B772" s="18">
        <f>+'[1]Consolidado ORG'!B768</f>
        <v>45428</v>
      </c>
      <c r="C772" s="18" t="str">
        <f>+'[1]Consolidado ORG'!G768</f>
        <v>LUIS CARLOS ROJAS PABÓN</v>
      </c>
      <c r="D772" s="18" t="str">
        <f>+'[1]Consolidado ORG'!E768</f>
        <v>5 Contratación directa</v>
      </c>
      <c r="E772" s="18" t="str">
        <f>+'[1]Consolidado ORG'!F768</f>
        <v>33 Prestación de Servicios Profesionales y Apoyo (5-8)</v>
      </c>
      <c r="F772" s="18"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8">
        <f>+'[1]Consolidado ORG'!M768</f>
        <v>45439</v>
      </c>
      <c r="H772" s="18">
        <f>+'[1]Consolidado ORG'!N768</f>
        <v>45657</v>
      </c>
      <c r="I772" s="19">
        <f>+'[1]Consolidado ORG'!AG768</f>
        <v>0</v>
      </c>
      <c r="J772" s="20">
        <f>+'[1]Consolidado ORG'!T768</f>
        <v>35746923</v>
      </c>
      <c r="K772" s="20">
        <f>+'[1]Consolidado ORG'!AE768</f>
        <v>0</v>
      </c>
      <c r="L772" s="31">
        <f>+'[1]Consolidado ORG'!AS768</f>
        <v>1.834862385321101E-2</v>
      </c>
      <c r="M772" s="30" t="str">
        <f>+'[1]Consolidado ORG'!AL768</f>
        <v>https://community.secop.gov.co/Public/Tendering/ContractDetailView/Index?UniqueIdentifier=CO1.PCCNTR.6336562</v>
      </c>
      <c r="N772" s="47" t="str">
        <f t="shared" si="11"/>
        <v>Link Contrato u Orden</v>
      </c>
    </row>
    <row r="773" spans="1:14" ht="36" x14ac:dyDescent="0.35">
      <c r="A773" s="17" t="str">
        <f>+'[1]Consolidado ORG'!A769</f>
        <v>SCJ-1039-2024</v>
      </c>
      <c r="B773" s="18">
        <f>+'[1]Consolidado ORG'!B769</f>
        <v>45428</v>
      </c>
      <c r="C773" s="18" t="str">
        <f>+'[1]Consolidado ORG'!G769</f>
        <v>LAURA JUSTINICO MONCALEANO</v>
      </c>
      <c r="D773" s="18" t="str">
        <f>+'[1]Consolidado ORG'!E769</f>
        <v>5 Contratación directa</v>
      </c>
      <c r="E773" s="18" t="str">
        <f>+'[1]Consolidado ORG'!F769</f>
        <v>33 Prestación de Servicios Profesionales y Apoyo (5-8)</v>
      </c>
      <c r="F773" s="18" t="str">
        <f>+'[1]Consolidado ORG'!L769</f>
        <v>PRESTAR SERVICIOS PROFESIONALES A LA DIRECCIÓN DE RESPONSABILIDAD PENAL ADOLESCENTE EN LOS ASUNTOS JURÍDICOS Y CONTRACTUALES QUE LE SEAN ASIGNADOS</v>
      </c>
      <c r="G773" s="18">
        <f>+'[1]Consolidado ORG'!M769</f>
        <v>45434</v>
      </c>
      <c r="H773" s="18">
        <f>+'[1]Consolidado ORG'!N769</f>
        <v>45657</v>
      </c>
      <c r="I773" s="19">
        <f>+'[1]Consolidado ORG'!AG769</f>
        <v>0</v>
      </c>
      <c r="J773" s="20">
        <f>+'[1]Consolidado ORG'!T769</f>
        <v>75000000</v>
      </c>
      <c r="K773" s="20">
        <f>+'[1]Consolidado ORG'!AE769</f>
        <v>0</v>
      </c>
      <c r="L773" s="31">
        <f>+'[1]Consolidado ORG'!AS769</f>
        <v>4.0358744394618833E-2</v>
      </c>
      <c r="M773" s="30" t="str">
        <f>+'[1]Consolidado ORG'!AL769</f>
        <v>https://community.secop.gov.co/Public/Tendering/ContractDetailView/Index?UniqueIdentifier=CO1.PCCNTR.6335004</v>
      </c>
      <c r="N773" s="47" t="str">
        <f t="shared" si="11"/>
        <v>Link Contrato u Orden</v>
      </c>
    </row>
    <row r="774" spans="1:14" ht="60" x14ac:dyDescent="0.35">
      <c r="A774" s="17" t="str">
        <f>+'[1]Consolidado ORG'!A770</f>
        <v>SCJ-1040-2024</v>
      </c>
      <c r="B774" s="18">
        <f>+'[1]Consolidado ORG'!B770</f>
        <v>45428</v>
      </c>
      <c r="C774" s="18" t="str">
        <f>+'[1]Consolidado ORG'!G770</f>
        <v>MAGDA YURANY CIFUENTES</v>
      </c>
      <c r="D774" s="18" t="str">
        <f>+'[1]Consolidado ORG'!E770</f>
        <v>5 Contratación directa</v>
      </c>
      <c r="E774" s="18" t="str">
        <f>+'[1]Consolidado ORG'!F770</f>
        <v>33 Prestación de Servicios Profesionales y Apoyo (5-8)</v>
      </c>
      <c r="F774" s="18"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8">
        <f>+'[1]Consolidado ORG'!M770</f>
        <v>45429</v>
      </c>
      <c r="H774" s="18">
        <f>+'[1]Consolidado ORG'!N770</f>
        <v>45657</v>
      </c>
      <c r="I774" s="19">
        <f>+'[1]Consolidado ORG'!AG770</f>
        <v>0</v>
      </c>
      <c r="J774" s="20">
        <f>+'[1]Consolidado ORG'!T770</f>
        <v>48966667</v>
      </c>
      <c r="K774" s="20">
        <f>+'[1]Consolidado ORG'!AE770</f>
        <v>0</v>
      </c>
      <c r="L774" s="31">
        <f>+'[1]Consolidado ORG'!AS770</f>
        <v>6.1403508771929821E-2</v>
      </c>
      <c r="M774" s="30" t="str">
        <f>+'[1]Consolidado ORG'!AL770</f>
        <v>https://community.secop.gov.co/Public/Tendering/ContractDetailView/Index?UniqueIdentifier=CO1.PCCNTR.6335002</v>
      </c>
      <c r="N774" s="47" t="str">
        <f t="shared" si="11"/>
        <v>Link Contrato u Orden</v>
      </c>
    </row>
    <row r="775" spans="1:14" ht="60" x14ac:dyDescent="0.35">
      <c r="A775" s="17" t="str">
        <f>+'[1]Consolidado ORG'!A771</f>
        <v>SCJ-1041-2024</v>
      </c>
      <c r="B775" s="18">
        <f>+'[1]Consolidado ORG'!B771</f>
        <v>45428</v>
      </c>
      <c r="C775" s="18" t="str">
        <f>+'[1]Consolidado ORG'!G771</f>
        <v>MONICA VIVIANA BARBOSA PENAGOS</v>
      </c>
      <c r="D775" s="18" t="str">
        <f>+'[1]Consolidado ORG'!E771</f>
        <v>5 Contratación directa</v>
      </c>
      <c r="E775" s="18" t="str">
        <f>+'[1]Consolidado ORG'!F771</f>
        <v>33 Prestación de Servicios Profesionales y Apoyo (5-8)</v>
      </c>
      <c r="F775" s="18"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8">
        <f>+'[1]Consolidado ORG'!M771</f>
        <v>45434</v>
      </c>
      <c r="H775" s="18">
        <f>+'[1]Consolidado ORG'!N771</f>
        <v>45657</v>
      </c>
      <c r="I775" s="19">
        <f>+'[1]Consolidado ORG'!AG771</f>
        <v>0</v>
      </c>
      <c r="J775" s="20">
        <f>+'[1]Consolidado ORG'!T771</f>
        <v>42711750</v>
      </c>
      <c r="K775" s="20">
        <f>+'[1]Consolidado ORG'!AE771</f>
        <v>0</v>
      </c>
      <c r="L775" s="31">
        <f>+'[1]Consolidado ORG'!AS771</f>
        <v>4.0358744394618833E-2</v>
      </c>
      <c r="M775" s="30" t="str">
        <f>+'[1]Consolidado ORG'!AL771</f>
        <v>https://community.secop.gov.co/Public/Tendering/ContractDetailView/Index?UniqueIdentifier=CO1.PCCNTR.6334928</v>
      </c>
      <c r="N775" s="47" t="str">
        <f t="shared" ref="N775:N794" si="12">HYPERLINK(M775,"Link Contrato u Orden")</f>
        <v>Link Contrato u Orden</v>
      </c>
    </row>
    <row r="776" spans="1:14" ht="72" x14ac:dyDescent="0.35">
      <c r="A776" s="17" t="str">
        <f>+'[1]Consolidado ORG'!A772</f>
        <v>SCJ-1042-2024</v>
      </c>
      <c r="B776" s="18">
        <f>+'[1]Consolidado ORG'!B772</f>
        <v>45428</v>
      </c>
      <c r="C776" s="18" t="str">
        <f>+'[1]Consolidado ORG'!G772</f>
        <v>OSCAR JAVIER RODRIGUEZ SANCHEZ</v>
      </c>
      <c r="D776" s="18" t="str">
        <f>+'[1]Consolidado ORG'!E772</f>
        <v>5 Contratación directa</v>
      </c>
      <c r="E776" s="18" t="str">
        <f>+'[1]Consolidado ORG'!F772</f>
        <v>33 Prestación de Servicios Profesionales y Apoyo (5-8)</v>
      </c>
      <c r="F776" s="18"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8">
        <f>+'[1]Consolidado ORG'!M772</f>
        <v>45434</v>
      </c>
      <c r="H776" s="18">
        <f>+'[1]Consolidado ORG'!N772</f>
        <v>45657</v>
      </c>
      <c r="I776" s="19">
        <f>+'[1]Consolidado ORG'!AG772</f>
        <v>0</v>
      </c>
      <c r="J776" s="20">
        <f>+'[1]Consolidado ORG'!T772</f>
        <v>42711750</v>
      </c>
      <c r="K776" s="20">
        <f>+'[1]Consolidado ORG'!AE772</f>
        <v>0</v>
      </c>
      <c r="L776" s="31">
        <f>+'[1]Consolidado ORG'!AS772</f>
        <v>4.0358744394618833E-2</v>
      </c>
      <c r="M776" s="30" t="str">
        <f>+'[1]Consolidado ORG'!AL772</f>
        <v>https://community.secop.gov.co/Public/Tendering/ContractDetailView/Index?UniqueIdentifier=CO1.PCCNTR.6335106</v>
      </c>
      <c r="N776" s="47" t="str">
        <f t="shared" si="12"/>
        <v>Link Contrato u Orden</v>
      </c>
    </row>
    <row r="777" spans="1:14" ht="60" x14ac:dyDescent="0.35">
      <c r="A777" s="17" t="str">
        <f>+'[1]Consolidado ORG'!A773</f>
        <v>SCJ-1043-2024</v>
      </c>
      <c r="B777" s="18">
        <f>+'[1]Consolidado ORG'!B773</f>
        <v>45428</v>
      </c>
      <c r="C777" s="18" t="str">
        <f>+'[1]Consolidado ORG'!G773</f>
        <v>JUAN CARLOS GÓMEZ ROA</v>
      </c>
      <c r="D777" s="18" t="str">
        <f>+'[1]Consolidado ORG'!E773</f>
        <v>5 Contratación directa</v>
      </c>
      <c r="E777" s="18" t="str">
        <f>+'[1]Consolidado ORG'!F773</f>
        <v>33 Prestación de Servicios Profesionales y Apoyo (5-8)</v>
      </c>
      <c r="F777" s="18"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8">
        <f>+'[1]Consolidado ORG'!M773</f>
        <v>45433</v>
      </c>
      <c r="H777" s="18">
        <f>+'[1]Consolidado ORG'!N773</f>
        <v>45657</v>
      </c>
      <c r="I777" s="19">
        <f>+'[1]Consolidado ORG'!AG773</f>
        <v>0</v>
      </c>
      <c r="J777" s="20">
        <f>+'[1]Consolidado ORG'!T773</f>
        <v>27183318</v>
      </c>
      <c r="K777" s="20">
        <f>+'[1]Consolidado ORG'!AE773</f>
        <v>0</v>
      </c>
      <c r="L777" s="31">
        <f>+'[1]Consolidado ORG'!AS773</f>
        <v>4.4642857142857144E-2</v>
      </c>
      <c r="M777" s="30" t="str">
        <f>+'[1]Consolidado ORG'!AL773</f>
        <v>https://community.secop.gov.co/Public/Tendering/ContractDetailView/Index?UniqueIdentifier=CO1.PCCNTR.6336126</v>
      </c>
      <c r="N777" s="47" t="str">
        <f t="shared" si="12"/>
        <v>Link Contrato u Orden</v>
      </c>
    </row>
    <row r="778" spans="1:14" ht="60" x14ac:dyDescent="0.35">
      <c r="A778" s="17" t="str">
        <f>+'[1]Consolidado ORG'!A774</f>
        <v>SCJ-1044-2024</v>
      </c>
      <c r="B778" s="18">
        <f>+'[1]Consolidado ORG'!B774</f>
        <v>45428</v>
      </c>
      <c r="C778" s="18" t="str">
        <f>+'[1]Consolidado ORG'!G774</f>
        <v>ALVARO JAVIER HERNANDEZ OSPINA</v>
      </c>
      <c r="D778" s="18" t="str">
        <f>+'[1]Consolidado ORG'!E774</f>
        <v>5 Contratación directa</v>
      </c>
      <c r="E778" s="18" t="str">
        <f>+'[1]Consolidado ORG'!F774</f>
        <v>33 Prestación de Servicios Profesionales y Apoyo (5-8)</v>
      </c>
      <c r="F778" s="18"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8">
        <f>+'[1]Consolidado ORG'!M774</f>
        <v>45433</v>
      </c>
      <c r="H778" s="18">
        <f>+'[1]Consolidado ORG'!N774</f>
        <v>45657</v>
      </c>
      <c r="I778" s="19">
        <f>+'[1]Consolidado ORG'!AG774</f>
        <v>0</v>
      </c>
      <c r="J778" s="20">
        <f>+'[1]Consolidado ORG'!T774</f>
        <v>31614954</v>
      </c>
      <c r="K778" s="20">
        <f>+'[1]Consolidado ORG'!AE774</f>
        <v>0</v>
      </c>
      <c r="L778" s="31">
        <f>+'[1]Consolidado ORG'!AS774</f>
        <v>4.4642857142857144E-2</v>
      </c>
      <c r="M778" s="30" t="str">
        <f>+'[1]Consolidado ORG'!AL774</f>
        <v>https://community.secop.gov.co/Public/Tendering/ContractDetailView/Index?UniqueIdentifier=CO1.PCCNTR.6336139</v>
      </c>
      <c r="N778" s="47" t="str">
        <f t="shared" si="12"/>
        <v>Link Contrato u Orden</v>
      </c>
    </row>
    <row r="779" spans="1:14" ht="72" x14ac:dyDescent="0.35">
      <c r="A779" s="17" t="str">
        <f>+'[1]Consolidado ORG'!A775</f>
        <v>SCJ-1045-2024</v>
      </c>
      <c r="B779" s="18">
        <f>+'[1]Consolidado ORG'!B775</f>
        <v>45428</v>
      </c>
      <c r="C779" s="18" t="str">
        <f>+'[1]Consolidado ORG'!G775</f>
        <v>MARCO ANDRES CASALLAS GUARACA</v>
      </c>
      <c r="D779" s="18" t="str">
        <f>+'[1]Consolidado ORG'!E775</f>
        <v>5 Contratación directa</v>
      </c>
      <c r="E779" s="18" t="str">
        <f>+'[1]Consolidado ORG'!F775</f>
        <v>33 Prestación de Servicios Profesionales y Apoyo (5-8)</v>
      </c>
      <c r="F779" s="18"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8">
        <f>+'[1]Consolidado ORG'!M775</f>
        <v>45435</v>
      </c>
      <c r="H779" s="18">
        <f>+'[1]Consolidado ORG'!N775</f>
        <v>45657</v>
      </c>
      <c r="I779" s="19">
        <f>+'[1]Consolidado ORG'!AG775</f>
        <v>0</v>
      </c>
      <c r="J779" s="20">
        <f>+'[1]Consolidado ORG'!T775</f>
        <v>65520000</v>
      </c>
      <c r="K779" s="20">
        <f>+'[1]Consolidado ORG'!AE775</f>
        <v>0</v>
      </c>
      <c r="L779" s="31">
        <f>+'[1]Consolidado ORG'!AS775</f>
        <v>3.6036036036036036E-2</v>
      </c>
      <c r="M779" s="30" t="str">
        <f>+'[1]Consolidado ORG'!AL775</f>
        <v>https://community.secop.gov.co/Public/Tendering/ContractDetailView/Index?UniqueIdentifier=CO1.PCCNTR.6336256</v>
      </c>
      <c r="N779" s="47" t="str">
        <f t="shared" si="12"/>
        <v>Link Contrato u Orden</v>
      </c>
    </row>
    <row r="780" spans="1:14" ht="72" x14ac:dyDescent="0.35">
      <c r="A780" s="17" t="str">
        <f>+'[1]Consolidado ORG'!A776</f>
        <v>SCJ-1046-2024</v>
      </c>
      <c r="B780" s="18">
        <f>+'[1]Consolidado ORG'!B776</f>
        <v>45428</v>
      </c>
      <c r="C780" s="18" t="str">
        <f>+'[1]Consolidado ORG'!G776</f>
        <v>SHAENDRIS LIFTTANI BECERRA ZAPATA</v>
      </c>
      <c r="D780" s="18" t="str">
        <f>+'[1]Consolidado ORG'!E776</f>
        <v>5 Contratación directa</v>
      </c>
      <c r="E780" s="18" t="str">
        <f>+'[1]Consolidado ORG'!F776</f>
        <v>33 Prestación de Servicios Profesionales y Apoyo (5-8)</v>
      </c>
      <c r="F780" s="18"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8">
        <f>+'[1]Consolidado ORG'!M776</f>
        <v>45455</v>
      </c>
      <c r="H780" s="18">
        <f>+'[1]Consolidado ORG'!N776</f>
        <v>45657</v>
      </c>
      <c r="I780" s="19">
        <f>+'[1]Consolidado ORG'!AG776</f>
        <v>0</v>
      </c>
      <c r="J780" s="20">
        <f>+'[1]Consolidado ORG'!T776</f>
        <v>21888900</v>
      </c>
      <c r="K780" s="20">
        <f>+'[1]Consolidado ORG'!AE776</f>
        <v>0</v>
      </c>
      <c r="L780" s="31">
        <f>+'[1]Consolidado ORG'!AS776</f>
        <v>0</v>
      </c>
      <c r="M780" s="30" t="str">
        <f>+'[1]Consolidado ORG'!AL776</f>
        <v>https://community.secop.gov.co/Public/Tendering/ContractDetailView/Index?UniqueIdentifier=CO1.PCCNTR.6339350</v>
      </c>
      <c r="N780" s="47" t="str">
        <f t="shared" si="12"/>
        <v>Link Contrato u Orden</v>
      </c>
    </row>
    <row r="781" spans="1:14" ht="108" x14ac:dyDescent="0.35">
      <c r="A781" s="17" t="str">
        <f>+'[1]Consolidado ORG'!A777</f>
        <v>SCJ-1053-2024</v>
      </c>
      <c r="B781" s="18">
        <f>+'[1]Consolidado ORG'!B777</f>
        <v>45429</v>
      </c>
      <c r="C781" s="18" t="str">
        <f>+'[1]Consolidado ORG'!G777</f>
        <v>ANGGIE SHIRLEY CONDE CLAROS</v>
      </c>
      <c r="D781" s="18" t="str">
        <f>+'[1]Consolidado ORG'!E777</f>
        <v>5 Contratación directa</v>
      </c>
      <c r="E781" s="18" t="str">
        <f>+'[1]Consolidado ORG'!F777</f>
        <v>33 Prestación de Servicios Profesionales y Apoyo (5-8)</v>
      </c>
      <c r="F781" s="18"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8">
        <f>+'[1]Consolidado ORG'!M777</f>
        <v>45439</v>
      </c>
      <c r="H781" s="18">
        <f>+'[1]Consolidado ORG'!N777</f>
        <v>45657</v>
      </c>
      <c r="I781" s="19">
        <f>+'[1]Consolidado ORG'!AG777</f>
        <v>0</v>
      </c>
      <c r="J781" s="20">
        <f>+'[1]Consolidado ORG'!T777</f>
        <v>33465205</v>
      </c>
      <c r="K781" s="20">
        <f>+'[1]Consolidado ORG'!AE777</f>
        <v>0</v>
      </c>
      <c r="L781" s="31">
        <f>+'[1]Consolidado ORG'!AS777</f>
        <v>1.834862385321101E-2</v>
      </c>
      <c r="M781" s="30" t="str">
        <f>+'[1]Consolidado ORG'!AL777</f>
        <v>https://community.secop.gov.co/Public/Tendering/ContractDetailView/Index?UniqueIdentifier=CO1.PCCNTR.6341419</v>
      </c>
      <c r="N781" s="47" t="str">
        <f t="shared" si="12"/>
        <v>Link Contrato u Orden</v>
      </c>
    </row>
    <row r="782" spans="1:14" ht="84" x14ac:dyDescent="0.35">
      <c r="A782" s="17" t="str">
        <f>+'[1]Consolidado ORG'!A778</f>
        <v>SCJ-1054-2024</v>
      </c>
      <c r="B782" s="18">
        <f>+'[1]Consolidado ORG'!B778</f>
        <v>45429</v>
      </c>
      <c r="C782" s="18" t="str">
        <f>+'[1]Consolidado ORG'!G778</f>
        <v>JOHANA ANDREA MORENO LLANO</v>
      </c>
      <c r="D782" s="18" t="str">
        <f>+'[1]Consolidado ORG'!E778</f>
        <v>5 Contratación directa</v>
      </c>
      <c r="E782" s="18" t="str">
        <f>+'[1]Consolidado ORG'!F778</f>
        <v>33 Prestación de Servicios Profesionales y Apoyo (5-8)</v>
      </c>
      <c r="F782" s="18"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8">
        <f>+'[1]Consolidado ORG'!M778</f>
        <v>45439</v>
      </c>
      <c r="H782" s="18">
        <f>+'[1]Consolidado ORG'!N778</f>
        <v>45657</v>
      </c>
      <c r="I782" s="19">
        <f>+'[1]Consolidado ORG'!AG778</f>
        <v>0</v>
      </c>
      <c r="J782" s="20">
        <f>+'[1]Consolidado ORG'!T778</f>
        <v>75386667</v>
      </c>
      <c r="K782" s="20">
        <f>+'[1]Consolidado ORG'!AE778</f>
        <v>0</v>
      </c>
      <c r="L782" s="31">
        <f>+'[1]Consolidado ORG'!AS778</f>
        <v>1.834862385321101E-2</v>
      </c>
      <c r="M782" s="30" t="str">
        <f>+'[1]Consolidado ORG'!AL778</f>
        <v>https://community.secop.gov.co/Public/Tendering/ContractDetailView/Index?UniqueIdentifier=CO1.PCCNTR.6340896</v>
      </c>
      <c r="N782" s="47" t="str">
        <f t="shared" si="12"/>
        <v>Link Contrato u Orden</v>
      </c>
    </row>
    <row r="783" spans="1:14" ht="108" x14ac:dyDescent="0.35">
      <c r="A783" s="17" t="str">
        <f>+'[1]Consolidado ORG'!A779</f>
        <v>SCJ-1055-2024</v>
      </c>
      <c r="B783" s="18">
        <f>+'[1]Consolidado ORG'!B779</f>
        <v>45429</v>
      </c>
      <c r="C783" s="18" t="str">
        <f>+'[1]Consolidado ORG'!G779</f>
        <v>NATALIA ANDREA PARDO ARIZA</v>
      </c>
      <c r="D783" s="18" t="str">
        <f>+'[1]Consolidado ORG'!E779</f>
        <v>5 Contratación directa</v>
      </c>
      <c r="E783" s="18" t="str">
        <f>+'[1]Consolidado ORG'!F779</f>
        <v>33 Prestación de Servicios Profesionales y Apoyo (5-8)</v>
      </c>
      <c r="F783" s="18"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8">
        <f>+'[1]Consolidado ORG'!M779</f>
        <v>45439</v>
      </c>
      <c r="H783" s="18">
        <f>+'[1]Consolidado ORG'!N779</f>
        <v>45657</v>
      </c>
      <c r="I783" s="19">
        <f>+'[1]Consolidado ORG'!AG779</f>
        <v>0</v>
      </c>
      <c r="J783" s="20">
        <f>+'[1]Consolidado ORG'!T779</f>
        <v>33465205</v>
      </c>
      <c r="K783" s="20">
        <f>+'[1]Consolidado ORG'!AE779</f>
        <v>0</v>
      </c>
      <c r="L783" s="31">
        <f>+'[1]Consolidado ORG'!AS779</f>
        <v>1.834862385321101E-2</v>
      </c>
      <c r="M783" s="30" t="str">
        <f>+'[1]Consolidado ORG'!AL779</f>
        <v>https://community.secop.gov.co/Public/Tendering/ContractDetailView/Index?UniqueIdentifier=CO1.PCCNTR.6340912</v>
      </c>
      <c r="N783" s="47" t="str">
        <f t="shared" si="12"/>
        <v>Link Contrato u Orden</v>
      </c>
    </row>
    <row r="784" spans="1:14" ht="108" x14ac:dyDescent="0.35">
      <c r="A784" s="17" t="str">
        <f>+'[1]Consolidado ORG'!A780</f>
        <v>SCJ-1056-2024</v>
      </c>
      <c r="B784" s="18">
        <f>+'[1]Consolidado ORG'!B780</f>
        <v>45429</v>
      </c>
      <c r="C784" s="18" t="str">
        <f>+'[1]Consolidado ORG'!G780</f>
        <v>VICTOR JULIAN BENITEZ VILLALBA</v>
      </c>
      <c r="D784" s="18" t="str">
        <f>+'[1]Consolidado ORG'!E780</f>
        <v>5 Contratación directa</v>
      </c>
      <c r="E784" s="18" t="str">
        <f>+'[1]Consolidado ORG'!F780</f>
        <v>33 Prestación de Servicios Profesionales y Apoyo (5-8)</v>
      </c>
      <c r="F784" s="18"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8">
        <f>+'[1]Consolidado ORG'!M780</f>
        <v>45436</v>
      </c>
      <c r="H784" s="18">
        <f>+'[1]Consolidado ORG'!N780</f>
        <v>45657</v>
      </c>
      <c r="I784" s="19">
        <f>+'[1]Consolidado ORG'!AG780</f>
        <v>0</v>
      </c>
      <c r="J784" s="20">
        <f>+'[1]Consolidado ORG'!T780</f>
        <v>35746923</v>
      </c>
      <c r="K784" s="20">
        <f>+'[1]Consolidado ORG'!AE780</f>
        <v>0</v>
      </c>
      <c r="L784" s="31">
        <f>+'[1]Consolidado ORG'!AS780</f>
        <v>3.1674208144796379E-2</v>
      </c>
      <c r="M784" s="30" t="str">
        <f>+'[1]Consolidado ORG'!AL780</f>
        <v>https://community.secop.gov.co/Public/Tendering/ContractDetailView/Index?UniqueIdentifier=CO1.PCCNTR.6349952</v>
      </c>
      <c r="N784" s="47" t="str">
        <f t="shared" si="12"/>
        <v>Link Contrato u Orden</v>
      </c>
    </row>
    <row r="785" spans="1:14" ht="84" x14ac:dyDescent="0.35">
      <c r="A785" s="17" t="str">
        <f>+'[1]Consolidado ORG'!A781</f>
        <v>SCJ-1057-2024</v>
      </c>
      <c r="B785" s="18">
        <f>+'[1]Consolidado ORG'!B781</f>
        <v>45429</v>
      </c>
      <c r="C785" s="18" t="str">
        <f>+'[1]Consolidado ORG'!G781</f>
        <v>EVERT SILVA ALIAGA</v>
      </c>
      <c r="D785" s="18" t="str">
        <f>+'[1]Consolidado ORG'!E781</f>
        <v>5 Contratación directa</v>
      </c>
      <c r="E785" s="18" t="str">
        <f>+'[1]Consolidado ORG'!F781</f>
        <v>33 Prestación de Servicios Profesionales y Apoyo (5-8)</v>
      </c>
      <c r="F785" s="18"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8">
        <f>+'[1]Consolidado ORG'!M781</f>
        <v>45434</v>
      </c>
      <c r="H785" s="18">
        <f>+'[1]Consolidado ORG'!N781</f>
        <v>45657</v>
      </c>
      <c r="I785" s="19">
        <f>+'[1]Consolidado ORG'!AG781</f>
        <v>0</v>
      </c>
      <c r="J785" s="20">
        <f>+'[1]Consolidado ORG'!T781</f>
        <v>98352000</v>
      </c>
      <c r="K785" s="20">
        <f>+'[1]Consolidado ORG'!AE781</f>
        <v>0</v>
      </c>
      <c r="L785" s="31">
        <f>+'[1]Consolidado ORG'!AS781</f>
        <v>4.0358744394618833E-2</v>
      </c>
      <c r="M785" s="30" t="str">
        <f>+'[1]Consolidado ORG'!AL781</f>
        <v>https://community.secop.gov.co/Public/Tendering/ContractDetailView/Index?UniqueIdentifier=CO1.PCCNTR.6340613</v>
      </c>
      <c r="N785" s="47" t="str">
        <f t="shared" si="12"/>
        <v>Link Contrato u Orden</v>
      </c>
    </row>
    <row r="786" spans="1:14" ht="72" x14ac:dyDescent="0.35">
      <c r="A786" s="17" t="str">
        <f>+'[1]Consolidado ORG'!A782</f>
        <v>SCJ-1058-2024</v>
      </c>
      <c r="B786" s="18">
        <f>+'[1]Consolidado ORG'!B782</f>
        <v>45429</v>
      </c>
      <c r="C786" s="18" t="str">
        <f>+'[1]Consolidado ORG'!G782</f>
        <v>RUBY ADELA BLANCO VALDERRAMA</v>
      </c>
      <c r="D786" s="18" t="str">
        <f>+'[1]Consolidado ORG'!E782</f>
        <v>5 Contratación directa</v>
      </c>
      <c r="E786" s="18" t="str">
        <f>+'[1]Consolidado ORG'!F782</f>
        <v>33 Prestación de Servicios Profesionales y Apoyo (5-8)</v>
      </c>
      <c r="F786" s="18"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8">
        <f>+'[1]Consolidado ORG'!M782</f>
        <v>45433</v>
      </c>
      <c r="H786" s="18">
        <f>+'[1]Consolidado ORG'!N782</f>
        <v>45657</v>
      </c>
      <c r="I786" s="19">
        <f>+'[1]Consolidado ORG'!AG782</f>
        <v>0</v>
      </c>
      <c r="J786" s="20">
        <f>+'[1]Consolidado ORG'!T782</f>
        <v>21888900</v>
      </c>
      <c r="K786" s="20">
        <f>+'[1]Consolidado ORG'!AE782</f>
        <v>0</v>
      </c>
      <c r="L786" s="31">
        <f>+'[1]Consolidado ORG'!AS782</f>
        <v>4.4642857142857144E-2</v>
      </c>
      <c r="M786" s="30" t="str">
        <f>+'[1]Consolidado ORG'!AL782</f>
        <v>https://community.secop.gov.co/Public/Tendering/ContractDetailView/Index?UniqueIdentifier=CO1.PCCNTR.6340384</v>
      </c>
      <c r="N786" s="47" t="str">
        <f t="shared" si="12"/>
        <v>Link Contrato u Orden</v>
      </c>
    </row>
    <row r="787" spans="1:14" ht="96" x14ac:dyDescent="0.35">
      <c r="A787" s="17" t="str">
        <f>+'[1]Consolidado ORG'!A783</f>
        <v>SCJ-1059-2024</v>
      </c>
      <c r="B787" s="18">
        <f>+'[1]Consolidado ORG'!B783</f>
        <v>45429</v>
      </c>
      <c r="C787" s="18" t="str">
        <f>+'[1]Consolidado ORG'!G783</f>
        <v>LUZ HERLENNY SILVA PEDRAZA</v>
      </c>
      <c r="D787" s="18" t="str">
        <f>+'[1]Consolidado ORG'!E783</f>
        <v>5 Contratación directa</v>
      </c>
      <c r="E787" s="18" t="str">
        <f>+'[1]Consolidado ORG'!F783</f>
        <v>33 Prestación de Servicios Profesionales y Apoyo (5-8)</v>
      </c>
      <c r="F787" s="18"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8">
        <f>+'[1]Consolidado ORG'!M783</f>
        <v>45439</v>
      </c>
      <c r="H787" s="18">
        <f>+'[1]Consolidado ORG'!N783</f>
        <v>45657</v>
      </c>
      <c r="I787" s="19">
        <f>+'[1]Consolidado ORG'!AG783</f>
        <v>0</v>
      </c>
      <c r="J787" s="20">
        <f>+'[1]Consolidado ORG'!T783</f>
        <v>14592600</v>
      </c>
      <c r="K787" s="20">
        <f>+'[1]Consolidado ORG'!AE783</f>
        <v>0</v>
      </c>
      <c r="L787" s="31">
        <f>+'[1]Consolidado ORG'!AS783</f>
        <v>1.834862385321101E-2</v>
      </c>
      <c r="M787" s="30" t="str">
        <f>+'[1]Consolidado ORG'!AL783</f>
        <v>https://community.secop.gov.co/Public/Tendering/ContractDetailView/Index?UniqueIdentifier=CO1.PCCNTR.6340362</v>
      </c>
      <c r="N787" s="47" t="str">
        <f t="shared" si="12"/>
        <v>Link Contrato u Orden</v>
      </c>
    </row>
    <row r="788" spans="1:14" ht="72" x14ac:dyDescent="0.35">
      <c r="A788" s="17" t="str">
        <f>+'[1]Consolidado ORG'!A784</f>
        <v>SCJ-1060-2024</v>
      </c>
      <c r="B788" s="18">
        <f>+'[1]Consolidado ORG'!B784</f>
        <v>45429</v>
      </c>
      <c r="C788" s="18" t="str">
        <f>+'[1]Consolidado ORG'!G784</f>
        <v>MIGUEL ÁNGEL NIÑO CÁRDENAS</v>
      </c>
      <c r="D788" s="18" t="str">
        <f>+'[1]Consolidado ORG'!E784</f>
        <v>5 Contratación directa</v>
      </c>
      <c r="E788" s="18" t="str">
        <f>+'[1]Consolidado ORG'!F784</f>
        <v>33 Prestación de Servicios Profesionales y Apoyo (5-8)</v>
      </c>
      <c r="F788" s="18"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8">
        <f>+'[1]Consolidado ORG'!M784</f>
        <v>45434</v>
      </c>
      <c r="H788" s="18">
        <f>+'[1]Consolidado ORG'!N784</f>
        <v>45525</v>
      </c>
      <c r="I788" s="19">
        <f>+'[1]Consolidado ORG'!AG784</f>
        <v>0</v>
      </c>
      <c r="J788" s="20">
        <f>+'[1]Consolidado ORG'!T784</f>
        <v>9630000</v>
      </c>
      <c r="K788" s="20">
        <f>+'[1]Consolidado ORG'!AE784</f>
        <v>0</v>
      </c>
      <c r="L788" s="31">
        <f>+'[1]Consolidado ORG'!AS784</f>
        <v>9.8901098901098897E-2</v>
      </c>
      <c r="M788" s="30" t="str">
        <f>+'[1]Consolidado ORG'!AL784</f>
        <v>https://community.secop.gov.co/Public/Tendering/ContractDetailView/Index?UniqueIdentifier=CO1.PCCNTR.6346112</v>
      </c>
      <c r="N788" s="47" t="str">
        <f t="shared" si="12"/>
        <v>Link Contrato u Orden</v>
      </c>
    </row>
    <row r="789" spans="1:14" ht="72" x14ac:dyDescent="0.35">
      <c r="A789" s="17" t="str">
        <f>+'[1]Consolidado ORG'!A785</f>
        <v>SCJ-1061-2024</v>
      </c>
      <c r="B789" s="18">
        <f>+'[1]Consolidado ORG'!B785</f>
        <v>45429</v>
      </c>
      <c r="C789" s="18" t="str">
        <f>+'[1]Consolidado ORG'!G785</f>
        <v>VIRGILIO CASTELLANOS PAEZ</v>
      </c>
      <c r="D789" s="18" t="str">
        <f>+'[1]Consolidado ORG'!E785</f>
        <v>5 Contratación directa</v>
      </c>
      <c r="E789" s="18" t="str">
        <f>+'[1]Consolidado ORG'!F785</f>
        <v>33 Prestación de Servicios Profesionales y Apoyo (5-8)</v>
      </c>
      <c r="F789" s="18"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8">
        <f>+'[1]Consolidado ORG'!M785</f>
        <v>45434</v>
      </c>
      <c r="H789" s="18">
        <f>+'[1]Consolidado ORG'!N785</f>
        <v>45525</v>
      </c>
      <c r="I789" s="19">
        <f>+'[1]Consolidado ORG'!AG785</f>
        <v>0</v>
      </c>
      <c r="J789" s="20">
        <f>+'[1]Consolidado ORG'!T785</f>
        <v>9630000</v>
      </c>
      <c r="K789" s="20">
        <f>+'[1]Consolidado ORG'!AE785</f>
        <v>0</v>
      </c>
      <c r="L789" s="31">
        <f>+'[1]Consolidado ORG'!AS785</f>
        <v>9.8901098901098897E-2</v>
      </c>
      <c r="M789" s="30" t="str">
        <f>+'[1]Consolidado ORG'!AL785</f>
        <v>https://community.secop.gov.co/Public/Tendering/ContractDetailView/Index?UniqueIdentifier=CO1.PCCNTR.6346113</v>
      </c>
      <c r="N789" s="47" t="str">
        <f t="shared" si="12"/>
        <v>Link Contrato u Orden</v>
      </c>
    </row>
    <row r="790" spans="1:14" ht="48" x14ac:dyDescent="0.35">
      <c r="A790" s="17" t="str">
        <f>+'[1]Consolidado ORG'!A786</f>
        <v>SCJ-1062-2024</v>
      </c>
      <c r="B790" s="18">
        <f>+'[1]Consolidado ORG'!B786</f>
        <v>45429</v>
      </c>
      <c r="C790" s="18" t="str">
        <f>+'[1]Consolidado ORG'!G786</f>
        <v>SANDRA PAOLA LOMBANA MORENO</v>
      </c>
      <c r="D790" s="18" t="str">
        <f>+'[1]Consolidado ORG'!E786</f>
        <v>5 Contratación directa</v>
      </c>
      <c r="E790" s="18" t="str">
        <f>+'[1]Consolidado ORG'!F786</f>
        <v>33 Prestación de Servicios Profesionales y Apoyo (5-8)</v>
      </c>
      <c r="F790" s="18" t="str">
        <f>+'[1]Consolidado ORG'!L786</f>
        <v>Prestar servicios profesionales acompañando la gestión financiera y económica correspondiente a los procesos de contratación de bienes y servicios a cargo de la Dirección de Recursos Físicos y Gestión Documental.</v>
      </c>
      <c r="G790" s="18">
        <f>+'[1]Consolidado ORG'!M786</f>
        <v>45436</v>
      </c>
      <c r="H790" s="18">
        <f>+'[1]Consolidado ORG'!N786</f>
        <v>45657</v>
      </c>
      <c r="I790" s="19">
        <f>+'[1]Consolidado ORG'!AG786</f>
        <v>0</v>
      </c>
      <c r="J790" s="20">
        <f>+'[1]Consolidado ORG'!T786</f>
        <v>52500000</v>
      </c>
      <c r="K790" s="20">
        <f>+'[1]Consolidado ORG'!AE786</f>
        <v>0</v>
      </c>
      <c r="L790" s="31">
        <f>+'[1]Consolidado ORG'!AS786</f>
        <v>3.1674208144796379E-2</v>
      </c>
      <c r="M790" s="30" t="str">
        <f>+'[1]Consolidado ORG'!AL786</f>
        <v>https://community.secop.gov.co/Public/Tendering/ContractDetailView/Index?UniqueIdentifier=CO1.PCCNTR.6342531</v>
      </c>
      <c r="N790" s="47" t="str">
        <f t="shared" si="12"/>
        <v>Link Contrato u Orden</v>
      </c>
    </row>
    <row r="791" spans="1:14" ht="72" x14ac:dyDescent="0.35">
      <c r="A791" s="17" t="str">
        <f>+'[1]Consolidado ORG'!A787</f>
        <v>SCJ-1063-2024</v>
      </c>
      <c r="B791" s="18">
        <f>+'[1]Consolidado ORG'!B787</f>
        <v>45429</v>
      </c>
      <c r="C791" s="18" t="str">
        <f>+'[1]Consolidado ORG'!G787</f>
        <v>JAVIER DARIO TUBERQUIA MARTINEZ</v>
      </c>
      <c r="D791" s="18" t="str">
        <f>+'[1]Consolidado ORG'!E787</f>
        <v>5 Contratación directa</v>
      </c>
      <c r="E791" s="18" t="str">
        <f>+'[1]Consolidado ORG'!F787</f>
        <v>33 Prestación de Servicios Profesionales y Apoyo (5-8)</v>
      </c>
      <c r="F791" s="18"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8">
        <f>+'[1]Consolidado ORG'!M787</f>
        <v>45433</v>
      </c>
      <c r="H791" s="18">
        <f>+'[1]Consolidado ORG'!N787</f>
        <v>45657</v>
      </c>
      <c r="I791" s="19">
        <f>+'[1]Consolidado ORG'!AG787</f>
        <v>0</v>
      </c>
      <c r="J791" s="20">
        <f>+'[1]Consolidado ORG'!T787</f>
        <v>51333333</v>
      </c>
      <c r="K791" s="20">
        <f>+'[1]Consolidado ORG'!AE787</f>
        <v>0</v>
      </c>
      <c r="L791" s="31">
        <f>+'[1]Consolidado ORG'!AS787</f>
        <v>4.4642857142857144E-2</v>
      </c>
      <c r="M791" s="30" t="str">
        <f>+'[1]Consolidado ORG'!AL787</f>
        <v>https://community.secop.gov.co/Public/Tendering/ContractDetailView/Index?UniqueIdentifier=CO1.PCCNTR.6340958</v>
      </c>
      <c r="N791" s="47" t="str">
        <f t="shared" si="12"/>
        <v>Link Contrato u Orden</v>
      </c>
    </row>
    <row r="792" spans="1:14" ht="96" x14ac:dyDescent="0.35">
      <c r="A792" s="17" t="str">
        <f>+'[1]Consolidado ORG'!A788</f>
        <v>SCJ-1064-2024</v>
      </c>
      <c r="B792" s="18">
        <f>+'[1]Consolidado ORG'!B788</f>
        <v>45429</v>
      </c>
      <c r="C792" s="18" t="str">
        <f>+'[1]Consolidado ORG'!G788</f>
        <v>HECTOR EDUARDO MOJICA MEDINA</v>
      </c>
      <c r="D792" s="18" t="str">
        <f>+'[1]Consolidado ORG'!E788</f>
        <v>5 Contratación directa</v>
      </c>
      <c r="E792" s="18" t="str">
        <f>+'[1]Consolidado ORG'!F788</f>
        <v>33 Prestación de Servicios Profesionales y Apoyo (5-8)</v>
      </c>
      <c r="F792" s="18"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8">
        <f>+'[1]Consolidado ORG'!M788</f>
        <v>45439</v>
      </c>
      <c r="H792" s="18">
        <f>+'[1]Consolidado ORG'!N788</f>
        <v>45657</v>
      </c>
      <c r="I792" s="19">
        <f>+'[1]Consolidado ORG'!AG788</f>
        <v>0</v>
      </c>
      <c r="J792" s="20">
        <f>+'[1]Consolidado ORG'!T788</f>
        <v>32111552</v>
      </c>
      <c r="K792" s="20">
        <f>+'[1]Consolidado ORG'!AE788</f>
        <v>0</v>
      </c>
      <c r="L792" s="31">
        <f>+'[1]Consolidado ORG'!AS788</f>
        <v>1.834862385321101E-2</v>
      </c>
      <c r="M792" s="30" t="str">
        <f>+'[1]Consolidado ORG'!AL788</f>
        <v>https://community.secop.gov.co/Public/Tendering/ContractDetailView/Index?UniqueIdentifier=CO1.PCCNTR.6347988</v>
      </c>
      <c r="N792" s="47" t="str">
        <f t="shared" si="12"/>
        <v>Link Contrato u Orden</v>
      </c>
    </row>
    <row r="793" spans="1:14" ht="120" x14ac:dyDescent="0.35">
      <c r="A793" s="17" t="str">
        <f>+'[1]Consolidado ORG'!A789</f>
        <v>SCJ-1084-2024</v>
      </c>
      <c r="B793" s="18">
        <f>+'[1]Consolidado ORG'!B789</f>
        <v>45432</v>
      </c>
      <c r="C793" s="18" t="str">
        <f>+'[1]Consolidado ORG'!G789</f>
        <v>MARIA ISABEL MELENDEZ SALAMANCA</v>
      </c>
      <c r="D793" s="18" t="str">
        <f>+'[1]Consolidado ORG'!E789</f>
        <v>5 Contratación directa</v>
      </c>
      <c r="E793" s="18" t="str">
        <f>+'[1]Consolidado ORG'!F789</f>
        <v>33 Prestación de Servicios Profesionales y Apoyo (5-8)</v>
      </c>
      <c r="F793" s="18"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8">
        <f>+'[1]Consolidado ORG'!M789</f>
        <v>45435</v>
      </c>
      <c r="H793" s="18">
        <f>+'[1]Consolidado ORG'!N789</f>
        <v>45657</v>
      </c>
      <c r="I793" s="19">
        <f>+'[1]Consolidado ORG'!AG789</f>
        <v>0</v>
      </c>
      <c r="J793" s="20">
        <f>+'[1]Consolidado ORG'!T789</f>
        <v>51333333</v>
      </c>
      <c r="K793" s="20">
        <f>+'[1]Consolidado ORG'!AE789</f>
        <v>0</v>
      </c>
      <c r="L793" s="31">
        <f>+'[1]Consolidado ORG'!AS789</f>
        <v>3.6036036036036036E-2</v>
      </c>
      <c r="M793" s="30" t="str">
        <f>+'[1]Consolidado ORG'!AL789</f>
        <v>https://community.secop.gov.co/Public/Tendering/ContractDetailView/Index?UniqueIdentifier=CO1.PCCNTR.6348625</v>
      </c>
      <c r="N793" s="47" t="str">
        <f t="shared" si="12"/>
        <v>Link Contrato u Orden</v>
      </c>
    </row>
    <row r="794" spans="1:14" ht="96" x14ac:dyDescent="0.35">
      <c r="A794" s="17" t="str">
        <f>+'[1]Consolidado ORG'!A790</f>
        <v>SCJ-1087-2024</v>
      </c>
      <c r="B794" s="18">
        <f>+'[1]Consolidado ORG'!B790</f>
        <v>45432</v>
      </c>
      <c r="C794" s="18" t="str">
        <f>+'[1]Consolidado ORG'!G790</f>
        <v>OSCAR HERNANDO AGUILAR POSADA</v>
      </c>
      <c r="D794" s="18" t="str">
        <f>+'[1]Consolidado ORG'!E790</f>
        <v>5 Contratación directa</v>
      </c>
      <c r="E794" s="18" t="str">
        <f>+'[1]Consolidado ORG'!F790</f>
        <v>33 Prestación de Servicios Profesionales y Apoyo (5-8)</v>
      </c>
      <c r="F794" s="18"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8">
        <f>+'[1]Consolidado ORG'!M790</f>
        <v>45435</v>
      </c>
      <c r="H794" s="18">
        <f>+'[1]Consolidado ORG'!N790</f>
        <v>45657</v>
      </c>
      <c r="I794" s="19">
        <f>+'[1]Consolidado ORG'!AG790</f>
        <v>0</v>
      </c>
      <c r="J794" s="20">
        <f>+'[1]Consolidado ORG'!T790</f>
        <v>32111552</v>
      </c>
      <c r="K794" s="20">
        <f>+'[1]Consolidado ORG'!AE790</f>
        <v>0</v>
      </c>
      <c r="L794" s="31">
        <f>+'[1]Consolidado ORG'!AS790</f>
        <v>3.6036036036036036E-2</v>
      </c>
      <c r="M794" s="30" t="str">
        <f>+'[1]Consolidado ORG'!AL790</f>
        <v>https://community.secop.gov.co/Public/Tendering/ContractDetailView/Index?UniqueIdentifier=CO1.PCCNTR.6347075</v>
      </c>
      <c r="N794" s="47" t="str">
        <f t="shared" si="12"/>
        <v>Link Contrato u Orden</v>
      </c>
    </row>
    <row r="795" spans="1:14" ht="96" x14ac:dyDescent="0.35">
      <c r="A795" s="17" t="str">
        <f>+'[1]Consolidado ORG'!A791</f>
        <v>SCJ-1088-2024</v>
      </c>
      <c r="B795" s="18">
        <f>+'[1]Consolidado ORG'!B791</f>
        <v>45432</v>
      </c>
      <c r="C795" s="18" t="str">
        <f>+'[1]Consolidado ORG'!G791</f>
        <v>SERGIO DAVID SAAVEDRA VASQUEZ</v>
      </c>
      <c r="D795" s="18" t="str">
        <f>+'[1]Consolidado ORG'!E791</f>
        <v>5 Contratación directa</v>
      </c>
      <c r="E795" s="18" t="str">
        <f>+'[1]Consolidado ORG'!F791</f>
        <v>33 Prestación de Servicios Profesionales y Apoyo (5-8)</v>
      </c>
      <c r="F795" s="18"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8">
        <f>+'[1]Consolidado ORG'!M791</f>
        <v>45439</v>
      </c>
      <c r="H795" s="18">
        <f>+'[1]Consolidado ORG'!N791</f>
        <v>45657</v>
      </c>
      <c r="I795" s="19">
        <f>+'[1]Consolidado ORG'!AG791</f>
        <v>0</v>
      </c>
      <c r="J795" s="20">
        <f>+'[1]Consolidado ORG'!T791</f>
        <v>32111552</v>
      </c>
      <c r="K795" s="20">
        <f>+'[1]Consolidado ORG'!AE791</f>
        <v>0</v>
      </c>
      <c r="L795" s="31">
        <f>+'[1]Consolidado ORG'!AS791</f>
        <v>1.834862385321101E-2</v>
      </c>
      <c r="M795" s="30" t="str">
        <f>+'[1]Consolidado ORG'!AL791</f>
        <v>https://community.secop.gov.co/Public/Tendering/ContractDetailView/Index?UniqueIdentifier=CO1.PCCNTR.6347178</v>
      </c>
      <c r="N795" s="47" t="str">
        <f>HYPERLINK(M795,"Link Contrato u Orden")</f>
        <v>Link Contrato u Orden</v>
      </c>
    </row>
    <row r="796" spans="1:14" ht="60" x14ac:dyDescent="0.35">
      <c r="A796" s="17" t="str">
        <f>+'[1]Consolidado ORG'!A792</f>
        <v>SCJ-1089-2024</v>
      </c>
      <c r="B796" s="18">
        <f>+'[1]Consolidado ORG'!B792</f>
        <v>45432</v>
      </c>
      <c r="C796" s="18" t="str">
        <f>+'[1]Consolidado ORG'!G792</f>
        <v>ALEXANDER RIAÑO BUSTOS</v>
      </c>
      <c r="D796" s="18" t="str">
        <f>+'[1]Consolidado ORG'!E792</f>
        <v>5 Contratación directa</v>
      </c>
      <c r="E796" s="18" t="str">
        <f>+'[1]Consolidado ORG'!F792</f>
        <v>33 Prestación de Servicios Profesionales y Apoyo (5-8)</v>
      </c>
      <c r="F796" s="18"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8">
        <f>+'[1]Consolidado ORG'!M792</f>
        <v>45441</v>
      </c>
      <c r="H796" s="18">
        <f>+'[1]Consolidado ORG'!N792</f>
        <v>45657</v>
      </c>
      <c r="I796" s="19">
        <f>+'[1]Consolidado ORG'!AG792</f>
        <v>0</v>
      </c>
      <c r="J796" s="20">
        <f>+'[1]Consolidado ORG'!T792</f>
        <v>26250000</v>
      </c>
      <c r="K796" s="20">
        <f>+'[1]Consolidado ORG'!AE792</f>
        <v>0</v>
      </c>
      <c r="L796" s="31">
        <f>+'[1]Consolidado ORG'!AS792</f>
        <v>9.2592592592592587E-3</v>
      </c>
      <c r="M796" s="30" t="str">
        <f>+'[1]Consolidado ORG'!AL792</f>
        <v>https://community.secop.gov.co/Public/Tendering/ContractDetailView/Index?UniqueIdentifier=CO1.PCCNTR.6351478</v>
      </c>
      <c r="N796" s="47" t="str">
        <f t="shared" ref="N796:N859" si="13">HYPERLINK(M796,"Link Contrato u Orden")</f>
        <v>Link Contrato u Orden</v>
      </c>
    </row>
    <row r="797" spans="1:14" ht="84" x14ac:dyDescent="0.35">
      <c r="A797" s="17" t="str">
        <f>+'[1]Consolidado ORG'!A793</f>
        <v>SCJ-1091-2024</v>
      </c>
      <c r="B797" s="18">
        <f>+'[1]Consolidado ORG'!B793</f>
        <v>45432</v>
      </c>
      <c r="C797" s="18" t="str">
        <f>+'[1]Consolidado ORG'!G793</f>
        <v>NELSON YAIR ROMERO MUÑOZ</v>
      </c>
      <c r="D797" s="18" t="str">
        <f>+'[1]Consolidado ORG'!E793</f>
        <v>5 Contratación directa</v>
      </c>
      <c r="E797" s="18" t="str">
        <f>+'[1]Consolidado ORG'!F793</f>
        <v>33 Prestación de Servicios Profesionales y Apoyo (5-8)</v>
      </c>
      <c r="F797" s="18"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8">
        <f>+'[1]Consolidado ORG'!M793</f>
        <v>45436</v>
      </c>
      <c r="H797" s="18">
        <f>+'[1]Consolidado ORG'!N793</f>
        <v>45657</v>
      </c>
      <c r="I797" s="19">
        <f>+'[1]Consolidado ORG'!AG793</f>
        <v>0</v>
      </c>
      <c r="J797" s="20">
        <f>+'[1]Consolidado ORG'!T793</f>
        <v>53460000</v>
      </c>
      <c r="K797" s="20">
        <f>+'[1]Consolidado ORG'!AE793</f>
        <v>0</v>
      </c>
      <c r="L797" s="31">
        <f>+'[1]Consolidado ORG'!AS793</f>
        <v>3.1674208144796379E-2</v>
      </c>
      <c r="M797" s="30" t="str">
        <f>+'[1]Consolidado ORG'!AL793</f>
        <v>https://community.secop.gov.co/Public/Tendering/ContractDetailView/Index?UniqueIdentifier=CO1.PCCNTR.6347443</v>
      </c>
      <c r="N797" s="47" t="str">
        <f t="shared" si="13"/>
        <v>Link Contrato u Orden</v>
      </c>
    </row>
    <row r="798" spans="1:14" ht="72" x14ac:dyDescent="0.35">
      <c r="A798" s="17" t="str">
        <f>+'[1]Consolidado ORG'!A794</f>
        <v>SCJ-1092-2024</v>
      </c>
      <c r="B798" s="18">
        <f>+'[1]Consolidado ORG'!B794</f>
        <v>45432</v>
      </c>
      <c r="C798" s="18" t="str">
        <f>+'[1]Consolidado ORG'!G794</f>
        <v>RICARDO GALVIS SEGURA</v>
      </c>
      <c r="D798" s="18" t="str">
        <f>+'[1]Consolidado ORG'!E794</f>
        <v>5 Contratación directa</v>
      </c>
      <c r="E798" s="18" t="str">
        <f>+'[1]Consolidado ORG'!F794</f>
        <v>33 Prestación de Servicios Profesionales y Apoyo (5-8)</v>
      </c>
      <c r="F798" s="18"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8">
        <f>+'[1]Consolidado ORG'!M794</f>
        <v>45441</v>
      </c>
      <c r="H798" s="18">
        <f>+'[1]Consolidado ORG'!N794</f>
        <v>45657</v>
      </c>
      <c r="I798" s="19">
        <f>+'[1]Consolidado ORG'!AG794</f>
        <v>0</v>
      </c>
      <c r="J798" s="20">
        <f>+'[1]Consolidado ORG'!T794</f>
        <v>26104295</v>
      </c>
      <c r="K798" s="20">
        <f>+'[1]Consolidado ORG'!AE794</f>
        <v>0</v>
      </c>
      <c r="L798" s="31">
        <f>+'[1]Consolidado ORG'!AS794</f>
        <v>9.2592592592592587E-3</v>
      </c>
      <c r="M798" s="30" t="str">
        <f>+'[1]Consolidado ORG'!AL794</f>
        <v>https://community.secop.gov.co/Public/Tendering/ContractDetailView/Index?UniqueIdentifier=CO1.PCCNTR.6350537</v>
      </c>
      <c r="N798" s="47" t="str">
        <f t="shared" si="13"/>
        <v>Link Contrato u Orden</v>
      </c>
    </row>
    <row r="799" spans="1:14" ht="60" x14ac:dyDescent="0.35">
      <c r="A799" s="17" t="str">
        <f>+'[1]Consolidado ORG'!A795</f>
        <v>SCJ-1093-2024</v>
      </c>
      <c r="B799" s="18">
        <f>+'[1]Consolidado ORG'!B795</f>
        <v>45432</v>
      </c>
      <c r="C799" s="18" t="str">
        <f>+'[1]Consolidado ORG'!G795</f>
        <v>PAOLA ANDREA BONILLA GUTIERREZ</v>
      </c>
      <c r="D799" s="18" t="str">
        <f>+'[1]Consolidado ORG'!E795</f>
        <v>5 Contratación directa</v>
      </c>
      <c r="E799" s="18" t="str">
        <f>+'[1]Consolidado ORG'!F795</f>
        <v>33 Prestación de Servicios Profesionales y Apoyo (5-8)</v>
      </c>
      <c r="F799" s="18"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8">
        <f>+'[1]Consolidado ORG'!M795</f>
        <v>45435</v>
      </c>
      <c r="H799" s="18">
        <f>+'[1]Consolidado ORG'!N795</f>
        <v>45657</v>
      </c>
      <c r="I799" s="19">
        <f>+'[1]Consolidado ORG'!AG795</f>
        <v>0</v>
      </c>
      <c r="J799" s="20">
        <f>+'[1]Consolidado ORG'!T795</f>
        <v>19112430</v>
      </c>
      <c r="K799" s="20">
        <f>+'[1]Consolidado ORG'!AE795</f>
        <v>0</v>
      </c>
      <c r="L799" s="31">
        <f>+'[1]Consolidado ORG'!AS795</f>
        <v>3.6036036036036036E-2</v>
      </c>
      <c r="M799" s="30" t="str">
        <f>+'[1]Consolidado ORG'!AL795</f>
        <v>https://community.secop.gov.co/Public/Tendering/ContractDetailView/Index?UniqueIdentifier=CO1.PCCNTR.6347335</v>
      </c>
      <c r="N799" s="47" t="str">
        <f t="shared" si="13"/>
        <v>Link Contrato u Orden</v>
      </c>
    </row>
    <row r="800" spans="1:14" ht="72" x14ac:dyDescent="0.35">
      <c r="A800" s="17" t="str">
        <f>+'[1]Consolidado ORG'!A796</f>
        <v>SCJ-1094-2024</v>
      </c>
      <c r="B800" s="18">
        <f>+'[1]Consolidado ORG'!B796</f>
        <v>45432</v>
      </c>
      <c r="C800" s="18" t="str">
        <f>+'[1]Consolidado ORG'!G796</f>
        <v>YOLIMA PARRA RODRIGUEZ</v>
      </c>
      <c r="D800" s="18" t="str">
        <f>+'[1]Consolidado ORG'!E796</f>
        <v>5 Contratación directa</v>
      </c>
      <c r="E800" s="18" t="str">
        <f>+'[1]Consolidado ORG'!F796</f>
        <v>33 Prestación de Servicios Profesionales y Apoyo (5-8)</v>
      </c>
      <c r="F800" s="18"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8">
        <f>+'[1]Consolidado ORG'!M796</f>
        <v>45435</v>
      </c>
      <c r="H800" s="18">
        <f>+'[1]Consolidado ORG'!N796</f>
        <v>45657</v>
      </c>
      <c r="I800" s="19">
        <f>+'[1]Consolidado ORG'!AG796</f>
        <v>0</v>
      </c>
      <c r="J800" s="20">
        <f>+'[1]Consolidado ORG'!T796</f>
        <v>26160000</v>
      </c>
      <c r="K800" s="20">
        <f>+'[1]Consolidado ORG'!AE796</f>
        <v>0</v>
      </c>
      <c r="L800" s="31">
        <f>+'[1]Consolidado ORG'!AS796</f>
        <v>3.6036036036036036E-2</v>
      </c>
      <c r="M800" s="30" t="str">
        <f>+'[1]Consolidado ORG'!AL796</f>
        <v>https://community.secop.gov.co/Public/Tendering/ContractDetailView/Index?UniqueIdentifier=CO1.PCCNTR.6353568</v>
      </c>
      <c r="N800" s="47" t="str">
        <f t="shared" si="13"/>
        <v>Link Contrato u Orden</v>
      </c>
    </row>
    <row r="801" spans="1:14" ht="84" x14ac:dyDescent="0.35">
      <c r="A801" s="17" t="str">
        <f>+'[1]Consolidado ORG'!A797</f>
        <v>SCJ-1095-2024</v>
      </c>
      <c r="B801" s="18">
        <f>+'[1]Consolidado ORG'!B797</f>
        <v>45432</v>
      </c>
      <c r="C801" s="18" t="str">
        <f>+'[1]Consolidado ORG'!G797</f>
        <v>ALVARO ECHEVERRI ALFONSO</v>
      </c>
      <c r="D801" s="18" t="str">
        <f>+'[1]Consolidado ORG'!E797</f>
        <v>5 Contratación directa</v>
      </c>
      <c r="E801" s="18" t="str">
        <f>+'[1]Consolidado ORG'!F797</f>
        <v>33 Prestación de Servicios Profesionales y Apoyo (5-8)</v>
      </c>
      <c r="F801" s="18"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8">
        <f>+'[1]Consolidado ORG'!M797</f>
        <v>45434</v>
      </c>
      <c r="H801" s="18">
        <f>+'[1]Consolidado ORG'!N797</f>
        <v>45657</v>
      </c>
      <c r="I801" s="19">
        <f>+'[1]Consolidado ORG'!AG797</f>
        <v>0</v>
      </c>
      <c r="J801" s="20">
        <f>+'[1]Consolidado ORG'!T797</f>
        <v>39864300</v>
      </c>
      <c r="K801" s="20">
        <f>+'[1]Consolidado ORG'!AE797</f>
        <v>0</v>
      </c>
      <c r="L801" s="31">
        <f>+'[1]Consolidado ORG'!AS797</f>
        <v>4.0358744394618833E-2</v>
      </c>
      <c r="M801" s="30" t="str">
        <f>+'[1]Consolidado ORG'!AL797</f>
        <v>https://community.secop.gov.co/Public/Tendering/ContractDetailView/Index?UniqueIdentifier=CO1.PCCNTR.6347171</v>
      </c>
      <c r="N801" s="47" t="str">
        <f t="shared" si="13"/>
        <v>Link Contrato u Orden</v>
      </c>
    </row>
    <row r="802" spans="1:14" ht="48" x14ac:dyDescent="0.35">
      <c r="A802" s="17" t="str">
        <f>+'[1]Consolidado ORG'!A798</f>
        <v>SCJ-1096-2024</v>
      </c>
      <c r="B802" s="18">
        <f>+'[1]Consolidado ORG'!B798</f>
        <v>45432</v>
      </c>
      <c r="C802" s="18" t="str">
        <f>+'[1]Consolidado ORG'!G798</f>
        <v>CAMILO ANDRES ORTEGON JIMENEZ</v>
      </c>
      <c r="D802" s="18" t="str">
        <f>+'[1]Consolidado ORG'!E798</f>
        <v>5 Contratación directa</v>
      </c>
      <c r="E802" s="18" t="str">
        <f>+'[1]Consolidado ORG'!F798</f>
        <v>33 Prestación de Servicios Profesionales y Apoyo (5-8)</v>
      </c>
      <c r="F802" s="18" t="str">
        <f>+'[1]Consolidado ORG'!L798</f>
        <v>PRESTAR SERVICIOS PROFESIONALES A LA DIRECCIÓN DE RESPONSABILIDAD PENAL ADOLESCENTE COMO INSTRUCTOR(A) DEL TALLER DE MANTENIMIENTO DE BICICLETAS PARA LA POBLACIÓN VINCULADA A LAS ESTRATEGIAS DE LA DIRECCIÓN</v>
      </c>
      <c r="G802" s="18">
        <f>+'[1]Consolidado ORG'!M798</f>
        <v>45434</v>
      </c>
      <c r="H802" s="18">
        <f>+'[1]Consolidado ORG'!N798</f>
        <v>45657</v>
      </c>
      <c r="I802" s="19">
        <f>+'[1]Consolidado ORG'!AG798</f>
        <v>0</v>
      </c>
      <c r="J802" s="20">
        <f>+'[1]Consolidado ORG'!T798</f>
        <v>30532500</v>
      </c>
      <c r="K802" s="20">
        <f>+'[1]Consolidado ORG'!AE798</f>
        <v>0</v>
      </c>
      <c r="L802" s="31">
        <f>+'[1]Consolidado ORG'!AS798</f>
        <v>4.0358744394618833E-2</v>
      </c>
      <c r="M802" s="30" t="str">
        <f>+'[1]Consolidado ORG'!AL798</f>
        <v>https://community.secop.gov.co/Public/Tendering/ContractDetailView/Index?UniqueIdentifier=CO1.PCCNTR.6347445</v>
      </c>
      <c r="N802" s="47" t="str">
        <f t="shared" si="13"/>
        <v>Link Contrato u Orden</v>
      </c>
    </row>
    <row r="803" spans="1:14" ht="108" x14ac:dyDescent="0.35">
      <c r="A803" s="17" t="str">
        <f>+'[1]Consolidado ORG'!A799</f>
        <v>SCJ-1097-2024</v>
      </c>
      <c r="B803" s="18">
        <f>+'[1]Consolidado ORG'!B799</f>
        <v>45432</v>
      </c>
      <c r="C803" s="18" t="str">
        <f>+'[1]Consolidado ORG'!G799</f>
        <v>PAULA ANDREA MENDEZ RANGEL</v>
      </c>
      <c r="D803" s="18" t="str">
        <f>+'[1]Consolidado ORG'!E799</f>
        <v>5 Contratación directa</v>
      </c>
      <c r="E803" s="18" t="str">
        <f>+'[1]Consolidado ORG'!F799</f>
        <v>33 Prestación de Servicios Profesionales y Apoyo (5-8)</v>
      </c>
      <c r="F803" s="18"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8">
        <f>+'[1]Consolidado ORG'!M799</f>
        <v>45439</v>
      </c>
      <c r="H803" s="18">
        <f>+'[1]Consolidado ORG'!N799</f>
        <v>45657</v>
      </c>
      <c r="I803" s="19">
        <f>+'[1]Consolidado ORG'!AG799</f>
        <v>0</v>
      </c>
      <c r="J803" s="20">
        <f>+'[1]Consolidado ORG'!T799</f>
        <v>33465205</v>
      </c>
      <c r="K803" s="20">
        <f>+'[1]Consolidado ORG'!AE799</f>
        <v>0</v>
      </c>
      <c r="L803" s="31">
        <f>+'[1]Consolidado ORG'!AS799</f>
        <v>1.834862385321101E-2</v>
      </c>
      <c r="M803" s="30" t="str">
        <f>+'[1]Consolidado ORG'!AL799</f>
        <v>https://community.secop.gov.co/Public/Tendering/ContractDetailView/Index?UniqueIdentifier=CO1.PCCNTR.6348638</v>
      </c>
      <c r="N803" s="47" t="str">
        <f t="shared" si="13"/>
        <v>Link Contrato u Orden</v>
      </c>
    </row>
    <row r="804" spans="1:14" ht="72" x14ac:dyDescent="0.35">
      <c r="A804" s="17" t="str">
        <f>+'[1]Consolidado ORG'!A800</f>
        <v>SCJ-1098-2024</v>
      </c>
      <c r="B804" s="18">
        <f>+'[1]Consolidado ORG'!B800</f>
        <v>45432</v>
      </c>
      <c r="C804" s="18" t="str">
        <f>+'[1]Consolidado ORG'!G800</f>
        <v>DANIELA NAVAS PEREZ</v>
      </c>
      <c r="D804" s="18" t="str">
        <f>+'[1]Consolidado ORG'!E800</f>
        <v>5 Contratación directa</v>
      </c>
      <c r="E804" s="18" t="str">
        <f>+'[1]Consolidado ORG'!F800</f>
        <v>33 Prestación de Servicios Profesionales y Apoyo (5-8)</v>
      </c>
      <c r="F804" s="18"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8">
        <f>+'[1]Consolidado ORG'!M800</f>
        <v>45434</v>
      </c>
      <c r="H804" s="18">
        <f>+'[1]Consolidado ORG'!N800</f>
        <v>45657</v>
      </c>
      <c r="I804" s="19">
        <f>+'[1]Consolidado ORG'!AG800</f>
        <v>0</v>
      </c>
      <c r="J804" s="20">
        <f>+'[1]Consolidado ORG'!T800</f>
        <v>21402480</v>
      </c>
      <c r="K804" s="20">
        <f>+'[1]Consolidado ORG'!AE800</f>
        <v>0</v>
      </c>
      <c r="L804" s="31">
        <f>+'[1]Consolidado ORG'!AS800</f>
        <v>4.0358744394618833E-2</v>
      </c>
      <c r="M804" s="30" t="str">
        <f>+'[1]Consolidado ORG'!AL800</f>
        <v>https://community.secop.gov.co/Public/Tendering/ContractDetailView/Index?UniqueIdentifier=CO1.PCCNTR.6347647</v>
      </c>
      <c r="N804" s="47" t="str">
        <f t="shared" si="13"/>
        <v>Link Contrato u Orden</v>
      </c>
    </row>
    <row r="805" spans="1:14" ht="72" x14ac:dyDescent="0.35">
      <c r="A805" s="17" t="str">
        <f>+'[1]Consolidado ORG'!A801</f>
        <v>SCJ-1099-2024</v>
      </c>
      <c r="B805" s="18">
        <f>+'[1]Consolidado ORG'!B801</f>
        <v>45432</v>
      </c>
      <c r="C805" s="18" t="str">
        <f>+'[1]Consolidado ORG'!G801</f>
        <v>EDNA YULIETH CASTRO SALGADO</v>
      </c>
      <c r="D805" s="18" t="str">
        <f>+'[1]Consolidado ORG'!E801</f>
        <v>5 Contratación directa</v>
      </c>
      <c r="E805" s="18" t="str">
        <f>+'[1]Consolidado ORG'!F801</f>
        <v>33 Prestación de Servicios Profesionales y Apoyo (5-8)</v>
      </c>
      <c r="F805" s="18"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8">
        <f>+'[1]Consolidado ORG'!M801</f>
        <v>45439</v>
      </c>
      <c r="H805" s="18">
        <f>+'[1]Consolidado ORG'!N801</f>
        <v>45657</v>
      </c>
      <c r="I805" s="19">
        <f>+'[1]Consolidado ORG'!AG801</f>
        <v>0</v>
      </c>
      <c r="J805" s="20">
        <f>+'[1]Consolidado ORG'!T801</f>
        <v>21888900</v>
      </c>
      <c r="K805" s="20">
        <f>+'[1]Consolidado ORG'!AE801</f>
        <v>0</v>
      </c>
      <c r="L805" s="31">
        <f>+'[1]Consolidado ORG'!AS801</f>
        <v>1.834862385321101E-2</v>
      </c>
      <c r="M805" s="30" t="str">
        <f>+'[1]Consolidado ORG'!AL801</f>
        <v>https://community.secop.gov.co/Public/Tendering/ContractDetailView/Index?UniqueIdentifier=CO1.PCCNTR.6348622</v>
      </c>
      <c r="N805" s="47" t="str">
        <f t="shared" si="13"/>
        <v>Link Contrato u Orden</v>
      </c>
    </row>
    <row r="806" spans="1:14" ht="108" x14ac:dyDescent="0.35">
      <c r="A806" s="17" t="str">
        <f>+'[1]Consolidado ORG'!A802</f>
        <v>SCJ-1100-2024</v>
      </c>
      <c r="B806" s="18">
        <f>+'[1]Consolidado ORG'!B802</f>
        <v>45432</v>
      </c>
      <c r="C806" s="18" t="str">
        <f>+'[1]Consolidado ORG'!G802</f>
        <v>MARIA CONCEPCIÓN JAMIOY MAVISOY</v>
      </c>
      <c r="D806" s="18" t="str">
        <f>+'[1]Consolidado ORG'!E802</f>
        <v>5 Contratación directa</v>
      </c>
      <c r="E806" s="18" t="str">
        <f>+'[1]Consolidado ORG'!F802</f>
        <v>33 Prestación de Servicios Profesionales y Apoyo (5-8)</v>
      </c>
      <c r="F806" s="18"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8">
        <f>+'[1]Consolidado ORG'!M802</f>
        <v>45443</v>
      </c>
      <c r="H806" s="18">
        <f>+'[1]Consolidado ORG'!N802</f>
        <v>45657</v>
      </c>
      <c r="I806" s="19">
        <f>+'[1]Consolidado ORG'!AG802</f>
        <v>0</v>
      </c>
      <c r="J806" s="20">
        <f>+'[1]Consolidado ORG'!T802</f>
        <v>20429640</v>
      </c>
      <c r="K806" s="20">
        <f>+'[1]Consolidado ORG'!AE802</f>
        <v>0</v>
      </c>
      <c r="L806" s="31">
        <f>+'[1]Consolidado ORG'!AS802</f>
        <v>0</v>
      </c>
      <c r="M806" s="30" t="str">
        <f>+'[1]Consolidado ORG'!AL802</f>
        <v>https://community.secop.gov.co/Public/Tendering/ContractDetailView/Index?UniqueIdentifier=CO1.PCCNTR.6350550</v>
      </c>
      <c r="N806" s="47" t="str">
        <f t="shared" si="13"/>
        <v>Link Contrato u Orden</v>
      </c>
    </row>
    <row r="807" spans="1:14" ht="72" x14ac:dyDescent="0.35">
      <c r="A807" s="17" t="str">
        <f>+'[1]Consolidado ORG'!A803</f>
        <v>SCJ-1101-2024</v>
      </c>
      <c r="B807" s="18">
        <f>+'[1]Consolidado ORG'!B803</f>
        <v>45432</v>
      </c>
      <c r="C807" s="18" t="str">
        <f>+'[1]Consolidado ORG'!G803</f>
        <v>ROGER FARIAS GUARIN</v>
      </c>
      <c r="D807" s="18" t="str">
        <f>+'[1]Consolidado ORG'!E803</f>
        <v>5 Contratación directa</v>
      </c>
      <c r="E807" s="18" t="str">
        <f>+'[1]Consolidado ORG'!F803</f>
        <v>33 Prestación de Servicios Profesionales y Apoyo (5-8)</v>
      </c>
      <c r="F807" s="18"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8">
        <f>+'[1]Consolidado ORG'!M803</f>
        <v>45444</v>
      </c>
      <c r="H807" s="18">
        <f>+'[1]Consolidado ORG'!N803</f>
        <v>45657</v>
      </c>
      <c r="I807" s="19">
        <f>+'[1]Consolidado ORG'!AG803</f>
        <v>0</v>
      </c>
      <c r="J807" s="20">
        <f>+'[1]Consolidado ORG'!T803</f>
        <v>21888900</v>
      </c>
      <c r="K807" s="20">
        <f>+'[1]Consolidado ORG'!AE803</f>
        <v>0</v>
      </c>
      <c r="L807" s="31">
        <f>+'[1]Consolidado ORG'!AS803</f>
        <v>0</v>
      </c>
      <c r="M807" s="30" t="str">
        <f>+'[1]Consolidado ORG'!AL803</f>
        <v>https://community.secop.gov.co/Public/Tendering/ContractDetailView/Index?UniqueIdentifier=CO1.PCCNTR.6348447</v>
      </c>
      <c r="N807" s="47" t="str">
        <f t="shared" si="13"/>
        <v>Link Contrato u Orden</v>
      </c>
    </row>
    <row r="808" spans="1:14" ht="72" x14ac:dyDescent="0.35">
      <c r="A808" s="17" t="str">
        <f>+'[1]Consolidado ORG'!A804</f>
        <v>SCJ-1102-2024</v>
      </c>
      <c r="B808" s="18">
        <f>+'[1]Consolidado ORG'!B804</f>
        <v>45432</v>
      </c>
      <c r="C808" s="18" t="str">
        <f>+'[1]Consolidado ORG'!G804</f>
        <v>GERMAN RODRIGUEZ MORENO</v>
      </c>
      <c r="D808" s="18" t="str">
        <f>+'[1]Consolidado ORG'!E804</f>
        <v>5 Contratación directa</v>
      </c>
      <c r="E808" s="18" t="str">
        <f>+'[1]Consolidado ORG'!F804</f>
        <v>33 Prestación de Servicios Profesionales y Apoyo (5-8)</v>
      </c>
      <c r="F808" s="18"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8">
        <f>+'[1]Consolidado ORG'!M804</f>
        <v>45444</v>
      </c>
      <c r="H808" s="18">
        <f>+'[1]Consolidado ORG'!N804</f>
        <v>45657</v>
      </c>
      <c r="I808" s="19">
        <f>+'[1]Consolidado ORG'!AG804</f>
        <v>0</v>
      </c>
      <c r="J808" s="20">
        <f>+'[1]Consolidado ORG'!T804</f>
        <v>14802060</v>
      </c>
      <c r="K808" s="20">
        <f>+'[1]Consolidado ORG'!AE804</f>
        <v>0</v>
      </c>
      <c r="L808" s="31">
        <f>+'[1]Consolidado ORG'!AS804</f>
        <v>0</v>
      </c>
      <c r="M808" s="30" t="str">
        <f>+'[1]Consolidado ORG'!AL804</f>
        <v>https://community.secop.gov.co/Public/Tendering/ContractDetailView/Index?UniqueIdentifier=CO1.PCCNTR.6348239</v>
      </c>
      <c r="N808" s="47" t="str">
        <f t="shared" si="13"/>
        <v>Link Contrato u Orden</v>
      </c>
    </row>
    <row r="809" spans="1:14" ht="72" x14ac:dyDescent="0.35">
      <c r="A809" s="17" t="str">
        <f>+'[1]Consolidado ORG'!A805</f>
        <v>SCJ-1103-2024</v>
      </c>
      <c r="B809" s="18">
        <f>+'[1]Consolidado ORG'!B805</f>
        <v>45432</v>
      </c>
      <c r="C809" s="18" t="str">
        <f>+'[1]Consolidado ORG'!G805</f>
        <v>OVEIDA GONZALEZ VELANDIA</v>
      </c>
      <c r="D809" s="18" t="str">
        <f>+'[1]Consolidado ORG'!E805</f>
        <v>5 Contratación directa</v>
      </c>
      <c r="E809" s="18" t="str">
        <f>+'[1]Consolidado ORG'!F805</f>
        <v>33 Prestación de Servicios Profesionales y Apoyo (5-8)</v>
      </c>
      <c r="F809" s="18"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8">
        <f>+'[1]Consolidado ORG'!M805</f>
        <v>45444</v>
      </c>
      <c r="H809" s="18">
        <f>+'[1]Consolidado ORG'!N805</f>
        <v>45657</v>
      </c>
      <c r="I809" s="19">
        <f>+'[1]Consolidado ORG'!AG805</f>
        <v>0</v>
      </c>
      <c r="J809" s="20">
        <f>+'[1]Consolidado ORG'!T805</f>
        <v>14802060</v>
      </c>
      <c r="K809" s="20">
        <f>+'[1]Consolidado ORG'!AE805</f>
        <v>0</v>
      </c>
      <c r="L809" s="31">
        <f>+'[1]Consolidado ORG'!AS805</f>
        <v>0</v>
      </c>
      <c r="M809" s="30" t="str">
        <f>+'[1]Consolidado ORG'!AL805</f>
        <v>https://community.secop.gov.co/Public/Tendering/ContractDetailView/Index?UniqueIdentifier=CO1.PCCNTR.6351701</v>
      </c>
      <c r="N809" s="47" t="str">
        <f t="shared" si="13"/>
        <v>Link Contrato u Orden</v>
      </c>
    </row>
    <row r="810" spans="1:14" ht="48" x14ac:dyDescent="0.35">
      <c r="A810" s="17" t="str">
        <f>+'[1]Consolidado ORG'!A806</f>
        <v>SCJ-1104-2024</v>
      </c>
      <c r="B810" s="18">
        <f>+'[1]Consolidado ORG'!B806</f>
        <v>45432</v>
      </c>
      <c r="C810" s="18" t="str">
        <f>+'[1]Consolidado ORG'!G806</f>
        <v>SARA ALEJANDRA MELO PINILLA</v>
      </c>
      <c r="D810" s="18" t="str">
        <f>+'[1]Consolidado ORG'!E806</f>
        <v>5 Contratación directa</v>
      </c>
      <c r="E810" s="18" t="str">
        <f>+'[1]Consolidado ORG'!F806</f>
        <v>33 Prestación de Servicios Profesionales y Apoyo (5-8)</v>
      </c>
      <c r="F810" s="18" t="str">
        <f>+'[1]Consolidado ORG'!L806</f>
        <v>PRESTAR SERVICIOS DE APOYO A LA SUBSECRETARÍA DE ACCESO A LA JUSTICIA PARA APOYAR LA EJECUCIÓN DE ACCIONES RELACIONADAS CON LA ATENCIÓN DE LOS GRUPOS FAMILIARES DE LOS USUARIOS DE CASA LIBERTAD</v>
      </c>
      <c r="G810" s="18">
        <f>+'[1]Consolidado ORG'!M806</f>
        <v>45439</v>
      </c>
      <c r="H810" s="18">
        <f>+'[1]Consolidado ORG'!N806</f>
        <v>45657</v>
      </c>
      <c r="I810" s="19">
        <f>+'[1]Consolidado ORG'!AG806</f>
        <v>0</v>
      </c>
      <c r="J810" s="20">
        <f>+'[1]Consolidado ORG'!T806</f>
        <v>19203709</v>
      </c>
      <c r="K810" s="20">
        <f>+'[1]Consolidado ORG'!AE806</f>
        <v>0</v>
      </c>
      <c r="L810" s="31">
        <f>+'[1]Consolidado ORG'!AS806</f>
        <v>1.834862385321101E-2</v>
      </c>
      <c r="M810" s="30" t="str">
        <f>+'[1]Consolidado ORG'!AL806</f>
        <v>https://community.secop.gov.co/Public/Tendering/ContractDetailView/Index?UniqueIdentifier=CO1.PCCNTR.6348630</v>
      </c>
      <c r="N810" s="47" t="str">
        <f t="shared" si="13"/>
        <v>Link Contrato u Orden</v>
      </c>
    </row>
    <row r="811" spans="1:14" ht="72" x14ac:dyDescent="0.35">
      <c r="A811" s="17" t="str">
        <f>+'[1]Consolidado ORG'!A807</f>
        <v>SCJ-1106-2024</v>
      </c>
      <c r="B811" s="18">
        <f>+'[1]Consolidado ORG'!B807</f>
        <v>45432</v>
      </c>
      <c r="C811" s="18" t="str">
        <f>+'[1]Consolidado ORG'!G807</f>
        <v>CARLOS ANDRES JIMENEZ HERRERA</v>
      </c>
      <c r="D811" s="18" t="str">
        <f>+'[1]Consolidado ORG'!E807</f>
        <v>5 Contratación directa</v>
      </c>
      <c r="E811" s="18" t="str">
        <f>+'[1]Consolidado ORG'!F807</f>
        <v>33 Prestación de Servicios Profesionales y Apoyo (5-8)</v>
      </c>
      <c r="F811" s="18"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8">
        <f>+'[1]Consolidado ORG'!M807</f>
        <v>45439</v>
      </c>
      <c r="H811" s="18">
        <f>+'[1]Consolidado ORG'!N807</f>
        <v>45657</v>
      </c>
      <c r="I811" s="19">
        <f>+'[1]Consolidado ORG'!AG807</f>
        <v>0</v>
      </c>
      <c r="J811" s="20">
        <f>+'[1]Consolidado ORG'!T807</f>
        <v>14802060</v>
      </c>
      <c r="K811" s="20">
        <f>+'[1]Consolidado ORG'!AE807</f>
        <v>0</v>
      </c>
      <c r="L811" s="31">
        <f>+'[1]Consolidado ORG'!AS807</f>
        <v>1.834862385321101E-2</v>
      </c>
      <c r="M811" s="30" t="str">
        <f>+'[1]Consolidado ORG'!AL807</f>
        <v>https://community.secop.gov.co/Public/Tendering/ContractDetailView/Index?UniqueIdentifier=CO1.PCCNTR.6348639</v>
      </c>
      <c r="N811" s="47" t="str">
        <f t="shared" si="13"/>
        <v>Link Contrato u Orden</v>
      </c>
    </row>
    <row r="812" spans="1:14" ht="48" x14ac:dyDescent="0.35">
      <c r="A812" s="17" t="str">
        <f>+'[1]Consolidado ORG'!A808</f>
        <v>SCJ-1107-2024</v>
      </c>
      <c r="B812" s="18">
        <f>+'[1]Consolidado ORG'!B808</f>
        <v>45432</v>
      </c>
      <c r="C812" s="18" t="str">
        <f>+'[1]Consolidado ORG'!G808</f>
        <v>MARISOL RICARDO SAAVEDRA</v>
      </c>
      <c r="D812" s="18" t="str">
        <f>+'[1]Consolidado ORG'!E808</f>
        <v>5 Contratación directa</v>
      </c>
      <c r="E812" s="18" t="str">
        <f>+'[1]Consolidado ORG'!F808</f>
        <v>33 Prestación de Servicios Profesionales y Apoyo (5-8)</v>
      </c>
      <c r="F812" s="18" t="str">
        <f>+'[1]Consolidado ORG'!L808</f>
        <v>PRESTAR SERVICIOS DE APOYO A LA GESTIÓN A LA DIRECCIÓN DE ACCESO A LA JUSTICIA, EN LA RECEPCIÓN Y SALIDA DE USUARIOS QUE INGRESEN Y SE PRESENTEN EN LOS CENTROS DE TRASLADO POR PROTECCIÓN (CTP) DEL DISTRITO.</v>
      </c>
      <c r="G812" s="18">
        <f>+'[1]Consolidado ORG'!M808</f>
        <v>45447</v>
      </c>
      <c r="H812" s="18">
        <f>+'[1]Consolidado ORG'!N808</f>
        <v>45657</v>
      </c>
      <c r="I812" s="19">
        <f>+'[1]Consolidado ORG'!AG808</f>
        <v>0</v>
      </c>
      <c r="J812" s="20">
        <f>+'[1]Consolidado ORG'!T808</f>
        <v>24733226</v>
      </c>
      <c r="K812" s="20">
        <f>+'[1]Consolidado ORG'!AE808</f>
        <v>0</v>
      </c>
      <c r="L812" s="31">
        <f>+'[1]Consolidado ORG'!AS808</f>
        <v>0</v>
      </c>
      <c r="M812" s="30" t="str">
        <f>+'[1]Consolidado ORG'!AL808</f>
        <v>https://community.secop.gov.co/Public/Tendering/ContractDetailView/Index?UniqueIdentifier=CO1.PCCNTR.6350681</v>
      </c>
      <c r="N812" s="47" t="str">
        <f t="shared" si="13"/>
        <v>Link Contrato u Orden</v>
      </c>
    </row>
    <row r="813" spans="1:14" ht="72" x14ac:dyDescent="0.35">
      <c r="A813" s="17" t="str">
        <f>+'[1]Consolidado ORG'!A809</f>
        <v>SCJ-1108-2024</v>
      </c>
      <c r="B813" s="18">
        <f>+'[1]Consolidado ORG'!B809</f>
        <v>45432</v>
      </c>
      <c r="C813" s="18" t="str">
        <f>+'[1]Consolidado ORG'!G809</f>
        <v>JOHN ALEXANDER ROA MORCOTE</v>
      </c>
      <c r="D813" s="18" t="str">
        <f>+'[1]Consolidado ORG'!E809</f>
        <v>5 Contratación directa</v>
      </c>
      <c r="E813" s="18" t="str">
        <f>+'[1]Consolidado ORG'!F809</f>
        <v>33 Prestación de Servicios Profesionales y Apoyo (5-8)</v>
      </c>
      <c r="F813" s="18"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8">
        <f>+'[1]Consolidado ORG'!M809</f>
        <v>45439</v>
      </c>
      <c r="H813" s="18">
        <f>+'[1]Consolidado ORG'!N809</f>
        <v>45657</v>
      </c>
      <c r="I813" s="19">
        <f>+'[1]Consolidado ORG'!AG809</f>
        <v>0</v>
      </c>
      <c r="J813" s="20">
        <f>+'[1]Consolidado ORG'!T809</f>
        <v>14802060</v>
      </c>
      <c r="K813" s="20">
        <f>+'[1]Consolidado ORG'!AE809</f>
        <v>0</v>
      </c>
      <c r="L813" s="31">
        <f>+'[1]Consolidado ORG'!AS809</f>
        <v>1.834862385321101E-2</v>
      </c>
      <c r="M813" s="30" t="str">
        <f>+'[1]Consolidado ORG'!AL809</f>
        <v>https://community.secop.gov.co/Public/Tendering/ContractDetailView/Index?UniqueIdentifier=CO1.PCCNTR.6348248</v>
      </c>
      <c r="N813" s="47" t="str">
        <f t="shared" si="13"/>
        <v>Link Contrato u Orden</v>
      </c>
    </row>
    <row r="814" spans="1:14" ht="108" x14ac:dyDescent="0.35">
      <c r="A814" s="17" t="str">
        <f>+'[1]Consolidado ORG'!A810</f>
        <v>SCJ-1109-2024</v>
      </c>
      <c r="B814" s="18">
        <f>+'[1]Consolidado ORG'!B810</f>
        <v>45432</v>
      </c>
      <c r="C814" s="18" t="str">
        <f>+'[1]Consolidado ORG'!G810</f>
        <v>OSCAR IVAN VILLANUEVA SANCHEZ</v>
      </c>
      <c r="D814" s="18" t="str">
        <f>+'[1]Consolidado ORG'!E810</f>
        <v>5 Contratación directa</v>
      </c>
      <c r="E814" s="18" t="str">
        <f>+'[1]Consolidado ORG'!F810</f>
        <v>33 Prestación de Servicios Profesionales y Apoyo (5-8)</v>
      </c>
      <c r="F814" s="18"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8">
        <f>+'[1]Consolidado ORG'!M810</f>
        <v>45441</v>
      </c>
      <c r="H814" s="18">
        <f>+'[1]Consolidado ORG'!N810</f>
        <v>45657</v>
      </c>
      <c r="I814" s="19">
        <f>+'[1]Consolidado ORG'!AG810</f>
        <v>0</v>
      </c>
      <c r="J814" s="20">
        <f>+'[1]Consolidado ORG'!T810</f>
        <v>19595143</v>
      </c>
      <c r="K814" s="20">
        <f>+'[1]Consolidado ORG'!AE810</f>
        <v>0</v>
      </c>
      <c r="L814" s="31">
        <f>+'[1]Consolidado ORG'!AS810</f>
        <v>9.2592592592592587E-3</v>
      </c>
      <c r="M814" s="30" t="str">
        <f>+'[1]Consolidado ORG'!AL810</f>
        <v>https://community.secop.gov.co/Public/Tendering/ContractDetailView/Index?UniqueIdentifier=CO1.PCCNTR.6351278</v>
      </c>
      <c r="N814" s="47" t="str">
        <f t="shared" si="13"/>
        <v>Link Contrato u Orden</v>
      </c>
    </row>
    <row r="815" spans="1:14" ht="72" x14ac:dyDescent="0.35">
      <c r="A815" s="17" t="str">
        <f>+'[1]Consolidado ORG'!A811</f>
        <v>SCJ-1110-2024</v>
      </c>
      <c r="B815" s="18">
        <f>+'[1]Consolidado ORG'!B811</f>
        <v>45432</v>
      </c>
      <c r="C815" s="18" t="str">
        <f>+'[1]Consolidado ORG'!G811</f>
        <v>JOSE LUIS GARCIA ROJAS</v>
      </c>
      <c r="D815" s="18" t="str">
        <f>+'[1]Consolidado ORG'!E811</f>
        <v>5 Contratación directa</v>
      </c>
      <c r="E815" s="18" t="str">
        <f>+'[1]Consolidado ORG'!F811</f>
        <v>33 Prestación de Servicios Profesionales y Apoyo (5-8)</v>
      </c>
      <c r="F815" s="18"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8">
        <f>+'[1]Consolidado ORG'!M811</f>
        <v>45440</v>
      </c>
      <c r="H815" s="18">
        <f>+'[1]Consolidado ORG'!N811</f>
        <v>45657</v>
      </c>
      <c r="I815" s="19">
        <f>+'[1]Consolidado ORG'!AG811</f>
        <v>0</v>
      </c>
      <c r="J815" s="20">
        <f>+'[1]Consolidado ORG'!T811</f>
        <v>46583333</v>
      </c>
      <c r="K815" s="20">
        <f>+'[1]Consolidado ORG'!AE811</f>
        <v>0</v>
      </c>
      <c r="L815" s="31">
        <f>+'[1]Consolidado ORG'!AS811</f>
        <v>1.3824884792626729E-2</v>
      </c>
      <c r="M815" s="30" t="str">
        <f>+'[1]Consolidado ORG'!AL811</f>
        <v>https://community.secop.gov.co/Public/Tendering/ContractDetailView/Index?UniqueIdentifier=CO1.PCCNTR.6350193</v>
      </c>
      <c r="N815" s="47" t="str">
        <f t="shared" si="13"/>
        <v>Link Contrato u Orden</v>
      </c>
    </row>
    <row r="816" spans="1:14" ht="72" x14ac:dyDescent="0.35">
      <c r="A816" s="17" t="str">
        <f>+'[1]Consolidado ORG'!A812</f>
        <v>SCJ-1111-2024</v>
      </c>
      <c r="B816" s="18">
        <f>+'[1]Consolidado ORG'!B812</f>
        <v>45432</v>
      </c>
      <c r="C816" s="18" t="str">
        <f>+'[1]Consolidado ORG'!G812</f>
        <v>ANDRES FELIPE CASTELLANOS CERON</v>
      </c>
      <c r="D816" s="18" t="str">
        <f>+'[1]Consolidado ORG'!E812</f>
        <v>5 Contratación directa</v>
      </c>
      <c r="E816" s="18" t="str">
        <f>+'[1]Consolidado ORG'!F812</f>
        <v>33 Prestación de Servicios Profesionales y Apoyo (5-8)</v>
      </c>
      <c r="F816" s="18"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8">
        <f>+'[1]Consolidado ORG'!M812</f>
        <v>45449</v>
      </c>
      <c r="H816" s="18">
        <f>+'[1]Consolidado ORG'!N812</f>
        <v>45657</v>
      </c>
      <c r="I816" s="19">
        <f>+'[1]Consolidado ORG'!AG812</f>
        <v>0</v>
      </c>
      <c r="J816" s="20">
        <f>+'[1]Consolidado ORG'!T812</f>
        <v>21275734</v>
      </c>
      <c r="K816" s="20">
        <f>+'[1]Consolidado ORG'!AE812</f>
        <v>0</v>
      </c>
      <c r="L816" s="31">
        <f>+'[1]Consolidado ORG'!AS812</f>
        <v>0</v>
      </c>
      <c r="M816" s="30" t="str">
        <f>+'[1]Consolidado ORG'!AL812</f>
        <v>https://community.secop.gov.co/Public/Tendering/ContractDetailView/Index?UniqueIdentifier=CO1.PCCNTR.6350199</v>
      </c>
      <c r="N816" s="47" t="str">
        <f t="shared" si="13"/>
        <v>Link Contrato u Orden</v>
      </c>
    </row>
    <row r="817" spans="1:14" ht="72" x14ac:dyDescent="0.35">
      <c r="A817" s="17" t="str">
        <f>+'[1]Consolidado ORG'!A813</f>
        <v>SCJ-1112-2024</v>
      </c>
      <c r="B817" s="18">
        <f>+'[1]Consolidado ORG'!B813</f>
        <v>45432</v>
      </c>
      <c r="C817" s="18" t="str">
        <f>+'[1]Consolidado ORG'!G813</f>
        <v>YIMMY RESTREPO HAMBURGER</v>
      </c>
      <c r="D817" s="18" t="str">
        <f>+'[1]Consolidado ORG'!E813</f>
        <v>5 Contratación directa</v>
      </c>
      <c r="E817" s="18" t="str">
        <f>+'[1]Consolidado ORG'!F813</f>
        <v>33 Prestación de Servicios Profesionales y Apoyo (5-8)</v>
      </c>
      <c r="F817" s="18"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8">
        <f>+'[1]Consolidado ORG'!M813</f>
        <v>45439</v>
      </c>
      <c r="H817" s="18">
        <f>+'[1]Consolidado ORG'!N813</f>
        <v>45657</v>
      </c>
      <c r="I817" s="19">
        <f>+'[1]Consolidado ORG'!AG813</f>
        <v>0</v>
      </c>
      <c r="J817" s="20">
        <f>+'[1]Consolidado ORG'!T813</f>
        <v>29851030</v>
      </c>
      <c r="K817" s="20">
        <f>+'[1]Consolidado ORG'!AE813</f>
        <v>0</v>
      </c>
      <c r="L817" s="31">
        <f>+'[1]Consolidado ORG'!AS813</f>
        <v>1.834862385321101E-2</v>
      </c>
      <c r="M817" s="30" t="str">
        <f>+'[1]Consolidado ORG'!AL813</f>
        <v>https://community.secop.gov.co/Public/Tendering/ContractDetailView/Index?UniqueIdentifier=CO1.PCCNTR.6354679</v>
      </c>
      <c r="N817" s="47" t="str">
        <f t="shared" si="13"/>
        <v>Link Contrato u Orden</v>
      </c>
    </row>
    <row r="818" spans="1:14" ht="48" x14ac:dyDescent="0.35">
      <c r="A818" s="17" t="str">
        <f>+'[1]Consolidado ORG'!A814</f>
        <v>SCJ-1113-2024</v>
      </c>
      <c r="B818" s="18">
        <f>+'[1]Consolidado ORG'!B814</f>
        <v>45432</v>
      </c>
      <c r="C818" s="18" t="str">
        <f>+'[1]Consolidado ORG'!G814</f>
        <v>CINDY CATALINA CONTRERAS ACERO</v>
      </c>
      <c r="D818" s="18" t="str">
        <f>+'[1]Consolidado ORG'!E814</f>
        <v>5 Contratación directa</v>
      </c>
      <c r="E818" s="18" t="str">
        <f>+'[1]Consolidado ORG'!F814</f>
        <v>33 Prestación de Servicios Profesionales y Apoyo (5-8)</v>
      </c>
      <c r="F818" s="18" t="str">
        <f>+'[1]Consolidado ORG'!L814</f>
        <v>PRESTAR SERVICIOS PROFESIONALES EN LA ATENCIÓN JURÍDICA A LAS PERSONAS PRIVADAS DE LA LIBERTAD QUE SE ENCUENTRAN EN EL CENTRO ESPECIAL DE RECLUSIÓN, EN EL MARCO DE LOS LÍNEAMIENTOS Y PROCEDIMIENTOS DEL ÁREA JURÍDICA DEL CER.</v>
      </c>
      <c r="G818" s="18">
        <f>+'[1]Consolidado ORG'!M814</f>
        <v>45439</v>
      </c>
      <c r="H818" s="18">
        <f>+'[1]Consolidado ORG'!N814</f>
        <v>45657</v>
      </c>
      <c r="I818" s="19">
        <f>+'[1]Consolidado ORG'!AG814</f>
        <v>0</v>
      </c>
      <c r="J818" s="20">
        <f>+'[1]Consolidado ORG'!T814</f>
        <v>32055467</v>
      </c>
      <c r="K818" s="20">
        <f>+'[1]Consolidado ORG'!AE814</f>
        <v>0</v>
      </c>
      <c r="L818" s="31">
        <f>+'[1]Consolidado ORG'!AS814</f>
        <v>1.834862385321101E-2</v>
      </c>
      <c r="M818" s="30" t="str">
        <f>+'[1]Consolidado ORG'!AL814</f>
        <v>https://community.secop.gov.co/Public/Tendering/ContractDetailView/Index?UniqueIdentifier=CO1.PCCNTR.6354480</v>
      </c>
      <c r="N818" s="47" t="str">
        <f t="shared" si="13"/>
        <v>Link Contrato u Orden</v>
      </c>
    </row>
    <row r="819" spans="1:14" ht="72" x14ac:dyDescent="0.35">
      <c r="A819" s="17" t="str">
        <f>+'[1]Consolidado ORG'!A815</f>
        <v>SCJ-1115-2024</v>
      </c>
      <c r="B819" s="18">
        <f>+'[1]Consolidado ORG'!B815</f>
        <v>45433</v>
      </c>
      <c r="C819" s="18" t="str">
        <f>+'[1]Consolidado ORG'!G815</f>
        <v>DANIEL FERNANDO BETANCUR AGUDELO</v>
      </c>
      <c r="D819" s="18" t="str">
        <f>+'[1]Consolidado ORG'!E815</f>
        <v>5 Contratación directa</v>
      </c>
      <c r="E819" s="18" t="str">
        <f>+'[1]Consolidado ORG'!F815</f>
        <v>33 Prestación de Servicios Profesionales y Apoyo (5-8)</v>
      </c>
      <c r="F819" s="18"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8">
        <f>+'[1]Consolidado ORG'!M815</f>
        <v>45440</v>
      </c>
      <c r="H819" s="18">
        <f>+'[1]Consolidado ORG'!N815</f>
        <v>45657</v>
      </c>
      <c r="I819" s="19">
        <f>+'[1]Consolidado ORG'!AG815</f>
        <v>0</v>
      </c>
      <c r="J819" s="20">
        <f>+'[1]Consolidado ORG'!T815</f>
        <v>21402480</v>
      </c>
      <c r="K819" s="20">
        <f>+'[1]Consolidado ORG'!AE815</f>
        <v>0</v>
      </c>
      <c r="L819" s="31">
        <f>+'[1]Consolidado ORG'!AS815</f>
        <v>1.3824884792626729E-2</v>
      </c>
      <c r="M819" s="30" t="str">
        <f>+'[1]Consolidado ORG'!AL815</f>
        <v>https://community.secop.gov.co/Public/Tendering/ContractDetailView/Index?UniqueIdentifier=CO1.PCCNTR.6351205</v>
      </c>
      <c r="N819" s="47" t="str">
        <f t="shared" si="13"/>
        <v>Link Contrato u Orden</v>
      </c>
    </row>
    <row r="820" spans="1:14" ht="72" x14ac:dyDescent="0.35">
      <c r="A820" s="17" t="str">
        <f>+'[1]Consolidado ORG'!A816</f>
        <v>SCJ-1116-2024</v>
      </c>
      <c r="B820" s="18">
        <f>+'[1]Consolidado ORG'!B816</f>
        <v>45433</v>
      </c>
      <c r="C820" s="18" t="str">
        <f>+'[1]Consolidado ORG'!G816</f>
        <v>SERGIO ESTEBAN SANCHEZ QUIMBAYO</v>
      </c>
      <c r="D820" s="18" t="str">
        <f>+'[1]Consolidado ORG'!E816</f>
        <v>5 Contratación directa</v>
      </c>
      <c r="E820" s="18" t="str">
        <f>+'[1]Consolidado ORG'!F816</f>
        <v>33 Prestación de Servicios Profesionales y Apoyo (5-8)</v>
      </c>
      <c r="F820" s="18"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8">
        <f>+'[1]Consolidado ORG'!M816</f>
        <v>45444</v>
      </c>
      <c r="H820" s="18">
        <f>+'[1]Consolidado ORG'!N816</f>
        <v>45657</v>
      </c>
      <c r="I820" s="19">
        <f>+'[1]Consolidado ORG'!AG816</f>
        <v>0</v>
      </c>
      <c r="J820" s="20">
        <f>+'[1]Consolidado ORG'!T816</f>
        <v>21402480</v>
      </c>
      <c r="K820" s="20">
        <f>+'[1]Consolidado ORG'!AE816</f>
        <v>0</v>
      </c>
      <c r="L820" s="31">
        <f>+'[1]Consolidado ORG'!AS816</f>
        <v>0</v>
      </c>
      <c r="M820" s="30" t="str">
        <f>+'[1]Consolidado ORG'!AL816</f>
        <v>https://community.secop.gov.co/Public/Tendering/ContractDetailView/Index?UniqueIdentifier=CO1.PCCNTR.6351031</v>
      </c>
      <c r="N820" s="47" t="str">
        <f t="shared" si="13"/>
        <v>Link Contrato u Orden</v>
      </c>
    </row>
    <row r="821" spans="1:14" ht="84" x14ac:dyDescent="0.35">
      <c r="A821" s="17" t="str">
        <f>+'[1]Consolidado ORG'!A817</f>
        <v>SCJ-1117-2024</v>
      </c>
      <c r="B821" s="18">
        <f>+'[1]Consolidado ORG'!B817</f>
        <v>45433</v>
      </c>
      <c r="C821" s="18" t="str">
        <f>+'[1]Consolidado ORG'!G817</f>
        <v>VANESSA VIVIANA MADERO RAMIREZ</v>
      </c>
      <c r="D821" s="18" t="str">
        <f>+'[1]Consolidado ORG'!E817</f>
        <v>5 Contratación directa</v>
      </c>
      <c r="E821" s="18" t="str">
        <f>+'[1]Consolidado ORG'!F817</f>
        <v>33 Prestación de Servicios Profesionales y Apoyo (5-8)</v>
      </c>
      <c r="F821" s="18"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8">
        <f>+'[1]Consolidado ORG'!M817</f>
        <v>45440</v>
      </c>
      <c r="H821" s="18">
        <f>+'[1]Consolidado ORG'!N817</f>
        <v>45657</v>
      </c>
      <c r="I821" s="19">
        <f>+'[1]Consolidado ORG'!AG817</f>
        <v>0</v>
      </c>
      <c r="J821" s="20">
        <f>+'[1]Consolidado ORG'!T817</f>
        <v>41762600</v>
      </c>
      <c r="K821" s="20">
        <f>+'[1]Consolidado ORG'!AE817</f>
        <v>0</v>
      </c>
      <c r="L821" s="31">
        <f>+'[1]Consolidado ORG'!AS817</f>
        <v>1.3824884792626729E-2</v>
      </c>
      <c r="M821" s="30" t="str">
        <f>+'[1]Consolidado ORG'!AL817</f>
        <v>https://community.secop.gov.co/Public/Tendering/ContractDetailView/Index?UniqueIdentifier=CO1.PCCNTR.6353801</v>
      </c>
      <c r="N821" s="47" t="str">
        <f t="shared" si="13"/>
        <v>Link Contrato u Orden</v>
      </c>
    </row>
    <row r="822" spans="1:14" ht="84" x14ac:dyDescent="0.35">
      <c r="A822" s="17" t="str">
        <f>+'[1]Consolidado ORG'!A818</f>
        <v>SCJ-1118-2024</v>
      </c>
      <c r="B822" s="18">
        <f>+'[1]Consolidado ORG'!B818</f>
        <v>45433</v>
      </c>
      <c r="C822" s="18" t="str">
        <f>+'[1]Consolidado ORG'!G818</f>
        <v>WILMER HERNANDO ROA SANTAMARIA</v>
      </c>
      <c r="D822" s="18" t="str">
        <f>+'[1]Consolidado ORG'!E818</f>
        <v>5 Contratación directa</v>
      </c>
      <c r="E822" s="18" t="str">
        <f>+'[1]Consolidado ORG'!F818</f>
        <v>33 Prestación de Servicios Profesionales y Apoyo (5-8)</v>
      </c>
      <c r="F822" s="18"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8">
        <f>+'[1]Consolidado ORG'!M818</f>
        <v>45440</v>
      </c>
      <c r="H822" s="18">
        <f>+'[1]Consolidado ORG'!N818</f>
        <v>45657</v>
      </c>
      <c r="I822" s="19">
        <f>+'[1]Consolidado ORG'!AG818</f>
        <v>0</v>
      </c>
      <c r="J822" s="20">
        <f>+'[1]Consolidado ORG'!T818</f>
        <v>41762600</v>
      </c>
      <c r="K822" s="20">
        <f>+'[1]Consolidado ORG'!AE818</f>
        <v>0</v>
      </c>
      <c r="L822" s="31">
        <f>+'[1]Consolidado ORG'!AS818</f>
        <v>1.3824884792626729E-2</v>
      </c>
      <c r="M822" s="30" t="str">
        <f>+'[1]Consolidado ORG'!AL818</f>
        <v>https://community.secop.gov.co/Public/Tendering/ContractDetailView/Index?UniqueIdentifier=CO1.PCCNTR.6353639</v>
      </c>
      <c r="N822" s="47" t="str">
        <f t="shared" si="13"/>
        <v>Link Contrato u Orden</v>
      </c>
    </row>
    <row r="823" spans="1:14" ht="72" x14ac:dyDescent="0.35">
      <c r="A823" s="17" t="str">
        <f>+'[1]Consolidado ORG'!A819</f>
        <v>SCJ-1119-2024</v>
      </c>
      <c r="B823" s="18">
        <f>+'[1]Consolidado ORG'!B819</f>
        <v>45433</v>
      </c>
      <c r="C823" s="18" t="str">
        <f>+'[1]Consolidado ORG'!G819</f>
        <v>MARIA PAULA GABRIELA CARVAJAL PLATA</v>
      </c>
      <c r="D823" s="18" t="str">
        <f>+'[1]Consolidado ORG'!E819</f>
        <v>5 Contratación directa</v>
      </c>
      <c r="E823" s="18" t="str">
        <f>+'[1]Consolidado ORG'!F819</f>
        <v>33 Prestación de Servicios Profesionales y Apoyo (5-8)</v>
      </c>
      <c r="F823" s="18"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8">
        <f>+'[1]Consolidado ORG'!M819</f>
        <v>45449</v>
      </c>
      <c r="H823" s="18">
        <f>+'[1]Consolidado ORG'!N819</f>
        <v>45657</v>
      </c>
      <c r="I823" s="19">
        <f>+'[1]Consolidado ORG'!AG819</f>
        <v>0</v>
      </c>
      <c r="J823" s="20">
        <f>+'[1]Consolidado ORG'!T819</f>
        <v>29172598</v>
      </c>
      <c r="K823" s="20">
        <f>+'[1]Consolidado ORG'!AE819</f>
        <v>0</v>
      </c>
      <c r="L823" s="31">
        <f>+'[1]Consolidado ORG'!AS819</f>
        <v>0</v>
      </c>
      <c r="M823" s="30" t="str">
        <f>+'[1]Consolidado ORG'!AL819</f>
        <v>https://community.secop.gov.co/Public/Tendering/ContractDetailView/Index?UniqueIdentifier=CO1.PCCNTR.6354315</v>
      </c>
      <c r="N823" s="47" t="str">
        <f t="shared" si="13"/>
        <v>Link Contrato u Orden</v>
      </c>
    </row>
    <row r="824" spans="1:14" ht="72" x14ac:dyDescent="0.35">
      <c r="A824" s="17" t="str">
        <f>+'[1]Consolidado ORG'!A820</f>
        <v>SCJ-1120-2024</v>
      </c>
      <c r="B824" s="18">
        <f>+'[1]Consolidado ORG'!B820</f>
        <v>45433</v>
      </c>
      <c r="C824" s="18" t="str">
        <f>+'[1]Consolidado ORG'!G820</f>
        <v>YADY RODRIGUEZ ALFONSO</v>
      </c>
      <c r="D824" s="18" t="str">
        <f>+'[1]Consolidado ORG'!E820</f>
        <v>5 Contratación directa</v>
      </c>
      <c r="E824" s="18" t="str">
        <f>+'[1]Consolidado ORG'!F820</f>
        <v>33 Prestación de Servicios Profesionales y Apoyo (5-8)</v>
      </c>
      <c r="F824" s="18"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8">
        <f>+'[1]Consolidado ORG'!M820</f>
        <v>45442</v>
      </c>
      <c r="H824" s="18">
        <f>+'[1]Consolidado ORG'!N820</f>
        <v>45657</v>
      </c>
      <c r="I824" s="19">
        <f>+'[1]Consolidado ORG'!AG820</f>
        <v>0</v>
      </c>
      <c r="J824" s="20">
        <f>+'[1]Consolidado ORG'!T820</f>
        <v>20916060</v>
      </c>
      <c r="K824" s="20">
        <f>+'[1]Consolidado ORG'!AE820</f>
        <v>0</v>
      </c>
      <c r="L824" s="31">
        <f>+'[1]Consolidado ORG'!AS820</f>
        <v>4.6511627906976744E-3</v>
      </c>
      <c r="M824" s="30" t="str">
        <f>+'[1]Consolidado ORG'!AL820</f>
        <v>https://community.secop.gov.co/Public/Tendering/ContractDetailView/Index?UniqueIdentifier=CO1.PCCNTR.6360920</v>
      </c>
      <c r="N824" s="47" t="str">
        <f t="shared" si="13"/>
        <v>Link Contrato u Orden</v>
      </c>
    </row>
    <row r="825" spans="1:14" ht="72" x14ac:dyDescent="0.35">
      <c r="A825" s="17" t="str">
        <f>+'[1]Consolidado ORG'!A821</f>
        <v>SCJ-1121-2024</v>
      </c>
      <c r="B825" s="18">
        <f>+'[1]Consolidado ORG'!B821</f>
        <v>45433</v>
      </c>
      <c r="C825" s="18" t="str">
        <f>+'[1]Consolidado ORG'!G821</f>
        <v>GILBERTO BACCA ROMERO</v>
      </c>
      <c r="D825" s="18" t="str">
        <f>+'[1]Consolidado ORG'!E821</f>
        <v>5 Contratación directa</v>
      </c>
      <c r="E825" s="18" t="str">
        <f>+'[1]Consolidado ORG'!F821</f>
        <v>33 Prestación de Servicios Profesionales y Apoyo (5-8)</v>
      </c>
      <c r="F825" s="18"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8">
        <f>+'[1]Consolidado ORG'!M821</f>
        <v>45441</v>
      </c>
      <c r="H825" s="18">
        <f>+'[1]Consolidado ORG'!N821</f>
        <v>45657</v>
      </c>
      <c r="I825" s="19">
        <f>+'[1]Consolidado ORG'!AG821</f>
        <v>0</v>
      </c>
      <c r="J825" s="20">
        <f>+'[1]Consolidado ORG'!T821</f>
        <v>39864300</v>
      </c>
      <c r="K825" s="20">
        <f>+'[1]Consolidado ORG'!AE821</f>
        <v>0</v>
      </c>
      <c r="L825" s="31">
        <f>+'[1]Consolidado ORG'!AS821</f>
        <v>9.2592592592592587E-3</v>
      </c>
      <c r="M825" s="30" t="str">
        <f>+'[1]Consolidado ORG'!AL821</f>
        <v>https://community.secop.gov.co/Public/Tendering/ContractDetailView/Index?UniqueIdentifier=CO1.PCCNTR.6353612</v>
      </c>
      <c r="N825" s="47" t="str">
        <f t="shared" si="13"/>
        <v>Link Contrato u Orden</v>
      </c>
    </row>
    <row r="826" spans="1:14" ht="72" x14ac:dyDescent="0.35">
      <c r="A826" s="17" t="str">
        <f>+'[1]Consolidado ORG'!A822</f>
        <v>SCJ-1122-2024</v>
      </c>
      <c r="B826" s="18">
        <f>+'[1]Consolidado ORG'!B822</f>
        <v>45433</v>
      </c>
      <c r="C826" s="18" t="str">
        <f>+'[1]Consolidado ORG'!G822</f>
        <v>CLAUDIA PATRICIA LÓPEZ AMORTEGUI</v>
      </c>
      <c r="D826" s="18" t="str">
        <f>+'[1]Consolidado ORG'!E822</f>
        <v>5 Contratación directa</v>
      </c>
      <c r="E826" s="18" t="str">
        <f>+'[1]Consolidado ORG'!F822</f>
        <v>33 Prestación de Servicios Profesionales y Apoyo (5-8)</v>
      </c>
      <c r="F826" s="18"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8">
        <f>+'[1]Consolidado ORG'!M822</f>
        <v>45442</v>
      </c>
      <c r="H826" s="18">
        <f>+'[1]Consolidado ORG'!N822</f>
        <v>45594</v>
      </c>
      <c r="I826" s="19">
        <f>+'[1]Consolidado ORG'!AG822</f>
        <v>0</v>
      </c>
      <c r="J826" s="20">
        <f>+'[1]Consolidado ORG'!T822</f>
        <v>14802060</v>
      </c>
      <c r="K826" s="20">
        <f>+'[1]Consolidado ORG'!AE822</f>
        <v>0</v>
      </c>
      <c r="L826" s="31">
        <f>+'[1]Consolidado ORG'!AS822</f>
        <v>6.5789473684210523E-3</v>
      </c>
      <c r="M826" s="30" t="str">
        <f>+'[1]Consolidado ORG'!AL822</f>
        <v>https://community.secop.gov.co/Public/Tendering/ContractDetailView/Index?UniqueIdentifier=CO1.PCCNTR.6353322</v>
      </c>
      <c r="N826" s="47" t="str">
        <f t="shared" si="13"/>
        <v>Link Contrato u Orden</v>
      </c>
    </row>
    <row r="827" spans="1:14" ht="60" x14ac:dyDescent="0.35">
      <c r="A827" s="17" t="str">
        <f>+'[1]Consolidado ORG'!A823</f>
        <v>SCJ-1123-2024</v>
      </c>
      <c r="B827" s="18">
        <f>+'[1]Consolidado ORG'!B823</f>
        <v>45433</v>
      </c>
      <c r="C827" s="18" t="str">
        <f>+'[1]Consolidado ORG'!G823</f>
        <v>NICOLE ANDREA SARMIENTO AVELLANEDA</v>
      </c>
      <c r="D827" s="18" t="str">
        <f>+'[1]Consolidado ORG'!E823</f>
        <v>5 Contratación directa</v>
      </c>
      <c r="E827" s="18" t="str">
        <f>+'[1]Consolidado ORG'!F823</f>
        <v>33 Prestación de Servicios Profesionales y Apoyo (5-8)</v>
      </c>
      <c r="F827" s="18"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8">
        <f>+'[1]Consolidado ORG'!M823</f>
        <v>45439</v>
      </c>
      <c r="H827" s="18">
        <f>+'[1]Consolidado ORG'!N823</f>
        <v>45657</v>
      </c>
      <c r="I827" s="19">
        <f>+'[1]Consolidado ORG'!AG823</f>
        <v>0</v>
      </c>
      <c r="J827" s="20">
        <f>+'[1]Consolidado ORG'!T823</f>
        <v>57075200</v>
      </c>
      <c r="K827" s="20">
        <f>+'[1]Consolidado ORG'!AE823</f>
        <v>0</v>
      </c>
      <c r="L827" s="31">
        <f>+'[1]Consolidado ORG'!AS823</f>
        <v>1.834862385321101E-2</v>
      </c>
      <c r="M827" s="30" t="str">
        <f>+'[1]Consolidado ORG'!AL823</f>
        <v>https://community.secop.gov.co/Public/Tendering/ContractDetailView/Index?UniqueIdentifier=CO1.PCCNTR.6353818</v>
      </c>
      <c r="N827" s="47" t="str">
        <f t="shared" si="13"/>
        <v>Link Contrato u Orden</v>
      </c>
    </row>
    <row r="828" spans="1:14" ht="72" x14ac:dyDescent="0.35">
      <c r="A828" s="17" t="str">
        <f>+'[1]Consolidado ORG'!A824</f>
        <v>SCJ-1124-2024</v>
      </c>
      <c r="B828" s="18">
        <f>+'[1]Consolidado ORG'!B824</f>
        <v>45433</v>
      </c>
      <c r="C828" s="18" t="str">
        <f>+'[1]Consolidado ORG'!G824</f>
        <v>JAIME ALBERTO CORREDOR JOYA</v>
      </c>
      <c r="D828" s="18" t="str">
        <f>+'[1]Consolidado ORG'!E824</f>
        <v>5 Contratación directa</v>
      </c>
      <c r="E828" s="18" t="str">
        <f>+'[1]Consolidado ORG'!F824</f>
        <v>33 Prestación de Servicios Profesionales y Apoyo (5-8)</v>
      </c>
      <c r="F828" s="18"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8">
        <f>+'[1]Consolidado ORG'!M824</f>
        <v>45439</v>
      </c>
      <c r="H828" s="18">
        <f>+'[1]Consolidado ORG'!N824</f>
        <v>45591</v>
      </c>
      <c r="I828" s="19">
        <f>+'[1]Consolidado ORG'!AG824</f>
        <v>0</v>
      </c>
      <c r="J828" s="20">
        <f>+'[1]Consolidado ORG'!T824</f>
        <v>14802060</v>
      </c>
      <c r="K828" s="20">
        <f>+'[1]Consolidado ORG'!AE824</f>
        <v>0</v>
      </c>
      <c r="L828" s="31">
        <f>+'[1]Consolidado ORG'!AS824</f>
        <v>2.6315789473684209E-2</v>
      </c>
      <c r="M828" s="30" t="str">
        <f>+'[1]Consolidado ORG'!AL824</f>
        <v>https://community.secop.gov.co/Public/Tendering/ContractDetailView/Index?UniqueIdentifier=CO1.PCCNTR.6353619</v>
      </c>
      <c r="N828" s="47" t="str">
        <f t="shared" si="13"/>
        <v>Link Contrato u Orden</v>
      </c>
    </row>
    <row r="829" spans="1:14" ht="84" x14ac:dyDescent="0.35">
      <c r="A829" s="17" t="str">
        <f>+'[1]Consolidado ORG'!A825</f>
        <v>SCJ-1125-2024</v>
      </c>
      <c r="B829" s="18">
        <f>+'[1]Consolidado ORG'!B825</f>
        <v>45433</v>
      </c>
      <c r="C829" s="18" t="str">
        <f>+'[1]Consolidado ORG'!G825</f>
        <v>LUZ STELLA SUAREZ ALARCON</v>
      </c>
      <c r="D829" s="18" t="str">
        <f>+'[1]Consolidado ORG'!E825</f>
        <v>5 Contratación directa</v>
      </c>
      <c r="E829" s="18" t="str">
        <f>+'[1]Consolidado ORG'!F825</f>
        <v>33 Prestación de Servicios Profesionales y Apoyo (5-8)</v>
      </c>
      <c r="F829" s="18"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8">
        <f>+'[1]Consolidado ORG'!M825</f>
        <v>45447</v>
      </c>
      <c r="H829" s="18">
        <f>+'[1]Consolidado ORG'!N825</f>
        <v>45657</v>
      </c>
      <c r="I829" s="19">
        <f>+'[1]Consolidado ORG'!AG825</f>
        <v>0</v>
      </c>
      <c r="J829" s="20">
        <f>+'[1]Consolidado ORG'!T825</f>
        <v>48921600</v>
      </c>
      <c r="K829" s="20">
        <f>+'[1]Consolidado ORG'!AE825</f>
        <v>0</v>
      </c>
      <c r="L829" s="31">
        <f>+'[1]Consolidado ORG'!AS825</f>
        <v>0</v>
      </c>
      <c r="M829" s="30" t="str">
        <f>+'[1]Consolidado ORG'!AL825</f>
        <v>https://community.secop.gov.co/Public/Tendering/ContractDetailView/Index?UniqueIdentifier=CO1.PCCNTR.6353545</v>
      </c>
      <c r="N829" s="47" t="str">
        <f t="shared" si="13"/>
        <v>Link Contrato u Orden</v>
      </c>
    </row>
    <row r="830" spans="1:14" ht="48" x14ac:dyDescent="0.35">
      <c r="A830" s="17" t="str">
        <f>+'[1]Consolidado ORG'!A826</f>
        <v>SCJ-1126-2024</v>
      </c>
      <c r="B830" s="18">
        <f>+'[1]Consolidado ORG'!B826</f>
        <v>45433</v>
      </c>
      <c r="C830" s="18" t="str">
        <f>+'[1]Consolidado ORG'!G826</f>
        <v>YINA PAOLA MORENO SOTO</v>
      </c>
      <c r="D830" s="18" t="str">
        <f>+'[1]Consolidado ORG'!E826</f>
        <v>5 Contratación directa</v>
      </c>
      <c r="E830" s="18" t="str">
        <f>+'[1]Consolidado ORG'!F826</f>
        <v>33 Prestación de Servicios Profesionales y Apoyo (5-8)</v>
      </c>
      <c r="F830" s="18" t="str">
        <f>+'[1]Consolidado ORG'!L826</f>
        <v>PRESTAR SERVICIOS PROFESIONALES PARA REALIZAR ACOMPAÑAMIENTO DESDE SU DISCIPLINA DE MANERA INDIVIDUAL Y GRUPAL A LAS PERSONAS PRIVADAS DE LA LIBERTAD EN LA CARCEL DISTRITAL DE VARONES Y ANEXO DE MUJERES</v>
      </c>
      <c r="G830" s="18">
        <f>+'[1]Consolidado ORG'!M826</f>
        <v>45439</v>
      </c>
      <c r="H830" s="18">
        <f>+'[1]Consolidado ORG'!N826</f>
        <v>45657</v>
      </c>
      <c r="I830" s="19">
        <f>+'[1]Consolidado ORG'!AG826</f>
        <v>0</v>
      </c>
      <c r="J830" s="20">
        <f>+'[1]Consolidado ORG'!T826</f>
        <v>33080241</v>
      </c>
      <c r="K830" s="20">
        <f>+'[1]Consolidado ORG'!AE826</f>
        <v>0</v>
      </c>
      <c r="L830" s="31">
        <f>+'[1]Consolidado ORG'!AS826</f>
        <v>1.834862385321101E-2</v>
      </c>
      <c r="M830" s="30" t="str">
        <f>+'[1]Consolidado ORG'!AL826</f>
        <v>https://community.secop.gov.co/Public/Tendering/ContractDetailView/Index?UniqueIdentifier=CO1.PCCNTR.6353214</v>
      </c>
      <c r="N830" s="47" t="str">
        <f t="shared" si="13"/>
        <v>Link Contrato u Orden</v>
      </c>
    </row>
    <row r="831" spans="1:14" ht="108" x14ac:dyDescent="0.35">
      <c r="A831" s="17" t="str">
        <f>+'[1]Consolidado ORG'!A827</f>
        <v>SCJ-1127-2024</v>
      </c>
      <c r="B831" s="18">
        <f>+'[1]Consolidado ORG'!B827</f>
        <v>45433</v>
      </c>
      <c r="C831" s="18" t="str">
        <f>+'[1]Consolidado ORG'!G827</f>
        <v>LUZ MARIA AURORA JACANAMIJOY JANSASOY</v>
      </c>
      <c r="D831" s="18" t="str">
        <f>+'[1]Consolidado ORG'!E827</f>
        <v>5 Contratación directa</v>
      </c>
      <c r="E831" s="18" t="str">
        <f>+'[1]Consolidado ORG'!F827</f>
        <v>33 Prestación de Servicios Profesionales y Apoyo (5-8)</v>
      </c>
      <c r="F831" s="18"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8">
        <f>+'[1]Consolidado ORG'!M827</f>
        <v>45439</v>
      </c>
      <c r="H831" s="18">
        <f>+'[1]Consolidado ORG'!N827</f>
        <v>45657</v>
      </c>
      <c r="I831" s="19">
        <f>+'[1]Consolidado ORG'!AG827</f>
        <v>0</v>
      </c>
      <c r="J831" s="20">
        <f>+'[1]Consolidado ORG'!T827</f>
        <v>21888900</v>
      </c>
      <c r="K831" s="20">
        <f>+'[1]Consolidado ORG'!AE827</f>
        <v>0</v>
      </c>
      <c r="L831" s="31">
        <f>+'[1]Consolidado ORG'!AS827</f>
        <v>1.834862385321101E-2</v>
      </c>
      <c r="M831" s="30" t="str">
        <f>+'[1]Consolidado ORG'!AL827</f>
        <v>https://community.secop.gov.co/Public/Tendering/ContractDetailView/Index?UniqueIdentifier=CO1.PCCNTR.6353506</v>
      </c>
      <c r="N831" s="47" t="str">
        <f t="shared" si="13"/>
        <v>Link Contrato u Orden</v>
      </c>
    </row>
    <row r="832" spans="1:14" ht="60" x14ac:dyDescent="0.35">
      <c r="A832" s="17" t="str">
        <f>+'[1]Consolidado ORG'!A828</f>
        <v>SCJ-1128-2024</v>
      </c>
      <c r="B832" s="18">
        <f>+'[1]Consolidado ORG'!B828</f>
        <v>45433</v>
      </c>
      <c r="C832" s="18" t="str">
        <f>+'[1]Consolidado ORG'!G828</f>
        <v>DANIEL CAMILO HERNANDEZ GARIBELLO</v>
      </c>
      <c r="D832" s="18" t="str">
        <f>+'[1]Consolidado ORG'!E828</f>
        <v>5 Contratación directa</v>
      </c>
      <c r="E832" s="18" t="str">
        <f>+'[1]Consolidado ORG'!F828</f>
        <v>33 Prestación de Servicios Profesionales y Apoyo (5-8)</v>
      </c>
      <c r="F832" s="18"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8">
        <f>+'[1]Consolidado ORG'!M828</f>
        <v>45442</v>
      </c>
      <c r="H832" s="18">
        <f>+'[1]Consolidado ORG'!N828</f>
        <v>45657</v>
      </c>
      <c r="I832" s="19">
        <f>+'[1]Consolidado ORG'!AG828</f>
        <v>0</v>
      </c>
      <c r="J832" s="20">
        <f>+'[1]Consolidado ORG'!T828</f>
        <v>48750000</v>
      </c>
      <c r="K832" s="20">
        <f>+'[1]Consolidado ORG'!AE828</f>
        <v>0</v>
      </c>
      <c r="L832" s="31">
        <f>+'[1]Consolidado ORG'!AS828</f>
        <v>4.6511627906976744E-3</v>
      </c>
      <c r="M832" s="30" t="str">
        <f>+'[1]Consolidado ORG'!AL828</f>
        <v>https://community.secop.gov.co/Public/Tendering/ContractDetailView/Index?UniqueIdentifier=CO1.PCCNTR.6352776</v>
      </c>
      <c r="N832" s="47" t="str">
        <f t="shared" si="13"/>
        <v>Link Contrato u Orden</v>
      </c>
    </row>
    <row r="833" spans="1:14" ht="60" x14ac:dyDescent="0.35">
      <c r="A833" s="17" t="str">
        <f>+'[1]Consolidado ORG'!A829</f>
        <v>SCJ-1129-2024</v>
      </c>
      <c r="B833" s="18">
        <f>+'[1]Consolidado ORG'!B829</f>
        <v>45433</v>
      </c>
      <c r="C833" s="18" t="str">
        <f>+'[1]Consolidado ORG'!G829</f>
        <v>OSCAR JAVIER GUTIERREZ VASQUEZ</v>
      </c>
      <c r="D833" s="18" t="str">
        <f>+'[1]Consolidado ORG'!E829</f>
        <v>5 Contratación directa</v>
      </c>
      <c r="E833" s="18" t="str">
        <f>+'[1]Consolidado ORG'!F829</f>
        <v>33 Prestación de Servicios Profesionales y Apoyo (5-8)</v>
      </c>
      <c r="F833" s="18"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8">
        <f>+'[1]Consolidado ORG'!M829</f>
        <v>45440</v>
      </c>
      <c r="H833" s="18">
        <f>+'[1]Consolidado ORG'!N829</f>
        <v>45657</v>
      </c>
      <c r="I833" s="19">
        <f>+'[1]Consolidado ORG'!AG829</f>
        <v>0</v>
      </c>
      <c r="J833" s="20">
        <f>+'[1]Consolidado ORG'!T829</f>
        <v>42711750</v>
      </c>
      <c r="K833" s="20">
        <f>+'[1]Consolidado ORG'!AE829</f>
        <v>0</v>
      </c>
      <c r="L833" s="31">
        <f>+'[1]Consolidado ORG'!AS829</f>
        <v>1.3824884792626729E-2</v>
      </c>
      <c r="M833" s="30" t="str">
        <f>+'[1]Consolidado ORG'!AL829</f>
        <v>https://community.secop.gov.co/Public/Tendering/ContractDetailView/Index?UniqueIdentifier=CO1.PCCNTR.6354469</v>
      </c>
      <c r="N833" s="47" t="str">
        <f t="shared" si="13"/>
        <v>Link Contrato u Orden</v>
      </c>
    </row>
    <row r="834" spans="1:14" ht="72" x14ac:dyDescent="0.35">
      <c r="A834" s="17" t="str">
        <f>+'[1]Consolidado ORG'!A830</f>
        <v>SCJ-1130-2024</v>
      </c>
      <c r="B834" s="18">
        <f>+'[1]Consolidado ORG'!B830</f>
        <v>45433</v>
      </c>
      <c r="C834" s="18" t="str">
        <f>+'[1]Consolidado ORG'!G830</f>
        <v>SULLY JOHANA SILVA TARAZONA</v>
      </c>
      <c r="D834" s="18" t="str">
        <f>+'[1]Consolidado ORG'!E830</f>
        <v>5 Contratación directa</v>
      </c>
      <c r="E834" s="18" t="str">
        <f>+'[1]Consolidado ORG'!F830</f>
        <v>33 Prestación de Servicios Profesionales y Apoyo (5-8)</v>
      </c>
      <c r="F834" s="18"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8">
        <f>+'[1]Consolidado ORG'!M830</f>
        <v>45449</v>
      </c>
      <c r="H834" s="18">
        <f>+'[1]Consolidado ORG'!N830</f>
        <v>45657</v>
      </c>
      <c r="I834" s="19">
        <f>+'[1]Consolidado ORG'!AG830</f>
        <v>0</v>
      </c>
      <c r="J834" s="20">
        <f>+'[1]Consolidado ORG'!T830</f>
        <v>31207895</v>
      </c>
      <c r="K834" s="20">
        <f>+'[1]Consolidado ORG'!AE830</f>
        <v>0</v>
      </c>
      <c r="L834" s="31">
        <f>+'[1]Consolidado ORG'!AS830</f>
        <v>0</v>
      </c>
      <c r="M834" s="30" t="str">
        <f>+'[1]Consolidado ORG'!AL830</f>
        <v>https://community.secop.gov.co/Public/Tendering/ContractDetailView/Index?UniqueIdentifier=CO1.PCCNTR.6354219</v>
      </c>
      <c r="N834" s="47" t="str">
        <f t="shared" si="13"/>
        <v>Link Contrato u Orden</v>
      </c>
    </row>
    <row r="835" spans="1:14" ht="48" x14ac:dyDescent="0.35">
      <c r="A835" s="17" t="str">
        <f>+'[1]Consolidado ORG'!A831</f>
        <v>SCJ-1131-2024</v>
      </c>
      <c r="B835" s="18">
        <f>+'[1]Consolidado ORG'!B831</f>
        <v>45433</v>
      </c>
      <c r="C835" s="18" t="str">
        <f>+'[1]Consolidado ORG'!G831</f>
        <v>JENNY TATIANA MORENO HUERTAS</v>
      </c>
      <c r="D835" s="18" t="str">
        <f>+'[1]Consolidado ORG'!E831</f>
        <v>5 Contratación directa</v>
      </c>
      <c r="E835" s="18" t="str">
        <f>+'[1]Consolidado ORG'!F831</f>
        <v>33 Prestación de Servicios Profesionales y Apoyo (5-8)</v>
      </c>
      <c r="F835" s="18" t="str">
        <f>+'[1]Consolidado ORG'!L831</f>
        <v>PRESTAR SERVICIOS DE APOYO A LA GESTIÓN A LA DIRECCIÓN DE RESPONSABILIDAD PENAL ADOLESCENTE PARA LA IMPLEMENTACIÓN DE LA ESTRATEGIA DE REINTEGRO FAMILIAR Y ATENCIÓN EN EL EGRESO DESDE EL ENFOQUE CORPORAL Y DE DANZA</v>
      </c>
      <c r="G835" s="18">
        <f>+'[1]Consolidado ORG'!M831</f>
        <v>45440</v>
      </c>
      <c r="H835" s="18">
        <f>+'[1]Consolidado ORG'!N831</f>
        <v>45657</v>
      </c>
      <c r="I835" s="19">
        <f>+'[1]Consolidado ORG'!AG831</f>
        <v>0</v>
      </c>
      <c r="J835" s="20">
        <f>+'[1]Consolidado ORG'!T831</f>
        <v>24173250</v>
      </c>
      <c r="K835" s="20">
        <f>+'[1]Consolidado ORG'!AE831</f>
        <v>0</v>
      </c>
      <c r="L835" s="31">
        <f>+'[1]Consolidado ORG'!AS831</f>
        <v>1.3824884792626729E-2</v>
      </c>
      <c r="M835" s="30" t="str">
        <f>+'[1]Consolidado ORG'!AL831</f>
        <v>https://community.secop.gov.co/Public/Tendering/ContractDetailView/Index?UniqueIdentifier=CO1.PCCNTR.6354441</v>
      </c>
      <c r="N835" s="47" t="str">
        <f t="shared" si="13"/>
        <v>Link Contrato u Orden</v>
      </c>
    </row>
    <row r="836" spans="1:14" ht="72" x14ac:dyDescent="0.35">
      <c r="A836" s="17" t="str">
        <f>+'[1]Consolidado ORG'!A832</f>
        <v>SCJ-1132-2024</v>
      </c>
      <c r="B836" s="18">
        <f>+'[1]Consolidado ORG'!B832</f>
        <v>45433</v>
      </c>
      <c r="C836" s="18" t="str">
        <f>+'[1]Consolidado ORG'!G832</f>
        <v>LUIS FELIPE ALARCON GARCIA</v>
      </c>
      <c r="D836" s="18" t="str">
        <f>+'[1]Consolidado ORG'!E832</f>
        <v>5 Contratación directa</v>
      </c>
      <c r="E836" s="18" t="str">
        <f>+'[1]Consolidado ORG'!F832</f>
        <v>33 Prestación de Servicios Profesionales y Apoyo (5-8)</v>
      </c>
      <c r="F836" s="18"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8">
        <f>+'[1]Consolidado ORG'!M832</f>
        <v>45449</v>
      </c>
      <c r="H836" s="18">
        <f>+'[1]Consolidado ORG'!N832</f>
        <v>45657</v>
      </c>
      <c r="I836" s="19">
        <f>+'[1]Consolidado ORG'!AG832</f>
        <v>0</v>
      </c>
      <c r="J836" s="20">
        <f>+'[1]Consolidado ORG'!T832</f>
        <v>32875220</v>
      </c>
      <c r="K836" s="20">
        <f>+'[1]Consolidado ORG'!AE832</f>
        <v>0</v>
      </c>
      <c r="L836" s="31">
        <f>+'[1]Consolidado ORG'!AS832</f>
        <v>0</v>
      </c>
      <c r="M836" s="30" t="str">
        <f>+'[1]Consolidado ORG'!AL832</f>
        <v>https://community.secop.gov.co/Public/Tendering/ContractDetailView/Index?UniqueIdentifier=CO1.PCCNTR.6354437</v>
      </c>
      <c r="N836" s="47" t="str">
        <f t="shared" si="13"/>
        <v>Link Contrato u Orden</v>
      </c>
    </row>
    <row r="837" spans="1:14" ht="120" x14ac:dyDescent="0.35">
      <c r="A837" s="17" t="str">
        <f>+'[1]Consolidado ORG'!A833</f>
        <v>SCJ-1133-2024</v>
      </c>
      <c r="B837" s="18">
        <f>+'[1]Consolidado ORG'!B833</f>
        <v>45433</v>
      </c>
      <c r="C837" s="18" t="str">
        <f>+'[1]Consolidado ORG'!G833</f>
        <v>RUTH JANNETH LOMBANA TIBAQUIRA</v>
      </c>
      <c r="D837" s="18" t="str">
        <f>+'[1]Consolidado ORG'!E833</f>
        <v>5 Contratación directa</v>
      </c>
      <c r="E837" s="18" t="str">
        <f>+'[1]Consolidado ORG'!F833</f>
        <v>33 Prestación de Servicios Profesionales y Apoyo (5-8)</v>
      </c>
      <c r="F837" s="18"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8">
        <f>+'[1]Consolidado ORG'!M833</f>
        <v>45444</v>
      </c>
      <c r="H837" s="18">
        <f>+'[1]Consolidado ORG'!N833</f>
        <v>45657</v>
      </c>
      <c r="I837" s="19">
        <f>+'[1]Consolidado ORG'!AG833</f>
        <v>0</v>
      </c>
      <c r="J837" s="20">
        <f>+'[1]Consolidado ORG'!T833</f>
        <v>20429640</v>
      </c>
      <c r="K837" s="20">
        <f>+'[1]Consolidado ORG'!AE833</f>
        <v>0</v>
      </c>
      <c r="L837" s="31">
        <f>+'[1]Consolidado ORG'!AS833</f>
        <v>0</v>
      </c>
      <c r="M837" s="30" t="str">
        <f>+'[1]Consolidado ORG'!AL833</f>
        <v>https://community.secop.gov.co/Public/Tendering/ContractDetailView/Index?UniqueIdentifier=CO1.PCCNTR.6363548</v>
      </c>
      <c r="N837" s="47" t="str">
        <f t="shared" si="13"/>
        <v>Link Contrato u Orden</v>
      </c>
    </row>
    <row r="838" spans="1:14" ht="48" x14ac:dyDescent="0.35">
      <c r="A838" s="17" t="str">
        <f>+'[1]Consolidado ORG'!A834</f>
        <v>SCJ-1134-2024</v>
      </c>
      <c r="B838" s="18">
        <f>+'[1]Consolidado ORG'!B834</f>
        <v>45433</v>
      </c>
      <c r="C838" s="18" t="str">
        <f>+'[1]Consolidado ORG'!G834</f>
        <v>WENDY TATIANA ARAQUE GOMEZ</v>
      </c>
      <c r="D838" s="18" t="str">
        <f>+'[1]Consolidado ORG'!E834</f>
        <v>5 Contratación directa</v>
      </c>
      <c r="E838" s="18" t="str">
        <f>+'[1]Consolidado ORG'!F834</f>
        <v>33 Prestación de Servicios Profesionales y Apoyo (5-8)</v>
      </c>
      <c r="F838" s="18" t="str">
        <f>+'[1]Consolidado ORG'!L834</f>
        <v>PRESTAR LOS SERVICIOS PROFESIONALES PARA APOYAR A LA DIRECCIÒN DE SEGURIDAD EN LA GESTIÓN, ELABORACIÓN Y CONSOLIDACIÓN DE LAS RESPUESTAS A LAS SOLICITUDES Y/O REQUERIMIENTOS DE INFORMACIÓN ALLEGADOS A LA DEPENDENCIA</v>
      </c>
      <c r="G838" s="18">
        <f>+'[1]Consolidado ORG'!M834</f>
        <v>45435</v>
      </c>
      <c r="H838" s="18">
        <f>+'[1]Consolidado ORG'!N834</f>
        <v>45657</v>
      </c>
      <c r="I838" s="19">
        <f>+'[1]Consolidado ORG'!AG834</f>
        <v>0</v>
      </c>
      <c r="J838" s="20">
        <f>+'[1]Consolidado ORG'!T834</f>
        <v>29579657</v>
      </c>
      <c r="K838" s="20">
        <f>+'[1]Consolidado ORG'!AE834</f>
        <v>0</v>
      </c>
      <c r="L838" s="31">
        <f>+'[1]Consolidado ORG'!AS834</f>
        <v>3.6036036036036036E-2</v>
      </c>
      <c r="M838" s="30" t="str">
        <f>+'[1]Consolidado ORG'!AL834</f>
        <v>https://community.secop.gov.co/Public/Tendering/ContractDetailView/Index?UniqueIdentifier=CO1.PCCNTR.6352799</v>
      </c>
      <c r="N838" s="47" t="str">
        <f t="shared" si="13"/>
        <v>Link Contrato u Orden</v>
      </c>
    </row>
    <row r="839" spans="1:14" ht="72" x14ac:dyDescent="0.35">
      <c r="A839" s="17" t="str">
        <f>+'[1]Consolidado ORG'!A835</f>
        <v>SCJ-1135-2024</v>
      </c>
      <c r="B839" s="18">
        <f>+'[1]Consolidado ORG'!B835</f>
        <v>45433</v>
      </c>
      <c r="C839" s="18" t="str">
        <f>+'[1]Consolidado ORG'!G835</f>
        <v>TAHIRY VIVIANA SARMIENTO SOLANO</v>
      </c>
      <c r="D839" s="18" t="str">
        <f>+'[1]Consolidado ORG'!E835</f>
        <v>5 Contratación directa</v>
      </c>
      <c r="E839" s="18" t="str">
        <f>+'[1]Consolidado ORG'!F835</f>
        <v>33 Prestación de Servicios Profesionales y Apoyo (5-8)</v>
      </c>
      <c r="F839" s="18"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8">
        <f>+'[1]Consolidado ORG'!M835</f>
        <v>45454</v>
      </c>
      <c r="H839" s="18">
        <f>+'[1]Consolidado ORG'!N835</f>
        <v>45606</v>
      </c>
      <c r="I839" s="19">
        <f>+'[1]Consolidado ORG'!AG835</f>
        <v>0</v>
      </c>
      <c r="J839" s="20">
        <f>+'[1]Consolidado ORG'!T835</f>
        <v>14802060</v>
      </c>
      <c r="K839" s="20">
        <f>+'[1]Consolidado ORG'!AE835</f>
        <v>0</v>
      </c>
      <c r="L839" s="31">
        <f>+'[1]Consolidado ORG'!AS835</f>
        <v>0</v>
      </c>
      <c r="M839" s="30" t="str">
        <f>+'[1]Consolidado ORG'!AL835</f>
        <v>https://community.secop.gov.co/Public/Tendering/ContractDetailView/Index?UniqueIdentifier=CO1.PCCNTR.6372093</v>
      </c>
      <c r="N839" s="47" t="str">
        <f t="shared" si="13"/>
        <v>Link Contrato u Orden</v>
      </c>
    </row>
    <row r="840" spans="1:14" ht="72" x14ac:dyDescent="0.35">
      <c r="A840" s="17" t="str">
        <f>+'[1]Consolidado ORG'!A836</f>
        <v>SCJ-1136-2024</v>
      </c>
      <c r="B840" s="18">
        <f>+'[1]Consolidado ORG'!B836</f>
        <v>45433</v>
      </c>
      <c r="C840" s="18" t="str">
        <f>+'[1]Consolidado ORG'!G836</f>
        <v>YURANY KATHERIN BUITRAGO RIOS</v>
      </c>
      <c r="D840" s="18" t="str">
        <f>+'[1]Consolidado ORG'!E836</f>
        <v>5 Contratación directa</v>
      </c>
      <c r="E840" s="18" t="str">
        <f>+'[1]Consolidado ORG'!F836</f>
        <v>33 Prestación de Servicios Profesionales y Apoyo (5-8)</v>
      </c>
      <c r="F840" s="18"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8">
        <f>+'[1]Consolidado ORG'!M836</f>
        <v>45443</v>
      </c>
      <c r="H840" s="18">
        <f>+'[1]Consolidado ORG'!N836</f>
        <v>45657</v>
      </c>
      <c r="I840" s="19">
        <f>+'[1]Consolidado ORG'!AG836</f>
        <v>0</v>
      </c>
      <c r="J840" s="20">
        <f>+'[1]Consolidado ORG'!T836</f>
        <v>15009066</v>
      </c>
      <c r="K840" s="20">
        <f>+'[1]Consolidado ORG'!AE836</f>
        <v>0</v>
      </c>
      <c r="L840" s="31">
        <f>+'[1]Consolidado ORG'!AS836</f>
        <v>0</v>
      </c>
      <c r="M840" s="30" t="str">
        <f>+'[1]Consolidado ORG'!AL836</f>
        <v>https://community.secop.gov.co/Public/Tendering/ContractDetailView/Index?UniqueIdentifier=CO1.PCCNTR.6354542</v>
      </c>
      <c r="N840" s="47" t="str">
        <f t="shared" si="13"/>
        <v>Link Contrato u Orden</v>
      </c>
    </row>
    <row r="841" spans="1:14" ht="108" x14ac:dyDescent="0.35">
      <c r="A841" s="17" t="str">
        <f>+'[1]Consolidado ORG'!A837</f>
        <v>SCJ-1137-2024</v>
      </c>
      <c r="B841" s="18">
        <f>+'[1]Consolidado ORG'!B837</f>
        <v>45433</v>
      </c>
      <c r="C841" s="18" t="str">
        <f>+'[1]Consolidado ORG'!G837</f>
        <v>HERMES MELITON NARVAEZ REMUD</v>
      </c>
      <c r="D841" s="18" t="str">
        <f>+'[1]Consolidado ORG'!E837</f>
        <v>5 Contratación directa</v>
      </c>
      <c r="E841" s="18" t="str">
        <f>+'[1]Consolidado ORG'!F837</f>
        <v>33 Prestación de Servicios Profesionales y Apoyo (5-8)</v>
      </c>
      <c r="F841" s="18"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8">
        <f>+'[1]Consolidado ORG'!M837</f>
        <v>45444</v>
      </c>
      <c r="H841" s="18">
        <f>+'[1]Consolidado ORG'!N837</f>
        <v>45657</v>
      </c>
      <c r="I841" s="19">
        <f>+'[1]Consolidado ORG'!AG837</f>
        <v>0</v>
      </c>
      <c r="J841" s="20">
        <f>+'[1]Consolidado ORG'!T837</f>
        <v>20429640</v>
      </c>
      <c r="K841" s="20">
        <f>+'[1]Consolidado ORG'!AE837</f>
        <v>0</v>
      </c>
      <c r="L841" s="31">
        <f>+'[1]Consolidado ORG'!AS837</f>
        <v>0</v>
      </c>
      <c r="M841" s="30" t="str">
        <f>+'[1]Consolidado ORG'!AL837</f>
        <v>https://community.secop.gov.co/Public/Tendering/ContractDetailView/Index?UniqueIdentifier=CO1.PCCNTR.6368103</v>
      </c>
      <c r="N841" s="47" t="str">
        <f t="shared" si="13"/>
        <v>Link Contrato u Orden</v>
      </c>
    </row>
    <row r="842" spans="1:14" ht="108" x14ac:dyDescent="0.35">
      <c r="A842" s="17" t="str">
        <f>+'[1]Consolidado ORG'!A838</f>
        <v>SCJ-1141-2024</v>
      </c>
      <c r="B842" s="18">
        <f>+'[1]Consolidado ORG'!B838</f>
        <v>45434</v>
      </c>
      <c r="C842" s="18" t="str">
        <f>+'[1]Consolidado ORG'!G838</f>
        <v>MISHELL DANIELA PEÑA RIOS</v>
      </c>
      <c r="D842" s="18" t="str">
        <f>+'[1]Consolidado ORG'!E838</f>
        <v>5 Contratación directa</v>
      </c>
      <c r="E842" s="18" t="str">
        <f>+'[1]Consolidado ORG'!F838</f>
        <v>33 Prestación de Servicios Profesionales y Apoyo (5-8)</v>
      </c>
      <c r="F842" s="18"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8">
        <f>+'[1]Consolidado ORG'!M838</f>
        <v>45441</v>
      </c>
      <c r="H842" s="18">
        <f>+'[1]Consolidado ORG'!N838</f>
        <v>45657</v>
      </c>
      <c r="I842" s="19">
        <f>+'[1]Consolidado ORG'!AG838</f>
        <v>0</v>
      </c>
      <c r="J842" s="20">
        <f>+'[1]Consolidado ORG'!T838</f>
        <v>19595143</v>
      </c>
      <c r="K842" s="20">
        <f>+'[1]Consolidado ORG'!AE838</f>
        <v>0</v>
      </c>
      <c r="L842" s="31">
        <f>+'[1]Consolidado ORG'!AS838</f>
        <v>9.2592592592592587E-3</v>
      </c>
      <c r="M842" s="30" t="str">
        <f>+'[1]Consolidado ORG'!AL838</f>
        <v>https://community.secop.gov.co/Public/Tendering/ContractDetailView/Index?UniqueIdentifier=CO1.PCCNTR.6359442</v>
      </c>
      <c r="N842" s="47" t="str">
        <f t="shared" si="13"/>
        <v>Link Contrato u Orden</v>
      </c>
    </row>
    <row r="843" spans="1:14" ht="48" x14ac:dyDescent="0.35">
      <c r="A843" s="17" t="str">
        <f>+'[1]Consolidado ORG'!A839</f>
        <v>SCJ-1142-2024</v>
      </c>
      <c r="B843" s="18">
        <f>+'[1]Consolidado ORG'!B839</f>
        <v>45434</v>
      </c>
      <c r="C843" s="18" t="str">
        <f>+'[1]Consolidado ORG'!G839</f>
        <v>DIANA MARITZA RUIZ DIMATE</v>
      </c>
      <c r="D843" s="18" t="str">
        <f>+'[1]Consolidado ORG'!E839</f>
        <v>5 Contratación directa</v>
      </c>
      <c r="E843" s="18" t="str">
        <f>+'[1]Consolidado ORG'!F839</f>
        <v>33 Prestación de Servicios Profesionales y Apoyo (5-8)</v>
      </c>
      <c r="F843" s="18" t="str">
        <f>+'[1]Consolidado ORG'!L839</f>
        <v>PRESTAR SERVICIOS DE APOYO A LA GESTIÓN A LA OFICINA ASESORA DE PLANEACIÓN DE LA SECRETARÍA DISTRITAL DE SEGURIDAD, CONVIVENCIA Y JUSTICIA, EN LA GESTIÓN DOCUMENTAL, SEGUIMIENTO A REQUERIMIENTOS ASIGNADOS A LA OFICINA</v>
      </c>
      <c r="G843" s="18">
        <f>+'[1]Consolidado ORG'!M839</f>
        <v>45439</v>
      </c>
      <c r="H843" s="18">
        <f>+'[1]Consolidado ORG'!N839</f>
        <v>45657</v>
      </c>
      <c r="I843" s="19">
        <f>+'[1]Consolidado ORG'!AG839</f>
        <v>0</v>
      </c>
      <c r="J843" s="20">
        <f>+'[1]Consolidado ORG'!T839</f>
        <v>15000000</v>
      </c>
      <c r="K843" s="20">
        <f>+'[1]Consolidado ORG'!AE839</f>
        <v>0</v>
      </c>
      <c r="L843" s="31">
        <f>+'[1]Consolidado ORG'!AS839</f>
        <v>1.834862385321101E-2</v>
      </c>
      <c r="M843" s="30" t="str">
        <f>+'[1]Consolidado ORG'!AL839</f>
        <v>https://community.secop.gov.co/Public/Tendering/ContractDetailView/Index?UniqueIdentifier=CO1.PCCNTR.6359722</v>
      </c>
      <c r="N843" s="47" t="str">
        <f t="shared" si="13"/>
        <v>Link Contrato u Orden</v>
      </c>
    </row>
    <row r="844" spans="1:14" ht="48" x14ac:dyDescent="0.35">
      <c r="A844" s="17" t="str">
        <f>+'[1]Consolidado ORG'!A840</f>
        <v>SCJ-1143-2024</v>
      </c>
      <c r="B844" s="18">
        <f>+'[1]Consolidado ORG'!B840</f>
        <v>45434</v>
      </c>
      <c r="C844" s="18" t="str">
        <f>+'[1]Consolidado ORG'!G840</f>
        <v>MONICA MARIA LIZCANO ARIAS</v>
      </c>
      <c r="D844" s="18" t="str">
        <f>+'[1]Consolidado ORG'!E840</f>
        <v>5 Contratación directa</v>
      </c>
      <c r="E844" s="18" t="str">
        <f>+'[1]Consolidado ORG'!F840</f>
        <v>33 Prestación de Servicios Profesionales y Apoyo (5-8)</v>
      </c>
      <c r="F844" s="18" t="str">
        <f>+'[1]Consolidado ORG'!L840</f>
        <v>PRESTAR SERVICIOS PROFESIONALES A LA SUBSECRETARÍA DE ACCESO A LA JUSTICIA PARA GESTIONAR Y ARTICULAR ACCIONES CON ENTIDADES QUE PROMUEVEN EL ACCESO A LA JUSTICIA EN LA CIUDAD DE BOGOTÁ</v>
      </c>
      <c r="G844" s="18">
        <f>+'[1]Consolidado ORG'!M840</f>
        <v>45439</v>
      </c>
      <c r="H844" s="18">
        <f>+'[1]Consolidado ORG'!N840</f>
        <v>45657</v>
      </c>
      <c r="I844" s="19">
        <f>+'[1]Consolidado ORG'!AG840</f>
        <v>0</v>
      </c>
      <c r="J844" s="20">
        <f>+'[1]Consolidado ORG'!T840</f>
        <v>32856853</v>
      </c>
      <c r="K844" s="20">
        <f>+'[1]Consolidado ORG'!AE840</f>
        <v>0</v>
      </c>
      <c r="L844" s="31">
        <f>+'[1]Consolidado ORG'!AS840</f>
        <v>1.834862385321101E-2</v>
      </c>
      <c r="M844" s="30" t="str">
        <f>+'[1]Consolidado ORG'!AL840</f>
        <v>https://community.secop.gov.co/Public/Tendering/ContractDetailView/Index?UniqueIdentifier=CO1.PCCNTR.6359493</v>
      </c>
      <c r="N844" s="47" t="str">
        <f t="shared" si="13"/>
        <v>Link Contrato u Orden</v>
      </c>
    </row>
    <row r="845" spans="1:14" ht="84" x14ac:dyDescent="0.35">
      <c r="A845" s="17" t="str">
        <f>+'[1]Consolidado ORG'!A841</f>
        <v>SCJ-1144-2024</v>
      </c>
      <c r="B845" s="18">
        <f>+'[1]Consolidado ORG'!B841</f>
        <v>45434</v>
      </c>
      <c r="C845" s="18" t="str">
        <f>+'[1]Consolidado ORG'!G841</f>
        <v>MARIA CONCEPCIÒN PEREZ RAMOS</v>
      </c>
      <c r="D845" s="18" t="str">
        <f>+'[1]Consolidado ORG'!E841</f>
        <v>5 Contratación directa</v>
      </c>
      <c r="E845" s="18" t="str">
        <f>+'[1]Consolidado ORG'!F841</f>
        <v>33 Prestación de Servicios Profesionales y Apoyo (5-8)</v>
      </c>
      <c r="F845" s="18"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8">
        <f>+'[1]Consolidado ORG'!M841</f>
        <v>45439</v>
      </c>
      <c r="H845" s="18">
        <f>+'[1]Consolidado ORG'!N841</f>
        <v>45657</v>
      </c>
      <c r="I845" s="19">
        <f>+'[1]Consolidado ORG'!AG841</f>
        <v>0</v>
      </c>
      <c r="J845" s="20">
        <f>+'[1]Consolidado ORG'!T841</f>
        <v>44000000</v>
      </c>
      <c r="K845" s="20">
        <f>+'[1]Consolidado ORG'!AE841</f>
        <v>0</v>
      </c>
      <c r="L845" s="31">
        <f>+'[1]Consolidado ORG'!AS841</f>
        <v>1.834862385321101E-2</v>
      </c>
      <c r="M845" s="30" t="str">
        <f>+'[1]Consolidado ORG'!AL841</f>
        <v>https://community.secop.gov.co/Public/Tendering/ContractDetailView/Index?UniqueIdentifier=CO1.PCCNTR.6359816</v>
      </c>
      <c r="N845" s="47" t="str">
        <f t="shared" si="13"/>
        <v>Link Contrato u Orden</v>
      </c>
    </row>
    <row r="846" spans="1:14" ht="36" x14ac:dyDescent="0.35">
      <c r="A846" s="17" t="str">
        <f>+'[1]Consolidado ORG'!A842</f>
        <v>SCJ-1146-2024</v>
      </c>
      <c r="B846" s="18">
        <f>+'[1]Consolidado ORG'!B842</f>
        <v>45434</v>
      </c>
      <c r="C846" s="18" t="str">
        <f>+'[1]Consolidado ORG'!G842</f>
        <v>YORDY DANIEL HERNANDEZ HURTADO</v>
      </c>
      <c r="D846" s="18" t="str">
        <f>+'[1]Consolidado ORG'!E842</f>
        <v>5 Contratación directa</v>
      </c>
      <c r="E846" s="18" t="str">
        <f>+'[1]Consolidado ORG'!F842</f>
        <v>33 Prestación de Servicios Profesionales y Apoyo (5-8)</v>
      </c>
      <c r="F846" s="18" t="str">
        <f>+'[1]Consolidado ORG'!L842</f>
        <v>Prestar servicios de apoyo a la gestión en el desarrollo de las actividades a cargo del equipo de Almacén de la Secretaría Distrital de Seguridad, Convivencia y Justicia</v>
      </c>
      <c r="G846" s="18">
        <f>+'[1]Consolidado ORG'!M842</f>
        <v>45443</v>
      </c>
      <c r="H846" s="18">
        <f>+'[1]Consolidado ORG'!N842</f>
        <v>45657</v>
      </c>
      <c r="I846" s="19">
        <f>+'[1]Consolidado ORG'!AG842</f>
        <v>0</v>
      </c>
      <c r="J846" s="20">
        <f>+'[1]Consolidado ORG'!T842</f>
        <v>19436333</v>
      </c>
      <c r="K846" s="20">
        <f>+'[1]Consolidado ORG'!AE842</f>
        <v>0</v>
      </c>
      <c r="L846" s="31">
        <f>+'[1]Consolidado ORG'!AS842</f>
        <v>0</v>
      </c>
      <c r="M846" s="30" t="str">
        <f>+'[1]Consolidado ORG'!AL842</f>
        <v>https://community.secop.gov.co/Public/Tendering/ContractDetailView/Index?UniqueIdentifier=CO1.PCCNTR.6359195</v>
      </c>
      <c r="N846" s="47" t="str">
        <f t="shared" si="13"/>
        <v>Link Contrato u Orden</v>
      </c>
    </row>
    <row r="847" spans="1:14" ht="84" x14ac:dyDescent="0.35">
      <c r="A847" s="17" t="str">
        <f>+'[1]Consolidado ORG'!A843</f>
        <v>SCJ-1147-2024</v>
      </c>
      <c r="B847" s="18">
        <f>+'[1]Consolidado ORG'!B843</f>
        <v>45434</v>
      </c>
      <c r="C847" s="18" t="str">
        <f>+'[1]Consolidado ORG'!G843</f>
        <v>HAROLD FABIAN MORALES PIÑEROS</v>
      </c>
      <c r="D847" s="18" t="str">
        <f>+'[1]Consolidado ORG'!E843</f>
        <v>5 Contratación directa</v>
      </c>
      <c r="E847" s="18" t="str">
        <f>+'[1]Consolidado ORG'!F843</f>
        <v>33 Prestación de Servicios Profesionales y Apoyo (5-8)</v>
      </c>
      <c r="F847" s="18"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8">
        <f>+'[1]Consolidado ORG'!M843</f>
        <v>45441</v>
      </c>
      <c r="H847" s="18">
        <f>+'[1]Consolidado ORG'!N843</f>
        <v>45657</v>
      </c>
      <c r="I847" s="19">
        <f>+'[1]Consolidado ORG'!AG843</f>
        <v>0</v>
      </c>
      <c r="J847" s="20">
        <f>+'[1]Consolidado ORG'!T843</f>
        <v>51333333</v>
      </c>
      <c r="K847" s="20">
        <f>+'[1]Consolidado ORG'!AE843</f>
        <v>0</v>
      </c>
      <c r="L847" s="31">
        <f>+'[1]Consolidado ORG'!AS843</f>
        <v>9.2592592592592587E-3</v>
      </c>
      <c r="M847" s="30" t="str">
        <f>+'[1]Consolidado ORG'!AL843</f>
        <v>https://community.secop.gov.co/Public/Tendering/ContractDetailView/Index?UniqueIdentifier=CO1.PCCNTR.6358685</v>
      </c>
      <c r="N847" s="47" t="str">
        <f t="shared" si="13"/>
        <v>Link Contrato u Orden</v>
      </c>
    </row>
    <row r="848" spans="1:14" ht="84" x14ac:dyDescent="0.35">
      <c r="A848" s="17" t="str">
        <f>+'[1]Consolidado ORG'!A844</f>
        <v>SCJ-1148-2024</v>
      </c>
      <c r="B848" s="18">
        <f>+'[1]Consolidado ORG'!B844</f>
        <v>45434</v>
      </c>
      <c r="C848" s="18" t="str">
        <f>+'[1]Consolidado ORG'!G844</f>
        <v>VIVIANA VARGAS NIÑO</v>
      </c>
      <c r="D848" s="18" t="str">
        <f>+'[1]Consolidado ORG'!E844</f>
        <v>5 Contratación directa</v>
      </c>
      <c r="E848" s="18" t="str">
        <f>+'[1]Consolidado ORG'!F844</f>
        <v>33 Prestación de Servicios Profesionales y Apoyo (5-8)</v>
      </c>
      <c r="F848" s="18"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8">
        <f>+'[1]Consolidado ORG'!M844</f>
        <v>45440</v>
      </c>
      <c r="H848" s="18">
        <f>+'[1]Consolidado ORG'!N844</f>
        <v>45657</v>
      </c>
      <c r="I848" s="19">
        <f>+'[1]Consolidado ORG'!AG844</f>
        <v>0</v>
      </c>
      <c r="J848" s="20">
        <f>+'[1]Consolidado ORG'!T844</f>
        <v>40813450</v>
      </c>
      <c r="K848" s="20">
        <f>+'[1]Consolidado ORG'!AE844</f>
        <v>0</v>
      </c>
      <c r="L848" s="31">
        <f>+'[1]Consolidado ORG'!AS844</f>
        <v>1.3824884792626729E-2</v>
      </c>
      <c r="M848" s="30" t="str">
        <f>+'[1]Consolidado ORG'!AL844</f>
        <v>https://community.secop.gov.co/Public/Tendering/ContractDetailView/Index?UniqueIdentifier=CO1.PCCNTR.6356004</v>
      </c>
      <c r="N848" s="47" t="str">
        <f t="shared" si="13"/>
        <v>Link Contrato u Orden</v>
      </c>
    </row>
    <row r="849" spans="1:14" ht="72" x14ac:dyDescent="0.35">
      <c r="A849" s="17" t="str">
        <f>+'[1]Consolidado ORG'!A845</f>
        <v>SCJ-1149-2024</v>
      </c>
      <c r="B849" s="18">
        <f>+'[1]Consolidado ORG'!B845</f>
        <v>45434</v>
      </c>
      <c r="C849" s="18" t="str">
        <f>+'[1]Consolidado ORG'!G845</f>
        <v>ANGIE LORENA PENAGOS BARBOSA</v>
      </c>
      <c r="D849" s="18" t="str">
        <f>+'[1]Consolidado ORG'!E845</f>
        <v>5 Contratación directa</v>
      </c>
      <c r="E849" s="18" t="str">
        <f>+'[1]Consolidado ORG'!F845</f>
        <v>33 Prestación de Servicios Profesionales y Apoyo (5-8)</v>
      </c>
      <c r="F849" s="18"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8">
        <f>+'[1]Consolidado ORG'!M845</f>
        <v>45439</v>
      </c>
      <c r="H849" s="18">
        <f>+'[1]Consolidado ORG'!N845</f>
        <v>45657</v>
      </c>
      <c r="I849" s="19">
        <f>+'[1]Consolidado ORG'!AG845</f>
        <v>0</v>
      </c>
      <c r="J849" s="20">
        <f>+'[1]Consolidado ORG'!T845</f>
        <v>15776200</v>
      </c>
      <c r="K849" s="20">
        <f>+'[1]Consolidado ORG'!AE845</f>
        <v>0</v>
      </c>
      <c r="L849" s="31">
        <f>+'[1]Consolidado ORG'!AS845</f>
        <v>1.834862385321101E-2</v>
      </c>
      <c r="M849" s="30" t="str">
        <f>+'[1]Consolidado ORG'!AL845</f>
        <v>https://community.secop.gov.co/Public/Tendering/ContractDetailView/Index?UniqueIdentifier=CO1.PCCNTR.6356083</v>
      </c>
      <c r="N849" s="47" t="str">
        <f t="shared" si="13"/>
        <v>Link Contrato u Orden</v>
      </c>
    </row>
    <row r="850" spans="1:14" ht="96" x14ac:dyDescent="0.35">
      <c r="A850" s="17" t="str">
        <f>+'[1]Consolidado ORG'!A846</f>
        <v>SCJ-1150-2024</v>
      </c>
      <c r="B850" s="18">
        <f>+'[1]Consolidado ORG'!B846</f>
        <v>45434</v>
      </c>
      <c r="C850" s="18" t="str">
        <f>+'[1]Consolidado ORG'!G846</f>
        <v>AUGUSTO DANIEL CHAVEZ NAVARRETE</v>
      </c>
      <c r="D850" s="18" t="str">
        <f>+'[1]Consolidado ORG'!E846</f>
        <v>5 Contratación directa</v>
      </c>
      <c r="E850" s="18" t="str">
        <f>+'[1]Consolidado ORG'!F846</f>
        <v>33 Prestación de Servicios Profesionales y Apoyo (5-8)</v>
      </c>
      <c r="F850" s="18"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8">
        <f>+'[1]Consolidado ORG'!M846</f>
        <v>45444</v>
      </c>
      <c r="H850" s="18">
        <f>+'[1]Consolidado ORG'!N846</f>
        <v>45596</v>
      </c>
      <c r="I850" s="19">
        <f>+'[1]Consolidado ORG'!AG846</f>
        <v>0</v>
      </c>
      <c r="J850" s="20">
        <f>+'[1]Consolidado ORG'!T846</f>
        <v>14592600</v>
      </c>
      <c r="K850" s="20">
        <f>+'[1]Consolidado ORG'!AE846</f>
        <v>0</v>
      </c>
      <c r="L850" s="31">
        <f>+'[1]Consolidado ORG'!AS846</f>
        <v>0</v>
      </c>
      <c r="M850" s="30" t="str">
        <f>+'[1]Consolidado ORG'!AL846</f>
        <v>https://community.secop.gov.co/Public/Tendering/ContractDetailView/Index?UniqueIdentifier=CO1.PCCNTR.6356069</v>
      </c>
      <c r="N850" s="47" t="str">
        <f t="shared" si="13"/>
        <v>Link Contrato u Orden</v>
      </c>
    </row>
    <row r="851" spans="1:14" ht="72" x14ac:dyDescent="0.35">
      <c r="A851" s="17" t="str">
        <f>+'[1]Consolidado ORG'!A847</f>
        <v>SCJ-1151-2024</v>
      </c>
      <c r="B851" s="18">
        <f>+'[1]Consolidado ORG'!B847</f>
        <v>45434</v>
      </c>
      <c r="C851" s="18" t="str">
        <f>+'[1]Consolidado ORG'!G847</f>
        <v>NATALHIE PARRA RAMIREZ</v>
      </c>
      <c r="D851" s="18" t="str">
        <f>+'[1]Consolidado ORG'!E847</f>
        <v>5 Contratación directa</v>
      </c>
      <c r="E851" s="18" t="str">
        <f>+'[1]Consolidado ORG'!F847</f>
        <v>33 Prestación de Servicios Profesionales y Apoyo (5-8)</v>
      </c>
      <c r="F851" s="18"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8">
        <f>+'[1]Consolidado ORG'!M847</f>
        <v>45439</v>
      </c>
      <c r="H851" s="18">
        <f>+'[1]Consolidado ORG'!N847</f>
        <v>45657</v>
      </c>
      <c r="I851" s="19">
        <f>+'[1]Consolidado ORG'!AG847</f>
        <v>0</v>
      </c>
      <c r="J851" s="20">
        <f>+'[1]Consolidado ORG'!T847</f>
        <v>33309247</v>
      </c>
      <c r="K851" s="20">
        <f>+'[1]Consolidado ORG'!AE847</f>
        <v>0</v>
      </c>
      <c r="L851" s="31">
        <f>+'[1]Consolidado ORG'!AS847</f>
        <v>1.834862385321101E-2</v>
      </c>
      <c r="M851" s="30" t="str">
        <f>+'[1]Consolidado ORG'!AL847</f>
        <v>https://community.secop.gov.co/Public/Tendering/ContractDetailView/Index?UniqueIdentifier=CO1.PCCNTR.6356056</v>
      </c>
      <c r="N851" s="47" t="str">
        <f t="shared" si="13"/>
        <v>Link Contrato u Orden</v>
      </c>
    </row>
    <row r="852" spans="1:14" ht="60" x14ac:dyDescent="0.35">
      <c r="A852" s="17" t="str">
        <f>+'[1]Consolidado ORG'!A848</f>
        <v>SCJ-1153-2024</v>
      </c>
      <c r="B852" s="18">
        <f>+'[1]Consolidado ORG'!B848</f>
        <v>45434</v>
      </c>
      <c r="C852" s="18" t="str">
        <f>+'[1]Consolidado ORG'!G848</f>
        <v>NESTOR ANDRES ZARATE RODRIGUEZ</v>
      </c>
      <c r="D852" s="18" t="str">
        <f>+'[1]Consolidado ORG'!E848</f>
        <v>5 Contratación directa</v>
      </c>
      <c r="E852" s="18" t="str">
        <f>+'[1]Consolidado ORG'!F848</f>
        <v>33 Prestación de Servicios Profesionales y Apoyo (5-8)</v>
      </c>
      <c r="F852" s="18"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8">
        <f>+'[1]Consolidado ORG'!M848</f>
        <v>45439</v>
      </c>
      <c r="H852" s="18">
        <f>+'[1]Consolidado ORG'!N848</f>
        <v>45622</v>
      </c>
      <c r="I852" s="19">
        <f>+'[1]Consolidado ORG'!AG848</f>
        <v>0</v>
      </c>
      <c r="J852" s="20">
        <f>+'[1]Consolidado ORG'!T848</f>
        <v>18144000</v>
      </c>
      <c r="K852" s="20">
        <f>+'[1]Consolidado ORG'!AE848</f>
        <v>0</v>
      </c>
      <c r="L852" s="31">
        <f>+'[1]Consolidado ORG'!AS848</f>
        <v>2.185792349726776E-2</v>
      </c>
      <c r="M852" s="30" t="str">
        <f>+'[1]Consolidado ORG'!AL848</f>
        <v>https://community.secop.gov.co/Public/Tendering/ContractDetailView/Index?UniqueIdentifier=CO1.PCCNTR.6356063</v>
      </c>
      <c r="N852" s="47" t="str">
        <f t="shared" si="13"/>
        <v>Link Contrato u Orden</v>
      </c>
    </row>
    <row r="853" spans="1:14" ht="72" x14ac:dyDescent="0.35">
      <c r="A853" s="17" t="str">
        <f>+'[1]Consolidado ORG'!A849</f>
        <v>SCJ-1154-2024</v>
      </c>
      <c r="B853" s="18">
        <f>+'[1]Consolidado ORG'!B849</f>
        <v>45434</v>
      </c>
      <c r="C853" s="18" t="str">
        <f>+'[1]Consolidado ORG'!G849</f>
        <v>NOLBERTO OLAYA SANTOS</v>
      </c>
      <c r="D853" s="18" t="str">
        <f>+'[1]Consolidado ORG'!E849</f>
        <v>5 Contratación directa</v>
      </c>
      <c r="E853" s="18" t="str">
        <f>+'[1]Consolidado ORG'!F849</f>
        <v>33 Prestación de Servicios Profesionales y Apoyo (5-8)</v>
      </c>
      <c r="F853" s="18"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8">
        <f>+'[1]Consolidado ORG'!M849</f>
        <v>45439</v>
      </c>
      <c r="H853" s="18">
        <f>+'[1]Consolidado ORG'!N849</f>
        <v>45622</v>
      </c>
      <c r="I853" s="19">
        <f>+'[1]Consolidado ORG'!AG849</f>
        <v>0</v>
      </c>
      <c r="J853" s="20">
        <f>+'[1]Consolidado ORG'!T849</f>
        <v>30018126</v>
      </c>
      <c r="K853" s="20">
        <f>+'[1]Consolidado ORG'!AE849</f>
        <v>0</v>
      </c>
      <c r="L853" s="31">
        <f>+'[1]Consolidado ORG'!AS849</f>
        <v>2.185792349726776E-2</v>
      </c>
      <c r="M853" s="30" t="str">
        <f>+'[1]Consolidado ORG'!AL849</f>
        <v>https://community.secop.gov.co/Public/Tendering/ContractDetailView/Index?UniqueIdentifier=CO1.PCCNTR.6355693</v>
      </c>
      <c r="N853" s="47" t="str">
        <f t="shared" si="13"/>
        <v>Link Contrato u Orden</v>
      </c>
    </row>
    <row r="854" spans="1:14" ht="48" x14ac:dyDescent="0.35">
      <c r="A854" s="17" t="str">
        <f>+'[1]Consolidado ORG'!A850</f>
        <v>SCJ-1155-2024</v>
      </c>
      <c r="B854" s="18">
        <f>+'[1]Consolidado ORG'!B850</f>
        <v>45434</v>
      </c>
      <c r="C854" s="18" t="str">
        <f>+'[1]Consolidado ORG'!G850</f>
        <v>ADRIANA SOLEDAD ORTIZ FORERO</v>
      </c>
      <c r="D854" s="18" t="str">
        <f>+'[1]Consolidado ORG'!E850</f>
        <v>5 Contratación directa</v>
      </c>
      <c r="E854" s="18" t="str">
        <f>+'[1]Consolidado ORG'!F850</f>
        <v>33 Prestación de Servicios Profesionales y Apoyo (5-8)</v>
      </c>
      <c r="F854" s="18" t="str">
        <f>+'[1]Consolidado ORG'!L850</f>
        <v>PRESTAR SERVICIOS DE APOYO A LA GESTIÓN A LA DIRECCIÓN DE ACCESO A LA JUSTICIA, EN LA RECEPCIÓN Y SALIDA DE USUARIOS QUE INGRESEN Y SE PRESENTEN EN LOS CENTROS DE TRASLADO POR PROTECCIÓN (CTP) DEL DISTRITO</v>
      </c>
      <c r="G854" s="18">
        <f>+'[1]Consolidado ORG'!M850</f>
        <v>45448</v>
      </c>
      <c r="H854" s="18">
        <f>+'[1]Consolidado ORG'!N850</f>
        <v>45657</v>
      </c>
      <c r="I854" s="19">
        <f>+'[1]Consolidado ORG'!AG850</f>
        <v>0</v>
      </c>
      <c r="J854" s="20">
        <f>+'[1]Consolidado ORG'!T850</f>
        <v>24960137</v>
      </c>
      <c r="K854" s="20">
        <f>+'[1]Consolidado ORG'!AE850</f>
        <v>0</v>
      </c>
      <c r="L854" s="31">
        <f>+'[1]Consolidado ORG'!AS850</f>
        <v>0</v>
      </c>
      <c r="M854" s="30" t="str">
        <f>+'[1]Consolidado ORG'!AL850</f>
        <v>https://community.secop.gov.co/Public/Tendering/ContractDetailView/Index?UniqueIdentifier=CO1.PCCNTR.6355785</v>
      </c>
      <c r="N854" s="47" t="str">
        <f t="shared" si="13"/>
        <v>Link Contrato u Orden</v>
      </c>
    </row>
    <row r="855" spans="1:14" ht="96" x14ac:dyDescent="0.35">
      <c r="A855" s="17" t="str">
        <f>+'[1]Consolidado ORG'!A851</f>
        <v>SCJ-1156-2024</v>
      </c>
      <c r="B855" s="18">
        <f>+'[1]Consolidado ORG'!B851</f>
        <v>45434</v>
      </c>
      <c r="C855" s="18" t="str">
        <f>+'[1]Consolidado ORG'!G851</f>
        <v>IVONNE VANESSA LOZANO OJEDA</v>
      </c>
      <c r="D855" s="18" t="str">
        <f>+'[1]Consolidado ORG'!E851</f>
        <v>5 Contratación directa</v>
      </c>
      <c r="E855" s="18" t="str">
        <f>+'[1]Consolidado ORG'!F851</f>
        <v>33 Prestación de Servicios Profesionales y Apoyo (5-8)</v>
      </c>
      <c r="F855" s="18"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8">
        <f>+'[1]Consolidado ORG'!M851</f>
        <v>45449</v>
      </c>
      <c r="H855" s="18">
        <f>+'[1]Consolidado ORG'!N851</f>
        <v>45657</v>
      </c>
      <c r="I855" s="19">
        <f>+'[1]Consolidado ORG'!AG851</f>
        <v>0</v>
      </c>
      <c r="J855" s="20">
        <f>+'[1]Consolidado ORG'!T851</f>
        <v>32111552</v>
      </c>
      <c r="K855" s="20">
        <f>+'[1]Consolidado ORG'!AE851</f>
        <v>0</v>
      </c>
      <c r="L855" s="31">
        <f>+'[1]Consolidado ORG'!AS851</f>
        <v>0</v>
      </c>
      <c r="M855" s="30" t="str">
        <f>+'[1]Consolidado ORG'!AL851</f>
        <v>https://community.secop.gov.co/Public/Tendering/ContractDetailView/Index?UniqueIdentifier=CO1.PCCNTR.6355685</v>
      </c>
      <c r="N855" s="47" t="str">
        <f t="shared" si="13"/>
        <v>Link Contrato u Orden</v>
      </c>
    </row>
    <row r="856" spans="1:14" ht="48" x14ac:dyDescent="0.35">
      <c r="A856" s="17" t="str">
        <f>+'[1]Consolidado ORG'!A852</f>
        <v>SCJ-1157-2024</v>
      </c>
      <c r="B856" s="18">
        <f>+'[1]Consolidado ORG'!B852</f>
        <v>45434</v>
      </c>
      <c r="C856" s="18" t="str">
        <f>+'[1]Consolidado ORG'!G852</f>
        <v>NESTOR JULIÁN RAMÍREZ SIERRA</v>
      </c>
      <c r="D856" s="18" t="str">
        <f>+'[1]Consolidado ORG'!E852</f>
        <v>5 Contratación directa</v>
      </c>
      <c r="E856" s="18" t="str">
        <f>+'[1]Consolidado ORG'!F852</f>
        <v>33 Prestación de Servicios Profesionales y Apoyo (5-8)</v>
      </c>
      <c r="F856" s="18"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8">
        <f>+'[1]Consolidado ORG'!M852</f>
        <v>45441</v>
      </c>
      <c r="H856" s="18">
        <f>+'[1]Consolidado ORG'!N852</f>
        <v>45657</v>
      </c>
      <c r="I856" s="19">
        <f>+'[1]Consolidado ORG'!AG852</f>
        <v>0</v>
      </c>
      <c r="J856" s="20">
        <f>+'[1]Consolidado ORG'!T852</f>
        <v>54000000</v>
      </c>
      <c r="K856" s="20">
        <f>+'[1]Consolidado ORG'!AE852</f>
        <v>0</v>
      </c>
      <c r="L856" s="31">
        <f>+'[1]Consolidado ORG'!AS852</f>
        <v>9.2592592592592587E-3</v>
      </c>
      <c r="M856" s="30" t="str">
        <f>+'[1]Consolidado ORG'!AL852</f>
        <v>https://community.secop.gov.co/Public/Tendering/ContractDetailView/Index?UniqueIdentifier=CO1.PCCNTR.6359884</v>
      </c>
      <c r="N856" s="47" t="str">
        <f t="shared" si="13"/>
        <v>Link Contrato u Orden</v>
      </c>
    </row>
    <row r="857" spans="1:14" ht="60" x14ac:dyDescent="0.35">
      <c r="A857" s="17" t="str">
        <f>+'[1]Consolidado ORG'!A853</f>
        <v>SCJ-1167-2024</v>
      </c>
      <c r="B857" s="18">
        <f>+'[1]Consolidado ORG'!B853</f>
        <v>45435</v>
      </c>
      <c r="C857" s="18" t="str">
        <f>+'[1]Consolidado ORG'!G853</f>
        <v>MILLER HERNAN SOTO GONZALEZ</v>
      </c>
      <c r="D857" s="18" t="str">
        <f>+'[1]Consolidado ORG'!E853</f>
        <v>5 Contratación directa</v>
      </c>
      <c r="E857" s="18" t="str">
        <f>+'[1]Consolidado ORG'!F853</f>
        <v>33 Prestación de Servicios Profesionales y Apoyo (5-8)</v>
      </c>
      <c r="F857" s="18"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8">
        <f>+'[1]Consolidado ORG'!M853</f>
        <v>45440</v>
      </c>
      <c r="H857" s="18">
        <f>+'[1]Consolidado ORG'!N853</f>
        <v>45657</v>
      </c>
      <c r="I857" s="19">
        <f>+'[1]Consolidado ORG'!AG853</f>
        <v>0</v>
      </c>
      <c r="J857" s="20">
        <f>+'[1]Consolidado ORG'!T853</f>
        <v>26250000</v>
      </c>
      <c r="K857" s="20">
        <f>+'[1]Consolidado ORG'!AE853</f>
        <v>0</v>
      </c>
      <c r="L857" s="31">
        <f>+'[1]Consolidado ORG'!AS853</f>
        <v>1.3824884792626729E-2</v>
      </c>
      <c r="M857" s="30" t="str">
        <f>+'[1]Consolidado ORG'!AL853</f>
        <v>https://community.secop.gov.co/Public/Tendering/ContractDetailView/Index?UniqueIdentifier=CO1.PCCNTR.6360413</v>
      </c>
      <c r="N857" s="47" t="str">
        <f t="shared" si="13"/>
        <v>Link Contrato u Orden</v>
      </c>
    </row>
    <row r="858" spans="1:14" ht="72" x14ac:dyDescent="0.35">
      <c r="A858" s="17" t="str">
        <f>+'[1]Consolidado ORG'!A854</f>
        <v>SCJ-1168-2024</v>
      </c>
      <c r="B858" s="18">
        <f>+'[1]Consolidado ORG'!B854</f>
        <v>45435</v>
      </c>
      <c r="C858" s="18" t="str">
        <f>+'[1]Consolidado ORG'!G854</f>
        <v>SANDRA PATRICIA MUÑOZ</v>
      </c>
      <c r="D858" s="18" t="str">
        <f>+'[1]Consolidado ORG'!E854</f>
        <v>5 Contratación directa</v>
      </c>
      <c r="E858" s="18" t="str">
        <f>+'[1]Consolidado ORG'!F854</f>
        <v>33 Prestación de Servicios Profesionales y Apoyo (5-8)</v>
      </c>
      <c r="F858" s="18"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8">
        <f>+'[1]Consolidado ORG'!M854</f>
        <v>45444</v>
      </c>
      <c r="H858" s="18">
        <f>+'[1]Consolidado ORG'!N854</f>
        <v>45657</v>
      </c>
      <c r="I858" s="19">
        <f>+'[1]Consolidado ORG'!AG854</f>
        <v>0</v>
      </c>
      <c r="J858" s="20">
        <f>+'[1]Consolidado ORG'!T854</f>
        <v>21402480</v>
      </c>
      <c r="K858" s="20">
        <f>+'[1]Consolidado ORG'!AE854</f>
        <v>0</v>
      </c>
      <c r="L858" s="31">
        <f>+'[1]Consolidado ORG'!AS854</f>
        <v>0</v>
      </c>
      <c r="M858" s="30" t="str">
        <f>+'[1]Consolidado ORG'!AL854</f>
        <v>https://community.secop.gov.co/Public/Tendering/ContractDetailView/Index?UniqueIdentifier=CO1.PCCNTR.6361805</v>
      </c>
      <c r="N858" s="47" t="str">
        <f t="shared" si="13"/>
        <v>Link Contrato u Orden</v>
      </c>
    </row>
    <row r="859" spans="1:14" ht="60" x14ac:dyDescent="0.35">
      <c r="A859" s="17" t="str">
        <f>+'[1]Consolidado ORG'!A855</f>
        <v>SCJ-1169-2024</v>
      </c>
      <c r="B859" s="18">
        <f>+'[1]Consolidado ORG'!B855</f>
        <v>45435</v>
      </c>
      <c r="C859" s="18" t="str">
        <f>+'[1]Consolidado ORG'!G855</f>
        <v>GISET JOHANA PEDRAZA MONTAÑO</v>
      </c>
      <c r="D859" s="18" t="str">
        <f>+'[1]Consolidado ORG'!E855</f>
        <v>5 Contratación directa</v>
      </c>
      <c r="E859" s="18" t="str">
        <f>+'[1]Consolidado ORG'!F855</f>
        <v>33 Prestación de Servicios Profesionales y Apoyo (5-8)</v>
      </c>
      <c r="F859" s="18"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8">
        <f>+'[1]Consolidado ORG'!M855</f>
        <v>45444</v>
      </c>
      <c r="H859" s="18">
        <f>+'[1]Consolidado ORG'!N855</f>
        <v>45657</v>
      </c>
      <c r="I859" s="19">
        <f>+'[1]Consolidado ORG'!AG855</f>
        <v>0</v>
      </c>
      <c r="J859" s="20">
        <f>+'[1]Consolidado ORG'!T855</f>
        <v>48048000</v>
      </c>
      <c r="K859" s="20">
        <f>+'[1]Consolidado ORG'!AE855</f>
        <v>0</v>
      </c>
      <c r="L859" s="31">
        <f>+'[1]Consolidado ORG'!AS855</f>
        <v>0</v>
      </c>
      <c r="M859" s="30" t="str">
        <f>+'[1]Consolidado ORG'!AL855</f>
        <v>https://community.secop.gov.co/Public/Tendering/ContractDetailView/Index?UniqueIdentifier=CO1.PCCNTR.6360148</v>
      </c>
      <c r="N859" s="47" t="str">
        <f t="shared" si="13"/>
        <v>Link Contrato u Orden</v>
      </c>
    </row>
    <row r="860" spans="1:14" ht="84" x14ac:dyDescent="0.35">
      <c r="A860" s="17" t="str">
        <f>+'[1]Consolidado ORG'!A856</f>
        <v>SCJ-1170-2024</v>
      </c>
      <c r="B860" s="18">
        <f>+'[1]Consolidado ORG'!B856</f>
        <v>45435</v>
      </c>
      <c r="C860" s="18" t="str">
        <f>+'[1]Consolidado ORG'!G856</f>
        <v>DIANA CORRADINE MONTEALEGRE</v>
      </c>
      <c r="D860" s="18" t="str">
        <f>+'[1]Consolidado ORG'!E856</f>
        <v>5 Contratación directa</v>
      </c>
      <c r="E860" s="18" t="str">
        <f>+'[1]Consolidado ORG'!F856</f>
        <v>33 Prestación de Servicios Profesionales y Apoyo (5-8)</v>
      </c>
      <c r="F860" s="18"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8">
        <f>+'[1]Consolidado ORG'!M856</f>
        <v>45444</v>
      </c>
      <c r="H860" s="18">
        <f>+'[1]Consolidado ORG'!N856</f>
        <v>45657</v>
      </c>
      <c r="I860" s="19">
        <f>+'[1]Consolidado ORG'!AG856</f>
        <v>0</v>
      </c>
      <c r="J860" s="20">
        <f>+'[1]Consolidado ORG'!T856</f>
        <v>37983333</v>
      </c>
      <c r="K860" s="20">
        <f>+'[1]Consolidado ORG'!AE856</f>
        <v>0</v>
      </c>
      <c r="L860" s="31">
        <f>+'[1]Consolidado ORG'!AS856</f>
        <v>0</v>
      </c>
      <c r="M860" s="30" t="str">
        <f>+'[1]Consolidado ORG'!AL856</f>
        <v>https://community.secop.gov.co/Public/Tendering/ContractDetailView/Index?UniqueIdentifier=CO1.PCCNTR.6360817</v>
      </c>
      <c r="N860" s="47" t="str">
        <f t="shared" ref="N860:N923" si="14">HYPERLINK(M860,"Link Contrato u Orden")</f>
        <v>Link Contrato u Orden</v>
      </c>
    </row>
    <row r="861" spans="1:14" ht="96" x14ac:dyDescent="0.35">
      <c r="A861" s="17" t="str">
        <f>+'[1]Consolidado ORG'!A857</f>
        <v>SCJ-1171-2024</v>
      </c>
      <c r="B861" s="18">
        <f>+'[1]Consolidado ORG'!B857</f>
        <v>45435</v>
      </c>
      <c r="C861" s="18" t="str">
        <f>+'[1]Consolidado ORG'!G857</f>
        <v>ZULAY VIVIANA DIAZ DIAZ</v>
      </c>
      <c r="D861" s="18" t="str">
        <f>+'[1]Consolidado ORG'!E857</f>
        <v>5 Contratación directa</v>
      </c>
      <c r="E861" s="18" t="str">
        <f>+'[1]Consolidado ORG'!F857</f>
        <v>33 Prestación de Servicios Profesionales y Apoyo (5-8)</v>
      </c>
      <c r="F861" s="18"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8">
        <f>+'[1]Consolidado ORG'!M857</f>
        <v>45439</v>
      </c>
      <c r="H861" s="18">
        <f>+'[1]Consolidado ORG'!N857</f>
        <v>45657</v>
      </c>
      <c r="I861" s="19">
        <f>+'[1]Consolidado ORG'!AG857</f>
        <v>0</v>
      </c>
      <c r="J861" s="20">
        <f>+'[1]Consolidado ORG'!T857</f>
        <v>52875000</v>
      </c>
      <c r="K861" s="20">
        <f>+'[1]Consolidado ORG'!AE857</f>
        <v>0</v>
      </c>
      <c r="L861" s="31">
        <f>+'[1]Consolidado ORG'!AS857</f>
        <v>1.834862385321101E-2</v>
      </c>
      <c r="M861" s="30" t="str">
        <f>+'[1]Consolidado ORG'!AL857</f>
        <v>https://community.secop.gov.co/Public/Tendering/ContractDetailView/Index?UniqueIdentifier=CO1.PCCNTR.6359713</v>
      </c>
      <c r="N861" s="47" t="str">
        <f t="shared" si="14"/>
        <v>Link Contrato u Orden</v>
      </c>
    </row>
    <row r="862" spans="1:14" ht="108" x14ac:dyDescent="0.35">
      <c r="A862" s="17" t="str">
        <f>+'[1]Consolidado ORG'!A858</f>
        <v>SCJ-1172-2024</v>
      </c>
      <c r="B862" s="18">
        <f>+'[1]Consolidado ORG'!B858</f>
        <v>45435</v>
      </c>
      <c r="C862" s="18" t="str">
        <f>+'[1]Consolidado ORG'!G858</f>
        <v>MARIO FERNANDO CÓRDOBA ORDOÑEZ</v>
      </c>
      <c r="D862" s="18" t="str">
        <f>+'[1]Consolidado ORG'!E858</f>
        <v>5 Contratación directa</v>
      </c>
      <c r="E862" s="18" t="str">
        <f>+'[1]Consolidado ORG'!F858</f>
        <v>33 Prestación de Servicios Profesionales y Apoyo (5-8)</v>
      </c>
      <c r="F862" s="18"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8">
        <f>+'[1]Consolidado ORG'!M858</f>
        <v>45442</v>
      </c>
      <c r="H862" s="18">
        <f>+'[1]Consolidado ORG'!N858</f>
        <v>45657</v>
      </c>
      <c r="I862" s="19">
        <f>+'[1]Consolidado ORG'!AG858</f>
        <v>0</v>
      </c>
      <c r="J862" s="20">
        <f>+'[1]Consolidado ORG'!T858</f>
        <v>51333333</v>
      </c>
      <c r="K862" s="20">
        <f>+'[1]Consolidado ORG'!AE858</f>
        <v>0</v>
      </c>
      <c r="L862" s="31">
        <f>+'[1]Consolidado ORG'!AS858</f>
        <v>4.6511627906976744E-3</v>
      </c>
      <c r="M862" s="30" t="str">
        <f>+'[1]Consolidado ORG'!AL858</f>
        <v>https://community.secop.gov.co/Public/Tendering/ContractDetailView/Index?UniqueIdentifier=CO1.PCCNTR.6365739</v>
      </c>
      <c r="N862" s="47" t="str">
        <f t="shared" si="14"/>
        <v>Link Contrato u Orden</v>
      </c>
    </row>
    <row r="863" spans="1:14" ht="108" x14ac:dyDescent="0.35">
      <c r="A863" s="17" t="str">
        <f>+'[1]Consolidado ORG'!A859</f>
        <v>SCJ-1175-2024</v>
      </c>
      <c r="B863" s="18">
        <f>+'[1]Consolidado ORG'!B859</f>
        <v>45435</v>
      </c>
      <c r="C863" s="18" t="str">
        <f>+'[1]Consolidado ORG'!G859</f>
        <v>JEIMMY ALEXANDRA RODRÌGUEZ BOLIVAR</v>
      </c>
      <c r="D863" s="18" t="str">
        <f>+'[1]Consolidado ORG'!E859</f>
        <v>5 Contratación directa</v>
      </c>
      <c r="E863" s="18" t="str">
        <f>+'[1]Consolidado ORG'!F859</f>
        <v>33 Prestación de Servicios Profesionales y Apoyo (5-8)</v>
      </c>
      <c r="F863" s="18"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8">
        <f>+'[1]Consolidado ORG'!M859</f>
        <v>45439</v>
      </c>
      <c r="H863" s="18">
        <f>+'[1]Consolidado ORG'!N859</f>
        <v>45657</v>
      </c>
      <c r="I863" s="19">
        <f>+'[1]Consolidado ORG'!AG859</f>
        <v>0</v>
      </c>
      <c r="J863" s="20">
        <f>+'[1]Consolidado ORG'!T859</f>
        <v>33000000</v>
      </c>
      <c r="K863" s="20">
        <f>+'[1]Consolidado ORG'!AE859</f>
        <v>0</v>
      </c>
      <c r="L863" s="31">
        <f>+'[1]Consolidado ORG'!AS859</f>
        <v>1.834862385321101E-2</v>
      </c>
      <c r="M863" s="30" t="str">
        <f>+'[1]Consolidado ORG'!AL859</f>
        <v>https://community.secop.gov.co/Public/Tendering/ContractDetailView/Index?UniqueIdentifier=CO1.PCCNTR.6360438</v>
      </c>
      <c r="N863" s="47" t="str">
        <f t="shared" si="14"/>
        <v>Link Contrato u Orden</v>
      </c>
    </row>
    <row r="864" spans="1:14" ht="72" x14ac:dyDescent="0.35">
      <c r="A864" s="17" t="str">
        <f>+'[1]Consolidado ORG'!A860</f>
        <v>SCJ-1176-2024</v>
      </c>
      <c r="B864" s="18">
        <f>+'[1]Consolidado ORG'!B860</f>
        <v>45435</v>
      </c>
      <c r="C864" s="18" t="str">
        <f>+'[1]Consolidado ORG'!G860</f>
        <v>LUZ MARIA OCHOA SALINAS</v>
      </c>
      <c r="D864" s="18" t="str">
        <f>+'[1]Consolidado ORG'!E860</f>
        <v>5 Contratación directa</v>
      </c>
      <c r="E864" s="18" t="str">
        <f>+'[1]Consolidado ORG'!F860</f>
        <v>33 Prestación de Servicios Profesionales y Apoyo (5-8)</v>
      </c>
      <c r="F864" s="18"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8">
        <f>+'[1]Consolidado ORG'!M860</f>
        <v>45441</v>
      </c>
      <c r="H864" s="18">
        <f>+'[1]Consolidado ORG'!N860</f>
        <v>45657</v>
      </c>
      <c r="I864" s="19">
        <f>+'[1]Consolidado ORG'!AG860</f>
        <v>0</v>
      </c>
      <c r="J864" s="20">
        <f>+'[1]Consolidado ORG'!T860</f>
        <v>38220000</v>
      </c>
      <c r="K864" s="20">
        <f>+'[1]Consolidado ORG'!AE860</f>
        <v>0</v>
      </c>
      <c r="L864" s="31">
        <f>+'[1]Consolidado ORG'!AS860</f>
        <v>9.2592592592592587E-3</v>
      </c>
      <c r="M864" s="30" t="str">
        <f>+'[1]Consolidado ORG'!AL860</f>
        <v>https://community.secop.gov.co/Public/Tendering/ContractDetailView/Index?UniqueIdentifier=CO1.PCCNTR.6360432</v>
      </c>
      <c r="N864" s="47" t="str">
        <f t="shared" si="14"/>
        <v>Link Contrato u Orden</v>
      </c>
    </row>
    <row r="865" spans="1:14" ht="72" x14ac:dyDescent="0.35">
      <c r="A865" s="17" t="str">
        <f>+'[1]Consolidado ORG'!A861</f>
        <v>SCJ-1177-2024</v>
      </c>
      <c r="B865" s="18">
        <f>+'[1]Consolidado ORG'!B861</f>
        <v>45435</v>
      </c>
      <c r="C865" s="18" t="str">
        <f>+'[1]Consolidado ORG'!G861</f>
        <v>OSCAR IVAN VERA MENESES</v>
      </c>
      <c r="D865" s="18" t="str">
        <f>+'[1]Consolidado ORG'!E861</f>
        <v>5 Contratación directa</v>
      </c>
      <c r="E865" s="18" t="str">
        <f>+'[1]Consolidado ORG'!F861</f>
        <v>33 Prestación de Servicios Profesionales y Apoyo (5-8)</v>
      </c>
      <c r="F865" s="18"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8">
        <f>+'[1]Consolidado ORG'!M861</f>
        <v>45441</v>
      </c>
      <c r="H865" s="18">
        <f>+'[1]Consolidado ORG'!N861</f>
        <v>45657</v>
      </c>
      <c r="I865" s="19">
        <f>+'[1]Consolidado ORG'!AG861</f>
        <v>0</v>
      </c>
      <c r="J865" s="20">
        <f>+'[1]Consolidado ORG'!T861</f>
        <v>35833333</v>
      </c>
      <c r="K865" s="20">
        <f>+'[1]Consolidado ORG'!AE861</f>
        <v>0</v>
      </c>
      <c r="L865" s="31">
        <f>+'[1]Consolidado ORG'!AS861</f>
        <v>9.2592592592592587E-3</v>
      </c>
      <c r="M865" s="30" t="str">
        <f>+'[1]Consolidado ORG'!AL861</f>
        <v>https://community.secop.gov.co/Public/Tendering/ContractDetailView/Index?UniqueIdentifier=CO1.PCCNTR.6360352</v>
      </c>
      <c r="N865" s="47" t="str">
        <f t="shared" si="14"/>
        <v>Link Contrato u Orden</v>
      </c>
    </row>
    <row r="866" spans="1:14" ht="60" x14ac:dyDescent="0.35">
      <c r="A866" s="17" t="str">
        <f>+'[1]Consolidado ORG'!A862</f>
        <v>SCJ-1178-2024</v>
      </c>
      <c r="B866" s="18">
        <f>+'[1]Consolidado ORG'!B862</f>
        <v>45435</v>
      </c>
      <c r="C866" s="18" t="str">
        <f>+'[1]Consolidado ORG'!G862</f>
        <v>ANA MARIA RODRIGUEZ GARCIA</v>
      </c>
      <c r="D866" s="18" t="str">
        <f>+'[1]Consolidado ORG'!E862</f>
        <v>5 Contratación directa</v>
      </c>
      <c r="E866" s="18" t="str">
        <f>+'[1]Consolidado ORG'!F862</f>
        <v>33 Prestación de Servicios Profesionales y Apoyo (5-8)</v>
      </c>
      <c r="F866" s="18" t="str">
        <f>+'[1]Consolidado ORG'!L862</f>
        <v>PRESTAR SERVICIOS PROFESIONALES A LA DIRECCIÓN DE RESPONSABILIDAD PENAL ADOLESCENTE DESDE EL ENFOQUE DE LA PSICOLOGÍA EN LA ESTRATEGIA DE REINTEGRO FAMILIAR Y ATENCIÓN EN EL EGRESO Y LAS DEMÁS ESTRATEGIAS DE LA DIRECCIÓN.</v>
      </c>
      <c r="G866" s="18">
        <f>+'[1]Consolidado ORG'!M862</f>
        <v>45444</v>
      </c>
      <c r="H866" s="18">
        <f>+'[1]Consolidado ORG'!N862</f>
        <v>45657</v>
      </c>
      <c r="I866" s="19">
        <f>+'[1]Consolidado ORG'!AG862</f>
        <v>0</v>
      </c>
      <c r="J866" s="20">
        <f>+'[1]Consolidado ORG'!T862</f>
        <v>41762600</v>
      </c>
      <c r="K866" s="20">
        <f>+'[1]Consolidado ORG'!AE862</f>
        <v>0</v>
      </c>
      <c r="L866" s="31">
        <f>+'[1]Consolidado ORG'!AS862</f>
        <v>0</v>
      </c>
      <c r="M866" s="30" t="str">
        <f>+'[1]Consolidado ORG'!AL862</f>
        <v>https://community.secop.gov.co/Public/Tendering/ContractDetailView/Index?UniqueIdentifier=CO1.PCCNTR.6360186</v>
      </c>
      <c r="N866" s="47" t="str">
        <f t="shared" si="14"/>
        <v>Link Contrato u Orden</v>
      </c>
    </row>
    <row r="867" spans="1:14" ht="72" x14ac:dyDescent="0.35">
      <c r="A867" s="17" t="str">
        <f>+'[1]Consolidado ORG'!A863</f>
        <v>SCJ-1179-2024</v>
      </c>
      <c r="B867" s="18">
        <f>+'[1]Consolidado ORG'!B863</f>
        <v>45435</v>
      </c>
      <c r="C867" s="18" t="str">
        <f>+'[1]Consolidado ORG'!G863</f>
        <v>FREDY ALEXANDER MOYANO VARGAS</v>
      </c>
      <c r="D867" s="18" t="str">
        <f>+'[1]Consolidado ORG'!E863</f>
        <v>5 Contratación directa</v>
      </c>
      <c r="E867" s="18" t="str">
        <f>+'[1]Consolidado ORG'!F863</f>
        <v>33 Prestación de Servicios Profesionales y Apoyo (5-8)</v>
      </c>
      <c r="F867" s="18"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8">
        <f>+'[1]Consolidado ORG'!M863</f>
        <v>45441</v>
      </c>
      <c r="H867" s="18">
        <f>+'[1]Consolidado ORG'!N863</f>
        <v>45657</v>
      </c>
      <c r="I867" s="19">
        <f>+'[1]Consolidado ORG'!AG863</f>
        <v>0</v>
      </c>
      <c r="J867" s="20">
        <f>+'[1]Consolidado ORG'!T863</f>
        <v>48000000</v>
      </c>
      <c r="K867" s="20">
        <f>+'[1]Consolidado ORG'!AE863</f>
        <v>0</v>
      </c>
      <c r="L867" s="31">
        <f>+'[1]Consolidado ORG'!AS863</f>
        <v>9.2592592592592587E-3</v>
      </c>
      <c r="M867" s="30" t="str">
        <f>+'[1]Consolidado ORG'!AL863</f>
        <v>https://community.secop.gov.co/Public/Tendering/ContractDetailView/Index?UniqueIdentifier=CO1.PCCNTR.6360072</v>
      </c>
      <c r="N867" s="47" t="str">
        <f t="shared" si="14"/>
        <v>Link Contrato u Orden</v>
      </c>
    </row>
    <row r="868" spans="1:14" ht="84" x14ac:dyDescent="0.35">
      <c r="A868" s="17" t="str">
        <f>+'[1]Consolidado ORG'!A864</f>
        <v>SCJ-1180-2024</v>
      </c>
      <c r="B868" s="18">
        <f>+'[1]Consolidado ORG'!B864</f>
        <v>45435</v>
      </c>
      <c r="C868" s="18" t="str">
        <f>+'[1]Consolidado ORG'!G864</f>
        <v>JELLY SULEYMA CUBILLOS GOMEZ</v>
      </c>
      <c r="D868" s="18" t="str">
        <f>+'[1]Consolidado ORG'!E864</f>
        <v>5 Contratación directa</v>
      </c>
      <c r="E868" s="18" t="str">
        <f>+'[1]Consolidado ORG'!F864</f>
        <v>33 Prestación de Servicios Profesionales y Apoyo (5-8)</v>
      </c>
      <c r="F868" s="18"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8">
        <f>+'[1]Consolidado ORG'!M864</f>
        <v>45440</v>
      </c>
      <c r="H868" s="18">
        <f>+'[1]Consolidado ORG'!N864</f>
        <v>45657</v>
      </c>
      <c r="I868" s="19">
        <f>+'[1]Consolidado ORG'!AG864</f>
        <v>0</v>
      </c>
      <c r="J868" s="20">
        <f>+'[1]Consolidado ORG'!T864</f>
        <v>35000000</v>
      </c>
      <c r="K868" s="20">
        <f>+'[1]Consolidado ORG'!AE864</f>
        <v>0</v>
      </c>
      <c r="L868" s="31">
        <f>+'[1]Consolidado ORG'!AS864</f>
        <v>1.3824884792626729E-2</v>
      </c>
      <c r="M868" s="30" t="str">
        <f>+'[1]Consolidado ORG'!AL864</f>
        <v>https://community.secop.gov.co/Public/Tendering/ContractDetailView/Index?UniqueIdentifier=CO1.PCCNTR.6360431</v>
      </c>
      <c r="N868" s="47" t="str">
        <f t="shared" si="14"/>
        <v>Link Contrato u Orden</v>
      </c>
    </row>
    <row r="869" spans="1:14" ht="108" x14ac:dyDescent="0.35">
      <c r="A869" s="17" t="str">
        <f>+'[1]Consolidado ORG'!A865</f>
        <v>SCJ-1181-2024</v>
      </c>
      <c r="B869" s="18">
        <f>+'[1]Consolidado ORG'!B865</f>
        <v>45435</v>
      </c>
      <c r="C869" s="18" t="str">
        <f>+'[1]Consolidado ORG'!G865</f>
        <v>YEAN CARLOS FERRER FERNANDEZ</v>
      </c>
      <c r="D869" s="18" t="str">
        <f>+'[1]Consolidado ORG'!E865</f>
        <v>5 Contratación directa</v>
      </c>
      <c r="E869" s="18" t="str">
        <f>+'[1]Consolidado ORG'!F865</f>
        <v>33 Prestación de Servicios Profesionales y Apoyo (5-8)</v>
      </c>
      <c r="F869" s="18"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8">
        <f>+'[1]Consolidado ORG'!M865</f>
        <v>45444</v>
      </c>
      <c r="H869" s="18">
        <f>+'[1]Consolidado ORG'!N865</f>
        <v>45657</v>
      </c>
      <c r="I869" s="19">
        <f>+'[1]Consolidado ORG'!AG865</f>
        <v>0</v>
      </c>
      <c r="J869" s="20">
        <f>+'[1]Consolidado ORG'!T865</f>
        <v>20429640</v>
      </c>
      <c r="K869" s="20">
        <f>+'[1]Consolidado ORG'!AE865</f>
        <v>0</v>
      </c>
      <c r="L869" s="31">
        <f>+'[1]Consolidado ORG'!AS865</f>
        <v>0</v>
      </c>
      <c r="M869" s="30" t="str">
        <f>+'[1]Consolidado ORG'!AL865</f>
        <v>https://community.secop.gov.co/Public/Tendering/ContractDetailView/Index?UniqueIdentifier=CO1.PCCNTR.6360814</v>
      </c>
      <c r="N869" s="47" t="str">
        <f t="shared" si="14"/>
        <v>Link Contrato u Orden</v>
      </c>
    </row>
    <row r="870" spans="1:14" ht="72" x14ac:dyDescent="0.35">
      <c r="A870" s="17" t="str">
        <f>+'[1]Consolidado ORG'!A866</f>
        <v>SCJ-1182-2024</v>
      </c>
      <c r="B870" s="18">
        <f>+'[1]Consolidado ORG'!B866</f>
        <v>45435</v>
      </c>
      <c r="C870" s="18" t="str">
        <f>+'[1]Consolidado ORG'!G866</f>
        <v>GINA LIZETH GONZALEZ MALDONADO</v>
      </c>
      <c r="D870" s="18" t="str">
        <f>+'[1]Consolidado ORG'!E866</f>
        <v>5 Contratación directa</v>
      </c>
      <c r="E870" s="18" t="str">
        <f>+'[1]Consolidado ORG'!F866</f>
        <v>33 Prestación de Servicios Profesionales y Apoyo (5-8)</v>
      </c>
      <c r="F870" s="18"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8">
        <f>+'[1]Consolidado ORG'!M866</f>
        <v>45441</v>
      </c>
      <c r="H870" s="18">
        <f>+'[1]Consolidado ORG'!N866</f>
        <v>45657</v>
      </c>
      <c r="I870" s="19">
        <f>+'[1]Consolidado ORG'!AG866</f>
        <v>0</v>
      </c>
      <c r="J870" s="20">
        <f>+'[1]Consolidado ORG'!T866</f>
        <v>42711750</v>
      </c>
      <c r="K870" s="20">
        <f>+'[1]Consolidado ORG'!AE866</f>
        <v>0</v>
      </c>
      <c r="L870" s="31">
        <f>+'[1]Consolidado ORG'!AS866</f>
        <v>9.2592592592592587E-3</v>
      </c>
      <c r="M870" s="30" t="str">
        <f>+'[1]Consolidado ORG'!AL866</f>
        <v>https://community.secop.gov.co/Public/Tendering/ContractDetailView/Index?UniqueIdentifier=CO1.PCCNTR.6360332</v>
      </c>
      <c r="N870" s="47" t="str">
        <f t="shared" si="14"/>
        <v>Link Contrato u Orden</v>
      </c>
    </row>
    <row r="871" spans="1:14" ht="48" x14ac:dyDescent="0.35">
      <c r="A871" s="17" t="str">
        <f>+'[1]Consolidado ORG'!A867</f>
        <v>SCJ-1183-2024</v>
      </c>
      <c r="B871" s="18">
        <f>+'[1]Consolidado ORG'!B867</f>
        <v>45435</v>
      </c>
      <c r="C871" s="18" t="str">
        <f>+'[1]Consolidado ORG'!G867</f>
        <v>NYDIA LORENA SARMIENTO FORIGUA</v>
      </c>
      <c r="D871" s="18" t="str">
        <f>+'[1]Consolidado ORG'!E867</f>
        <v>5 Contratación directa</v>
      </c>
      <c r="E871" s="18" t="str">
        <f>+'[1]Consolidado ORG'!F867</f>
        <v>33 Prestación de Servicios Profesionales y Apoyo (5-8)</v>
      </c>
      <c r="F871" s="18" t="str">
        <f>+'[1]Consolidado ORG'!L867</f>
        <v>PRESTAR SERVICIOS PROFESIONALES EN LA PLANIFICACIÓN Y EJECUCIÓN DE LAS ACTIVIDADES ASOCIADAS AL PROCESO DE ALMACÉN A CARGO DE LA DIRECCIÓN DE RECURSOS FÍSICOS Y GESTIÓN DOCUMENTAL</v>
      </c>
      <c r="G871" s="18">
        <f>+'[1]Consolidado ORG'!M867</f>
        <v>45441</v>
      </c>
      <c r="H871" s="18">
        <f>+'[1]Consolidado ORG'!N867</f>
        <v>45657</v>
      </c>
      <c r="I871" s="19">
        <f>+'[1]Consolidado ORG'!AG867</f>
        <v>0</v>
      </c>
      <c r="J871" s="20">
        <f>+'[1]Consolidado ORG'!T867</f>
        <v>39750000</v>
      </c>
      <c r="K871" s="20">
        <f>+'[1]Consolidado ORG'!AE867</f>
        <v>0</v>
      </c>
      <c r="L871" s="31">
        <f>+'[1]Consolidado ORG'!AS867</f>
        <v>9.2592592592592587E-3</v>
      </c>
      <c r="M871" s="30" t="str">
        <f>+'[1]Consolidado ORG'!AL867</f>
        <v>https://community.secop.gov.co/Public/Tendering/ContractDetailView/Index?UniqueIdentifier=CO1.PCCNTR.6360172</v>
      </c>
      <c r="N871" s="47" t="str">
        <f t="shared" si="14"/>
        <v>Link Contrato u Orden</v>
      </c>
    </row>
    <row r="872" spans="1:14" ht="96" x14ac:dyDescent="0.35">
      <c r="A872" s="17" t="str">
        <f>+'[1]Consolidado ORG'!A868</f>
        <v>SCJ-1185-2024</v>
      </c>
      <c r="B872" s="18">
        <f>+'[1]Consolidado ORG'!B868</f>
        <v>45435</v>
      </c>
      <c r="C872" s="18" t="str">
        <f>+'[1]Consolidado ORG'!G868</f>
        <v>MARY ANGELICA RODRIGUEZ LATORRE</v>
      </c>
      <c r="D872" s="18" t="str">
        <f>+'[1]Consolidado ORG'!E868</f>
        <v>5 Contratación directa</v>
      </c>
      <c r="E872" s="18" t="str">
        <f>+'[1]Consolidado ORG'!F868</f>
        <v>33 Prestación de Servicios Profesionales y Apoyo (5-8)</v>
      </c>
      <c r="F872" s="18"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8">
        <f>+'[1]Consolidado ORG'!M868</f>
        <v>45449</v>
      </c>
      <c r="H872" s="18">
        <f>+'[1]Consolidado ORG'!N868</f>
        <v>45657</v>
      </c>
      <c r="I872" s="19">
        <f>+'[1]Consolidado ORG'!AG868</f>
        <v>0</v>
      </c>
      <c r="J872" s="20">
        <f>+'[1]Consolidado ORG'!T868</f>
        <v>32111552</v>
      </c>
      <c r="K872" s="20">
        <f>+'[1]Consolidado ORG'!AE868</f>
        <v>0</v>
      </c>
      <c r="L872" s="31">
        <f>+'[1]Consolidado ORG'!AS868</f>
        <v>0</v>
      </c>
      <c r="M872" s="30" t="str">
        <f>+'[1]Consolidado ORG'!AL868</f>
        <v>https://community.secop.gov.co/Public/Tendering/ContractDetailView/Index?UniqueIdentifier=CO1.PCCNTR.6360335</v>
      </c>
      <c r="N872" s="47" t="str">
        <f t="shared" si="14"/>
        <v>Link Contrato u Orden</v>
      </c>
    </row>
    <row r="873" spans="1:14" ht="72" x14ac:dyDescent="0.35">
      <c r="A873" s="17" t="str">
        <f>+'[1]Consolidado ORG'!A869</f>
        <v>SCJ-1186-2024</v>
      </c>
      <c r="B873" s="18">
        <f>+'[1]Consolidado ORG'!B869</f>
        <v>45435</v>
      </c>
      <c r="C873" s="18" t="str">
        <f>+'[1]Consolidado ORG'!G869</f>
        <v>LYLLIANA MIRLE MAZO CLIMACO</v>
      </c>
      <c r="D873" s="18" t="str">
        <f>+'[1]Consolidado ORG'!E869</f>
        <v>5 Contratación directa</v>
      </c>
      <c r="E873" s="18" t="str">
        <f>+'[1]Consolidado ORG'!F869</f>
        <v>33 Prestación de Servicios Profesionales y Apoyo (5-8)</v>
      </c>
      <c r="F873" s="18"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8">
        <f>+'[1]Consolidado ORG'!M869</f>
        <v>45444</v>
      </c>
      <c r="H873" s="18">
        <f>+'[1]Consolidado ORG'!N869</f>
        <v>45657</v>
      </c>
      <c r="I873" s="19">
        <f>+'[1]Consolidado ORG'!AG869</f>
        <v>0</v>
      </c>
      <c r="J873" s="20">
        <f>+'[1]Consolidado ORG'!T869</f>
        <v>21888900</v>
      </c>
      <c r="K873" s="20">
        <f>+'[1]Consolidado ORG'!AE869</f>
        <v>0</v>
      </c>
      <c r="L873" s="31">
        <f>+'[1]Consolidado ORG'!AS869</f>
        <v>0</v>
      </c>
      <c r="M873" s="30" t="str">
        <f>+'[1]Consolidado ORG'!AL869</f>
        <v>https://community.secop.gov.co/Public/Tendering/ContractDetailView/Index?UniqueIdentifier=CO1.PCCNTR.6360063</v>
      </c>
      <c r="N873" s="47" t="str">
        <f t="shared" si="14"/>
        <v>Link Contrato u Orden</v>
      </c>
    </row>
    <row r="874" spans="1:14" ht="108" x14ac:dyDescent="0.35">
      <c r="A874" s="17" t="str">
        <f>+'[1]Consolidado ORG'!A870</f>
        <v>SCJ-1187-2024</v>
      </c>
      <c r="B874" s="18">
        <f>+'[1]Consolidado ORG'!B870</f>
        <v>45435</v>
      </c>
      <c r="C874" s="18" t="str">
        <f>+'[1]Consolidado ORG'!G870</f>
        <v>ANGELA YOHANNA GOMEZ SOLER</v>
      </c>
      <c r="D874" s="18" t="str">
        <f>+'[1]Consolidado ORG'!E870</f>
        <v>5 Contratación directa</v>
      </c>
      <c r="E874" s="18" t="str">
        <f>+'[1]Consolidado ORG'!F870</f>
        <v>33 Prestación de Servicios Profesionales y Apoyo (5-8)</v>
      </c>
      <c r="F874" s="18"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8">
        <f>+'[1]Consolidado ORG'!M870</f>
        <v>45449</v>
      </c>
      <c r="H874" s="18">
        <f>+'[1]Consolidado ORG'!N870</f>
        <v>45657</v>
      </c>
      <c r="I874" s="19">
        <f>+'[1]Consolidado ORG'!AG870</f>
        <v>0</v>
      </c>
      <c r="J874" s="20">
        <f>+'[1]Consolidado ORG'!T870</f>
        <v>20050844</v>
      </c>
      <c r="K874" s="20">
        <f>+'[1]Consolidado ORG'!AE870</f>
        <v>0</v>
      </c>
      <c r="L874" s="31">
        <f>+'[1]Consolidado ORG'!AS870</f>
        <v>0</v>
      </c>
      <c r="M874" s="30" t="str">
        <f>+'[1]Consolidado ORG'!AL870</f>
        <v>https://community.secop.gov.co/Public/Tendering/ContractDetailView/Index?UniqueIdentifier=CO1.PCCNTR.6363902</v>
      </c>
      <c r="N874" s="47" t="str">
        <f t="shared" si="14"/>
        <v>Link Contrato u Orden</v>
      </c>
    </row>
    <row r="875" spans="1:14" ht="72" x14ac:dyDescent="0.35">
      <c r="A875" s="17" t="str">
        <f>+'[1]Consolidado ORG'!A871</f>
        <v>SCJ-1188-2024</v>
      </c>
      <c r="B875" s="18">
        <f>+'[1]Consolidado ORG'!B871</f>
        <v>45435</v>
      </c>
      <c r="C875" s="18" t="str">
        <f>+'[1]Consolidado ORG'!G871</f>
        <v>MONICA MARCELA YATE PINZON</v>
      </c>
      <c r="D875" s="18" t="str">
        <f>+'[1]Consolidado ORG'!E871</f>
        <v>5 Contratación directa</v>
      </c>
      <c r="E875" s="18" t="str">
        <f>+'[1]Consolidado ORG'!F871</f>
        <v>33 Prestación de Servicios Profesionales y Apoyo (5-8)</v>
      </c>
      <c r="F875" s="18"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8">
        <f>+'[1]Consolidado ORG'!M871</f>
        <v>45441</v>
      </c>
      <c r="H875" s="18">
        <f>+'[1]Consolidado ORG'!N871</f>
        <v>45657</v>
      </c>
      <c r="I875" s="19">
        <f>+'[1]Consolidado ORG'!AG871</f>
        <v>0</v>
      </c>
      <c r="J875" s="20">
        <f>+'[1]Consolidado ORG'!T871</f>
        <v>20916060</v>
      </c>
      <c r="K875" s="20">
        <f>+'[1]Consolidado ORG'!AE871</f>
        <v>0</v>
      </c>
      <c r="L875" s="31">
        <f>+'[1]Consolidado ORG'!AS871</f>
        <v>9.2592592592592587E-3</v>
      </c>
      <c r="M875" s="30" t="str">
        <f>+'[1]Consolidado ORG'!AL871</f>
        <v>https://community.secop.gov.co/Public/Tendering/ContractDetailView/Index?UniqueIdentifier=CO1.PCCNTR.6359382</v>
      </c>
      <c r="N875" s="47" t="str">
        <f t="shared" si="14"/>
        <v>Link Contrato u Orden</v>
      </c>
    </row>
    <row r="876" spans="1:14" ht="72" x14ac:dyDescent="0.35">
      <c r="A876" s="17" t="str">
        <f>+'[1]Consolidado ORG'!A872</f>
        <v>SCJ-1192-2024</v>
      </c>
      <c r="B876" s="18">
        <f>+'[1]Consolidado ORG'!B872</f>
        <v>45435</v>
      </c>
      <c r="C876" s="18" t="str">
        <f>+'[1]Consolidado ORG'!G872</f>
        <v>SANDRA PATRICIA GARZON</v>
      </c>
      <c r="D876" s="18" t="str">
        <f>+'[1]Consolidado ORG'!E872</f>
        <v>5 Contratación directa</v>
      </c>
      <c r="E876" s="18" t="str">
        <f>+'[1]Consolidado ORG'!F872</f>
        <v>33 Prestación de Servicios Profesionales y Apoyo (5-8)</v>
      </c>
      <c r="F876" s="18"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8">
        <f>+'[1]Consolidado ORG'!M872</f>
        <v>45440</v>
      </c>
      <c r="H876" s="18">
        <f>+'[1]Consolidado ORG'!N872</f>
        <v>45657</v>
      </c>
      <c r="I876" s="19">
        <f>+'[1]Consolidado ORG'!AG872</f>
        <v>0</v>
      </c>
      <c r="J876" s="20">
        <f>+'[1]Consolidado ORG'!T872</f>
        <v>21402480</v>
      </c>
      <c r="K876" s="20">
        <f>+'[1]Consolidado ORG'!AE872</f>
        <v>0</v>
      </c>
      <c r="L876" s="31">
        <f>+'[1]Consolidado ORG'!AS872</f>
        <v>1.3824884792626729E-2</v>
      </c>
      <c r="M876" s="30" t="str">
        <f>+'[1]Consolidado ORG'!AL872</f>
        <v>https://community.secop.gov.co/Public/Tendering/ContractDetailView/Index?UniqueIdentifier=CO1.PCCNTR.6361777</v>
      </c>
      <c r="N876" s="47" t="str">
        <f t="shared" si="14"/>
        <v>Link Contrato u Orden</v>
      </c>
    </row>
    <row r="877" spans="1:14" ht="96" x14ac:dyDescent="0.35">
      <c r="A877" s="17" t="str">
        <f>+'[1]Consolidado ORG'!A873</f>
        <v>SCJ-1194-2024</v>
      </c>
      <c r="B877" s="18">
        <f>+'[1]Consolidado ORG'!B873</f>
        <v>45436</v>
      </c>
      <c r="C877" s="18" t="str">
        <f>+'[1]Consolidado ORG'!G873</f>
        <v>JENNY PAOLA FUENTES LEON</v>
      </c>
      <c r="D877" s="18" t="str">
        <f>+'[1]Consolidado ORG'!E873</f>
        <v>5 Contratación directa</v>
      </c>
      <c r="E877" s="18" t="str">
        <f>+'[1]Consolidado ORG'!F873</f>
        <v>33 Prestación de Servicios Profesionales y Apoyo (5-8)</v>
      </c>
      <c r="F877" s="18"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8">
        <f>+'[1]Consolidado ORG'!M873</f>
        <v>45448</v>
      </c>
      <c r="H877" s="18">
        <f>+'[1]Consolidado ORG'!N873</f>
        <v>45657</v>
      </c>
      <c r="I877" s="19">
        <f>+'[1]Consolidado ORG'!AG873</f>
        <v>0</v>
      </c>
      <c r="J877" s="20">
        <f>+'[1]Consolidado ORG'!T873</f>
        <v>32111552</v>
      </c>
      <c r="K877" s="20">
        <f>+'[1]Consolidado ORG'!AE873</f>
        <v>0</v>
      </c>
      <c r="L877" s="31">
        <f>+'[1]Consolidado ORG'!AS873</f>
        <v>0</v>
      </c>
      <c r="M877" s="30" t="str">
        <f>+'[1]Consolidado ORG'!AL873</f>
        <v>https://community.secop.gov.co/Public/Tendering/ContractDetailView/Index?UniqueIdentifier=CO1.PCCNTR.6364079</v>
      </c>
      <c r="N877" s="47" t="str">
        <f t="shared" si="14"/>
        <v>Link Contrato u Orden</v>
      </c>
    </row>
    <row r="878" spans="1:14" ht="60" x14ac:dyDescent="0.35">
      <c r="A878" s="17" t="str">
        <f>+'[1]Consolidado ORG'!A874</f>
        <v>SCJ-1195-2024</v>
      </c>
      <c r="B878" s="18">
        <f>+'[1]Consolidado ORG'!B874</f>
        <v>45436</v>
      </c>
      <c r="C878" s="18" t="str">
        <f>+'[1]Consolidado ORG'!G874</f>
        <v>SANDRA MILENA CELEITA ROA</v>
      </c>
      <c r="D878" s="18" t="str">
        <f>+'[1]Consolidado ORG'!E874</f>
        <v>5 Contratación directa</v>
      </c>
      <c r="E878" s="18" t="str">
        <f>+'[1]Consolidado ORG'!F874</f>
        <v>33 Prestación de Servicios Profesionales y Apoyo (5-8)</v>
      </c>
      <c r="F878" s="18"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8">
        <f>+'[1]Consolidado ORG'!M874</f>
        <v>45444</v>
      </c>
      <c r="H878" s="18">
        <f>+'[1]Consolidado ORG'!N874</f>
        <v>45657</v>
      </c>
      <c r="I878" s="19">
        <f>+'[1]Consolidado ORG'!AG874</f>
        <v>0</v>
      </c>
      <c r="J878" s="20">
        <f>+'[1]Consolidado ORG'!T874</f>
        <v>48048000</v>
      </c>
      <c r="K878" s="20">
        <f>+'[1]Consolidado ORG'!AE874</f>
        <v>0</v>
      </c>
      <c r="L878" s="31">
        <f>+'[1]Consolidado ORG'!AS874</f>
        <v>0</v>
      </c>
      <c r="M878" s="30" t="str">
        <f>+'[1]Consolidado ORG'!AL874</f>
        <v>https://community.secop.gov.co/Public/Tendering/ContractDetailView/Index?UniqueIdentifier=CO1.PCCNTR.6364035</v>
      </c>
      <c r="N878" s="47" t="str">
        <f t="shared" si="14"/>
        <v>Link Contrato u Orden</v>
      </c>
    </row>
    <row r="879" spans="1:14" ht="72" x14ac:dyDescent="0.35">
      <c r="A879" s="17" t="str">
        <f>+'[1]Consolidado ORG'!A875</f>
        <v>SCJ-1197-2024</v>
      </c>
      <c r="B879" s="18">
        <f>+'[1]Consolidado ORG'!B875</f>
        <v>45436</v>
      </c>
      <c r="C879" s="18" t="str">
        <f>+'[1]Consolidado ORG'!G875</f>
        <v>MICHAEL DAVID RIVEROS CAMACHO</v>
      </c>
      <c r="D879" s="18" t="str">
        <f>+'[1]Consolidado ORG'!E875</f>
        <v>5 Contratación directa</v>
      </c>
      <c r="E879" s="18" t="str">
        <f>+'[1]Consolidado ORG'!F875</f>
        <v>33 Prestación de Servicios Profesionales y Apoyo (5-8)</v>
      </c>
      <c r="F879" s="18"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8">
        <f>+'[1]Consolidado ORG'!M875</f>
        <v>45448</v>
      </c>
      <c r="H879" s="18">
        <f>+'[1]Consolidado ORG'!N875</f>
        <v>45657</v>
      </c>
      <c r="I879" s="19">
        <f>+'[1]Consolidado ORG'!AG875</f>
        <v>0</v>
      </c>
      <c r="J879" s="20">
        <f>+'[1]Consolidado ORG'!T875</f>
        <v>21402333</v>
      </c>
      <c r="K879" s="20">
        <f>+'[1]Consolidado ORG'!AE875</f>
        <v>0</v>
      </c>
      <c r="L879" s="31">
        <f>+'[1]Consolidado ORG'!AS875</f>
        <v>0</v>
      </c>
      <c r="M879" s="30" t="str">
        <f>+'[1]Consolidado ORG'!AL875</f>
        <v>https://community.secop.gov.co/Public/Tendering/ContractDetailView/Index?UniqueIdentifier=CO1.PCCNTR.6364449</v>
      </c>
      <c r="N879" s="47" t="str">
        <f t="shared" si="14"/>
        <v>Link Contrato u Orden</v>
      </c>
    </row>
    <row r="880" spans="1:14" ht="96" x14ac:dyDescent="0.35">
      <c r="A880" s="17" t="str">
        <f>+'[1]Consolidado ORG'!A876</f>
        <v>SCJ-1198-2024</v>
      </c>
      <c r="B880" s="18">
        <f>+'[1]Consolidado ORG'!B876</f>
        <v>45436</v>
      </c>
      <c r="C880" s="18" t="str">
        <f>+'[1]Consolidado ORG'!G876</f>
        <v>ADRIANA LUCIA ALDANA SOTO</v>
      </c>
      <c r="D880" s="18" t="str">
        <f>+'[1]Consolidado ORG'!E876</f>
        <v>5 Contratación directa</v>
      </c>
      <c r="E880" s="18" t="str">
        <f>+'[1]Consolidado ORG'!F876</f>
        <v>33 Prestación de Servicios Profesionales y Apoyo (5-8)</v>
      </c>
      <c r="F880" s="18"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8">
        <f>+'[1]Consolidado ORG'!M876</f>
        <v>45449</v>
      </c>
      <c r="H880" s="18">
        <f>+'[1]Consolidado ORG'!N876</f>
        <v>45657</v>
      </c>
      <c r="I880" s="19">
        <f>+'[1]Consolidado ORG'!AG876</f>
        <v>0</v>
      </c>
      <c r="J880" s="20">
        <f>+'[1]Consolidado ORG'!T876</f>
        <v>32111552</v>
      </c>
      <c r="K880" s="20">
        <f>+'[1]Consolidado ORG'!AE876</f>
        <v>0</v>
      </c>
      <c r="L880" s="31">
        <f>+'[1]Consolidado ORG'!AS876</f>
        <v>0</v>
      </c>
      <c r="M880" s="30" t="str">
        <f>+'[1]Consolidado ORG'!AL876</f>
        <v>https://community.secop.gov.co/Public/Tendering/ContractDetailView/Index?UniqueIdentifier=CO1.PCCNTR.6365774</v>
      </c>
      <c r="N880" s="47" t="str">
        <f t="shared" si="14"/>
        <v>Link Contrato u Orden</v>
      </c>
    </row>
    <row r="881" spans="1:14" ht="84" x14ac:dyDescent="0.35">
      <c r="A881" s="17" t="str">
        <f>+'[1]Consolidado ORG'!A877</f>
        <v>SCJ-1199-2024</v>
      </c>
      <c r="B881" s="18">
        <f>+'[1]Consolidado ORG'!B877</f>
        <v>45436</v>
      </c>
      <c r="C881" s="18" t="str">
        <f>+'[1]Consolidado ORG'!G877</f>
        <v>DIEGO HERNANDO ESPINOSA CORREDOR</v>
      </c>
      <c r="D881" s="18" t="str">
        <f>+'[1]Consolidado ORG'!E877</f>
        <v>5 Contratación directa</v>
      </c>
      <c r="E881" s="18" t="str">
        <f>+'[1]Consolidado ORG'!F877</f>
        <v>33 Prestación de Servicios Profesionales y Apoyo (5-8)</v>
      </c>
      <c r="F881" s="18"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8">
        <f>+'[1]Consolidado ORG'!M877</f>
        <v>45449</v>
      </c>
      <c r="H881" s="18">
        <f>+'[1]Consolidado ORG'!N877</f>
        <v>45657</v>
      </c>
      <c r="I881" s="19">
        <f>+'[1]Consolidado ORG'!AG877</f>
        <v>0</v>
      </c>
      <c r="J881" s="20">
        <f>+'[1]Consolidado ORG'!T877</f>
        <v>47292833</v>
      </c>
      <c r="K881" s="20">
        <f>+'[1]Consolidado ORG'!AE877</f>
        <v>0</v>
      </c>
      <c r="L881" s="31">
        <f>+'[1]Consolidado ORG'!AS877</f>
        <v>0</v>
      </c>
      <c r="M881" s="30" t="str">
        <f>+'[1]Consolidado ORG'!AL877</f>
        <v>https://community.secop.gov.co/Public/Tendering/ContractDetailView/Index?UniqueIdentifier=CO1.PCCNTR.6365809</v>
      </c>
      <c r="N881" s="47" t="str">
        <f t="shared" si="14"/>
        <v>Link Contrato u Orden</v>
      </c>
    </row>
    <row r="882" spans="1:14" ht="96" x14ac:dyDescent="0.35">
      <c r="A882" s="17" t="str">
        <f>+'[1]Consolidado ORG'!A878</f>
        <v>SCJ-1200-2024</v>
      </c>
      <c r="B882" s="18">
        <f>+'[1]Consolidado ORG'!B878</f>
        <v>45436</v>
      </c>
      <c r="C882" s="18" t="str">
        <f>+'[1]Consolidado ORG'!G878</f>
        <v>JUAN DAVID FORERO VELANDIA</v>
      </c>
      <c r="D882" s="18" t="str">
        <f>+'[1]Consolidado ORG'!E878</f>
        <v>5 Contratación directa</v>
      </c>
      <c r="E882" s="18" t="str">
        <f>+'[1]Consolidado ORG'!F878</f>
        <v>33 Prestación de Servicios Profesionales y Apoyo (5-8)</v>
      </c>
      <c r="F882" s="18"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8">
        <f>+'[1]Consolidado ORG'!M878</f>
        <v>45444</v>
      </c>
      <c r="H882" s="18">
        <f>+'[1]Consolidado ORG'!N878</f>
        <v>45596</v>
      </c>
      <c r="I882" s="19">
        <f>+'[1]Consolidado ORG'!AG878</f>
        <v>0</v>
      </c>
      <c r="J882" s="20">
        <f>+'[1]Consolidado ORG'!T878</f>
        <v>14592600</v>
      </c>
      <c r="K882" s="20">
        <f>+'[1]Consolidado ORG'!AE878</f>
        <v>0</v>
      </c>
      <c r="L882" s="31">
        <f>+'[1]Consolidado ORG'!AS878</f>
        <v>0</v>
      </c>
      <c r="M882" s="30" t="str">
        <f>+'[1]Consolidado ORG'!AL878</f>
        <v>https://community.secop.gov.co/Public/Tendering/ContractDetailView/Index?UniqueIdentifier=CO1.PCCNTR.6365952</v>
      </c>
      <c r="N882" s="47" t="str">
        <f t="shared" si="14"/>
        <v>Link Contrato u Orden</v>
      </c>
    </row>
    <row r="883" spans="1:14" ht="72" x14ac:dyDescent="0.35">
      <c r="A883" s="17" t="str">
        <f>+'[1]Consolidado ORG'!A879</f>
        <v>SCJ-1201-2024</v>
      </c>
      <c r="B883" s="18">
        <f>+'[1]Consolidado ORG'!B879</f>
        <v>45436</v>
      </c>
      <c r="C883" s="18" t="str">
        <f>+'[1]Consolidado ORG'!G879</f>
        <v>KELLY JOHANNA VELASQUEZ GUERRERO</v>
      </c>
      <c r="D883" s="18" t="str">
        <f>+'[1]Consolidado ORG'!E879</f>
        <v>5 Contratación directa</v>
      </c>
      <c r="E883" s="18" t="str">
        <f>+'[1]Consolidado ORG'!F879</f>
        <v>33 Prestación de Servicios Profesionales y Apoyo (5-8)</v>
      </c>
      <c r="F883" s="18"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8">
        <f>+'[1]Consolidado ORG'!M879</f>
        <v>45441</v>
      </c>
      <c r="H883" s="18">
        <f>+'[1]Consolidado ORG'!N879</f>
        <v>45657</v>
      </c>
      <c r="I883" s="19">
        <f>+'[1]Consolidado ORG'!AG879</f>
        <v>0</v>
      </c>
      <c r="J883" s="20">
        <f>+'[1]Consolidado ORG'!T879</f>
        <v>20916060</v>
      </c>
      <c r="K883" s="20">
        <f>+'[1]Consolidado ORG'!AE879</f>
        <v>0</v>
      </c>
      <c r="L883" s="31">
        <f>+'[1]Consolidado ORG'!AS879</f>
        <v>9.2592592592592587E-3</v>
      </c>
      <c r="M883" s="30" t="str">
        <f>+'[1]Consolidado ORG'!AL879</f>
        <v>https://community.secop.gov.co/Public/Tendering/ContractDetailView/Index?UniqueIdentifier=CO1.PCCNTR.6365790</v>
      </c>
      <c r="N883" s="47" t="str">
        <f t="shared" si="14"/>
        <v>Link Contrato u Orden</v>
      </c>
    </row>
    <row r="884" spans="1:14" ht="72" x14ac:dyDescent="0.35">
      <c r="A884" s="17" t="str">
        <f>+'[1]Consolidado ORG'!A880</f>
        <v>SCJ-1202-2024</v>
      </c>
      <c r="B884" s="18">
        <f>+'[1]Consolidado ORG'!B880</f>
        <v>45436</v>
      </c>
      <c r="C884" s="18" t="str">
        <f>+'[1]Consolidado ORG'!G880</f>
        <v>VIVIANA MIREYA CARREÑO ROMERO</v>
      </c>
      <c r="D884" s="18" t="str">
        <f>+'[1]Consolidado ORG'!E880</f>
        <v>5 Contratación directa</v>
      </c>
      <c r="E884" s="18" t="str">
        <f>+'[1]Consolidado ORG'!F880</f>
        <v>33 Prestación de Servicios Profesionales y Apoyo (5-8)</v>
      </c>
      <c r="F884" s="18"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8">
        <f>+'[1]Consolidado ORG'!M880</f>
        <v>45441</v>
      </c>
      <c r="H884" s="18">
        <f>+'[1]Consolidado ORG'!N880</f>
        <v>45657</v>
      </c>
      <c r="I884" s="19">
        <f>+'[1]Consolidado ORG'!AG880</f>
        <v>0</v>
      </c>
      <c r="J884" s="20">
        <f>+'[1]Consolidado ORG'!T880</f>
        <v>46366667</v>
      </c>
      <c r="K884" s="20">
        <f>+'[1]Consolidado ORG'!AE880</f>
        <v>0</v>
      </c>
      <c r="L884" s="31">
        <f>+'[1]Consolidado ORG'!AS880</f>
        <v>9.2592592592592587E-3</v>
      </c>
      <c r="M884" s="30" t="str">
        <f>+'[1]Consolidado ORG'!AL880</f>
        <v>https://community.secop.gov.co/Public/Tendering/ContractDetailView/Index?UniqueIdentifier=CO1.PCCNTR.6370801</v>
      </c>
      <c r="N884" s="47" t="str">
        <f t="shared" si="14"/>
        <v>Link Contrato u Orden</v>
      </c>
    </row>
    <row r="885" spans="1:14" ht="72" x14ac:dyDescent="0.35">
      <c r="A885" s="17" t="str">
        <f>+'[1]Consolidado ORG'!A881</f>
        <v>SCJ-1203-2024</v>
      </c>
      <c r="B885" s="18">
        <f>+'[1]Consolidado ORG'!B881</f>
        <v>45436</v>
      </c>
      <c r="C885" s="18" t="str">
        <f>+'[1]Consolidado ORG'!G881</f>
        <v>JUDY ADRIANA AGUILLÓN BARON</v>
      </c>
      <c r="D885" s="18" t="str">
        <f>+'[1]Consolidado ORG'!E881</f>
        <v>5 Contratación directa</v>
      </c>
      <c r="E885" s="18" t="str">
        <f>+'[1]Consolidado ORG'!F881</f>
        <v>33 Prestación de Servicios Profesionales y Apoyo (5-8)</v>
      </c>
      <c r="F885" s="18"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8">
        <f>+'[1]Consolidado ORG'!M881</f>
        <v>45441</v>
      </c>
      <c r="H885" s="18">
        <f>+'[1]Consolidado ORG'!N881</f>
        <v>45657</v>
      </c>
      <c r="I885" s="19">
        <f>+'[1]Consolidado ORG'!AG881</f>
        <v>0</v>
      </c>
      <c r="J885" s="20">
        <f>+'[1]Consolidado ORG'!T881</f>
        <v>87714983</v>
      </c>
      <c r="K885" s="20">
        <f>+'[1]Consolidado ORG'!AE881</f>
        <v>0</v>
      </c>
      <c r="L885" s="31">
        <f>+'[1]Consolidado ORG'!AS881</f>
        <v>9.2592592592592587E-3</v>
      </c>
      <c r="M885" s="30" t="str">
        <f>+'[1]Consolidado ORG'!AL881</f>
        <v>https://community.secop.gov.co/Public/Tendering/ContractDetailView/Index?UniqueIdentifier=CO1.PCCNTR.6364433</v>
      </c>
      <c r="N885" s="47" t="str">
        <f t="shared" si="14"/>
        <v>Link Contrato u Orden</v>
      </c>
    </row>
    <row r="886" spans="1:14" ht="60" x14ac:dyDescent="0.35">
      <c r="A886" s="17" t="str">
        <f>+'[1]Consolidado ORG'!A882</f>
        <v>SCJ-1204-2024</v>
      </c>
      <c r="B886" s="18">
        <f>+'[1]Consolidado ORG'!B882</f>
        <v>45436</v>
      </c>
      <c r="C886" s="18" t="str">
        <f>+'[1]Consolidado ORG'!G882</f>
        <v>DAVID ALEJANDRO MONTEJO ROA</v>
      </c>
      <c r="D886" s="18" t="str">
        <f>+'[1]Consolidado ORG'!E882</f>
        <v>5 Contratación directa</v>
      </c>
      <c r="E886" s="18" t="str">
        <f>+'[1]Consolidado ORG'!F882</f>
        <v>33 Prestación de Servicios Profesionales y Apoyo (5-8)</v>
      </c>
      <c r="F886" s="18"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8">
        <f>+'[1]Consolidado ORG'!M882</f>
        <v>45444</v>
      </c>
      <c r="H886" s="18">
        <f>+'[1]Consolidado ORG'!N882</f>
        <v>45657</v>
      </c>
      <c r="I886" s="19">
        <f>+'[1]Consolidado ORG'!AG882</f>
        <v>0</v>
      </c>
      <c r="J886" s="20">
        <f>+'[1]Consolidado ORG'!T882</f>
        <v>48048000</v>
      </c>
      <c r="K886" s="20">
        <f>+'[1]Consolidado ORG'!AE882</f>
        <v>0</v>
      </c>
      <c r="L886" s="31">
        <f>+'[1]Consolidado ORG'!AS882</f>
        <v>0</v>
      </c>
      <c r="M886" s="30" t="str">
        <f>+'[1]Consolidado ORG'!AL882</f>
        <v>https://community.secop.gov.co/Public/Tendering/ContractDetailView/Index?UniqueIdentifier=CO1.PCCNTR.6364467</v>
      </c>
      <c r="N886" s="47" t="str">
        <f t="shared" si="14"/>
        <v>Link Contrato u Orden</v>
      </c>
    </row>
    <row r="887" spans="1:14" ht="48" x14ac:dyDescent="0.35">
      <c r="A887" s="17" t="str">
        <f>+'[1]Consolidado ORG'!A883</f>
        <v>SCJ-1205-2024</v>
      </c>
      <c r="B887" s="18">
        <f>+'[1]Consolidado ORG'!B883</f>
        <v>45436</v>
      </c>
      <c r="C887" s="18" t="str">
        <f>+'[1]Consolidado ORG'!G883</f>
        <v>JENNY ANGELICA CHAVEZ CARVAJAL</v>
      </c>
      <c r="D887" s="18" t="str">
        <f>+'[1]Consolidado ORG'!E883</f>
        <v>5 Contratación directa</v>
      </c>
      <c r="E887" s="18" t="str">
        <f>+'[1]Consolidado ORG'!F883</f>
        <v>33 Prestación de Servicios Profesionales y Apoyo (5-8)</v>
      </c>
      <c r="F887" s="18" t="str">
        <f>+'[1]Consolidado ORG'!L883</f>
        <v>PRESTAR SERVICIOS PROFESIONALES A LA DIRECCIÓN DE RESPONSABILIDAD PENAL ADOLESCENTE DESDE EL ENFOQUE PEDAGÓGICO PARA LA IMPLEMENTACIÓN DE LA ESTRATEGIA DE REINTEGRO FAMILIAR Y ATENCIÓN EN EL EGRESO</v>
      </c>
      <c r="G887" s="18">
        <f>+'[1]Consolidado ORG'!M883</f>
        <v>45444</v>
      </c>
      <c r="H887" s="18">
        <f>+'[1]Consolidado ORG'!N883</f>
        <v>45657</v>
      </c>
      <c r="I887" s="19">
        <f>+'[1]Consolidado ORG'!AG883</f>
        <v>0</v>
      </c>
      <c r="J887" s="20">
        <f>+'[1]Consolidado ORG'!T883</f>
        <v>39864300</v>
      </c>
      <c r="K887" s="20">
        <f>+'[1]Consolidado ORG'!AE883</f>
        <v>0</v>
      </c>
      <c r="L887" s="31">
        <f>+'[1]Consolidado ORG'!AS883</f>
        <v>0</v>
      </c>
      <c r="M887" s="30" t="str">
        <f>+'[1]Consolidado ORG'!AL883</f>
        <v>https://community.secop.gov.co/Public/Tendering/ContractDetailView/Index?UniqueIdentifier=CO1.PCCNTR.6369522</v>
      </c>
      <c r="N887" s="47" t="str">
        <f t="shared" si="14"/>
        <v>Link Contrato u Orden</v>
      </c>
    </row>
    <row r="888" spans="1:14" ht="84" x14ac:dyDescent="0.35">
      <c r="A888" s="17" t="str">
        <f>+'[1]Consolidado ORG'!A884</f>
        <v>SCJ-1206-2024</v>
      </c>
      <c r="B888" s="18">
        <f>+'[1]Consolidado ORG'!B884</f>
        <v>45436</v>
      </c>
      <c r="C888" s="18" t="str">
        <f>+'[1]Consolidado ORG'!G884</f>
        <v>CLAUDIA LORENA GOMÉZ LEGUIZAMON</v>
      </c>
      <c r="D888" s="18" t="str">
        <f>+'[1]Consolidado ORG'!E884</f>
        <v>5 Contratación directa</v>
      </c>
      <c r="E888" s="18" t="str">
        <f>+'[1]Consolidado ORG'!F884</f>
        <v>33 Prestación de Servicios Profesionales y Apoyo (5-8)</v>
      </c>
      <c r="F888" s="18"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8">
        <f>+'[1]Consolidado ORG'!M884</f>
        <v>45439</v>
      </c>
      <c r="H888" s="18">
        <f>+'[1]Consolidado ORG'!N884</f>
        <v>45657</v>
      </c>
      <c r="I888" s="19">
        <f>+'[1]Consolidado ORG'!AG884</f>
        <v>0</v>
      </c>
      <c r="J888" s="20">
        <f>+'[1]Consolidado ORG'!T884</f>
        <v>67500000</v>
      </c>
      <c r="K888" s="20">
        <f>+'[1]Consolidado ORG'!AE884</f>
        <v>0</v>
      </c>
      <c r="L888" s="31">
        <f>+'[1]Consolidado ORG'!AS884</f>
        <v>1.834862385321101E-2</v>
      </c>
      <c r="M888" s="30" t="str">
        <f>+'[1]Consolidado ORG'!AL884</f>
        <v>https://community.secop.gov.co/Public/Tendering/ContractDetailView/Index?UniqueIdentifier=CO1.PCCNTR.6363989</v>
      </c>
      <c r="N888" s="47" t="str">
        <f t="shared" si="14"/>
        <v>Link Contrato u Orden</v>
      </c>
    </row>
    <row r="889" spans="1:14" ht="60" x14ac:dyDescent="0.35">
      <c r="A889" s="17" t="str">
        <f>+'[1]Consolidado ORG'!A885</f>
        <v>SCJ-1207-2024</v>
      </c>
      <c r="B889" s="18">
        <f>+'[1]Consolidado ORG'!B885</f>
        <v>45436</v>
      </c>
      <c r="C889" s="18" t="str">
        <f>+'[1]Consolidado ORG'!G885</f>
        <v>DIEGO ANDRES MORA SALGAR</v>
      </c>
      <c r="D889" s="18" t="str">
        <f>+'[1]Consolidado ORG'!E885</f>
        <v>5 Contratación directa</v>
      </c>
      <c r="E889" s="18" t="str">
        <f>+'[1]Consolidado ORG'!F885</f>
        <v>33 Prestación de Servicios Profesionales y Apoyo (5-8)</v>
      </c>
      <c r="F889" s="18"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8">
        <f>+'[1]Consolidado ORG'!M885</f>
        <v>45443</v>
      </c>
      <c r="H889" s="18">
        <f>+'[1]Consolidado ORG'!N885</f>
        <v>45657</v>
      </c>
      <c r="I889" s="19">
        <f>+'[1]Consolidado ORG'!AG885</f>
        <v>0</v>
      </c>
      <c r="J889" s="20">
        <f>+'[1]Consolidado ORG'!T885</f>
        <v>24966667</v>
      </c>
      <c r="K889" s="20">
        <f>+'[1]Consolidado ORG'!AE885</f>
        <v>0</v>
      </c>
      <c r="L889" s="31">
        <f>+'[1]Consolidado ORG'!AS885</f>
        <v>0</v>
      </c>
      <c r="M889" s="30" t="str">
        <f>+'[1]Consolidado ORG'!AL885</f>
        <v>https://community.secop.gov.co/Public/Tendering/ContractDetailView/Index?UniqueIdentifier=CO1.PCCNTR.6369627</v>
      </c>
      <c r="N889" s="47" t="str">
        <f t="shared" si="14"/>
        <v>Link Contrato u Orden</v>
      </c>
    </row>
    <row r="890" spans="1:14" ht="60" x14ac:dyDescent="0.35">
      <c r="A890" s="17" t="str">
        <f>+'[1]Consolidado ORG'!A886</f>
        <v>SCJ-1208-2024</v>
      </c>
      <c r="B890" s="18">
        <f>+'[1]Consolidado ORG'!B886</f>
        <v>45436</v>
      </c>
      <c r="C890" s="18" t="str">
        <f>+'[1]Consolidado ORG'!G886</f>
        <v>JAIME ALEXANDER REYES YEPES</v>
      </c>
      <c r="D890" s="18" t="str">
        <f>+'[1]Consolidado ORG'!E886</f>
        <v>5 Contratación directa</v>
      </c>
      <c r="E890" s="18" t="str">
        <f>+'[1]Consolidado ORG'!F886</f>
        <v>33 Prestación de Servicios Profesionales y Apoyo (5-8)</v>
      </c>
      <c r="F890" s="18"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8">
        <f>+'[1]Consolidado ORG'!M886</f>
        <v>45443</v>
      </c>
      <c r="H890" s="18">
        <f>+'[1]Consolidado ORG'!N886</f>
        <v>45657</v>
      </c>
      <c r="I890" s="19">
        <f>+'[1]Consolidado ORG'!AG886</f>
        <v>0</v>
      </c>
      <c r="J890" s="20">
        <f>+'[1]Consolidado ORG'!T886</f>
        <v>24966667</v>
      </c>
      <c r="K890" s="20">
        <f>+'[1]Consolidado ORG'!AE886</f>
        <v>0</v>
      </c>
      <c r="L890" s="31">
        <f>+'[1]Consolidado ORG'!AS886</f>
        <v>0</v>
      </c>
      <c r="M890" s="30" t="str">
        <f>+'[1]Consolidado ORG'!AL886</f>
        <v>https://community.secop.gov.co/Public/Tendering/ContractDetailView/Index?UniqueIdentifier=CO1.PCCNTR.6370106</v>
      </c>
      <c r="N890" s="47" t="str">
        <f t="shared" si="14"/>
        <v>Link Contrato u Orden</v>
      </c>
    </row>
    <row r="891" spans="1:14" ht="60" x14ac:dyDescent="0.35">
      <c r="A891" s="17" t="str">
        <f>+'[1]Consolidado ORG'!A887</f>
        <v>SCJ-1209-2024</v>
      </c>
      <c r="B891" s="18">
        <f>+'[1]Consolidado ORG'!B887</f>
        <v>45436</v>
      </c>
      <c r="C891" s="18" t="str">
        <f>+'[1]Consolidado ORG'!G887</f>
        <v>HERNAN DAVID ROSAS URREA</v>
      </c>
      <c r="D891" s="18" t="str">
        <f>+'[1]Consolidado ORG'!E887</f>
        <v>5 Contratación directa</v>
      </c>
      <c r="E891" s="18" t="str">
        <f>+'[1]Consolidado ORG'!F887</f>
        <v>33 Prestación de Servicios Profesionales y Apoyo (5-8)</v>
      </c>
      <c r="F891" s="18"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8">
        <f>+'[1]Consolidado ORG'!M887</f>
        <v>45443</v>
      </c>
      <c r="H891" s="18">
        <f>+'[1]Consolidado ORG'!N887</f>
        <v>45657</v>
      </c>
      <c r="I891" s="19">
        <f>+'[1]Consolidado ORG'!AG887</f>
        <v>0</v>
      </c>
      <c r="J891" s="20">
        <f>+'[1]Consolidado ORG'!T887</f>
        <v>24966667</v>
      </c>
      <c r="K891" s="20">
        <f>+'[1]Consolidado ORG'!AE887</f>
        <v>0</v>
      </c>
      <c r="L891" s="31">
        <f>+'[1]Consolidado ORG'!AS887</f>
        <v>0</v>
      </c>
      <c r="M891" s="30" t="str">
        <f>+'[1]Consolidado ORG'!AL887</f>
        <v>https://community.secop.gov.co/Public/Tendering/ContractDetailView/Index?UniqueIdentifier=CO1.PCCNTR.6370302</v>
      </c>
      <c r="N891" s="47" t="str">
        <f t="shared" si="14"/>
        <v>Link Contrato u Orden</v>
      </c>
    </row>
    <row r="892" spans="1:14" ht="72" x14ac:dyDescent="0.35">
      <c r="A892" s="17" t="str">
        <f>+'[1]Consolidado ORG'!A888</f>
        <v>SCJ-1210-2024</v>
      </c>
      <c r="B892" s="18">
        <f>+'[1]Consolidado ORG'!B888</f>
        <v>45436</v>
      </c>
      <c r="C892" s="18" t="str">
        <f>+'[1]Consolidado ORG'!G888</f>
        <v>ANGÉLICA PATRICIA VELÁSQUEZ PARRA</v>
      </c>
      <c r="D892" s="18" t="str">
        <f>+'[1]Consolidado ORG'!E888</f>
        <v>5 Contratación directa</v>
      </c>
      <c r="E892" s="18" t="str">
        <f>+'[1]Consolidado ORG'!F888</f>
        <v>33 Prestación de Servicios Profesionales y Apoyo (5-8)</v>
      </c>
      <c r="F892" s="18"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8">
        <f>+'[1]Consolidado ORG'!M888</f>
        <v>45447</v>
      </c>
      <c r="H892" s="18">
        <f>+'[1]Consolidado ORG'!N888</f>
        <v>45657</v>
      </c>
      <c r="I892" s="19">
        <f>+'[1]Consolidado ORG'!AG888</f>
        <v>0</v>
      </c>
      <c r="J892" s="20">
        <f>+'[1]Consolidado ORG'!T888</f>
        <v>32080379</v>
      </c>
      <c r="K892" s="20">
        <f>+'[1]Consolidado ORG'!AE888</f>
        <v>0</v>
      </c>
      <c r="L892" s="31">
        <f>+'[1]Consolidado ORG'!AS888</f>
        <v>0</v>
      </c>
      <c r="M892" s="30" t="str">
        <f>+'[1]Consolidado ORG'!AL888</f>
        <v>https://community.secop.gov.co/Public/Tendering/ContractDetailView/Index?UniqueIdentifier=CO1.PCCNTR.6366020</v>
      </c>
      <c r="N892" s="47" t="str">
        <f t="shared" si="14"/>
        <v>Link Contrato u Orden</v>
      </c>
    </row>
    <row r="893" spans="1:14" ht="60" x14ac:dyDescent="0.35">
      <c r="A893" s="17" t="str">
        <f>+'[1]Consolidado ORG'!A889</f>
        <v>SCJ-1211-2024</v>
      </c>
      <c r="B893" s="18">
        <f>+'[1]Consolidado ORG'!B889</f>
        <v>45436</v>
      </c>
      <c r="C893" s="18" t="str">
        <f>+'[1]Consolidado ORG'!G889</f>
        <v>WILLIAM FARFAN MORENO</v>
      </c>
      <c r="D893" s="18" t="str">
        <f>+'[1]Consolidado ORG'!E889</f>
        <v>5 Contratación directa</v>
      </c>
      <c r="E893" s="18" t="str">
        <f>+'[1]Consolidado ORG'!F889</f>
        <v>33 Prestación de Servicios Profesionales y Apoyo (5-8)</v>
      </c>
      <c r="F893" s="18"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8">
        <f>+'[1]Consolidado ORG'!M889</f>
        <v>45441</v>
      </c>
      <c r="H893" s="18">
        <f>+'[1]Consolidado ORG'!N889</f>
        <v>45657</v>
      </c>
      <c r="I893" s="19">
        <f>+'[1]Consolidado ORG'!AG889</f>
        <v>0</v>
      </c>
      <c r="J893" s="20">
        <f>+'[1]Consolidado ORG'!T889</f>
        <v>53508000</v>
      </c>
      <c r="K893" s="20">
        <f>+'[1]Consolidado ORG'!AE889</f>
        <v>0</v>
      </c>
      <c r="L893" s="31">
        <f>+'[1]Consolidado ORG'!AS889</f>
        <v>9.2592592592592587E-3</v>
      </c>
      <c r="M893" s="30" t="str">
        <f>+'[1]Consolidado ORG'!AL889</f>
        <v>https://community.secop.gov.co/Public/Tendering/ContractDetailView/Index?UniqueIdentifier=CO1.PCCNTR.6367062</v>
      </c>
      <c r="N893" s="47" t="str">
        <f t="shared" si="14"/>
        <v>Link Contrato u Orden</v>
      </c>
    </row>
    <row r="894" spans="1:14" ht="60" x14ac:dyDescent="0.35">
      <c r="A894" s="17" t="str">
        <f>+'[1]Consolidado ORG'!A890</f>
        <v>SCJ-1212-2024</v>
      </c>
      <c r="B894" s="18">
        <f>+'[1]Consolidado ORG'!B890</f>
        <v>45436</v>
      </c>
      <c r="C894" s="18" t="str">
        <f>+'[1]Consolidado ORG'!G890</f>
        <v>CLAUDIA MILENA SANCHEZ GARCIA</v>
      </c>
      <c r="D894" s="18" t="str">
        <f>+'[1]Consolidado ORG'!E890</f>
        <v>5 Contratación directa</v>
      </c>
      <c r="E894" s="18" t="str">
        <f>+'[1]Consolidado ORG'!F890</f>
        <v>33 Prestación de Servicios Profesionales y Apoyo (5-8)</v>
      </c>
      <c r="F894" s="18"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8">
        <f>+'[1]Consolidado ORG'!M890</f>
        <v>45448</v>
      </c>
      <c r="H894" s="18">
        <f>+'[1]Consolidado ORG'!N890</f>
        <v>45657</v>
      </c>
      <c r="I894" s="19">
        <f>+'[1]Consolidado ORG'!AG890</f>
        <v>0</v>
      </c>
      <c r="J894" s="20">
        <f>+'[1]Consolidado ORG'!T890</f>
        <v>56000000</v>
      </c>
      <c r="K894" s="20">
        <f>+'[1]Consolidado ORG'!AE890</f>
        <v>0</v>
      </c>
      <c r="L894" s="31">
        <f>+'[1]Consolidado ORG'!AS890</f>
        <v>0</v>
      </c>
      <c r="M894" s="30" t="str">
        <f>+'[1]Consolidado ORG'!AL890</f>
        <v>https://community.secop.gov.co/Public/Tendering/ContractDetailView/Index?UniqueIdentifier=CO1.PCCNTR.6370898</v>
      </c>
      <c r="N894" s="47" t="str">
        <f t="shared" si="14"/>
        <v>Link Contrato u Orden</v>
      </c>
    </row>
    <row r="895" spans="1:14" ht="108" x14ac:dyDescent="0.35">
      <c r="A895" s="17" t="str">
        <f>+'[1]Consolidado ORG'!A891</f>
        <v>SCJ-1213-2024</v>
      </c>
      <c r="B895" s="18">
        <f>+'[1]Consolidado ORG'!B891</f>
        <v>45436</v>
      </c>
      <c r="C895" s="18" t="str">
        <f>+'[1]Consolidado ORG'!G891</f>
        <v>MAYERLY JARA SANTOS</v>
      </c>
      <c r="D895" s="18" t="str">
        <f>+'[1]Consolidado ORG'!E891</f>
        <v>5 Contratación directa</v>
      </c>
      <c r="E895" s="18" t="str">
        <f>+'[1]Consolidado ORG'!F891</f>
        <v>33 Prestación de Servicios Profesionales y Apoyo (5-8)</v>
      </c>
      <c r="F895" s="18"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8">
        <f>+'[1]Consolidado ORG'!M891</f>
        <v>45449</v>
      </c>
      <c r="H895" s="18">
        <f>+'[1]Consolidado ORG'!N891</f>
        <v>45657</v>
      </c>
      <c r="I895" s="19">
        <f>+'[1]Consolidado ORG'!AG891</f>
        <v>0</v>
      </c>
      <c r="J895" s="20">
        <f>+'[1]Consolidado ORG'!T891</f>
        <v>20429640</v>
      </c>
      <c r="K895" s="20">
        <f>+'[1]Consolidado ORG'!AE891</f>
        <v>0</v>
      </c>
      <c r="L895" s="31">
        <f>+'[1]Consolidado ORG'!AS891</f>
        <v>0</v>
      </c>
      <c r="M895" s="30" t="str">
        <f>+'[1]Consolidado ORG'!AL891</f>
        <v>https://community.secop.gov.co/Public/Tendering/ContractDetailView/Index?UniqueIdentifier=CO1.PCCNTR.6367518</v>
      </c>
      <c r="N895" s="47" t="str">
        <f t="shared" si="14"/>
        <v>Link Contrato u Orden</v>
      </c>
    </row>
    <row r="896" spans="1:14" ht="48" x14ac:dyDescent="0.35">
      <c r="A896" s="17" t="str">
        <f>+'[1]Consolidado ORG'!A892</f>
        <v>SCJ-1214-2024</v>
      </c>
      <c r="B896" s="18">
        <f>+'[1]Consolidado ORG'!B892</f>
        <v>45436</v>
      </c>
      <c r="C896" s="18" t="str">
        <f>+'[1]Consolidado ORG'!G892</f>
        <v>OSCAR JAVIER SANDOVAL GARZON</v>
      </c>
      <c r="D896" s="18" t="str">
        <f>+'[1]Consolidado ORG'!E892</f>
        <v>5 Contratación directa</v>
      </c>
      <c r="E896" s="18" t="str">
        <f>+'[1]Consolidado ORG'!F892</f>
        <v>33 Prestación de Servicios Profesionales y Apoyo (5-8)</v>
      </c>
      <c r="F896" s="18" t="str">
        <f>+'[1]Consolidado ORG'!L892</f>
        <v>PRESTAR SERVICIOS DE APOYO A LA GESTIÓN EN LAS DIFERENTES ACTIVIDADES Y TALLERES CONTRIBUYENDO OPERATIVA Y LOGISTICAMENTE EN LO REQUERIDO POR ATENCIÓN INTEGRAL DE LA CÁRCEL DISTRITAL DE VARONES Y ANEXO DE MUJERES.</v>
      </c>
      <c r="G896" s="18">
        <f>+'[1]Consolidado ORG'!M892</f>
        <v>45441</v>
      </c>
      <c r="H896" s="18">
        <f>+'[1]Consolidado ORG'!N892</f>
        <v>45657</v>
      </c>
      <c r="I896" s="19">
        <f>+'[1]Consolidado ORG'!AG892</f>
        <v>0</v>
      </c>
      <c r="J896" s="20">
        <f>+'[1]Consolidado ORG'!T892</f>
        <v>24710878</v>
      </c>
      <c r="K896" s="20">
        <f>+'[1]Consolidado ORG'!AE892</f>
        <v>0</v>
      </c>
      <c r="L896" s="31">
        <f>+'[1]Consolidado ORG'!AS892</f>
        <v>9.2592592592592587E-3</v>
      </c>
      <c r="M896" s="30" t="str">
        <f>+'[1]Consolidado ORG'!AL892</f>
        <v>https://community.secop.gov.co/Public/Tendering/ContractDetailView/Index?UniqueIdentifier=CO1.PCCNTR.6366970</v>
      </c>
      <c r="N896" s="47" t="str">
        <f t="shared" si="14"/>
        <v>Link Contrato u Orden</v>
      </c>
    </row>
    <row r="897" spans="1:14" ht="72" x14ac:dyDescent="0.35">
      <c r="A897" s="17" t="str">
        <f>+'[1]Consolidado ORG'!A893</f>
        <v>SCJ-1215-2024</v>
      </c>
      <c r="B897" s="18">
        <f>+'[1]Consolidado ORG'!B893</f>
        <v>45436</v>
      </c>
      <c r="C897" s="18" t="str">
        <f>+'[1]Consolidado ORG'!G893</f>
        <v>ANGELA PIEDAD MELO BEJARANO</v>
      </c>
      <c r="D897" s="18" t="str">
        <f>+'[1]Consolidado ORG'!E893</f>
        <v>5 Contratación directa</v>
      </c>
      <c r="E897" s="18" t="str">
        <f>+'[1]Consolidado ORG'!F893</f>
        <v>33 Prestación de Servicios Profesionales y Apoyo (5-8)</v>
      </c>
      <c r="F897" s="18"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8">
        <f>+'[1]Consolidado ORG'!M893</f>
        <v>45447</v>
      </c>
      <c r="H897" s="18">
        <f>+'[1]Consolidado ORG'!N893</f>
        <v>45657</v>
      </c>
      <c r="I897" s="19">
        <f>+'[1]Consolidado ORG'!AG893</f>
        <v>0</v>
      </c>
      <c r="J897" s="20">
        <f>+'[1]Consolidado ORG'!T893</f>
        <v>24423570</v>
      </c>
      <c r="K897" s="20">
        <f>+'[1]Consolidado ORG'!AE893</f>
        <v>0</v>
      </c>
      <c r="L897" s="31">
        <f>+'[1]Consolidado ORG'!AS893</f>
        <v>0</v>
      </c>
      <c r="M897" s="30" t="str">
        <f>+'[1]Consolidado ORG'!AL893</f>
        <v>https://community.secop.gov.co/Public/Tendering/ContractDetailView/Index?UniqueIdentifier=CO1.PCCNTR.6367544</v>
      </c>
      <c r="N897" s="47" t="str">
        <f t="shared" si="14"/>
        <v>Link Contrato u Orden</v>
      </c>
    </row>
    <row r="898" spans="1:14" ht="60" x14ac:dyDescent="0.35">
      <c r="A898" s="17" t="str">
        <f>+'[1]Consolidado ORG'!A894</f>
        <v>SCJ-1216-2024</v>
      </c>
      <c r="B898" s="18">
        <f>+'[1]Consolidado ORG'!B894</f>
        <v>45436</v>
      </c>
      <c r="C898" s="18" t="str">
        <f>+'[1]Consolidado ORG'!G894</f>
        <v>LIDA NATALIA HERRERA GOMEZ</v>
      </c>
      <c r="D898" s="18" t="str">
        <f>+'[1]Consolidado ORG'!E894</f>
        <v>5 Contratación directa</v>
      </c>
      <c r="E898" s="18" t="str">
        <f>+'[1]Consolidado ORG'!F894</f>
        <v>33 Prestación de Servicios Profesionales y Apoyo (5-8)</v>
      </c>
      <c r="F898" s="18"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8">
        <f>+'[1]Consolidado ORG'!M894</f>
        <v>45444</v>
      </c>
      <c r="H898" s="18">
        <f>+'[1]Consolidado ORG'!N894</f>
        <v>45657</v>
      </c>
      <c r="I898" s="19">
        <f>+'[1]Consolidado ORG'!AG894</f>
        <v>0</v>
      </c>
      <c r="J898" s="20">
        <f>+'[1]Consolidado ORG'!T894</f>
        <v>39864300</v>
      </c>
      <c r="K898" s="20">
        <f>+'[1]Consolidado ORG'!AE894</f>
        <v>0</v>
      </c>
      <c r="L898" s="31">
        <f>+'[1]Consolidado ORG'!AS894</f>
        <v>0</v>
      </c>
      <c r="M898" s="30" t="str">
        <f>+'[1]Consolidado ORG'!AL894</f>
        <v>https://community.secop.gov.co/Public/Tendering/ContractDetailView/Index?UniqueIdentifier=CO1.PCCNTR.6369824</v>
      </c>
      <c r="N898" s="47" t="str">
        <f t="shared" si="14"/>
        <v>Link Contrato u Orden</v>
      </c>
    </row>
    <row r="899" spans="1:14" ht="60" x14ac:dyDescent="0.35">
      <c r="A899" s="17" t="str">
        <f>+'[1]Consolidado ORG'!A895</f>
        <v>SCJ-1217-2024</v>
      </c>
      <c r="B899" s="18">
        <f>+'[1]Consolidado ORG'!B895</f>
        <v>45436</v>
      </c>
      <c r="C899" s="18" t="str">
        <f>+'[1]Consolidado ORG'!G895</f>
        <v>BRAYAN EDUARDO PEREZ RODRIGUEZ</v>
      </c>
      <c r="D899" s="18" t="str">
        <f>+'[1]Consolidado ORG'!E895</f>
        <v>5 Contratación directa</v>
      </c>
      <c r="E899" s="18" t="str">
        <f>+'[1]Consolidado ORG'!F895</f>
        <v>33 Prestación de Servicios Profesionales y Apoyo (5-8)</v>
      </c>
      <c r="F899" s="18"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8">
        <f>+'[1]Consolidado ORG'!M895</f>
        <v>45442</v>
      </c>
      <c r="H899" s="18">
        <f>+'[1]Consolidado ORG'!N895</f>
        <v>45657</v>
      </c>
      <c r="I899" s="19">
        <f>+'[1]Consolidado ORG'!AG895</f>
        <v>0</v>
      </c>
      <c r="J899" s="20">
        <f>+'[1]Consolidado ORG'!T895</f>
        <v>20916060</v>
      </c>
      <c r="K899" s="20">
        <f>+'[1]Consolidado ORG'!AE895</f>
        <v>0</v>
      </c>
      <c r="L899" s="31">
        <f>+'[1]Consolidado ORG'!AS895</f>
        <v>4.6511627906976744E-3</v>
      </c>
      <c r="M899" s="30" t="str">
        <f>+'[1]Consolidado ORG'!AL895</f>
        <v>https://community.secop.gov.co/Public/Tendering/ContractDetailView/Index?UniqueIdentifier=CO1.PCCNTR.6371654</v>
      </c>
      <c r="N899" s="47" t="str">
        <f t="shared" si="14"/>
        <v>Link Contrato u Orden</v>
      </c>
    </row>
    <row r="900" spans="1:14" ht="60" x14ac:dyDescent="0.35">
      <c r="A900" s="17" t="str">
        <f>+'[1]Consolidado ORG'!A896</f>
        <v>SCJ-1218-2024</v>
      </c>
      <c r="B900" s="18">
        <f>+'[1]Consolidado ORG'!B896</f>
        <v>45436</v>
      </c>
      <c r="C900" s="18" t="str">
        <f>+'[1]Consolidado ORG'!G896</f>
        <v>SONIA ROCIO WILCHEZ AFRICANO</v>
      </c>
      <c r="D900" s="18" t="str">
        <f>+'[1]Consolidado ORG'!E896</f>
        <v>5 Contratación directa</v>
      </c>
      <c r="E900" s="18" t="str">
        <f>+'[1]Consolidado ORG'!F896</f>
        <v>33 Prestación de Servicios Profesionales y Apoyo (5-8)</v>
      </c>
      <c r="F900" s="18"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8">
        <f>+'[1]Consolidado ORG'!M896</f>
        <v>45442</v>
      </c>
      <c r="H900" s="18">
        <f>+'[1]Consolidado ORG'!N896</f>
        <v>45657</v>
      </c>
      <c r="I900" s="19">
        <f>+'[1]Consolidado ORG'!AG896</f>
        <v>0</v>
      </c>
      <c r="J900" s="20">
        <f>+'[1]Consolidado ORG'!T896</f>
        <v>41193110</v>
      </c>
      <c r="K900" s="20">
        <f>+'[1]Consolidado ORG'!AE896</f>
        <v>0</v>
      </c>
      <c r="L900" s="31">
        <f>+'[1]Consolidado ORG'!AS896</f>
        <v>4.6511627906976744E-3</v>
      </c>
      <c r="M900" s="30" t="str">
        <f>+'[1]Consolidado ORG'!AL896</f>
        <v>https://community.secop.gov.co/Public/Tendering/ContractDetailView/Index?UniqueIdentifier=CO1.PCCNTR.6366080</v>
      </c>
      <c r="N900" s="47" t="str">
        <f t="shared" si="14"/>
        <v>Link Contrato u Orden</v>
      </c>
    </row>
    <row r="901" spans="1:14" ht="60" x14ac:dyDescent="0.35">
      <c r="A901" s="17" t="str">
        <f>+'[1]Consolidado ORG'!A897</f>
        <v>SCJ-1219-2024</v>
      </c>
      <c r="B901" s="18">
        <f>+'[1]Consolidado ORG'!B897</f>
        <v>45436</v>
      </c>
      <c r="C901" s="18" t="str">
        <f>+'[1]Consolidado ORG'!G897</f>
        <v>ALEJANDRO BENITEZ GUTIERREZm</v>
      </c>
      <c r="D901" s="18" t="str">
        <f>+'[1]Consolidado ORG'!E897</f>
        <v>5 Contratación directa</v>
      </c>
      <c r="E901" s="18" t="str">
        <f>+'[1]Consolidado ORG'!F897</f>
        <v>33 Prestación de Servicios Profesionales y Apoyo (5-8)</v>
      </c>
      <c r="F901" s="18"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8">
        <f>+'[1]Consolidado ORG'!M897</f>
        <v>45443</v>
      </c>
      <c r="H901" s="18">
        <f>+'[1]Consolidado ORG'!N897</f>
        <v>45657</v>
      </c>
      <c r="I901" s="19">
        <f>+'[1]Consolidado ORG'!AG897</f>
        <v>0</v>
      </c>
      <c r="J901" s="20">
        <f>+'[1]Consolidado ORG'!T897</f>
        <v>24966667</v>
      </c>
      <c r="K901" s="20">
        <f>+'[1]Consolidado ORG'!AE897</f>
        <v>0</v>
      </c>
      <c r="L901" s="31">
        <f>+'[1]Consolidado ORG'!AS897</f>
        <v>0</v>
      </c>
      <c r="M901" s="30" t="str">
        <f>+'[1]Consolidado ORG'!AL897</f>
        <v>https://community.secop.gov.co/Public/Tendering/ContractDetailView/Index?UniqueIdentifier=CO1.PCCNTR.6369721</v>
      </c>
      <c r="N901" s="47" t="str">
        <f t="shared" si="14"/>
        <v>Link Contrato u Orden</v>
      </c>
    </row>
    <row r="902" spans="1:14" ht="72" x14ac:dyDescent="0.35">
      <c r="A902" s="17" t="str">
        <f>+'[1]Consolidado ORG'!A898</f>
        <v>SCJ-1220-2024</v>
      </c>
      <c r="B902" s="18">
        <f>+'[1]Consolidado ORG'!B898</f>
        <v>45436</v>
      </c>
      <c r="C902" s="18" t="str">
        <f>+'[1]Consolidado ORG'!G898</f>
        <v>ALVARO FREDY BELTRÁN CIFUENTES</v>
      </c>
      <c r="D902" s="18" t="str">
        <f>+'[1]Consolidado ORG'!E898</f>
        <v>5 Contratación directa</v>
      </c>
      <c r="E902" s="18" t="str">
        <f>+'[1]Consolidado ORG'!F898</f>
        <v>33 Prestación de Servicios Profesionales y Apoyo (5-8)</v>
      </c>
      <c r="F902" s="18"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8">
        <f>+'[1]Consolidado ORG'!M898</f>
        <v>45442</v>
      </c>
      <c r="H902" s="18">
        <f>+'[1]Consolidado ORG'!N898</f>
        <v>45657</v>
      </c>
      <c r="I902" s="19">
        <f>+'[1]Consolidado ORG'!AG898</f>
        <v>0</v>
      </c>
      <c r="J902" s="20">
        <f>+'[1]Consolidado ORG'!T898</f>
        <v>25354280</v>
      </c>
      <c r="K902" s="20">
        <f>+'[1]Consolidado ORG'!AE898</f>
        <v>0</v>
      </c>
      <c r="L902" s="31">
        <f>+'[1]Consolidado ORG'!AS898</f>
        <v>4.6511627906976744E-3</v>
      </c>
      <c r="M902" s="30" t="str">
        <f>+'[1]Consolidado ORG'!AL898</f>
        <v>https://community.secop.gov.co/Public/Tendering/ContractDetailView/Index?UniqueIdentifier=CO1.PCCNTR.6366259</v>
      </c>
      <c r="N902" s="47" t="str">
        <f t="shared" si="14"/>
        <v>Link Contrato u Orden</v>
      </c>
    </row>
    <row r="903" spans="1:14" ht="48" x14ac:dyDescent="0.35">
      <c r="A903" s="17" t="str">
        <f>+'[1]Consolidado ORG'!A899</f>
        <v>SCJ-1221-2024</v>
      </c>
      <c r="B903" s="18">
        <f>+'[1]Consolidado ORG'!B899</f>
        <v>45436</v>
      </c>
      <c r="C903" s="18" t="str">
        <f>+'[1]Consolidado ORG'!G899</f>
        <v>HAROLD SALVADOR GAMBOA MOYA</v>
      </c>
      <c r="D903" s="18" t="str">
        <f>+'[1]Consolidado ORG'!E899</f>
        <v>5 Contratación directa</v>
      </c>
      <c r="E903" s="18" t="str">
        <f>+'[1]Consolidado ORG'!F899</f>
        <v>33 Prestación de Servicios Profesionales y Apoyo (5-8)</v>
      </c>
      <c r="F903" s="18" t="str">
        <f>+'[1]Consolidado ORG'!L899</f>
        <v>PRESTAR SERVICIOS DE APOYO A LA GESTIÓN A LA DIRECCIÓN DE RESPONSABILIDAD PENAL ADOLESCENTE EN LA IMPLEMENTACIÓN DE LA ESTRATEGIA DE REINTEGRO FAMILIAR Y ATENCIÓN EN EL EGRESO EN ACCIONES DESDE EL ENFOQUE ARTÍSTICO</v>
      </c>
      <c r="G903" s="18">
        <f>+'[1]Consolidado ORG'!M899</f>
        <v>45442</v>
      </c>
      <c r="H903" s="18">
        <f>+'[1]Consolidado ORG'!N899</f>
        <v>45657</v>
      </c>
      <c r="I903" s="19">
        <f>+'[1]Consolidado ORG'!AG899</f>
        <v>0</v>
      </c>
      <c r="J903" s="20">
        <f>+'[1]Consolidado ORG'!T899</f>
        <v>23313757</v>
      </c>
      <c r="K903" s="20">
        <f>+'[1]Consolidado ORG'!AE899</f>
        <v>0</v>
      </c>
      <c r="L903" s="31">
        <f>+'[1]Consolidado ORG'!AS899</f>
        <v>4.6511627906976744E-3</v>
      </c>
      <c r="M903" s="30" t="str">
        <f>+'[1]Consolidado ORG'!AL899</f>
        <v>https://community.secop.gov.co/Public/Tendering/ContractDetailView/Index?UniqueIdentifier=CO1.PCCNTR.6366147</v>
      </c>
      <c r="N903" s="47" t="str">
        <f t="shared" si="14"/>
        <v>Link Contrato u Orden</v>
      </c>
    </row>
    <row r="904" spans="1:14" ht="72" x14ac:dyDescent="0.35">
      <c r="A904" s="17" t="str">
        <f>+'[1]Consolidado ORG'!A900</f>
        <v>SCJ-1222-2024</v>
      </c>
      <c r="B904" s="18">
        <f>+'[1]Consolidado ORG'!B900</f>
        <v>45436</v>
      </c>
      <c r="C904" s="18" t="str">
        <f>+'[1]Consolidado ORG'!G900</f>
        <v>ERIKA PAOLA PRIMICIERO LOPEZ</v>
      </c>
      <c r="D904" s="18" t="str">
        <f>+'[1]Consolidado ORG'!E900</f>
        <v>5 Contratación directa</v>
      </c>
      <c r="E904" s="18" t="str">
        <f>+'[1]Consolidado ORG'!F900</f>
        <v>33 Prestación de Servicios Profesionales y Apoyo (5-8)</v>
      </c>
      <c r="F904" s="18"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8">
        <f>+'[1]Consolidado ORG'!M900</f>
        <v>45444</v>
      </c>
      <c r="H904" s="18">
        <f>+'[1]Consolidado ORG'!N900</f>
        <v>45657</v>
      </c>
      <c r="I904" s="19">
        <f>+'[1]Consolidado ORG'!AG900</f>
        <v>0</v>
      </c>
      <c r="J904" s="20">
        <f>+'[1]Consolidado ORG'!T900</f>
        <v>46985400</v>
      </c>
      <c r="K904" s="20">
        <f>+'[1]Consolidado ORG'!AE900</f>
        <v>0</v>
      </c>
      <c r="L904" s="31">
        <f>+'[1]Consolidado ORG'!AS900</f>
        <v>0</v>
      </c>
      <c r="M904" s="30" t="str">
        <f>+'[1]Consolidado ORG'!AL900</f>
        <v>https://community.secop.gov.co/Public/Tendering/ContractDetailView/Index?UniqueIdentifier=CO1.PCCNTR.6366248</v>
      </c>
      <c r="N904" s="47" t="str">
        <f t="shared" si="14"/>
        <v>Link Contrato u Orden</v>
      </c>
    </row>
    <row r="905" spans="1:14" ht="84" x14ac:dyDescent="0.35">
      <c r="A905" s="17" t="str">
        <f>+'[1]Consolidado ORG'!A901</f>
        <v>SCJ-1223-2024</v>
      </c>
      <c r="B905" s="18">
        <f>+'[1]Consolidado ORG'!B901</f>
        <v>45436</v>
      </c>
      <c r="C905" s="18" t="str">
        <f>+'[1]Consolidado ORG'!G901</f>
        <v>ASTRID YOLANDA RUIZ ANGEL</v>
      </c>
      <c r="D905" s="18" t="str">
        <f>+'[1]Consolidado ORG'!E901</f>
        <v>5 Contratación directa</v>
      </c>
      <c r="E905" s="18" t="str">
        <f>+'[1]Consolidado ORG'!F901</f>
        <v>33 Prestación de Servicios Profesionales y Apoyo (5-8)</v>
      </c>
      <c r="F905" s="18"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8">
        <f>+'[1]Consolidado ORG'!M901</f>
        <v>45442</v>
      </c>
      <c r="H905" s="18">
        <f>+'[1]Consolidado ORG'!N901</f>
        <v>45657</v>
      </c>
      <c r="I905" s="19">
        <f>+'[1]Consolidado ORG'!AG901</f>
        <v>0</v>
      </c>
      <c r="J905" s="20">
        <f>+'[1]Consolidado ORG'!T901</f>
        <v>41193110</v>
      </c>
      <c r="K905" s="20">
        <f>+'[1]Consolidado ORG'!AE901</f>
        <v>0</v>
      </c>
      <c r="L905" s="31">
        <f>+'[1]Consolidado ORG'!AS901</f>
        <v>4.6511627906976744E-3</v>
      </c>
      <c r="M905" s="30" t="str">
        <f>+'[1]Consolidado ORG'!AL901</f>
        <v>https://community.secop.gov.co/Public/Tendering/ContractDetailView/Index?UniqueIdentifier=CO1.PCCNTR.6366317</v>
      </c>
      <c r="N905" s="47" t="str">
        <f t="shared" si="14"/>
        <v>Link Contrato u Orden</v>
      </c>
    </row>
    <row r="906" spans="1:14" ht="108" x14ac:dyDescent="0.35">
      <c r="A906" s="17" t="str">
        <f>+'[1]Consolidado ORG'!A902</f>
        <v>SCJ-1225-2024</v>
      </c>
      <c r="B906" s="18">
        <f>+'[1]Consolidado ORG'!B902</f>
        <v>45436</v>
      </c>
      <c r="C906" s="18" t="str">
        <f>+'[1]Consolidado ORG'!G902</f>
        <v>YAWAR MANUEL CHICANGANA PALECHOR</v>
      </c>
      <c r="D906" s="18" t="str">
        <f>+'[1]Consolidado ORG'!E902</f>
        <v>5 Contratación directa</v>
      </c>
      <c r="E906" s="18" t="str">
        <f>+'[1]Consolidado ORG'!F902</f>
        <v>33 Prestación de Servicios Profesionales y Apoyo (5-8)</v>
      </c>
      <c r="F906" s="18"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8">
        <f>+'[1]Consolidado ORG'!M902</f>
        <v>45453</v>
      </c>
      <c r="H906" s="18">
        <f>+'[1]Consolidado ORG'!N902</f>
        <v>45657</v>
      </c>
      <c r="I906" s="19">
        <f>+'[1]Consolidado ORG'!AG902</f>
        <v>0</v>
      </c>
      <c r="J906" s="20">
        <f>+'[1]Consolidado ORG'!T902</f>
        <v>20429640</v>
      </c>
      <c r="K906" s="20">
        <f>+'[1]Consolidado ORG'!AE902</f>
        <v>0</v>
      </c>
      <c r="L906" s="31">
        <f>+'[1]Consolidado ORG'!AS902</f>
        <v>0</v>
      </c>
      <c r="M906" s="30" t="str">
        <f>+'[1]Consolidado ORG'!AL902</f>
        <v>https://community.secop.gov.co/Public/Tendering/ContractDetailView/Index?UniqueIdentifier=CO1.PCCNTR.6378875</v>
      </c>
      <c r="N906" s="47" t="str">
        <f t="shared" si="14"/>
        <v>Link Contrato u Orden</v>
      </c>
    </row>
    <row r="907" spans="1:14" ht="72" x14ac:dyDescent="0.35">
      <c r="A907" s="17" t="str">
        <f>+'[1]Consolidado ORG'!A903</f>
        <v>SCJ-1226-2024</v>
      </c>
      <c r="B907" s="18">
        <f>+'[1]Consolidado ORG'!B903</f>
        <v>45436</v>
      </c>
      <c r="C907" s="18" t="str">
        <f>+'[1]Consolidado ORG'!G903</f>
        <v>SANDRA PAOLA PEÑALOZA ROJAS</v>
      </c>
      <c r="D907" s="18" t="str">
        <f>+'[1]Consolidado ORG'!E903</f>
        <v>5 Contratación directa</v>
      </c>
      <c r="E907" s="18" t="str">
        <f>+'[1]Consolidado ORG'!F903</f>
        <v>33 Prestación de Servicios Profesionales y Apoyo (5-8)</v>
      </c>
      <c r="F907" s="18"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8">
        <f>+'[1]Consolidado ORG'!M903</f>
        <v>45444</v>
      </c>
      <c r="H907" s="18">
        <f>+'[1]Consolidado ORG'!N903</f>
        <v>45657</v>
      </c>
      <c r="I907" s="19">
        <f>+'[1]Consolidado ORG'!AG903</f>
        <v>0</v>
      </c>
      <c r="J907" s="20">
        <f>+'[1]Consolidado ORG'!T903</f>
        <v>32080379</v>
      </c>
      <c r="K907" s="20">
        <f>+'[1]Consolidado ORG'!AE903</f>
        <v>0</v>
      </c>
      <c r="L907" s="31">
        <f>+'[1]Consolidado ORG'!AS903</f>
        <v>0</v>
      </c>
      <c r="M907" s="30" t="str">
        <f>+'[1]Consolidado ORG'!AL903</f>
        <v>https://community.secop.gov.co/Public/Tendering/ContractDetailView/Index?UniqueIdentifier=CO1.PCCNTR.6367500</v>
      </c>
      <c r="N907" s="47" t="str">
        <f t="shared" si="14"/>
        <v>Link Contrato u Orden</v>
      </c>
    </row>
    <row r="908" spans="1:14" ht="96" x14ac:dyDescent="0.35">
      <c r="A908" s="17" t="str">
        <f>+'[1]Consolidado ORG'!A904</f>
        <v>SCJ-1229-2024</v>
      </c>
      <c r="B908" s="18">
        <f>+'[1]Consolidado ORG'!B904</f>
        <v>45436</v>
      </c>
      <c r="C908" s="18" t="str">
        <f>+'[1]Consolidado ORG'!G904</f>
        <v>EDWIN GEOVANNY ROJAS PASTOR</v>
      </c>
      <c r="D908" s="18" t="str">
        <f>+'[1]Consolidado ORG'!E904</f>
        <v>5 Contratación directa</v>
      </c>
      <c r="E908" s="18" t="str">
        <f>+'[1]Consolidado ORG'!F904</f>
        <v>33 Prestación de Servicios Profesionales y Apoyo (5-8)</v>
      </c>
      <c r="F908" s="18"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8">
        <f>+'[1]Consolidado ORG'!M904</f>
        <v>45444</v>
      </c>
      <c r="H908" s="18">
        <f>+'[1]Consolidado ORG'!N904</f>
        <v>45657</v>
      </c>
      <c r="I908" s="19">
        <f>+'[1]Consolidado ORG'!AG904</f>
        <v>0</v>
      </c>
      <c r="J908" s="20">
        <f>+'[1]Consolidado ORG'!T904</f>
        <v>56438083</v>
      </c>
      <c r="K908" s="20">
        <f>+'[1]Consolidado ORG'!AE904</f>
        <v>0</v>
      </c>
      <c r="L908" s="31">
        <f>+'[1]Consolidado ORG'!AS904</f>
        <v>0</v>
      </c>
      <c r="M908" s="30" t="str">
        <f>+'[1]Consolidado ORG'!AL904</f>
        <v>https://community.secop.gov.co/Public/Tendering/ContractDetailView/Index?UniqueIdentifier=CO1.PCCNTR.6367718</v>
      </c>
      <c r="N908" s="47" t="str">
        <f t="shared" si="14"/>
        <v>Link Contrato u Orden</v>
      </c>
    </row>
    <row r="909" spans="1:14" ht="60" x14ac:dyDescent="0.35">
      <c r="A909" s="17" t="str">
        <f>+'[1]Consolidado ORG'!A905</f>
        <v>SCJ-1231-2024</v>
      </c>
      <c r="B909" s="18">
        <f>+'[1]Consolidado ORG'!B905</f>
        <v>45436</v>
      </c>
      <c r="C909" s="18" t="str">
        <f>+'[1]Consolidado ORG'!G905</f>
        <v>EDUARDO BARRABES VERA</v>
      </c>
      <c r="D909" s="18" t="str">
        <f>+'[1]Consolidado ORG'!E905</f>
        <v>5 Contratación directa</v>
      </c>
      <c r="E909" s="18" t="str">
        <f>+'[1]Consolidado ORG'!F905</f>
        <v>33 Prestación de Servicios Profesionales y Apoyo (5-8)</v>
      </c>
      <c r="F909" s="18"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8">
        <f>+'[1]Consolidado ORG'!M905</f>
        <v>45444</v>
      </c>
      <c r="H909" s="18">
        <f>+'[1]Consolidado ORG'!N905</f>
        <v>45657</v>
      </c>
      <c r="I909" s="19">
        <f>+'[1]Consolidado ORG'!AG905</f>
        <v>0</v>
      </c>
      <c r="J909" s="20">
        <f>+'[1]Consolidado ORG'!T905</f>
        <v>50439750</v>
      </c>
      <c r="K909" s="20">
        <f>+'[1]Consolidado ORG'!AE905</f>
        <v>0</v>
      </c>
      <c r="L909" s="31">
        <f>+'[1]Consolidado ORG'!AS905</f>
        <v>0</v>
      </c>
      <c r="M909" s="30" t="str">
        <f>+'[1]Consolidado ORG'!AL905</f>
        <v>https://community.secop.gov.co/Public/Tendering/ContractDetailView/Index?UniqueIdentifier=CO1.PCCNTR.6378294</v>
      </c>
      <c r="N909" s="47" t="str">
        <f t="shared" si="14"/>
        <v>Link Contrato u Orden</v>
      </c>
    </row>
    <row r="910" spans="1:14" ht="72" x14ac:dyDescent="0.35">
      <c r="A910" s="17" t="str">
        <f>+'[1]Consolidado ORG'!A906</f>
        <v>SCJ-1232-2024</v>
      </c>
      <c r="B910" s="18">
        <f>+'[1]Consolidado ORG'!B906</f>
        <v>45436</v>
      </c>
      <c r="C910" s="18" t="str">
        <f>+'[1]Consolidado ORG'!G906</f>
        <v>YENNI CAROLINA DIAZ NAVARRO</v>
      </c>
      <c r="D910" s="18" t="str">
        <f>+'[1]Consolidado ORG'!E906</f>
        <v>5 Contratación directa</v>
      </c>
      <c r="E910" s="18" t="str">
        <f>+'[1]Consolidado ORG'!F906</f>
        <v>33 Prestación de Servicios Profesionales y Apoyo (5-8)</v>
      </c>
      <c r="F910" s="18"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8">
        <f>+'[1]Consolidado ORG'!M906</f>
        <v>45444</v>
      </c>
      <c r="H910" s="18">
        <f>+'[1]Consolidado ORG'!N906</f>
        <v>45657</v>
      </c>
      <c r="I910" s="19">
        <f>+'[1]Consolidado ORG'!AG906</f>
        <v>0</v>
      </c>
      <c r="J910" s="20">
        <f>+'[1]Consolidado ORG'!T906</f>
        <v>50166667</v>
      </c>
      <c r="K910" s="20">
        <f>+'[1]Consolidado ORG'!AE906</f>
        <v>0</v>
      </c>
      <c r="L910" s="31">
        <f>+'[1]Consolidado ORG'!AS906</f>
        <v>0</v>
      </c>
      <c r="M910" s="30" t="str">
        <f>+'[1]Consolidado ORG'!AL906</f>
        <v>https://community.secop.gov.co/Public/Tendering/ContractDetailView/Index?UniqueIdentifier=CO1.PCCNTR.6372747</v>
      </c>
      <c r="N910" s="47" t="str">
        <f t="shared" si="14"/>
        <v>Link Contrato u Orden</v>
      </c>
    </row>
    <row r="911" spans="1:14" ht="72" x14ac:dyDescent="0.35">
      <c r="A911" s="17" t="str">
        <f>+'[1]Consolidado ORG'!A907</f>
        <v>SCJ-1233-2024</v>
      </c>
      <c r="B911" s="18">
        <f>+'[1]Consolidado ORG'!B907</f>
        <v>45436</v>
      </c>
      <c r="C911" s="18" t="str">
        <f>+'[1]Consolidado ORG'!G907</f>
        <v>EDWIN FERNANDO RODRÌGUEZ CAIMITO</v>
      </c>
      <c r="D911" s="18" t="str">
        <f>+'[1]Consolidado ORG'!E907</f>
        <v>5 Contratación directa</v>
      </c>
      <c r="E911" s="18" t="str">
        <f>+'[1]Consolidado ORG'!F907</f>
        <v>33 Prestación de Servicios Profesionales y Apoyo (5-8)</v>
      </c>
      <c r="F911" s="18"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8">
        <f>+'[1]Consolidado ORG'!M907</f>
        <v>45444</v>
      </c>
      <c r="H911" s="18">
        <f>+'[1]Consolidado ORG'!N907</f>
        <v>45657</v>
      </c>
      <c r="I911" s="19">
        <f>+'[1]Consolidado ORG'!AG907</f>
        <v>0</v>
      </c>
      <c r="J911" s="20">
        <f>+'[1]Consolidado ORG'!T907</f>
        <v>14802060</v>
      </c>
      <c r="K911" s="20">
        <f>+'[1]Consolidado ORG'!AE907</f>
        <v>0</v>
      </c>
      <c r="L911" s="31">
        <f>+'[1]Consolidado ORG'!AS907</f>
        <v>0</v>
      </c>
      <c r="M911" s="30" t="str">
        <f>+'[1]Consolidado ORG'!AL907</f>
        <v>https://community.secop.gov.co/Public/Tendering/ContractDetailView/Index?UniqueIdentifier=CO1.PCCNTR.6372227</v>
      </c>
      <c r="N911" s="47" t="str">
        <f t="shared" si="14"/>
        <v>Link Contrato u Orden</v>
      </c>
    </row>
    <row r="912" spans="1:14" ht="72" x14ac:dyDescent="0.35">
      <c r="A912" s="17" t="str">
        <f>+'[1]Consolidado ORG'!A908</f>
        <v>SCJ-1234-2024</v>
      </c>
      <c r="B912" s="18">
        <f>+'[1]Consolidado ORG'!B908</f>
        <v>45436</v>
      </c>
      <c r="C912" s="18" t="str">
        <f>+'[1]Consolidado ORG'!G908</f>
        <v>JESSICA ALEJANDRA MONSALVE GOMEZ</v>
      </c>
      <c r="D912" s="18" t="str">
        <f>+'[1]Consolidado ORG'!E908</f>
        <v>5 Contratación directa</v>
      </c>
      <c r="E912" s="18" t="str">
        <f>+'[1]Consolidado ORG'!F908</f>
        <v>33 Prestación de Servicios Profesionales y Apoyo (5-8)</v>
      </c>
      <c r="F912" s="18"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8">
        <f>+'[1]Consolidado ORG'!M908</f>
        <v>45444</v>
      </c>
      <c r="H912" s="18">
        <f>+'[1]Consolidado ORG'!N908</f>
        <v>45657</v>
      </c>
      <c r="I912" s="19">
        <f>+'[1]Consolidado ORG'!AG908</f>
        <v>0</v>
      </c>
      <c r="J912" s="20">
        <f>+'[1]Consolidado ORG'!T908</f>
        <v>42995750</v>
      </c>
      <c r="K912" s="20">
        <f>+'[1]Consolidado ORG'!AE908</f>
        <v>0</v>
      </c>
      <c r="L912" s="31">
        <f>+'[1]Consolidado ORG'!AS908</f>
        <v>0</v>
      </c>
      <c r="M912" s="30" t="str">
        <f>+'[1]Consolidado ORG'!AL908</f>
        <v>https://community.secop.gov.co/Public/Tendering/ContractDetailView/Index?UniqueIdentifier=CO1.PCCNTR.6378469</v>
      </c>
      <c r="N912" s="47" t="str">
        <f t="shared" si="14"/>
        <v>Link Contrato u Orden</v>
      </c>
    </row>
    <row r="913" spans="1:14" ht="120" x14ac:dyDescent="0.35">
      <c r="A913" s="17" t="str">
        <f>+'[1]Consolidado ORG'!A909</f>
        <v>SCJ-1235-2024</v>
      </c>
      <c r="B913" s="18">
        <f>+'[1]Consolidado ORG'!B909</f>
        <v>45436</v>
      </c>
      <c r="C913" s="18" t="str">
        <f>+'[1]Consolidado ORG'!G909</f>
        <v>NAIFER JULIETH GOYES ARAUJO</v>
      </c>
      <c r="D913" s="18" t="str">
        <f>+'[1]Consolidado ORG'!E909</f>
        <v>5 Contratación directa</v>
      </c>
      <c r="E913" s="18" t="str">
        <f>+'[1]Consolidado ORG'!F909</f>
        <v>33 Prestación de Servicios Profesionales y Apoyo (5-8)</v>
      </c>
      <c r="F913" s="18"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8">
        <f>+'[1]Consolidado ORG'!M909</f>
        <v>45444</v>
      </c>
      <c r="H913" s="18">
        <f>+'[1]Consolidado ORG'!N909</f>
        <v>45657</v>
      </c>
      <c r="I913" s="19">
        <f>+'[1]Consolidado ORG'!AG909</f>
        <v>0</v>
      </c>
      <c r="J913" s="20">
        <f>+'[1]Consolidado ORG'!T909</f>
        <v>20429640</v>
      </c>
      <c r="K913" s="20">
        <f>+'[1]Consolidado ORG'!AE909</f>
        <v>0</v>
      </c>
      <c r="L913" s="31">
        <f>+'[1]Consolidado ORG'!AS909</f>
        <v>0</v>
      </c>
      <c r="M913" s="30" t="str">
        <f>+'[1]Consolidado ORG'!AL909</f>
        <v>https://community.secop.gov.co/Public/Tendering/ContractDetailView/Index?UniqueIdentifier=CO1.PCCNTR.6370216</v>
      </c>
      <c r="N913" s="47" t="str">
        <f t="shared" si="14"/>
        <v>Link Contrato u Orden</v>
      </c>
    </row>
    <row r="914" spans="1:14" ht="72" x14ac:dyDescent="0.35">
      <c r="A914" s="17" t="str">
        <f>+'[1]Consolidado ORG'!A910</f>
        <v>SCJ-1236-2024</v>
      </c>
      <c r="B914" s="18">
        <f>+'[1]Consolidado ORG'!B910</f>
        <v>45436</v>
      </c>
      <c r="C914" s="18" t="str">
        <f>+'[1]Consolidado ORG'!G910</f>
        <v>YOANA ALEXANDRA REYES RODRIGUEZ</v>
      </c>
      <c r="D914" s="18" t="str">
        <f>+'[1]Consolidado ORG'!E910</f>
        <v>5 Contratación directa</v>
      </c>
      <c r="E914" s="18" t="str">
        <f>+'[1]Consolidado ORG'!F910</f>
        <v>33 Prestación de Servicios Profesionales y Apoyo (5-8)</v>
      </c>
      <c r="F914" s="18"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8">
        <f>+'[1]Consolidado ORG'!M910</f>
        <v>45449</v>
      </c>
      <c r="H914" s="18">
        <f>+'[1]Consolidado ORG'!N910</f>
        <v>45657</v>
      </c>
      <c r="I914" s="19">
        <f>+'[1]Consolidado ORG'!AG910</f>
        <v>0</v>
      </c>
      <c r="J914" s="20">
        <f>+'[1]Consolidado ORG'!T910</f>
        <v>32080379</v>
      </c>
      <c r="K914" s="20">
        <f>+'[1]Consolidado ORG'!AE910</f>
        <v>0</v>
      </c>
      <c r="L914" s="31">
        <f>+'[1]Consolidado ORG'!AS910</f>
        <v>0</v>
      </c>
      <c r="M914" s="30" t="str">
        <f>+'[1]Consolidado ORG'!AL910</f>
        <v>https://community.secop.gov.co/Public/Tendering/ContractDetailView/Index?UniqueIdentifier=CO1.PCCNTR.6367008</v>
      </c>
      <c r="N914" s="47" t="str">
        <f t="shared" si="14"/>
        <v>Link Contrato u Orden</v>
      </c>
    </row>
    <row r="915" spans="1:14" ht="84" x14ac:dyDescent="0.35">
      <c r="A915" s="17" t="str">
        <f>+'[1]Consolidado ORG'!A911</f>
        <v>SCJ-1238-2024</v>
      </c>
      <c r="B915" s="18">
        <f>+'[1]Consolidado ORG'!B911</f>
        <v>45436</v>
      </c>
      <c r="C915" s="18" t="str">
        <f>+'[1]Consolidado ORG'!G911</f>
        <v>DIEGO ALBERTO GRACIA RAMIREZ</v>
      </c>
      <c r="D915" s="18" t="str">
        <f>+'[1]Consolidado ORG'!E911</f>
        <v>5 Contratación directa</v>
      </c>
      <c r="E915" s="18" t="str">
        <f>+'[1]Consolidado ORG'!F911</f>
        <v>33 Prestación de Servicios Profesionales y Apoyo (5-8)</v>
      </c>
      <c r="F915" s="18"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8">
        <f>+'[1]Consolidado ORG'!M911</f>
        <v>45449</v>
      </c>
      <c r="H915" s="18">
        <f>+'[1]Consolidado ORG'!N911</f>
        <v>45657</v>
      </c>
      <c r="I915" s="19">
        <f>+'[1]Consolidado ORG'!AG911</f>
        <v>0</v>
      </c>
      <c r="J915" s="20">
        <f>+'[1]Consolidado ORG'!T911</f>
        <v>47292833</v>
      </c>
      <c r="K915" s="20">
        <f>+'[1]Consolidado ORG'!AE911</f>
        <v>0</v>
      </c>
      <c r="L915" s="31">
        <f>+'[1]Consolidado ORG'!AS911</f>
        <v>0</v>
      </c>
      <c r="M915" s="30" t="str">
        <f>+'[1]Consolidado ORG'!AL911</f>
        <v>https://community.secop.gov.co/Public/Tendering/ContractDetailView/Index?UniqueIdentifier=CO1.PCCNTR.6366656</v>
      </c>
      <c r="N915" s="47" t="str">
        <f t="shared" si="14"/>
        <v>Link Contrato u Orden</v>
      </c>
    </row>
    <row r="916" spans="1:14" ht="120" x14ac:dyDescent="0.35">
      <c r="A916" s="17" t="str">
        <f>+'[1]Consolidado ORG'!A912</f>
        <v>SCJ-1239-2024</v>
      </c>
      <c r="B916" s="18">
        <f>+'[1]Consolidado ORG'!B912</f>
        <v>45436</v>
      </c>
      <c r="C916" s="18" t="str">
        <f>+'[1]Consolidado ORG'!G912</f>
        <v>JOSE ALEX DURAN ISMARE</v>
      </c>
      <c r="D916" s="18" t="str">
        <f>+'[1]Consolidado ORG'!E912</f>
        <v>5 Contratación directa</v>
      </c>
      <c r="E916" s="18" t="str">
        <f>+'[1]Consolidado ORG'!F912</f>
        <v>33 Prestación de Servicios Profesionales y Apoyo (5-8)</v>
      </c>
      <c r="F916" s="18"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8">
        <f>+'[1]Consolidado ORG'!M912</f>
        <v>45455</v>
      </c>
      <c r="H916" s="18">
        <f>+'[1]Consolidado ORG'!N912</f>
        <v>45657</v>
      </c>
      <c r="I916" s="19">
        <f>+'[1]Consolidado ORG'!AG912</f>
        <v>0</v>
      </c>
      <c r="J916" s="20">
        <f>+'[1]Consolidado ORG'!T912</f>
        <v>20429640</v>
      </c>
      <c r="K916" s="20">
        <f>+'[1]Consolidado ORG'!AE912</f>
        <v>0</v>
      </c>
      <c r="L916" s="31">
        <f>+'[1]Consolidado ORG'!AS912</f>
        <v>0</v>
      </c>
      <c r="M916" s="30" t="str">
        <f>+'[1]Consolidado ORG'!AL912</f>
        <v>https://community.secop.gov.co/Public/Tendering/ContractDetailView/Index?UniqueIdentifier=CO1.PCCNTR.6375013</v>
      </c>
      <c r="N916" s="47" t="str">
        <f t="shared" si="14"/>
        <v>Link Contrato u Orden</v>
      </c>
    </row>
    <row r="917" spans="1:14" ht="48" x14ac:dyDescent="0.35">
      <c r="A917" s="17" t="str">
        <f>+'[1]Consolidado ORG'!A913</f>
        <v>SCJ-1262-2024</v>
      </c>
      <c r="B917" s="18">
        <f>+'[1]Consolidado ORG'!B913</f>
        <v>45438</v>
      </c>
      <c r="C917" s="18" t="str">
        <f>+'[1]Consolidado ORG'!G913</f>
        <v>MIGUEL ANGEL CARVAJAL VARGAS</v>
      </c>
      <c r="D917" s="18" t="str">
        <f>+'[1]Consolidado ORG'!E913</f>
        <v>5 Contratación directa</v>
      </c>
      <c r="E917" s="18" t="str">
        <f>+'[1]Consolidado ORG'!F913</f>
        <v>33 Prestación de Servicios Profesionales y Apoyo (5-8)</v>
      </c>
      <c r="F917" s="18" t="str">
        <f>+'[1]Consolidado ORG'!L913</f>
        <v>PRESTAR SERVICIOS DE APOYO A LA GESTIÓN A LA DIRECCIÓN DE ACCESO A LA JUSTICIA, EN LA RECEPCIÓN Y SALIDA DE USUARIOS QUE INGRESEN Y SE PRESENTEN EN LOS CENTROS DE TRASLADO POR PROTECCIÓN (CTP) DEL DISTRITO.</v>
      </c>
      <c r="G917" s="18">
        <f>+'[1]Consolidado ORG'!M913</f>
        <v>45444</v>
      </c>
      <c r="H917" s="18">
        <f>+'[1]Consolidado ORG'!N913</f>
        <v>45657</v>
      </c>
      <c r="I917" s="19">
        <f>+'[1]Consolidado ORG'!AG913</f>
        <v>0</v>
      </c>
      <c r="J917" s="20">
        <f>+'[1]Consolidado ORG'!T913</f>
        <v>26094688</v>
      </c>
      <c r="K917" s="20">
        <f>+'[1]Consolidado ORG'!AE913</f>
        <v>0</v>
      </c>
      <c r="L917" s="31">
        <f>+'[1]Consolidado ORG'!AS913</f>
        <v>0</v>
      </c>
      <c r="M917" s="30" t="str">
        <f>+'[1]Consolidado ORG'!AL913</f>
        <v>https://community.secop.gov.co/Public/Tendering/ContractDetailView/Index?UniqueIdentifier=CO1.PCCNTR.6372416</v>
      </c>
      <c r="N917" s="47" t="str">
        <f t="shared" si="14"/>
        <v>Link Contrato u Orden</v>
      </c>
    </row>
    <row r="918" spans="1:14" ht="72" x14ac:dyDescent="0.35">
      <c r="A918" s="17" t="str">
        <f>+'[1]Consolidado ORG'!A914</f>
        <v>SCJ-1263-2024</v>
      </c>
      <c r="B918" s="18">
        <f>+'[1]Consolidado ORG'!B914</f>
        <v>45438</v>
      </c>
      <c r="C918" s="18" t="str">
        <f>+'[1]Consolidado ORG'!G914</f>
        <v>LIZETH AYALA AYALA</v>
      </c>
      <c r="D918" s="18" t="str">
        <f>+'[1]Consolidado ORG'!E914</f>
        <v>5 Contratación directa</v>
      </c>
      <c r="E918" s="18" t="str">
        <f>+'[1]Consolidado ORG'!F914</f>
        <v>33 Prestación de Servicios Profesionales y Apoyo (5-8)</v>
      </c>
      <c r="F918" s="18"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8">
        <f>+'[1]Consolidado ORG'!M914</f>
        <v>45443</v>
      </c>
      <c r="H918" s="18">
        <f>+'[1]Consolidado ORG'!N914</f>
        <v>45657</v>
      </c>
      <c r="I918" s="19">
        <f>+'[1]Consolidado ORG'!AG914</f>
        <v>0</v>
      </c>
      <c r="J918" s="20">
        <f>+'[1]Consolidado ORG'!T914</f>
        <v>20916060</v>
      </c>
      <c r="K918" s="20">
        <f>+'[1]Consolidado ORG'!AE914</f>
        <v>0</v>
      </c>
      <c r="L918" s="31">
        <f>+'[1]Consolidado ORG'!AS914</f>
        <v>0</v>
      </c>
      <c r="M918" s="30" t="str">
        <f>+'[1]Consolidado ORG'!AL914</f>
        <v>https://community.secop.gov.co/Public/Tendering/ContractDetailView/Index?UniqueIdentifier=CO1.PCCNTR.6371465</v>
      </c>
      <c r="N918" s="47" t="str">
        <f t="shared" si="14"/>
        <v>Link Contrato u Orden</v>
      </c>
    </row>
    <row r="919" spans="1:14" ht="60" x14ac:dyDescent="0.35">
      <c r="A919" s="17" t="str">
        <f>+'[1]Consolidado ORG'!A915</f>
        <v>SCJ-1264-2024</v>
      </c>
      <c r="B919" s="18">
        <f>+'[1]Consolidado ORG'!B915</f>
        <v>45438</v>
      </c>
      <c r="C919" s="18" t="str">
        <f>+'[1]Consolidado ORG'!G915</f>
        <v>LIZETH DANIELA LOZANO PONGUTA</v>
      </c>
      <c r="D919" s="18" t="str">
        <f>+'[1]Consolidado ORG'!E915</f>
        <v>5 Contratación directa</v>
      </c>
      <c r="E919" s="18" t="str">
        <f>+'[1]Consolidado ORG'!F915</f>
        <v>33 Prestación de Servicios Profesionales y Apoyo (5-8)</v>
      </c>
      <c r="F919" s="18"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8">
        <f>+'[1]Consolidado ORG'!M915</f>
        <v>45442</v>
      </c>
      <c r="H919" s="18">
        <f>+'[1]Consolidado ORG'!N915</f>
        <v>45657</v>
      </c>
      <c r="I919" s="19">
        <f>+'[1]Consolidado ORG'!AG915</f>
        <v>0</v>
      </c>
      <c r="J919" s="20">
        <f>+'[1]Consolidado ORG'!T915</f>
        <v>31015733</v>
      </c>
      <c r="K919" s="20">
        <f>+'[1]Consolidado ORG'!AE915</f>
        <v>0</v>
      </c>
      <c r="L919" s="31">
        <f>+'[1]Consolidado ORG'!AS915</f>
        <v>4.6511627906976744E-3</v>
      </c>
      <c r="M919" s="30" t="str">
        <f>+'[1]Consolidado ORG'!AL915</f>
        <v>https://community.secop.gov.co/Public/Tendering/ContractDetailView/Index?UniqueIdentifier=CO1.PCCNTR.6373423</v>
      </c>
      <c r="N919" s="47" t="str">
        <f t="shared" si="14"/>
        <v>Link Contrato u Orden</v>
      </c>
    </row>
    <row r="920" spans="1:14" ht="72" x14ac:dyDescent="0.35">
      <c r="A920" s="17" t="str">
        <f>+'[1]Consolidado ORG'!A916</f>
        <v>SCJ-1266-2024</v>
      </c>
      <c r="B920" s="18">
        <f>+'[1]Consolidado ORG'!B916</f>
        <v>45438</v>
      </c>
      <c r="C920" s="18" t="str">
        <f>+'[1]Consolidado ORG'!G916</f>
        <v>FANNY MARÍN RINCÓN</v>
      </c>
      <c r="D920" s="18" t="str">
        <f>+'[1]Consolidado ORG'!E916</f>
        <v>5 Contratación directa</v>
      </c>
      <c r="E920" s="18" t="str">
        <f>+'[1]Consolidado ORG'!F916</f>
        <v>33 Prestación de Servicios Profesionales y Apoyo (5-8)</v>
      </c>
      <c r="F920" s="18"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8">
        <f>+'[1]Consolidado ORG'!M916</f>
        <v>45444</v>
      </c>
      <c r="H920" s="18">
        <f>+'[1]Consolidado ORG'!N916</f>
        <v>45657</v>
      </c>
      <c r="I920" s="19">
        <f>+'[1]Consolidado ORG'!AG916</f>
        <v>0</v>
      </c>
      <c r="J920" s="20">
        <f>+'[1]Consolidado ORG'!T916</f>
        <v>29172598</v>
      </c>
      <c r="K920" s="20">
        <f>+'[1]Consolidado ORG'!AE916</f>
        <v>0</v>
      </c>
      <c r="L920" s="31">
        <f>+'[1]Consolidado ORG'!AS916</f>
        <v>0</v>
      </c>
      <c r="M920" s="30" t="str">
        <f>+'[1]Consolidado ORG'!AL916</f>
        <v>https://community.secop.gov.co/Public/Tendering/ContractDetailView/Index?UniqueIdentifier=CO1.PCCNTR.6372411</v>
      </c>
      <c r="N920" s="47" t="str">
        <f t="shared" si="14"/>
        <v>Link Contrato u Orden</v>
      </c>
    </row>
    <row r="921" spans="1:14" ht="60" x14ac:dyDescent="0.35">
      <c r="A921" s="17" t="str">
        <f>+'[1]Consolidado ORG'!A917</f>
        <v>SCJ-1267-2024</v>
      </c>
      <c r="B921" s="18">
        <f>+'[1]Consolidado ORG'!B917</f>
        <v>45438</v>
      </c>
      <c r="C921" s="18" t="str">
        <f>+'[1]Consolidado ORG'!G917</f>
        <v>ANDRES CAMILO VILLARRAGA FONSECA</v>
      </c>
      <c r="D921" s="18" t="str">
        <f>+'[1]Consolidado ORG'!E917</f>
        <v>5 Contratación directa</v>
      </c>
      <c r="E921" s="18" t="str">
        <f>+'[1]Consolidado ORG'!F917</f>
        <v>33 Prestación de Servicios Profesionales y Apoyo (5-8)</v>
      </c>
      <c r="F921" s="18" t="str">
        <f>+'[1]Consolidado ORG'!L917</f>
        <v>PRESTAR SERVICIOS DE APOYO A LA GESTIÓN A LA DIRECCIÓN DE RESPONSABILIDAD PENAL ADOLESCENTE EN GESTIONES ADMINISTRATIVAS Y DE ORGANIZACIÓN DE INFORMACIÓN EN EL MARCO DEL PROGRAMA DISTRITAL DE JUSTICIA JUVENIL RESTAURATIVA (PDJJR)</v>
      </c>
      <c r="G921" s="18">
        <f>+'[1]Consolidado ORG'!M917</f>
        <v>45447</v>
      </c>
      <c r="H921" s="18">
        <f>+'[1]Consolidado ORG'!N917</f>
        <v>45657</v>
      </c>
      <c r="I921" s="19">
        <f>+'[1]Consolidado ORG'!AG917</f>
        <v>0</v>
      </c>
      <c r="J921" s="20">
        <f>+'[1]Consolidado ORG'!T917</f>
        <v>16134750</v>
      </c>
      <c r="K921" s="20">
        <f>+'[1]Consolidado ORG'!AE917</f>
        <v>0</v>
      </c>
      <c r="L921" s="31">
        <f>+'[1]Consolidado ORG'!AS917</f>
        <v>0</v>
      </c>
      <c r="M921" s="30" t="str">
        <f>+'[1]Consolidado ORG'!AL917</f>
        <v>https://community.secop.gov.co/Public/Tendering/ContractDetailView/Index?UniqueIdentifier=CO1.PCCNTR.6379408</v>
      </c>
      <c r="N921" s="47" t="str">
        <f t="shared" si="14"/>
        <v>Link Contrato u Orden</v>
      </c>
    </row>
    <row r="922" spans="1:14" ht="60" x14ac:dyDescent="0.35">
      <c r="A922" s="17" t="str">
        <f>+'[1]Consolidado ORG'!A918</f>
        <v>SCJ-1268-2024</v>
      </c>
      <c r="B922" s="18">
        <f>+'[1]Consolidado ORG'!B918</f>
        <v>45438</v>
      </c>
      <c r="C922" s="18" t="str">
        <f>+'[1]Consolidado ORG'!G918</f>
        <v>WILMER ORTIZ ORTIZ</v>
      </c>
      <c r="D922" s="18" t="str">
        <f>+'[1]Consolidado ORG'!E918</f>
        <v>5 Contratación directa</v>
      </c>
      <c r="E922" s="18" t="str">
        <f>+'[1]Consolidado ORG'!F918</f>
        <v>33 Prestación de Servicios Profesionales y Apoyo (5-8)</v>
      </c>
      <c r="F922" s="18"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8">
        <f>+'[1]Consolidado ORG'!M918</f>
        <v>45442</v>
      </c>
      <c r="H922" s="18">
        <f>+'[1]Consolidado ORG'!N918</f>
        <v>45657</v>
      </c>
      <c r="I922" s="19">
        <f>+'[1]Consolidado ORG'!AG918</f>
        <v>0</v>
      </c>
      <c r="J922" s="20">
        <f>+'[1]Consolidado ORG'!T918</f>
        <v>26250000</v>
      </c>
      <c r="K922" s="20">
        <f>+'[1]Consolidado ORG'!AE918</f>
        <v>0</v>
      </c>
      <c r="L922" s="31">
        <f>+'[1]Consolidado ORG'!AS918</f>
        <v>4.6511627906976744E-3</v>
      </c>
      <c r="M922" s="30" t="str">
        <f>+'[1]Consolidado ORG'!AL918</f>
        <v>https://community.secop.gov.co/Public/Tendering/ContractDetailView/Index?UniqueIdentifier=CO1.PCCNTR.6373167</v>
      </c>
      <c r="N922" s="47" t="str">
        <f t="shared" si="14"/>
        <v>Link Contrato u Orden</v>
      </c>
    </row>
    <row r="923" spans="1:14" ht="60" x14ac:dyDescent="0.35">
      <c r="A923" s="17" t="str">
        <f>+'[1]Consolidado ORG'!A919</f>
        <v>SCJ-1269-2024</v>
      </c>
      <c r="B923" s="18">
        <f>+'[1]Consolidado ORG'!B919</f>
        <v>45438</v>
      </c>
      <c r="C923" s="18" t="str">
        <f>+'[1]Consolidado ORG'!G919</f>
        <v>JUAN SEBASTIAN GARCIA FAYAD</v>
      </c>
      <c r="D923" s="18" t="str">
        <f>+'[1]Consolidado ORG'!E919</f>
        <v>5 Contratación directa</v>
      </c>
      <c r="E923" s="18" t="str">
        <f>+'[1]Consolidado ORG'!F919</f>
        <v>33 Prestación de Servicios Profesionales y Apoyo (5-8)</v>
      </c>
      <c r="F923" s="18"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8">
        <f>+'[1]Consolidado ORG'!M919</f>
        <v>45447</v>
      </c>
      <c r="H923" s="18">
        <f>+'[1]Consolidado ORG'!N919</f>
        <v>45657</v>
      </c>
      <c r="I923" s="19">
        <f>+'[1]Consolidado ORG'!AG919</f>
        <v>0</v>
      </c>
      <c r="J923" s="20">
        <f>+'[1]Consolidado ORG'!T919</f>
        <v>51333334</v>
      </c>
      <c r="K923" s="20">
        <f>+'[1]Consolidado ORG'!AE919</f>
        <v>0</v>
      </c>
      <c r="L923" s="31">
        <f>+'[1]Consolidado ORG'!AS919</f>
        <v>0</v>
      </c>
      <c r="M923" s="30" t="str">
        <f>+'[1]Consolidado ORG'!AL919</f>
        <v>https://community.secop.gov.co/Public/Tendering/ContractDetailView/Index?UniqueIdentifier=CO1.PCCNTR.6379196</v>
      </c>
      <c r="N923" s="47" t="str">
        <f t="shared" si="14"/>
        <v>Link Contrato u Orden</v>
      </c>
    </row>
    <row r="924" spans="1:14" ht="48" x14ac:dyDescent="0.35">
      <c r="A924" s="17" t="str">
        <f>+'[1]Consolidado ORG'!A920</f>
        <v>SCJ-1270-2024</v>
      </c>
      <c r="B924" s="18">
        <f>+'[1]Consolidado ORG'!B920</f>
        <v>45438</v>
      </c>
      <c r="C924" s="18" t="str">
        <f>+'[1]Consolidado ORG'!G920</f>
        <v>ELIZABETH TORO JIMENEZ</v>
      </c>
      <c r="D924" s="18" t="str">
        <f>+'[1]Consolidado ORG'!E920</f>
        <v>5 Contratación directa</v>
      </c>
      <c r="E924" s="18" t="str">
        <f>+'[1]Consolidado ORG'!F920</f>
        <v>33 Prestación de Servicios Profesionales y Apoyo (5-8)</v>
      </c>
      <c r="F924" s="18" t="str">
        <f>+'[1]Consolidado ORG'!L920</f>
        <v>PRESTAR SERVICIOS PROFESIONALES A LA DIRECCIÓN DE RESPONSABILIDAD PENAL ADOLESCENTE PARA APOYAR DESDE LA PEDAGOGÍA, DIFERENCIAL Y EL ENFOQUE RESTAURATIVO LA ESTRUCTURACIÓN DE LOS TALLERES DE FORMACIÓN TÉCNICA.</v>
      </c>
      <c r="G924" s="18">
        <f>+'[1]Consolidado ORG'!M920</f>
        <v>45442</v>
      </c>
      <c r="H924" s="18">
        <f>+'[1]Consolidado ORG'!N920</f>
        <v>45657</v>
      </c>
      <c r="I924" s="19">
        <f>+'[1]Consolidado ORG'!AG920</f>
        <v>0</v>
      </c>
      <c r="J924" s="20">
        <f>+'[1]Consolidado ORG'!T920</f>
        <v>41193110</v>
      </c>
      <c r="K924" s="20">
        <f>+'[1]Consolidado ORG'!AE920</f>
        <v>0</v>
      </c>
      <c r="L924" s="31">
        <f>+'[1]Consolidado ORG'!AS920</f>
        <v>4.6511627906976744E-3</v>
      </c>
      <c r="M924" s="30" t="str">
        <f>+'[1]Consolidado ORG'!AL920</f>
        <v>https://community.secop.gov.co/Public/Tendering/ContractDetailView/Index?UniqueIdentifier=CO1.PCCNTR.6370844</v>
      </c>
      <c r="N924" s="47" t="str">
        <f t="shared" ref="N924:N987" si="15">HYPERLINK(M924,"Link Contrato u Orden")</f>
        <v>Link Contrato u Orden</v>
      </c>
    </row>
    <row r="925" spans="1:14" ht="72" x14ac:dyDescent="0.35">
      <c r="A925" s="17" t="str">
        <f>+'[1]Consolidado ORG'!A921</f>
        <v>SCJ-1280-2024</v>
      </c>
      <c r="B925" s="18">
        <f>+'[1]Consolidado ORG'!B921</f>
        <v>45439</v>
      </c>
      <c r="C925" s="18" t="str">
        <f>+'[1]Consolidado ORG'!G921</f>
        <v>CAMILO ESTEBAN VILLAMIL PEREZ</v>
      </c>
      <c r="D925" s="18" t="str">
        <f>+'[1]Consolidado ORG'!E921</f>
        <v>5 Contratación directa</v>
      </c>
      <c r="E925" s="18" t="str">
        <f>+'[1]Consolidado ORG'!F921</f>
        <v>33 Prestación de Servicios Profesionales y Apoyo (5-8)</v>
      </c>
      <c r="F925" s="18"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8">
        <f>+'[1]Consolidado ORG'!M921</f>
        <v>45449</v>
      </c>
      <c r="H925" s="18">
        <f>+'[1]Consolidado ORG'!N921</f>
        <v>45657</v>
      </c>
      <c r="I925" s="19">
        <f>+'[1]Consolidado ORG'!AG921</f>
        <v>0</v>
      </c>
      <c r="J925" s="20">
        <f>+'[1]Consolidado ORG'!T921</f>
        <v>29172598</v>
      </c>
      <c r="K925" s="20">
        <f>+'[1]Consolidado ORG'!AE921</f>
        <v>0</v>
      </c>
      <c r="L925" s="31">
        <f>+'[1]Consolidado ORG'!AS921</f>
        <v>0</v>
      </c>
      <c r="M925" s="30" t="str">
        <f>+'[1]Consolidado ORG'!AL921</f>
        <v>https://community.secop.gov.co/Public/Tendering/ContractDetailView/Index?UniqueIdentifier=CO1.PCCNTR.6372201</v>
      </c>
      <c r="N925" s="47" t="str">
        <f t="shared" si="15"/>
        <v>Link Contrato u Orden</v>
      </c>
    </row>
    <row r="926" spans="1:14" ht="72" x14ac:dyDescent="0.35">
      <c r="A926" s="17" t="str">
        <f>+'[1]Consolidado ORG'!A922</f>
        <v>SCJ-1281-2024</v>
      </c>
      <c r="B926" s="18">
        <f>+'[1]Consolidado ORG'!B922</f>
        <v>45439</v>
      </c>
      <c r="C926" s="18" t="str">
        <f>+'[1]Consolidado ORG'!G922</f>
        <v>ALIX JOHANA VELANDIA MOGOLLON</v>
      </c>
      <c r="D926" s="18" t="str">
        <f>+'[1]Consolidado ORG'!E922</f>
        <v>5 Contratación directa</v>
      </c>
      <c r="E926" s="18" t="str">
        <f>+'[1]Consolidado ORG'!F922</f>
        <v>33 Prestación de Servicios Profesionales y Apoyo (5-8)</v>
      </c>
      <c r="F926" s="18"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8">
        <f>+'[1]Consolidado ORG'!M922</f>
        <v>45447</v>
      </c>
      <c r="H926" s="18">
        <f>+'[1]Consolidado ORG'!N922</f>
        <v>45657</v>
      </c>
      <c r="I926" s="19">
        <f>+'[1]Consolidado ORG'!AG922</f>
        <v>0</v>
      </c>
      <c r="J926" s="20">
        <f>+'[1]Consolidado ORG'!T922</f>
        <v>29175500</v>
      </c>
      <c r="K926" s="20">
        <f>+'[1]Consolidado ORG'!AE922</f>
        <v>0</v>
      </c>
      <c r="L926" s="31">
        <f>+'[1]Consolidado ORG'!AS922</f>
        <v>0</v>
      </c>
      <c r="M926" s="30" t="str">
        <f>+'[1]Consolidado ORG'!AL922</f>
        <v>https://community.secop.gov.co/Public/Tendering/ContractDetailView/Index?UniqueIdentifier=CO1.PCCNTR.6375015</v>
      </c>
      <c r="N926" s="47" t="str">
        <f t="shared" si="15"/>
        <v>Link Contrato u Orden</v>
      </c>
    </row>
    <row r="927" spans="1:14" ht="72" x14ac:dyDescent="0.35">
      <c r="A927" s="17" t="str">
        <f>+'[1]Consolidado ORG'!A923</f>
        <v>SCJ-1282-2024</v>
      </c>
      <c r="B927" s="18">
        <f>+'[1]Consolidado ORG'!B923</f>
        <v>45439</v>
      </c>
      <c r="C927" s="18" t="str">
        <f>+'[1]Consolidado ORG'!G923</f>
        <v>DANNA CAMILA CHAPARRO ESPITIA</v>
      </c>
      <c r="D927" s="18" t="str">
        <f>+'[1]Consolidado ORG'!E923</f>
        <v>5 Contratación directa</v>
      </c>
      <c r="E927" s="18" t="str">
        <f>+'[1]Consolidado ORG'!F923</f>
        <v>33 Prestación de Servicios Profesionales y Apoyo (5-8)</v>
      </c>
      <c r="F927" s="18"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8">
        <f>+'[1]Consolidado ORG'!M923</f>
        <v>45447</v>
      </c>
      <c r="H927" s="18">
        <f>+'[1]Consolidado ORG'!N923</f>
        <v>45657</v>
      </c>
      <c r="I927" s="19">
        <f>+'[1]Consolidado ORG'!AG923</f>
        <v>0</v>
      </c>
      <c r="J927" s="20">
        <f>+'[1]Consolidado ORG'!T923</f>
        <v>20429448</v>
      </c>
      <c r="K927" s="20">
        <f>+'[1]Consolidado ORG'!AE923</f>
        <v>0</v>
      </c>
      <c r="L927" s="31">
        <f>+'[1]Consolidado ORG'!AS923</f>
        <v>0</v>
      </c>
      <c r="M927" s="30" t="str">
        <f>+'[1]Consolidado ORG'!AL923</f>
        <v>https://community.secop.gov.co/Public/Tendering/ContractDetailView/Index?UniqueIdentifier=CO1.PCCNTR.6375016</v>
      </c>
      <c r="N927" s="47" t="str">
        <f t="shared" si="15"/>
        <v>Link Contrato u Orden</v>
      </c>
    </row>
    <row r="928" spans="1:14" ht="84" x14ac:dyDescent="0.35">
      <c r="A928" s="17" t="str">
        <f>+'[1]Consolidado ORG'!A924</f>
        <v>SCJ-1283-2024</v>
      </c>
      <c r="B928" s="18">
        <f>+'[1]Consolidado ORG'!B924</f>
        <v>45439</v>
      </c>
      <c r="C928" s="18" t="str">
        <f>+'[1]Consolidado ORG'!G924</f>
        <v>CLAUDIA LILIANA CUERVO PEREZ</v>
      </c>
      <c r="D928" s="18" t="str">
        <f>+'[1]Consolidado ORG'!E924</f>
        <v>5 Contratación directa</v>
      </c>
      <c r="E928" s="18" t="str">
        <f>+'[1]Consolidado ORG'!F924</f>
        <v>33 Prestación de Servicios Profesionales y Apoyo (5-8)</v>
      </c>
      <c r="F928" s="18"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8">
        <f>+'[1]Consolidado ORG'!M924</f>
        <v>45448</v>
      </c>
      <c r="H928" s="18">
        <f>+'[1]Consolidado ORG'!N924</f>
        <v>45657</v>
      </c>
      <c r="I928" s="19">
        <f>+'[1]Consolidado ORG'!AG924</f>
        <v>0</v>
      </c>
      <c r="J928" s="20">
        <f>+'[1]Consolidado ORG'!T924</f>
        <v>40813450</v>
      </c>
      <c r="K928" s="20">
        <f>+'[1]Consolidado ORG'!AE924</f>
        <v>0</v>
      </c>
      <c r="L928" s="31">
        <f>+'[1]Consolidado ORG'!AS924</f>
        <v>0</v>
      </c>
      <c r="M928" s="30" t="str">
        <f>+'[1]Consolidado ORG'!AL924</f>
        <v>https://community.secop.gov.co/Public/Tendering/ContractDetailView/Index?UniqueIdentifier=CO1.PCCNTR.6375302</v>
      </c>
      <c r="N928" s="47" t="str">
        <f t="shared" si="15"/>
        <v>Link Contrato u Orden</v>
      </c>
    </row>
    <row r="929" spans="1:14" ht="60" x14ac:dyDescent="0.35">
      <c r="A929" s="17" t="str">
        <f>+'[1]Consolidado ORG'!A925</f>
        <v>SCJ-1284-2024</v>
      </c>
      <c r="B929" s="18">
        <f>+'[1]Consolidado ORG'!B925</f>
        <v>45439</v>
      </c>
      <c r="C929" s="18" t="str">
        <f>+'[1]Consolidado ORG'!G925</f>
        <v>POLIDORO ORAMAS BERMUDEZv</v>
      </c>
      <c r="D929" s="18" t="str">
        <f>+'[1]Consolidado ORG'!E925</f>
        <v>5 Contratación directa</v>
      </c>
      <c r="E929" s="18" t="str">
        <f>+'[1]Consolidado ORG'!F925</f>
        <v>33 Prestación de Servicios Profesionales y Apoyo (5-8)</v>
      </c>
      <c r="F929" s="18"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8">
        <f>+'[1]Consolidado ORG'!M925</f>
        <v>45442</v>
      </c>
      <c r="H929" s="18">
        <f>+'[1]Consolidado ORG'!N925</f>
        <v>45657</v>
      </c>
      <c r="I929" s="19">
        <f>+'[1]Consolidado ORG'!AG925</f>
        <v>0</v>
      </c>
      <c r="J929" s="20">
        <f>+'[1]Consolidado ORG'!T925</f>
        <v>26250000</v>
      </c>
      <c r="K929" s="20">
        <f>+'[1]Consolidado ORG'!AE925</f>
        <v>0</v>
      </c>
      <c r="L929" s="31">
        <f>+'[1]Consolidado ORG'!AS925</f>
        <v>4.6511627906976744E-3</v>
      </c>
      <c r="M929" s="30" t="str">
        <f>+'[1]Consolidado ORG'!AL925</f>
        <v>https://community.secop.gov.co/Public/Tendering/ContractDetailView/Index?UniqueIdentifier=CO1.PCCNTR.6373660</v>
      </c>
      <c r="N929" s="47" t="str">
        <f t="shared" si="15"/>
        <v>Link Contrato u Orden</v>
      </c>
    </row>
    <row r="930" spans="1:14" ht="72" x14ac:dyDescent="0.35">
      <c r="A930" s="17" t="str">
        <f>+'[1]Consolidado ORG'!A926</f>
        <v>SCJ-1285-2024</v>
      </c>
      <c r="B930" s="18">
        <f>+'[1]Consolidado ORG'!B926</f>
        <v>45439</v>
      </c>
      <c r="C930" s="18" t="str">
        <f>+'[1]Consolidado ORG'!G926</f>
        <v>BLADIMIR MAESTRE MARTÍNEZ</v>
      </c>
      <c r="D930" s="18" t="str">
        <f>+'[1]Consolidado ORG'!E926</f>
        <v>5 Contratación directa</v>
      </c>
      <c r="E930" s="18" t="str">
        <f>+'[1]Consolidado ORG'!F926</f>
        <v>33 Prestación de Servicios Profesionales y Apoyo (5-8)</v>
      </c>
      <c r="F930" s="18"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8">
        <f>+'[1]Consolidado ORG'!M926</f>
        <v>45442</v>
      </c>
      <c r="H930" s="18">
        <f>+'[1]Consolidado ORG'!N926</f>
        <v>45657</v>
      </c>
      <c r="I930" s="19">
        <f>+'[1]Consolidado ORG'!AG926</f>
        <v>0</v>
      </c>
      <c r="J930" s="20">
        <f>+'[1]Consolidado ORG'!T926</f>
        <v>24366667</v>
      </c>
      <c r="K930" s="20">
        <f>+'[1]Consolidado ORG'!AE926</f>
        <v>0</v>
      </c>
      <c r="L930" s="31">
        <f>+'[1]Consolidado ORG'!AS926</f>
        <v>4.6511627906976744E-3</v>
      </c>
      <c r="M930" s="30" t="str">
        <f>+'[1]Consolidado ORG'!AL926</f>
        <v>https://community.secop.gov.co/Public/Tendering/ContractDetailView/Index?UniqueIdentifier=CO1.PCCNTR.6372829</v>
      </c>
      <c r="N930" s="47" t="str">
        <f t="shared" si="15"/>
        <v>Link Contrato u Orden</v>
      </c>
    </row>
    <row r="931" spans="1:14" ht="60" x14ac:dyDescent="0.35">
      <c r="A931" s="17" t="str">
        <f>+'[1]Consolidado ORG'!A927</f>
        <v>SCJ-1286-2024</v>
      </c>
      <c r="B931" s="18">
        <f>+'[1]Consolidado ORG'!B927</f>
        <v>45439</v>
      </c>
      <c r="C931" s="18" t="str">
        <f>+'[1]Consolidado ORG'!G927</f>
        <v>RAUL EMILIANO GALAN ZUÑIGA</v>
      </c>
      <c r="D931" s="18" t="str">
        <f>+'[1]Consolidado ORG'!E927</f>
        <v>5 Contratación directa</v>
      </c>
      <c r="E931" s="18" t="str">
        <f>+'[1]Consolidado ORG'!F927</f>
        <v>33 Prestación de Servicios Profesionales y Apoyo (5-8)</v>
      </c>
      <c r="F931" s="18"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8">
        <f>+'[1]Consolidado ORG'!M927</f>
        <v>45443</v>
      </c>
      <c r="H931" s="18">
        <f>+'[1]Consolidado ORG'!N927</f>
        <v>45657</v>
      </c>
      <c r="I931" s="19">
        <f>+'[1]Consolidado ORG'!AG927</f>
        <v>0</v>
      </c>
      <c r="J931" s="20">
        <f>+'[1]Consolidado ORG'!T927</f>
        <v>26250000</v>
      </c>
      <c r="K931" s="20">
        <f>+'[1]Consolidado ORG'!AE927</f>
        <v>0</v>
      </c>
      <c r="L931" s="31">
        <f>+'[1]Consolidado ORG'!AS927</f>
        <v>0</v>
      </c>
      <c r="M931" s="30" t="str">
        <f>+'[1]Consolidado ORG'!AL927</f>
        <v>https://community.secop.gov.co/Public/Tendering/ContractDetailView/Index?UniqueIdentifier=CO1.PCCNTR.6379197</v>
      </c>
      <c r="N931" s="47" t="str">
        <f t="shared" si="15"/>
        <v>Link Contrato u Orden</v>
      </c>
    </row>
    <row r="932" spans="1:14" ht="96" x14ac:dyDescent="0.35">
      <c r="A932" s="17" t="str">
        <f>+'[1]Consolidado ORG'!A928</f>
        <v>SCJ-1287-2024</v>
      </c>
      <c r="B932" s="18">
        <f>+'[1]Consolidado ORG'!B928</f>
        <v>45439</v>
      </c>
      <c r="C932" s="18" t="str">
        <f>+'[1]Consolidado ORG'!G928</f>
        <v>OSCAR ALEJANDRO AMAYA AMAYA</v>
      </c>
      <c r="D932" s="18" t="str">
        <f>+'[1]Consolidado ORG'!E928</f>
        <v>5 Contratación directa</v>
      </c>
      <c r="E932" s="18" t="str">
        <f>+'[1]Consolidado ORG'!F928</f>
        <v>33 Prestación de Servicios Profesionales y Apoyo (5-8)</v>
      </c>
      <c r="F932" s="18"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8">
        <f>+'[1]Consolidado ORG'!M928</f>
        <v>45447</v>
      </c>
      <c r="H932" s="18">
        <f>+'[1]Consolidado ORG'!N928</f>
        <v>45657</v>
      </c>
      <c r="I932" s="19">
        <f>+'[1]Consolidado ORG'!AG928</f>
        <v>0</v>
      </c>
      <c r="J932" s="20">
        <f>+'[1]Consolidado ORG'!T928</f>
        <v>24710878</v>
      </c>
      <c r="K932" s="20">
        <f>+'[1]Consolidado ORG'!AE928</f>
        <v>0</v>
      </c>
      <c r="L932" s="31">
        <f>+'[1]Consolidado ORG'!AS928</f>
        <v>0</v>
      </c>
      <c r="M932" s="30" t="str">
        <f>+'[1]Consolidado ORG'!AL928</f>
        <v>https://community.secop.gov.co/Public/Tendering/ContractDetailView/Index?UniqueIdentifier=CO1.PCCNTR.6379412</v>
      </c>
      <c r="N932" s="47" t="str">
        <f t="shared" si="15"/>
        <v>Link Contrato u Orden</v>
      </c>
    </row>
    <row r="933" spans="1:14" ht="60" x14ac:dyDescent="0.35">
      <c r="A933" s="17" t="str">
        <f>+'[1]Consolidado ORG'!A929</f>
        <v>SCJ-1289-2024</v>
      </c>
      <c r="B933" s="18">
        <f>+'[1]Consolidado ORG'!B929</f>
        <v>45439</v>
      </c>
      <c r="C933" s="18" t="str">
        <f>+'[1]Consolidado ORG'!G929</f>
        <v>DAVID ALEXANDER CUTIVA ROA</v>
      </c>
      <c r="D933" s="18" t="str">
        <f>+'[1]Consolidado ORG'!E929</f>
        <v>5 Contratación directa</v>
      </c>
      <c r="E933" s="18" t="str">
        <f>+'[1]Consolidado ORG'!F929</f>
        <v>33 Prestación de Servicios Profesionales y Apoyo (5-8)</v>
      </c>
      <c r="F933" s="18"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8">
        <f>+'[1]Consolidado ORG'!M929</f>
        <v>45447</v>
      </c>
      <c r="H933" s="18">
        <f>+'[1]Consolidado ORG'!N929</f>
        <v>45657</v>
      </c>
      <c r="I933" s="19">
        <f>+'[1]Consolidado ORG'!AG929</f>
        <v>0</v>
      </c>
      <c r="J933" s="20">
        <f>+'[1]Consolidado ORG'!T929</f>
        <v>18555756</v>
      </c>
      <c r="K933" s="20">
        <f>+'[1]Consolidado ORG'!AE929</f>
        <v>0</v>
      </c>
      <c r="L933" s="31">
        <f>+'[1]Consolidado ORG'!AS929</f>
        <v>0</v>
      </c>
      <c r="M933" s="30" t="str">
        <f>+'[1]Consolidado ORG'!AL929</f>
        <v>https://community.secop.gov.co/Public/Tendering/ContractDetailView/Index?UniqueIdentifier=CO1.PCCNTR.6379199</v>
      </c>
      <c r="N933" s="47" t="str">
        <f t="shared" si="15"/>
        <v>Link Contrato u Orden</v>
      </c>
    </row>
    <row r="934" spans="1:14" ht="60" x14ac:dyDescent="0.35">
      <c r="A934" s="17" t="str">
        <f>+'[1]Consolidado ORG'!A930</f>
        <v>SCJ-1290-2024</v>
      </c>
      <c r="B934" s="18">
        <f>+'[1]Consolidado ORG'!B930</f>
        <v>45439</v>
      </c>
      <c r="C934" s="18" t="str">
        <f>+'[1]Consolidado ORG'!G930</f>
        <v>OLIVER BUSTAMANTE BUITRAGO</v>
      </c>
      <c r="D934" s="18" t="str">
        <f>+'[1]Consolidado ORG'!E930</f>
        <v>5 Contratación directa</v>
      </c>
      <c r="E934" s="18" t="str">
        <f>+'[1]Consolidado ORG'!F930</f>
        <v>33 Prestación de Servicios Profesionales y Apoyo (5-8)</v>
      </c>
      <c r="F934" s="18"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8">
        <f>+'[1]Consolidado ORG'!M930</f>
        <v>45443</v>
      </c>
      <c r="H934" s="18">
        <f>+'[1]Consolidado ORG'!N930</f>
        <v>45657</v>
      </c>
      <c r="I934" s="19">
        <f>+'[1]Consolidado ORG'!AG930</f>
        <v>0</v>
      </c>
      <c r="J934" s="20">
        <f>+'[1]Consolidado ORG'!T930</f>
        <v>24966667</v>
      </c>
      <c r="K934" s="20">
        <f>+'[1]Consolidado ORG'!AE930</f>
        <v>0</v>
      </c>
      <c r="L934" s="31">
        <f>+'[1]Consolidado ORG'!AS930</f>
        <v>0</v>
      </c>
      <c r="M934" s="30" t="str">
        <f>+'[1]Consolidado ORG'!AL930</f>
        <v>https://community.secop.gov.co/Public/Tendering/ContractDetailView/Index?UniqueIdentifier=CO1.PCCNTR.6369521</v>
      </c>
      <c r="N934" s="47" t="str">
        <f t="shared" si="15"/>
        <v>Link Contrato u Orden</v>
      </c>
    </row>
    <row r="935" spans="1:14" ht="60" x14ac:dyDescent="0.35">
      <c r="A935" s="17" t="str">
        <f>+'[1]Consolidado ORG'!A931</f>
        <v>SCJ-1291-2024</v>
      </c>
      <c r="B935" s="18">
        <f>+'[1]Consolidado ORG'!B931</f>
        <v>45439</v>
      </c>
      <c r="C935" s="18" t="str">
        <f>+'[1]Consolidado ORG'!G931</f>
        <v>LUIS FERNANDO LOPEZ MORALES</v>
      </c>
      <c r="D935" s="18" t="str">
        <f>+'[1]Consolidado ORG'!E931</f>
        <v>5 Contratación directa</v>
      </c>
      <c r="E935" s="18" t="str">
        <f>+'[1]Consolidado ORG'!F931</f>
        <v>33 Prestación de Servicios Profesionales y Apoyo (5-8)</v>
      </c>
      <c r="F935" s="18"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8">
        <f>+'[1]Consolidado ORG'!M931</f>
        <v>45442</v>
      </c>
      <c r="H935" s="18">
        <f>+'[1]Consolidado ORG'!N931</f>
        <v>45657</v>
      </c>
      <c r="I935" s="19">
        <f>+'[1]Consolidado ORG'!AG931</f>
        <v>0</v>
      </c>
      <c r="J935" s="20">
        <f>+'[1]Consolidado ORG'!T931</f>
        <v>26250000</v>
      </c>
      <c r="K935" s="20">
        <f>+'[1]Consolidado ORG'!AE931</f>
        <v>0</v>
      </c>
      <c r="L935" s="31">
        <f>+'[1]Consolidado ORG'!AS931</f>
        <v>4.6511627906976744E-3</v>
      </c>
      <c r="M935" s="30" t="str">
        <f>+'[1]Consolidado ORG'!AL931</f>
        <v>https://community.secop.gov.co/Public/Tendering/ContractDetailView/Index?UniqueIdentifier=CO1.PCCNTR.6373642</v>
      </c>
      <c r="N935" s="47" t="str">
        <f t="shared" si="15"/>
        <v>Link Contrato u Orden</v>
      </c>
    </row>
    <row r="936" spans="1:14" ht="60" x14ac:dyDescent="0.35">
      <c r="A936" s="17" t="str">
        <f>+'[1]Consolidado ORG'!A932</f>
        <v>SCJ-1292-2024</v>
      </c>
      <c r="B936" s="18">
        <f>+'[1]Consolidado ORG'!B932</f>
        <v>45439</v>
      </c>
      <c r="C936" s="18" t="str">
        <f>+'[1]Consolidado ORG'!G932</f>
        <v>MIGUEL ANGEL MUNAR MONTAÑA</v>
      </c>
      <c r="D936" s="18" t="str">
        <f>+'[1]Consolidado ORG'!E932</f>
        <v>5 Contratación directa</v>
      </c>
      <c r="E936" s="18" t="str">
        <f>+'[1]Consolidado ORG'!F932</f>
        <v>33 Prestación de Servicios Profesionales y Apoyo (5-8)</v>
      </c>
      <c r="F936" s="18"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8">
        <f>+'[1]Consolidado ORG'!M932</f>
        <v>45442</v>
      </c>
      <c r="H936" s="18">
        <f>+'[1]Consolidado ORG'!N932</f>
        <v>45657</v>
      </c>
      <c r="I936" s="19">
        <f>+'[1]Consolidado ORG'!AG932</f>
        <v>0</v>
      </c>
      <c r="J936" s="20">
        <f>+'[1]Consolidado ORG'!T932</f>
        <v>26250000</v>
      </c>
      <c r="K936" s="20">
        <f>+'[1]Consolidado ORG'!AE932</f>
        <v>0</v>
      </c>
      <c r="L936" s="31">
        <f>+'[1]Consolidado ORG'!AS932</f>
        <v>4.6511627906976744E-3</v>
      </c>
      <c r="M936" s="30" t="str">
        <f>+'[1]Consolidado ORG'!AL932</f>
        <v>https://community.secop.gov.co/Public/Tendering/ContractDetailView/Index?UniqueIdentifier=CO1.PCCNTR.6373657</v>
      </c>
      <c r="N936" s="47" t="str">
        <f t="shared" si="15"/>
        <v>Link Contrato u Orden</v>
      </c>
    </row>
    <row r="937" spans="1:14" ht="60" x14ac:dyDescent="0.35">
      <c r="A937" s="17" t="str">
        <f>+'[1]Consolidado ORG'!A933</f>
        <v>SCJ-1293-2024</v>
      </c>
      <c r="B937" s="18">
        <f>+'[1]Consolidado ORG'!B933</f>
        <v>45439</v>
      </c>
      <c r="C937" s="18" t="str">
        <f>+'[1]Consolidado ORG'!G933</f>
        <v>JENNY PAOLA ZAPATA ROJAS</v>
      </c>
      <c r="D937" s="18" t="str">
        <f>+'[1]Consolidado ORG'!E933</f>
        <v>5 Contratación directa</v>
      </c>
      <c r="E937" s="18" t="str">
        <f>+'[1]Consolidado ORG'!F933</f>
        <v>33 Prestación de Servicios Profesionales y Apoyo (5-8)</v>
      </c>
      <c r="F937" s="18"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8">
        <f>+'[1]Consolidado ORG'!M933</f>
        <v>45444</v>
      </c>
      <c r="H937" s="18">
        <f>+'[1]Consolidado ORG'!N933</f>
        <v>45657</v>
      </c>
      <c r="I937" s="19">
        <f>+'[1]Consolidado ORG'!AG933</f>
        <v>0</v>
      </c>
      <c r="J937" s="20">
        <f>+'[1]Consolidado ORG'!T933</f>
        <v>49140000</v>
      </c>
      <c r="K937" s="20">
        <f>+'[1]Consolidado ORG'!AE933</f>
        <v>0</v>
      </c>
      <c r="L937" s="31">
        <f>+'[1]Consolidado ORG'!AS933</f>
        <v>0</v>
      </c>
      <c r="M937" s="30" t="str">
        <f>+'[1]Consolidado ORG'!AL933</f>
        <v>https://community.secop.gov.co/Public/Tendering/ContractDetailView/Index?UniqueIdentifier=CO1.PCCNTR.6375006</v>
      </c>
      <c r="N937" s="47" t="str">
        <f t="shared" si="15"/>
        <v>Link Contrato u Orden</v>
      </c>
    </row>
    <row r="938" spans="1:14" ht="60" x14ac:dyDescent="0.35">
      <c r="A938" s="17" t="str">
        <f>+'[1]Consolidado ORG'!A934</f>
        <v>SCJ-1294-2024</v>
      </c>
      <c r="B938" s="18">
        <f>+'[1]Consolidado ORG'!B934</f>
        <v>45439</v>
      </c>
      <c r="C938" s="18" t="str">
        <f>+'[1]Consolidado ORG'!G934</f>
        <v>DAVID JOHANNY RAMOS LOSADA</v>
      </c>
      <c r="D938" s="18" t="str">
        <f>+'[1]Consolidado ORG'!E934</f>
        <v>5 Contratación directa</v>
      </c>
      <c r="E938" s="18" t="str">
        <f>+'[1]Consolidado ORG'!F934</f>
        <v>33 Prestación de Servicios Profesionales y Apoyo (5-8)</v>
      </c>
      <c r="F938" s="18"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8">
        <f>+'[1]Consolidado ORG'!M934</f>
        <v>45444</v>
      </c>
      <c r="H938" s="18">
        <f>+'[1]Consolidado ORG'!N934</f>
        <v>45657</v>
      </c>
      <c r="I938" s="19">
        <f>+'[1]Consolidado ORG'!AG934</f>
        <v>0</v>
      </c>
      <c r="J938" s="20">
        <f>+'[1]Consolidado ORG'!T934</f>
        <v>48048000</v>
      </c>
      <c r="K938" s="20">
        <f>+'[1]Consolidado ORG'!AE934</f>
        <v>0</v>
      </c>
      <c r="L938" s="31">
        <f>+'[1]Consolidado ORG'!AS934</f>
        <v>0</v>
      </c>
      <c r="M938" s="30" t="str">
        <f>+'[1]Consolidado ORG'!AL934</f>
        <v>https://community.secop.gov.co/Public/Tendering/ContractDetailView/Index?UniqueIdentifier=CO1.PCCNTR.6375005</v>
      </c>
      <c r="N938" s="47" t="str">
        <f t="shared" si="15"/>
        <v>Link Contrato u Orden</v>
      </c>
    </row>
    <row r="939" spans="1:14" ht="120" x14ac:dyDescent="0.35">
      <c r="A939" s="17" t="str">
        <f>+'[1]Consolidado ORG'!A935</f>
        <v>SCJ-1295-2024</v>
      </c>
      <c r="B939" s="18">
        <f>+'[1]Consolidado ORG'!B935</f>
        <v>45439</v>
      </c>
      <c r="C939" s="18" t="str">
        <f>+'[1]Consolidado ORG'!G935</f>
        <v>MAWIN PAOLA PAJOY</v>
      </c>
      <c r="D939" s="18" t="str">
        <f>+'[1]Consolidado ORG'!E935</f>
        <v>5 Contratación directa</v>
      </c>
      <c r="E939" s="18" t="str">
        <f>+'[1]Consolidado ORG'!F935</f>
        <v>33 Prestación de Servicios Profesionales y Apoyo (5-8)</v>
      </c>
      <c r="F939" s="18"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8">
        <f>+'[1]Consolidado ORG'!M935</f>
        <v>45455</v>
      </c>
      <c r="H939" s="18">
        <f>+'[1]Consolidado ORG'!N935</f>
        <v>45657</v>
      </c>
      <c r="I939" s="19">
        <f>+'[1]Consolidado ORG'!AG935</f>
        <v>0</v>
      </c>
      <c r="J939" s="20">
        <f>+'[1]Consolidado ORG'!T935</f>
        <v>20429640</v>
      </c>
      <c r="K939" s="20">
        <f>+'[1]Consolidado ORG'!AE935</f>
        <v>0</v>
      </c>
      <c r="L939" s="31">
        <f>+'[1]Consolidado ORG'!AS935</f>
        <v>0</v>
      </c>
      <c r="M939" s="30" t="str">
        <f>+'[1]Consolidado ORG'!AL935</f>
        <v>https://community.secop.gov.co/Public/Tendering/ContractDetailView/Index?UniqueIdentifier=CO1.PCCNTR.6378229</v>
      </c>
      <c r="N939" s="47" t="str">
        <f t="shared" si="15"/>
        <v>Link Contrato u Orden</v>
      </c>
    </row>
    <row r="940" spans="1:14" ht="72" x14ac:dyDescent="0.35">
      <c r="A940" s="17" t="str">
        <f>+'[1]Consolidado ORG'!A936</f>
        <v>SCJ-1296-2024</v>
      </c>
      <c r="B940" s="18">
        <f>+'[1]Consolidado ORG'!B936</f>
        <v>45439</v>
      </c>
      <c r="C940" s="18" t="str">
        <f>+'[1]Consolidado ORG'!G936</f>
        <v>MAIDY VANEZA NOGUERA BOLAÑOS</v>
      </c>
      <c r="D940" s="18" t="str">
        <f>+'[1]Consolidado ORG'!E936</f>
        <v>5 Contratación directa</v>
      </c>
      <c r="E940" s="18" t="str">
        <f>+'[1]Consolidado ORG'!F936</f>
        <v>33 Prestación de Servicios Profesionales y Apoyo (5-8)</v>
      </c>
      <c r="F940" s="18"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8">
        <f>+'[1]Consolidado ORG'!M936</f>
        <v>45442</v>
      </c>
      <c r="H940" s="18">
        <f>+'[1]Consolidado ORG'!N936</f>
        <v>45657</v>
      </c>
      <c r="I940" s="19">
        <f>+'[1]Consolidado ORG'!AG936</f>
        <v>0</v>
      </c>
      <c r="J940" s="20">
        <f>+'[1]Consolidado ORG'!T936</f>
        <v>20916060</v>
      </c>
      <c r="K940" s="20">
        <f>+'[1]Consolidado ORG'!AE936</f>
        <v>0</v>
      </c>
      <c r="L940" s="31">
        <f>+'[1]Consolidado ORG'!AS936</f>
        <v>4.6511627906976744E-3</v>
      </c>
      <c r="M940" s="30" t="str">
        <f>+'[1]Consolidado ORG'!AL936</f>
        <v>https://community.secop.gov.co/Public/Tendering/ContractDetailView/Index?UniqueIdentifier=CO1.PCCNTR.6375004</v>
      </c>
      <c r="N940" s="47" t="str">
        <f t="shared" si="15"/>
        <v>Link Contrato u Orden</v>
      </c>
    </row>
    <row r="941" spans="1:14" ht="72" x14ac:dyDescent="0.35">
      <c r="A941" s="17" t="str">
        <f>+'[1]Consolidado ORG'!A937</f>
        <v>SCJ-1297-2024</v>
      </c>
      <c r="B941" s="18">
        <f>+'[1]Consolidado ORG'!B937</f>
        <v>45439</v>
      </c>
      <c r="C941" s="18" t="str">
        <f>+'[1]Consolidado ORG'!G937</f>
        <v>MIGUEL ALEJANDRO ROJAS PUENTES</v>
      </c>
      <c r="D941" s="18" t="str">
        <f>+'[1]Consolidado ORG'!E937</f>
        <v>5 Contratación directa</v>
      </c>
      <c r="E941" s="18" t="str">
        <f>+'[1]Consolidado ORG'!F937</f>
        <v>33 Prestación de Servicios Profesionales y Apoyo (5-8)</v>
      </c>
      <c r="F941" s="18"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8">
        <f>+'[1]Consolidado ORG'!M937</f>
        <v>45442</v>
      </c>
      <c r="H941" s="18">
        <f>+'[1]Consolidado ORG'!N937</f>
        <v>45657</v>
      </c>
      <c r="I941" s="19">
        <f>+'[1]Consolidado ORG'!AG937</f>
        <v>0</v>
      </c>
      <c r="J941" s="20">
        <f>+'[1]Consolidado ORG'!T937</f>
        <v>21402480</v>
      </c>
      <c r="K941" s="20">
        <f>+'[1]Consolidado ORG'!AE937</f>
        <v>0</v>
      </c>
      <c r="L941" s="31">
        <f>+'[1]Consolidado ORG'!AS937</f>
        <v>4.6511627906976744E-3</v>
      </c>
      <c r="M941" s="30" t="str">
        <f>+'[1]Consolidado ORG'!AL937</f>
        <v>https://community.secop.gov.co/Public/Tendering/ContractDetailView/Index?UniqueIdentifier=CO1.PCCNTR.6374902</v>
      </c>
      <c r="N941" s="47" t="str">
        <f t="shared" si="15"/>
        <v>Link Contrato u Orden</v>
      </c>
    </row>
    <row r="942" spans="1:14" ht="48" x14ac:dyDescent="0.35">
      <c r="A942" s="17" t="str">
        <f>+'[1]Consolidado ORG'!A938</f>
        <v>SCJ-1298-2024</v>
      </c>
      <c r="B942" s="18">
        <f>+'[1]Consolidado ORG'!B938</f>
        <v>45439</v>
      </c>
      <c r="C942" s="18" t="str">
        <f>+'[1]Consolidado ORG'!G938</f>
        <v>SERGIO DAVID GUZMAN RAMIREZ</v>
      </c>
      <c r="D942" s="18" t="str">
        <f>+'[1]Consolidado ORG'!E938</f>
        <v>5 Contratación directa</v>
      </c>
      <c r="E942" s="18" t="str">
        <f>+'[1]Consolidado ORG'!F938</f>
        <v>33 Prestación de Servicios Profesionales y Apoyo (5-8)</v>
      </c>
      <c r="F942" s="18" t="str">
        <f>+'[1]Consolidado ORG'!L938</f>
        <v>PRESTAR SERVICIOS DE APOYO A LA GESTIÓN REALIZANDO ACTIVIDADES OPERATIVAS Y LOGÍSTICAS EN LO CONCERNIENTE A RECIBO, ORGANIZACIÓN Y ENTREGA DE ELEMENTOS DEL ALMACEN DE LA CÁRCEL DISTRITAL DE VARONES Y ANEXO DE MUJERES.</v>
      </c>
      <c r="G942" s="18">
        <f>+'[1]Consolidado ORG'!M938</f>
        <v>45448</v>
      </c>
      <c r="H942" s="18">
        <f>+'[1]Consolidado ORG'!N938</f>
        <v>45657</v>
      </c>
      <c r="I942" s="19">
        <f>+'[1]Consolidado ORG'!AG938</f>
        <v>0</v>
      </c>
      <c r="J942" s="20">
        <f>+'[1]Consolidado ORG'!T938</f>
        <v>15353298</v>
      </c>
      <c r="K942" s="20">
        <f>+'[1]Consolidado ORG'!AE938</f>
        <v>0</v>
      </c>
      <c r="L942" s="31">
        <f>+'[1]Consolidado ORG'!AS938</f>
        <v>0</v>
      </c>
      <c r="M942" s="30" t="str">
        <f>+'[1]Consolidado ORG'!AL938</f>
        <v>https://community.secop.gov.co/Public/Tendering/ContractDetailView/Index?UniqueIdentifier=CO1.PCCNTR.6376457</v>
      </c>
      <c r="N942" s="47" t="str">
        <f t="shared" si="15"/>
        <v>Link Contrato u Orden</v>
      </c>
    </row>
    <row r="943" spans="1:14" ht="60" x14ac:dyDescent="0.35">
      <c r="A943" s="17" t="str">
        <f>+'[1]Consolidado ORG'!A939</f>
        <v>SCJ-1320-2024</v>
      </c>
      <c r="B943" s="18">
        <f>+'[1]Consolidado ORG'!B939</f>
        <v>45440</v>
      </c>
      <c r="C943" s="18" t="str">
        <f>+'[1]Consolidado ORG'!G939</f>
        <v>LIST YARID SANTOYA SUAREZ</v>
      </c>
      <c r="D943" s="18" t="str">
        <f>+'[1]Consolidado ORG'!E939</f>
        <v>5 Contratación directa</v>
      </c>
      <c r="E943" s="18" t="str">
        <f>+'[1]Consolidado ORG'!F939</f>
        <v>33 Prestación de Servicios Profesionales y Apoyo (5-8)</v>
      </c>
      <c r="F943" s="18"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8">
        <f>+'[1]Consolidado ORG'!M939</f>
        <v>45442</v>
      </c>
      <c r="H943" s="18">
        <f>+'[1]Consolidado ORG'!N939</f>
        <v>45657</v>
      </c>
      <c r="I943" s="19">
        <f>+'[1]Consolidado ORG'!AG939</f>
        <v>0</v>
      </c>
      <c r="J943" s="20">
        <f>+'[1]Consolidado ORG'!T939</f>
        <v>24140000</v>
      </c>
      <c r="K943" s="20">
        <f>+'[1]Consolidado ORG'!AE939</f>
        <v>0</v>
      </c>
      <c r="L943" s="31">
        <f>+'[1]Consolidado ORG'!AS939</f>
        <v>4.6511627906976744E-3</v>
      </c>
      <c r="M943" s="30" t="str">
        <f>+'[1]Consolidado ORG'!AL939</f>
        <v>https://community.secop.gov.co/Public/Tendering/ContractDetailView/Index?UniqueIdentifier=CO1.PCCNTR.6376523</v>
      </c>
      <c r="N943" s="47" t="str">
        <f t="shared" si="15"/>
        <v>Link Contrato u Orden</v>
      </c>
    </row>
    <row r="944" spans="1:14" ht="72" x14ac:dyDescent="0.35">
      <c r="A944" s="17" t="str">
        <f>+'[1]Consolidado ORG'!A940</f>
        <v>SCJ-1321-2024</v>
      </c>
      <c r="B944" s="18">
        <f>+'[1]Consolidado ORG'!B940</f>
        <v>45440</v>
      </c>
      <c r="C944" s="18" t="str">
        <f>+'[1]Consolidado ORG'!G940</f>
        <v>SANTIAGO CARDENAS BAUTISTA</v>
      </c>
      <c r="D944" s="18" t="str">
        <f>+'[1]Consolidado ORG'!E940</f>
        <v>5 Contratación directa</v>
      </c>
      <c r="E944" s="18" t="str">
        <f>+'[1]Consolidado ORG'!F940</f>
        <v>33 Prestación de Servicios Profesionales y Apoyo (5-8)</v>
      </c>
      <c r="F944" s="18"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8">
        <f>+'[1]Consolidado ORG'!M940</f>
        <v>45442</v>
      </c>
      <c r="H944" s="18">
        <f>+'[1]Consolidado ORG'!N940</f>
        <v>45657</v>
      </c>
      <c r="I944" s="19">
        <f>+'[1]Consolidado ORG'!AG940</f>
        <v>0</v>
      </c>
      <c r="J944" s="20">
        <f>+'[1]Consolidado ORG'!T940</f>
        <v>27012610</v>
      </c>
      <c r="K944" s="20">
        <f>+'[1]Consolidado ORG'!AE940</f>
        <v>0</v>
      </c>
      <c r="L944" s="31">
        <f>+'[1]Consolidado ORG'!AS940</f>
        <v>4.6511627906976744E-3</v>
      </c>
      <c r="M944" s="30" t="str">
        <f>+'[1]Consolidado ORG'!AL940</f>
        <v>https://community.secop.gov.co/Public/Tendering/ContractDetailView/Index?UniqueIdentifier=CO1.PCCNTR.6376623</v>
      </c>
      <c r="N944" s="47" t="str">
        <f t="shared" si="15"/>
        <v>Link Contrato u Orden</v>
      </c>
    </row>
    <row r="945" spans="1:14" ht="72" x14ac:dyDescent="0.35">
      <c r="A945" s="17" t="str">
        <f>+'[1]Consolidado ORG'!A941</f>
        <v>SCJ-1322-2024</v>
      </c>
      <c r="B945" s="18">
        <f>+'[1]Consolidado ORG'!B941</f>
        <v>45440</v>
      </c>
      <c r="C945" s="18" t="str">
        <f>+'[1]Consolidado ORG'!G941</f>
        <v>LUIS GUILLERMO OYUELA RAMIREZ</v>
      </c>
      <c r="D945" s="18" t="str">
        <f>+'[1]Consolidado ORG'!E941</f>
        <v>5 Contratación directa</v>
      </c>
      <c r="E945" s="18" t="str">
        <f>+'[1]Consolidado ORG'!F941</f>
        <v>33 Prestación de Servicios Profesionales y Apoyo (5-8)</v>
      </c>
      <c r="F945" s="18"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8">
        <f>+'[1]Consolidado ORG'!M941</f>
        <v>45447</v>
      </c>
      <c r="H945" s="18">
        <f>+'[1]Consolidado ORG'!N941</f>
        <v>45657</v>
      </c>
      <c r="I945" s="19">
        <f>+'[1]Consolidado ORG'!AG941</f>
        <v>0</v>
      </c>
      <c r="J945" s="20">
        <f>+'[1]Consolidado ORG'!T941</f>
        <v>60350500</v>
      </c>
      <c r="K945" s="20">
        <f>+'[1]Consolidado ORG'!AE941</f>
        <v>0</v>
      </c>
      <c r="L945" s="31">
        <f>+'[1]Consolidado ORG'!AS941</f>
        <v>0</v>
      </c>
      <c r="M945" s="30" t="str">
        <f>+'[1]Consolidado ORG'!AL941</f>
        <v>https://community.secop.gov.co/Public/Tendering/ContractDetailView/Index?UniqueIdentifier=CO1.PCCNTR.6376628</v>
      </c>
      <c r="N945" s="47" t="str">
        <f t="shared" si="15"/>
        <v>Link Contrato u Orden</v>
      </c>
    </row>
    <row r="946" spans="1:14" ht="48" x14ac:dyDescent="0.35">
      <c r="A946" s="17" t="str">
        <f>+'[1]Consolidado ORG'!A942</f>
        <v>SCJ-1323-2024</v>
      </c>
      <c r="B946" s="18">
        <f>+'[1]Consolidado ORG'!B942</f>
        <v>45440</v>
      </c>
      <c r="C946" s="18" t="str">
        <f>+'[1]Consolidado ORG'!G942</f>
        <v>MARIA FERNANDA MENDEZ TRIANA</v>
      </c>
      <c r="D946" s="18" t="str">
        <f>+'[1]Consolidado ORG'!E942</f>
        <v>5 Contratación directa</v>
      </c>
      <c r="E946" s="18" t="str">
        <f>+'[1]Consolidado ORG'!F942</f>
        <v>33 Prestación de Servicios Profesionales y Apoyo (5-8)</v>
      </c>
      <c r="F946" s="18" t="str">
        <f>+'[1]Consolidado ORG'!L942</f>
        <v>PRESTAR SERVICIOS PROFESIONALES A LA DIRECCIÓN DE SEGURIDAD PARA APOYAR EN LA GESTIÓN ADMINISTRATIVA DE LA DEPENDENCIA PARA EL CUMPLIMIENTO DE LAS ESTRATEGIAS QUE SE DESARROLLEN EN MATERIA DE CONTROL DEL DELITO</v>
      </c>
      <c r="G946" s="18">
        <f>+'[1]Consolidado ORG'!M942</f>
        <v>45442</v>
      </c>
      <c r="H946" s="18">
        <f>+'[1]Consolidado ORG'!N942</f>
        <v>45657</v>
      </c>
      <c r="I946" s="19">
        <f>+'[1]Consolidado ORG'!AG942</f>
        <v>0</v>
      </c>
      <c r="J946" s="20">
        <f>+'[1]Consolidado ORG'!T942</f>
        <v>45150000</v>
      </c>
      <c r="K946" s="20">
        <f>+'[1]Consolidado ORG'!AE942</f>
        <v>0</v>
      </c>
      <c r="L946" s="31">
        <f>+'[1]Consolidado ORG'!AS942</f>
        <v>4.6511627906976744E-3</v>
      </c>
      <c r="M946" s="30" t="str">
        <f>+'[1]Consolidado ORG'!AL942</f>
        <v>https://community.secop.gov.co/Public/Tendering/ContractDetailView/Index?UniqueIdentifier=CO1.PCCNTR.6376546</v>
      </c>
      <c r="N946" s="47" t="str">
        <f t="shared" si="15"/>
        <v>Link Contrato u Orden</v>
      </c>
    </row>
    <row r="947" spans="1:14" ht="48" x14ac:dyDescent="0.35">
      <c r="A947" s="17" t="str">
        <f>+'[1]Consolidado ORG'!A943</f>
        <v>SCJ-1325-2024</v>
      </c>
      <c r="B947" s="18">
        <f>+'[1]Consolidado ORG'!B943</f>
        <v>45440</v>
      </c>
      <c r="C947" s="18" t="str">
        <f>+'[1]Consolidado ORG'!G943</f>
        <v>ALEJANDRO CONTRERAS VELÁSQUEZ</v>
      </c>
      <c r="D947" s="18" t="str">
        <f>+'[1]Consolidado ORG'!E943</f>
        <v>5 Contratación directa</v>
      </c>
      <c r="E947" s="18" t="str">
        <f>+'[1]Consolidado ORG'!F943</f>
        <v>33 Prestación de Servicios Profesionales y Apoyo (5-8)</v>
      </c>
      <c r="F947" s="18" t="str">
        <f>+'[1]Consolidado ORG'!L943</f>
        <v>PRESTAR SERVICIOS PROFESIONALES A LA SUBSECRETARIA DE ACCESO A LA JUSTICIA EN LA GESTIÓN ADMINISTRATIVA QUE PERMITA LA CONSECUSION DE TEMAS PRECONTRACTUALES, CONTRACTUALES Y POSTCONTRACTUALES</v>
      </c>
      <c r="G947" s="18">
        <f>+'[1]Consolidado ORG'!M943</f>
        <v>45447</v>
      </c>
      <c r="H947" s="18">
        <f>+'[1]Consolidado ORG'!N943</f>
        <v>45657</v>
      </c>
      <c r="I947" s="19">
        <f>+'[1]Consolidado ORG'!AG943</f>
        <v>0</v>
      </c>
      <c r="J947" s="20">
        <f>+'[1]Consolidado ORG'!T943</f>
        <v>30000000</v>
      </c>
      <c r="K947" s="20">
        <f>+'[1]Consolidado ORG'!AE943</f>
        <v>0</v>
      </c>
      <c r="L947" s="31">
        <f>+'[1]Consolidado ORG'!AS943</f>
        <v>0</v>
      </c>
      <c r="M947" s="30" t="str">
        <f>+'[1]Consolidado ORG'!AL943</f>
        <v>https://community.secop.gov.co/Public/Tendering/ContractDetailView/Index?UniqueIdentifier=CO1.PCCNTR.6379770</v>
      </c>
      <c r="N947" s="47" t="str">
        <f t="shared" si="15"/>
        <v>Link Contrato u Orden</v>
      </c>
    </row>
    <row r="948" spans="1:14" ht="72" x14ac:dyDescent="0.35">
      <c r="A948" s="17" t="str">
        <f>+'[1]Consolidado ORG'!A944</f>
        <v>SCJ-1326-2024</v>
      </c>
      <c r="B948" s="18">
        <f>+'[1]Consolidado ORG'!B944</f>
        <v>45440</v>
      </c>
      <c r="C948" s="18" t="str">
        <f>+'[1]Consolidado ORG'!G944</f>
        <v>JENNYFER IVON RODRIGUEZ TRUJILLO</v>
      </c>
      <c r="D948" s="18" t="str">
        <f>+'[1]Consolidado ORG'!E944</f>
        <v>5 Contratación directa</v>
      </c>
      <c r="E948" s="18" t="str">
        <f>+'[1]Consolidado ORG'!F944</f>
        <v>33 Prestación de Servicios Profesionales y Apoyo (5-8)</v>
      </c>
      <c r="F948" s="18"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8">
        <f>+'[1]Consolidado ORG'!M944</f>
        <v>45443</v>
      </c>
      <c r="H948" s="18">
        <f>+'[1]Consolidado ORG'!N944</f>
        <v>45657</v>
      </c>
      <c r="I948" s="19">
        <f>+'[1]Consolidado ORG'!AG944</f>
        <v>0</v>
      </c>
      <c r="J948" s="20">
        <f>+'[1]Consolidado ORG'!T944</f>
        <v>20429640</v>
      </c>
      <c r="K948" s="20">
        <f>+'[1]Consolidado ORG'!AE944</f>
        <v>0</v>
      </c>
      <c r="L948" s="31">
        <f>+'[1]Consolidado ORG'!AS944</f>
        <v>0</v>
      </c>
      <c r="M948" s="30" t="str">
        <f>+'[1]Consolidado ORG'!AL944</f>
        <v>https://community.secop.gov.co/Public/Tendering/ContractDetailView/Index?UniqueIdentifier=CO1.PCCNTR.6378012</v>
      </c>
      <c r="N948" s="47" t="str">
        <f t="shared" si="15"/>
        <v>Link Contrato u Orden</v>
      </c>
    </row>
    <row r="949" spans="1:14" ht="96" x14ac:dyDescent="0.35">
      <c r="A949" s="17" t="str">
        <f>+'[1]Consolidado ORG'!A945</f>
        <v>SCJ-1327-2024</v>
      </c>
      <c r="B949" s="18">
        <f>+'[1]Consolidado ORG'!B945</f>
        <v>45440</v>
      </c>
      <c r="C949" s="18" t="str">
        <f>+'[1]Consolidado ORG'!G945</f>
        <v>NICOLS DAYANA LOPEZ LEON</v>
      </c>
      <c r="D949" s="18" t="str">
        <f>+'[1]Consolidado ORG'!E945</f>
        <v>5 Contratación directa</v>
      </c>
      <c r="E949" s="18" t="str">
        <f>+'[1]Consolidado ORG'!F945</f>
        <v>33 Prestación de Servicios Profesionales y Apoyo (5-8)</v>
      </c>
      <c r="F949" s="18"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8">
        <f>+'[1]Consolidado ORG'!M945</f>
        <v>45444</v>
      </c>
      <c r="H949" s="18">
        <f>+'[1]Consolidado ORG'!N945</f>
        <v>45657</v>
      </c>
      <c r="I949" s="19">
        <f>+'[1]Consolidado ORG'!AG945</f>
        <v>0</v>
      </c>
      <c r="J949" s="20">
        <f>+'[1]Consolidado ORG'!T945</f>
        <v>37983333</v>
      </c>
      <c r="K949" s="20">
        <f>+'[1]Consolidado ORG'!AE945</f>
        <v>0</v>
      </c>
      <c r="L949" s="31">
        <f>+'[1]Consolidado ORG'!AS945</f>
        <v>0</v>
      </c>
      <c r="M949" s="30" t="str">
        <f>+'[1]Consolidado ORG'!AL945</f>
        <v>https://community.secop.gov.co/Public/Tendering/ContractDetailView/Index?UniqueIdentifier=CO1.PCCNTR.6377566</v>
      </c>
      <c r="N949" s="47" t="str">
        <f t="shared" si="15"/>
        <v>Link Contrato u Orden</v>
      </c>
    </row>
    <row r="950" spans="1:14" ht="72" x14ac:dyDescent="0.35">
      <c r="A950" s="17" t="str">
        <f>+'[1]Consolidado ORG'!A946</f>
        <v>SCJ-1328-2024</v>
      </c>
      <c r="B950" s="18">
        <f>+'[1]Consolidado ORG'!B946</f>
        <v>45440</v>
      </c>
      <c r="C950" s="18" t="str">
        <f>+'[1]Consolidado ORG'!G946</f>
        <v>MARIA JUDITH RODRIGUEZ AHUMADA</v>
      </c>
      <c r="D950" s="18" t="str">
        <f>+'[1]Consolidado ORG'!E946</f>
        <v>5 Contratación directa</v>
      </c>
      <c r="E950" s="18" t="str">
        <f>+'[1]Consolidado ORG'!F946</f>
        <v>33 Prestación de Servicios Profesionales y Apoyo (5-8)</v>
      </c>
      <c r="F950" s="18"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8">
        <f>+'[1]Consolidado ORG'!M946</f>
        <v>45444</v>
      </c>
      <c r="H950" s="18">
        <f>+'[1]Consolidado ORG'!N946</f>
        <v>45657</v>
      </c>
      <c r="I950" s="19">
        <f>+'[1]Consolidado ORG'!AG946</f>
        <v>0</v>
      </c>
      <c r="J950" s="20">
        <f>+'[1]Consolidado ORG'!T946</f>
        <v>14802060</v>
      </c>
      <c r="K950" s="20">
        <f>+'[1]Consolidado ORG'!AE946</f>
        <v>0</v>
      </c>
      <c r="L950" s="31">
        <f>+'[1]Consolidado ORG'!AS946</f>
        <v>0</v>
      </c>
      <c r="M950" s="30" t="str">
        <f>+'[1]Consolidado ORG'!AL946</f>
        <v>https://community.secop.gov.co/Public/Tendering/ContractDetailView/Index?UniqueIdentifier=CO1.PCCNTR.6381360</v>
      </c>
      <c r="N950" s="47" t="str">
        <f t="shared" si="15"/>
        <v>Link Contrato u Orden</v>
      </c>
    </row>
    <row r="951" spans="1:14" ht="60" x14ac:dyDescent="0.35">
      <c r="A951" s="17" t="str">
        <f>+'[1]Consolidado ORG'!A947</f>
        <v>SCJ-1329-2024</v>
      </c>
      <c r="B951" s="18">
        <f>+'[1]Consolidado ORG'!B947</f>
        <v>45440</v>
      </c>
      <c r="C951" s="18" t="str">
        <f>+'[1]Consolidado ORG'!G947</f>
        <v>LIZETH GIOVANA RODRIGUEZ CALDERON</v>
      </c>
      <c r="D951" s="18" t="str">
        <f>+'[1]Consolidado ORG'!E947</f>
        <v>5 Contratación directa</v>
      </c>
      <c r="E951" s="18" t="str">
        <f>+'[1]Consolidado ORG'!F947</f>
        <v>33 Prestación de Servicios Profesionales y Apoyo (5-8)</v>
      </c>
      <c r="F951" s="18"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8">
        <f>+'[1]Consolidado ORG'!M947</f>
        <v>45447</v>
      </c>
      <c r="H951" s="18">
        <f>+'[1]Consolidado ORG'!N947</f>
        <v>45657</v>
      </c>
      <c r="I951" s="19">
        <f>+'[1]Consolidado ORG'!AG947</f>
        <v>0</v>
      </c>
      <c r="J951" s="20">
        <f>+'[1]Consolidado ORG'!T947</f>
        <v>37450000</v>
      </c>
      <c r="K951" s="20">
        <f>+'[1]Consolidado ORG'!AE947</f>
        <v>0</v>
      </c>
      <c r="L951" s="31">
        <f>+'[1]Consolidado ORG'!AS947</f>
        <v>0</v>
      </c>
      <c r="M951" s="30" t="str">
        <f>+'[1]Consolidado ORG'!AL947</f>
        <v>https://community.secop.gov.co/Public/Tendering/ContractDetailView/Index?UniqueIdentifier=CO1.PCCNTR.6379415</v>
      </c>
      <c r="N951" s="47" t="str">
        <f t="shared" si="15"/>
        <v>Link Contrato u Orden</v>
      </c>
    </row>
    <row r="952" spans="1:14" ht="60" x14ac:dyDescent="0.35">
      <c r="A952" s="17" t="str">
        <f>+'[1]Consolidado ORG'!A948</f>
        <v>SCJ-1330-2024</v>
      </c>
      <c r="B952" s="18">
        <f>+'[1]Consolidado ORG'!B948</f>
        <v>45440</v>
      </c>
      <c r="C952" s="18" t="str">
        <f>+'[1]Consolidado ORG'!G948</f>
        <v>LEONAR EDGARDO RUBIANO CASAS</v>
      </c>
      <c r="D952" s="18" t="str">
        <f>+'[1]Consolidado ORG'!E948</f>
        <v>5 Contratación directa</v>
      </c>
      <c r="E952" s="18" t="str">
        <f>+'[1]Consolidado ORG'!F948</f>
        <v>33 Prestación de Servicios Profesionales y Apoyo (5-8)</v>
      </c>
      <c r="F952" s="18"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8">
        <f>+'[1]Consolidado ORG'!M948</f>
        <v>45443</v>
      </c>
      <c r="H952" s="18">
        <f>+'[1]Consolidado ORG'!N948</f>
        <v>45657</v>
      </c>
      <c r="I952" s="19">
        <f>+'[1]Consolidado ORG'!AG948</f>
        <v>0</v>
      </c>
      <c r="J952" s="20">
        <f>+'[1]Consolidado ORG'!T948</f>
        <v>75000000</v>
      </c>
      <c r="K952" s="20">
        <f>+'[1]Consolidado ORG'!AE948</f>
        <v>0</v>
      </c>
      <c r="L952" s="31">
        <f>+'[1]Consolidado ORG'!AS948</f>
        <v>0</v>
      </c>
      <c r="M952" s="30" t="str">
        <f>+'[1]Consolidado ORG'!AL948</f>
        <v>https://community.secop.gov.co/Public/Tendering/ContractDetailView/Index?UniqueIdentifier=CO1.PCCNTR.6380008</v>
      </c>
      <c r="N952" s="47" t="str">
        <f t="shared" si="15"/>
        <v>Link Contrato u Orden</v>
      </c>
    </row>
    <row r="953" spans="1:14" ht="108" x14ac:dyDescent="0.35">
      <c r="A953" s="17" t="str">
        <f>+'[1]Consolidado ORG'!A949</f>
        <v>SCJ-1331-2024</v>
      </c>
      <c r="B953" s="18">
        <f>+'[1]Consolidado ORG'!B949</f>
        <v>45440</v>
      </c>
      <c r="C953" s="18" t="str">
        <f>+'[1]Consolidado ORG'!G949</f>
        <v>NEIL FERNANDO ROCHA CANDELO</v>
      </c>
      <c r="D953" s="18" t="str">
        <f>+'[1]Consolidado ORG'!E949</f>
        <v>5 Contratación directa</v>
      </c>
      <c r="E953" s="18" t="str">
        <f>+'[1]Consolidado ORG'!F949</f>
        <v>33 Prestación de Servicios Profesionales y Apoyo (5-8)</v>
      </c>
      <c r="F953" s="18"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8">
        <f>+'[1]Consolidado ORG'!M949</f>
        <v>45449</v>
      </c>
      <c r="H953" s="18">
        <f>+'[1]Consolidado ORG'!N949</f>
        <v>45657</v>
      </c>
      <c r="I953" s="19">
        <f>+'[1]Consolidado ORG'!AG949</f>
        <v>0</v>
      </c>
      <c r="J953" s="20">
        <f>+'[1]Consolidado ORG'!T949</f>
        <v>20962246</v>
      </c>
      <c r="K953" s="20">
        <f>+'[1]Consolidado ORG'!AE949</f>
        <v>0</v>
      </c>
      <c r="L953" s="31">
        <f>+'[1]Consolidado ORG'!AS949</f>
        <v>0</v>
      </c>
      <c r="M953" s="30" t="str">
        <f>+'[1]Consolidado ORG'!AL949</f>
        <v>https://community.secop.gov.co/Public/Tendering/ContractDetailView/Index?UniqueIdentifier=CO1.PCCNTR.6379501</v>
      </c>
      <c r="N953" s="47" t="str">
        <f t="shared" si="15"/>
        <v>Link Contrato u Orden</v>
      </c>
    </row>
    <row r="954" spans="1:14" ht="96" x14ac:dyDescent="0.35">
      <c r="A954" s="17" t="str">
        <f>+'[1]Consolidado ORG'!A950</f>
        <v>SCJ-1332-2024</v>
      </c>
      <c r="B954" s="18">
        <f>+'[1]Consolidado ORG'!B950</f>
        <v>45440</v>
      </c>
      <c r="C954" s="18" t="str">
        <f>+'[1]Consolidado ORG'!G950</f>
        <v>LUCYMAR CARVAJALINO PALECHOR</v>
      </c>
      <c r="D954" s="18" t="str">
        <f>+'[1]Consolidado ORG'!E950</f>
        <v>5 Contratación directa</v>
      </c>
      <c r="E954" s="18" t="str">
        <f>+'[1]Consolidado ORG'!F950</f>
        <v>33 Prestación de Servicios Profesionales y Apoyo (5-8)</v>
      </c>
      <c r="F954" s="18"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8">
        <f>+'[1]Consolidado ORG'!M950</f>
        <v>45455</v>
      </c>
      <c r="H954" s="18">
        <f>+'[1]Consolidado ORG'!N950</f>
        <v>45657</v>
      </c>
      <c r="I954" s="19">
        <f>+'[1]Consolidado ORG'!AG950</f>
        <v>0</v>
      </c>
      <c r="J954" s="20">
        <f>+'[1]Consolidado ORG'!T950</f>
        <v>27518400</v>
      </c>
      <c r="K954" s="20">
        <f>+'[1]Consolidado ORG'!AE950</f>
        <v>0</v>
      </c>
      <c r="L954" s="31">
        <f>+'[1]Consolidado ORG'!AS950</f>
        <v>0</v>
      </c>
      <c r="M954" s="30" t="str">
        <f>+'[1]Consolidado ORG'!AL950</f>
        <v>https://community.secop.gov.co/Public/Tendering/ContractDetailView/Index?UniqueIdentifier=CO1.PCCNTR.6381275</v>
      </c>
      <c r="N954" s="47" t="str">
        <f t="shared" si="15"/>
        <v>Link Contrato u Orden</v>
      </c>
    </row>
    <row r="955" spans="1:14" ht="60" x14ac:dyDescent="0.35">
      <c r="A955" s="17" t="str">
        <f>+'[1]Consolidado ORG'!A951</f>
        <v>SCJ-1333-2024</v>
      </c>
      <c r="B955" s="18">
        <f>+'[1]Consolidado ORG'!B951</f>
        <v>45440</v>
      </c>
      <c r="C955" s="18" t="str">
        <f>+'[1]Consolidado ORG'!G951</f>
        <v>MARIO ANDRÉS BERRÍO CIFUENTES</v>
      </c>
      <c r="D955" s="18" t="str">
        <f>+'[1]Consolidado ORG'!E951</f>
        <v>5 Contratación directa</v>
      </c>
      <c r="E955" s="18" t="str">
        <f>+'[1]Consolidado ORG'!F951</f>
        <v>33 Prestación de Servicios Profesionales y Apoyo (5-8)</v>
      </c>
      <c r="F955" s="18"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8">
        <f>+'[1]Consolidado ORG'!M951</f>
        <v>45443</v>
      </c>
      <c r="H955" s="18">
        <f>+'[1]Consolidado ORG'!N951</f>
        <v>45657</v>
      </c>
      <c r="I955" s="19">
        <f>+'[1]Consolidado ORG'!AG951</f>
        <v>0</v>
      </c>
      <c r="J955" s="20">
        <f>+'[1]Consolidado ORG'!T951</f>
        <v>49140000</v>
      </c>
      <c r="K955" s="20">
        <f>+'[1]Consolidado ORG'!AE951</f>
        <v>0</v>
      </c>
      <c r="L955" s="31">
        <f>+'[1]Consolidado ORG'!AS951</f>
        <v>0</v>
      </c>
      <c r="M955" s="30" t="str">
        <f>+'[1]Consolidado ORG'!AL951</f>
        <v>https://community.secop.gov.co/Public/Tendering/ContractDetailView/Index?UniqueIdentifier=CO1.PCCNTR.6379417</v>
      </c>
      <c r="N955" s="47" t="str">
        <f t="shared" si="15"/>
        <v>Link Contrato u Orden</v>
      </c>
    </row>
    <row r="956" spans="1:14" ht="48" x14ac:dyDescent="0.35">
      <c r="A956" s="17" t="str">
        <f>+'[1]Consolidado ORG'!A952</f>
        <v>SCJ-1334-2024</v>
      </c>
      <c r="B956" s="18">
        <f>+'[1]Consolidado ORG'!B952</f>
        <v>45440</v>
      </c>
      <c r="C956" s="18" t="str">
        <f>+'[1]Consolidado ORG'!G952</f>
        <v>LIZBETH DANIELA OROZCO HORTA</v>
      </c>
      <c r="D956" s="18" t="str">
        <f>+'[1]Consolidado ORG'!E952</f>
        <v>5 Contratación directa</v>
      </c>
      <c r="E956" s="18" t="str">
        <f>+'[1]Consolidado ORG'!F952</f>
        <v>33 Prestación de Servicios Profesionales y Apoyo (5-8)</v>
      </c>
      <c r="F956" s="18" t="str">
        <f>+'[1]Consolidado ORG'!L952</f>
        <v>PRESTAR SERVICIOS DE APOYO A LA GESTIÓN A LA DIRECCIÓN DE ACCESO A LA JUSTICIA, EN LA RECEPCIÓN Y SALIDA DE USUARIOS QUE INGRESEN Y SE PRESENTEN EN LOS CENTROS DE TRASLADO POR PROTECCIÓN (CTP) DEL DISTRITO.</v>
      </c>
      <c r="G956" s="18">
        <f>+'[1]Consolidado ORG'!M952</f>
        <v>45444</v>
      </c>
      <c r="H956" s="18">
        <f>+'[1]Consolidado ORG'!N952</f>
        <v>45657</v>
      </c>
      <c r="I956" s="19">
        <f>+'[1]Consolidado ORG'!AG952</f>
        <v>0</v>
      </c>
      <c r="J956" s="20">
        <f>+'[1]Consolidado ORG'!T952</f>
        <v>26094688</v>
      </c>
      <c r="K956" s="20">
        <f>+'[1]Consolidado ORG'!AE952</f>
        <v>0</v>
      </c>
      <c r="L956" s="31">
        <f>+'[1]Consolidado ORG'!AS952</f>
        <v>0</v>
      </c>
      <c r="M956" s="30" t="str">
        <f>+'[1]Consolidado ORG'!AL952</f>
        <v>https://community.secop.gov.co/Public/Tendering/ContractDetailView/Index?UniqueIdentifier=CO1.PCCNTR.6377298</v>
      </c>
      <c r="N956" s="47" t="str">
        <f t="shared" si="15"/>
        <v>Link Contrato u Orden</v>
      </c>
    </row>
    <row r="957" spans="1:14" ht="60" x14ac:dyDescent="0.35">
      <c r="A957" s="17" t="str">
        <f>+'[1]Consolidado ORG'!A953</f>
        <v>SCJ-1335-2024</v>
      </c>
      <c r="B957" s="18">
        <f>+'[1]Consolidado ORG'!B953</f>
        <v>45440</v>
      </c>
      <c r="C957" s="18" t="str">
        <f>+'[1]Consolidado ORG'!G953</f>
        <v>EDWIN GIOVANNY CORDOBA CASTAÑEDA</v>
      </c>
      <c r="D957" s="18" t="str">
        <f>+'[1]Consolidado ORG'!E953</f>
        <v>5 Contratación directa</v>
      </c>
      <c r="E957" s="18" t="str">
        <f>+'[1]Consolidado ORG'!F953</f>
        <v>33 Prestación de Servicios Profesionales y Apoyo (5-8)</v>
      </c>
      <c r="F957" s="18"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8">
        <f>+'[1]Consolidado ORG'!M953</f>
        <v>45443</v>
      </c>
      <c r="H957" s="18">
        <f>+'[1]Consolidado ORG'!N953</f>
        <v>45657</v>
      </c>
      <c r="I957" s="19">
        <f>+'[1]Consolidado ORG'!AG953</f>
        <v>0</v>
      </c>
      <c r="J957" s="20">
        <f>+'[1]Consolidado ORG'!T953</f>
        <v>26250000</v>
      </c>
      <c r="K957" s="20">
        <f>+'[1]Consolidado ORG'!AE953</f>
        <v>0</v>
      </c>
      <c r="L957" s="31">
        <f>+'[1]Consolidado ORG'!AS953</f>
        <v>0</v>
      </c>
      <c r="M957" s="30" t="str">
        <f>+'[1]Consolidado ORG'!AL953</f>
        <v>https://community.secop.gov.co/Public/Tendering/ContractDetailView/Index?UniqueIdentifier=CO1.PCCNTR.6379418</v>
      </c>
      <c r="N957" s="47" t="str">
        <f t="shared" si="15"/>
        <v>Link Contrato u Orden</v>
      </c>
    </row>
    <row r="958" spans="1:14" ht="72" x14ac:dyDescent="0.35">
      <c r="A958" s="17" t="str">
        <f>+'[1]Consolidado ORG'!A954</f>
        <v>SCJ-1336-2024</v>
      </c>
      <c r="B958" s="18">
        <f>+'[1]Consolidado ORG'!B954</f>
        <v>45440</v>
      </c>
      <c r="C958" s="18" t="str">
        <f>+'[1]Consolidado ORG'!G954</f>
        <v>LUIS EDUARDO MORENO PULIDO</v>
      </c>
      <c r="D958" s="18" t="str">
        <f>+'[1]Consolidado ORG'!E954</f>
        <v>5 Contratación directa</v>
      </c>
      <c r="E958" s="18" t="str">
        <f>+'[1]Consolidado ORG'!F954</f>
        <v>33 Prestación de Servicios Profesionales y Apoyo (5-8)</v>
      </c>
      <c r="F958" s="18"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8">
        <f>+'[1]Consolidado ORG'!M954</f>
        <v>45444</v>
      </c>
      <c r="H958" s="18">
        <f>+'[1]Consolidado ORG'!N954</f>
        <v>45657</v>
      </c>
      <c r="I958" s="19">
        <f>+'[1]Consolidado ORG'!AG954</f>
        <v>0</v>
      </c>
      <c r="J958" s="20">
        <f>+'[1]Consolidado ORG'!T954</f>
        <v>21402480</v>
      </c>
      <c r="K958" s="20">
        <f>+'[1]Consolidado ORG'!AE954</f>
        <v>0</v>
      </c>
      <c r="L958" s="31">
        <f>+'[1]Consolidado ORG'!AS954</f>
        <v>0</v>
      </c>
      <c r="M958" s="30" t="str">
        <f>+'[1]Consolidado ORG'!AL954</f>
        <v>https://community.secop.gov.co/Public/Tendering/ContractDetailView/Index?UniqueIdentifier=CO1.PCCNTR.6379419</v>
      </c>
      <c r="N958" s="47" t="str">
        <f t="shared" si="15"/>
        <v>Link Contrato u Orden</v>
      </c>
    </row>
    <row r="959" spans="1:14" ht="60" x14ac:dyDescent="0.35">
      <c r="A959" s="17" t="str">
        <f>+'[1]Consolidado ORG'!A955</f>
        <v>SCJ-1337-2024</v>
      </c>
      <c r="B959" s="18">
        <f>+'[1]Consolidado ORG'!B955</f>
        <v>45440</v>
      </c>
      <c r="C959" s="18" t="str">
        <f>+'[1]Consolidado ORG'!G955</f>
        <v>JUAN PABLO ESTRADA SANCHEZ - ESTRATEGIA LEGAL LTDA</v>
      </c>
      <c r="D959" s="18" t="str">
        <f>+'[1]Consolidado ORG'!E955</f>
        <v>5 Contratación directa</v>
      </c>
      <c r="E959" s="18" t="str">
        <f>+'[1]Consolidado ORG'!F955</f>
        <v>33 Prestación de Servicios Profesionales y Apoyo (5-8)</v>
      </c>
      <c r="F959" s="18"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8">
        <f>+'[1]Consolidado ORG'!M955</f>
        <v>45442</v>
      </c>
      <c r="H959" s="18">
        <f>+'[1]Consolidado ORG'!N955</f>
        <v>45657</v>
      </c>
      <c r="I959" s="19">
        <f>+'[1]Consolidado ORG'!AG955</f>
        <v>0</v>
      </c>
      <c r="J959" s="20">
        <f>+'[1]Consolidado ORG'!T955</f>
        <v>140534940</v>
      </c>
      <c r="K959" s="20">
        <f>+'[1]Consolidado ORG'!AE955</f>
        <v>0</v>
      </c>
      <c r="L959" s="31">
        <f>+'[1]Consolidado ORG'!AS955</f>
        <v>4.6511627906976744E-3</v>
      </c>
      <c r="M959" s="30" t="str">
        <f>+'[1]Consolidado ORG'!AL955</f>
        <v>https://community.secop.gov.co/Public/Tendering/ContractDetailView/Index?UniqueIdentifier=CO1.PCCNTR.6376259</v>
      </c>
      <c r="N959" s="47" t="str">
        <f t="shared" si="15"/>
        <v>Link Contrato u Orden</v>
      </c>
    </row>
    <row r="960" spans="1:14" ht="72" x14ac:dyDescent="0.35">
      <c r="A960" s="17" t="str">
        <f>+'[1]Consolidado ORG'!A956</f>
        <v>SCJ-1338-2024</v>
      </c>
      <c r="B960" s="18">
        <f>+'[1]Consolidado ORG'!B956</f>
        <v>45440</v>
      </c>
      <c r="C960" s="18" t="str">
        <f>+'[1]Consolidado ORG'!G956</f>
        <v>LUISA FERNANDA SUAREZ HERNANDEZ</v>
      </c>
      <c r="D960" s="18" t="str">
        <f>+'[1]Consolidado ORG'!E956</f>
        <v>5 Contratación directa</v>
      </c>
      <c r="E960" s="18" t="str">
        <f>+'[1]Consolidado ORG'!F956</f>
        <v>33 Prestación de Servicios Profesionales y Apoyo (5-8)</v>
      </c>
      <c r="F960" s="18"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8">
        <f>+'[1]Consolidado ORG'!M956</f>
        <v>45443</v>
      </c>
      <c r="H960" s="18">
        <f>+'[1]Consolidado ORG'!N956</f>
        <v>45657</v>
      </c>
      <c r="I960" s="19">
        <f>+'[1]Consolidado ORG'!AG956</f>
        <v>0</v>
      </c>
      <c r="J960" s="20">
        <f>+'[1]Consolidado ORG'!T956</f>
        <v>20916060</v>
      </c>
      <c r="K960" s="20">
        <f>+'[1]Consolidado ORG'!AE956</f>
        <v>0</v>
      </c>
      <c r="L960" s="31">
        <f>+'[1]Consolidado ORG'!AS956</f>
        <v>0</v>
      </c>
      <c r="M960" s="30" t="str">
        <f>+'[1]Consolidado ORG'!AL956</f>
        <v>https://community.secop.gov.co/Public/Tendering/ContractDetailView/Index?UniqueIdentifier=CO1.PCCNTR.6379804</v>
      </c>
      <c r="N960" s="47" t="str">
        <f t="shared" si="15"/>
        <v>Link Contrato u Orden</v>
      </c>
    </row>
    <row r="961" spans="1:14" ht="84" x14ac:dyDescent="0.35">
      <c r="A961" s="17" t="str">
        <f>+'[1]Consolidado ORG'!A957</f>
        <v>SCJ-1339-2024</v>
      </c>
      <c r="B961" s="18">
        <f>+'[1]Consolidado ORG'!B957</f>
        <v>45440</v>
      </c>
      <c r="C961" s="18" t="str">
        <f>+'[1]Consolidado ORG'!G957</f>
        <v>DIANA CAROLINA HERNANDEZ AMADO</v>
      </c>
      <c r="D961" s="18" t="str">
        <f>+'[1]Consolidado ORG'!E957</f>
        <v>5 Contratación directa</v>
      </c>
      <c r="E961" s="18" t="str">
        <f>+'[1]Consolidado ORG'!F957</f>
        <v>33 Prestación de Servicios Profesionales y Apoyo (5-8)</v>
      </c>
      <c r="F961" s="18"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8">
        <f>+'[1]Consolidado ORG'!M957</f>
        <v>45442</v>
      </c>
      <c r="H961" s="18">
        <f>+'[1]Consolidado ORG'!N957</f>
        <v>45657</v>
      </c>
      <c r="I961" s="19">
        <f>+'[1]Consolidado ORG'!AG957</f>
        <v>0</v>
      </c>
      <c r="J961" s="20">
        <f>+'[1]Consolidado ORG'!T957</f>
        <v>68040000</v>
      </c>
      <c r="K961" s="20">
        <f>+'[1]Consolidado ORG'!AE957</f>
        <v>0</v>
      </c>
      <c r="L961" s="31">
        <f>+'[1]Consolidado ORG'!AS957</f>
        <v>4.6511627906976744E-3</v>
      </c>
      <c r="M961" s="30" t="str">
        <f>+'[1]Consolidado ORG'!AL957</f>
        <v>https://community.secop.gov.co/Public/Tendering/ContractDetailView/Index?UniqueIdentifier=CO1.PCCNTR.6378637</v>
      </c>
      <c r="N961" s="47" t="str">
        <f t="shared" si="15"/>
        <v>Link Contrato u Orden</v>
      </c>
    </row>
    <row r="962" spans="1:14" ht="72" x14ac:dyDescent="0.35">
      <c r="A962" s="17" t="str">
        <f>+'[1]Consolidado ORG'!A958</f>
        <v>SCJ-1340-2024</v>
      </c>
      <c r="B962" s="18">
        <f>+'[1]Consolidado ORG'!B958</f>
        <v>45440</v>
      </c>
      <c r="C962" s="18" t="str">
        <f>+'[1]Consolidado ORG'!G958</f>
        <v>JULIAN ANDRES VASQUEZ GARCIA</v>
      </c>
      <c r="D962" s="18" t="str">
        <f>+'[1]Consolidado ORG'!E958</f>
        <v>5 Contratación directa</v>
      </c>
      <c r="E962" s="18" t="str">
        <f>+'[1]Consolidado ORG'!F958</f>
        <v>33 Prestación de Servicios Profesionales y Apoyo (5-8)</v>
      </c>
      <c r="F962" s="18"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8">
        <f>+'[1]Consolidado ORG'!M958</f>
        <v>45454</v>
      </c>
      <c r="H962" s="18">
        <f>+'[1]Consolidado ORG'!N958</f>
        <v>45657</v>
      </c>
      <c r="I962" s="19">
        <f>+'[1]Consolidado ORG'!AG958</f>
        <v>0</v>
      </c>
      <c r="J962" s="20">
        <f>+'[1]Consolidado ORG'!T958</f>
        <v>20818776</v>
      </c>
      <c r="K962" s="20">
        <f>+'[1]Consolidado ORG'!AE958</f>
        <v>0</v>
      </c>
      <c r="L962" s="31">
        <f>+'[1]Consolidado ORG'!AS958</f>
        <v>0</v>
      </c>
      <c r="M962" s="30" t="str">
        <f>+'[1]Consolidado ORG'!AL958</f>
        <v>https://community.secop.gov.co/Public/Tendering/ContractDetailView/Index?UniqueIdentifier=CO1.PCCNTR.6379714</v>
      </c>
      <c r="N962" s="47" t="str">
        <f t="shared" si="15"/>
        <v>Link Contrato u Orden</v>
      </c>
    </row>
    <row r="963" spans="1:14" ht="72" x14ac:dyDescent="0.35">
      <c r="A963" s="17" t="str">
        <f>+'[1]Consolidado ORG'!A959</f>
        <v>SCJ-1341-2024</v>
      </c>
      <c r="B963" s="18">
        <f>+'[1]Consolidado ORG'!B959</f>
        <v>45440</v>
      </c>
      <c r="C963" s="18" t="str">
        <f>+'[1]Consolidado ORG'!G959</f>
        <v>MONICA DEL SOCORRO CORTES MATHIEU</v>
      </c>
      <c r="D963" s="18" t="str">
        <f>+'[1]Consolidado ORG'!E959</f>
        <v>5 Contratación directa</v>
      </c>
      <c r="E963" s="18" t="str">
        <f>+'[1]Consolidado ORG'!F959</f>
        <v>33 Prestación de Servicios Profesionales y Apoyo (5-8)</v>
      </c>
      <c r="F963" s="18"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8">
        <f>+'[1]Consolidado ORG'!M959</f>
        <v>45444</v>
      </c>
      <c r="H963" s="18">
        <f>+'[1]Consolidado ORG'!N959</f>
        <v>45657</v>
      </c>
      <c r="I963" s="19">
        <f>+'[1]Consolidado ORG'!AG959</f>
        <v>0</v>
      </c>
      <c r="J963" s="20">
        <f>+'[1]Consolidado ORG'!T959</f>
        <v>21402480</v>
      </c>
      <c r="K963" s="20">
        <f>+'[1]Consolidado ORG'!AE959</f>
        <v>0</v>
      </c>
      <c r="L963" s="31">
        <f>+'[1]Consolidado ORG'!AS959</f>
        <v>0</v>
      </c>
      <c r="M963" s="30" t="str">
        <f>+'[1]Consolidado ORG'!AL959</f>
        <v>https://community.secop.gov.co/Public/Tendering/ContractDetailView/Index?UniqueIdentifier=CO1.PCCNTR.6379917</v>
      </c>
      <c r="N963" s="47" t="str">
        <f t="shared" si="15"/>
        <v>Link Contrato u Orden</v>
      </c>
    </row>
    <row r="964" spans="1:14" ht="72" x14ac:dyDescent="0.35">
      <c r="A964" s="17" t="str">
        <f>+'[1]Consolidado ORG'!A960</f>
        <v>SCJ-1342-2024</v>
      </c>
      <c r="B964" s="18">
        <f>+'[1]Consolidado ORG'!B960</f>
        <v>45440</v>
      </c>
      <c r="C964" s="18" t="str">
        <f>+'[1]Consolidado ORG'!G960</f>
        <v>NELSON ANDRÉS PARDO FIGUEROA</v>
      </c>
      <c r="D964" s="18" t="str">
        <f>+'[1]Consolidado ORG'!E960</f>
        <v>5 Contratación directa</v>
      </c>
      <c r="E964" s="18" t="str">
        <f>+'[1]Consolidado ORG'!F960</f>
        <v>33 Prestación de Servicios Profesionales y Apoyo (5-8)</v>
      </c>
      <c r="F964" s="18"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8">
        <f>+'[1]Consolidado ORG'!M960</f>
        <v>45448</v>
      </c>
      <c r="H964" s="18">
        <f>+'[1]Consolidado ORG'!N960</f>
        <v>45657</v>
      </c>
      <c r="I964" s="19">
        <f>+'[1]Consolidado ORG'!AG960</f>
        <v>0</v>
      </c>
      <c r="J964" s="20">
        <f>+'[1]Consolidado ORG'!T960</f>
        <v>75285833</v>
      </c>
      <c r="K964" s="20">
        <f>+'[1]Consolidado ORG'!AE960</f>
        <v>0</v>
      </c>
      <c r="L964" s="31">
        <f>+'[1]Consolidado ORG'!AS960</f>
        <v>0</v>
      </c>
      <c r="M964" s="30" t="str">
        <f>+'[1]Consolidado ORG'!AL960</f>
        <v>https://community.secop.gov.co/Public/Tendering/ContractDetailView/Index?UniqueIdentifier=CO1.PCCNTR.6379909</v>
      </c>
      <c r="N964" s="47" t="str">
        <f t="shared" si="15"/>
        <v>Link Contrato u Orden</v>
      </c>
    </row>
    <row r="965" spans="1:14" ht="72" x14ac:dyDescent="0.35">
      <c r="A965" s="17" t="str">
        <f>+'[1]Consolidado ORG'!A961</f>
        <v>SCJ-1343-2024</v>
      </c>
      <c r="B965" s="18">
        <f>+'[1]Consolidado ORG'!B961</f>
        <v>45440</v>
      </c>
      <c r="C965" s="18" t="str">
        <f>+'[1]Consolidado ORG'!G961</f>
        <v>DAVID LOPEZ TORO</v>
      </c>
      <c r="D965" s="18" t="str">
        <f>+'[1]Consolidado ORG'!E961</f>
        <v>5 Contratación directa</v>
      </c>
      <c r="E965" s="18" t="str">
        <f>+'[1]Consolidado ORG'!F961</f>
        <v>33 Prestación de Servicios Profesionales y Apoyo (5-8)</v>
      </c>
      <c r="F965" s="18"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8">
        <f>+'[1]Consolidado ORG'!M961</f>
        <v>45444</v>
      </c>
      <c r="H965" s="18">
        <f>+'[1]Consolidado ORG'!N961</f>
        <v>45657</v>
      </c>
      <c r="I965" s="19">
        <f>+'[1]Consolidado ORG'!AG961</f>
        <v>0</v>
      </c>
      <c r="J965" s="20">
        <f>+'[1]Consolidado ORG'!T961</f>
        <v>21402480</v>
      </c>
      <c r="K965" s="20">
        <f>+'[1]Consolidado ORG'!AE961</f>
        <v>0</v>
      </c>
      <c r="L965" s="31">
        <f>+'[1]Consolidado ORG'!AS961</f>
        <v>0</v>
      </c>
      <c r="M965" s="30" t="str">
        <f>+'[1]Consolidado ORG'!AL961</f>
        <v>https://community.secop.gov.co/Public/Tendering/ContractDetailView/Index?UniqueIdentifier=CO1.PCCNTR.6378153</v>
      </c>
      <c r="N965" s="47" t="str">
        <f t="shared" si="15"/>
        <v>Link Contrato u Orden</v>
      </c>
    </row>
    <row r="966" spans="1:14" ht="60" x14ac:dyDescent="0.35">
      <c r="A966" s="17" t="str">
        <f>+'[1]Consolidado ORG'!A962</f>
        <v>SCJ-1344-2024</v>
      </c>
      <c r="B966" s="18">
        <f>+'[1]Consolidado ORG'!B962</f>
        <v>45440</v>
      </c>
      <c r="C966" s="18" t="str">
        <f>+'[1]Consolidado ORG'!G962</f>
        <v>INGRID MAYERLY MARTÍNEZ JIMÉNEZ</v>
      </c>
      <c r="D966" s="18" t="str">
        <f>+'[1]Consolidado ORG'!E962</f>
        <v>5 Contratación directa</v>
      </c>
      <c r="E966" s="18" t="str">
        <f>+'[1]Consolidado ORG'!F962</f>
        <v>33 Prestación de Servicios Profesionales y Apoyo (5-8)</v>
      </c>
      <c r="F966" s="18"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8">
        <f>+'[1]Consolidado ORG'!M962</f>
        <v>45443</v>
      </c>
      <c r="H966" s="18">
        <f>+'[1]Consolidado ORG'!N962</f>
        <v>45657</v>
      </c>
      <c r="I966" s="19">
        <f>+'[1]Consolidado ORG'!AG962</f>
        <v>0</v>
      </c>
      <c r="J966" s="20">
        <f>+'[1]Consolidado ORG'!T962</f>
        <v>46956000</v>
      </c>
      <c r="K966" s="20">
        <f>+'[1]Consolidado ORG'!AE962</f>
        <v>0</v>
      </c>
      <c r="L966" s="31">
        <f>+'[1]Consolidado ORG'!AS962</f>
        <v>0</v>
      </c>
      <c r="M966" s="30" t="str">
        <f>+'[1]Consolidado ORG'!AL962</f>
        <v>https://community.secop.gov.co/Public/Tendering/ContractDetailView/Index?UniqueIdentifier=CO1.PCCNTR.6378061</v>
      </c>
      <c r="N966" s="47" t="str">
        <f t="shared" si="15"/>
        <v>Link Contrato u Orden</v>
      </c>
    </row>
    <row r="967" spans="1:14" ht="60" x14ac:dyDescent="0.35">
      <c r="A967" s="17" t="str">
        <f>+'[1]Consolidado ORG'!A963</f>
        <v>SCJ-1345-2024</v>
      </c>
      <c r="B967" s="18">
        <f>+'[1]Consolidado ORG'!B963</f>
        <v>45440</v>
      </c>
      <c r="C967" s="18" t="str">
        <f>+'[1]Consolidado ORG'!G963</f>
        <v>JENNY MARITZA ALVAREZ SALGADO</v>
      </c>
      <c r="D967" s="18" t="str">
        <f>+'[1]Consolidado ORG'!E963</f>
        <v>5 Contratación directa</v>
      </c>
      <c r="E967" s="18" t="str">
        <f>+'[1]Consolidado ORG'!F963</f>
        <v>33 Prestación de Servicios Profesionales y Apoyo (5-8)</v>
      </c>
      <c r="F967" s="18"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8">
        <f>+'[1]Consolidado ORG'!M963</f>
        <v>45443</v>
      </c>
      <c r="H967" s="18">
        <f>+'[1]Consolidado ORG'!N963</f>
        <v>45657</v>
      </c>
      <c r="I967" s="19">
        <f>+'[1]Consolidado ORG'!AG963</f>
        <v>0</v>
      </c>
      <c r="J967" s="20">
        <f>+'[1]Consolidado ORG'!T963</f>
        <v>46956000</v>
      </c>
      <c r="K967" s="20">
        <f>+'[1]Consolidado ORG'!AE963</f>
        <v>0</v>
      </c>
      <c r="L967" s="31">
        <f>+'[1]Consolidado ORG'!AS963</f>
        <v>0</v>
      </c>
      <c r="M967" s="30" t="str">
        <f>+'[1]Consolidado ORG'!AL963</f>
        <v>https://community.secop.gov.co/Public/Tendering/ContractDetailView/Index?UniqueIdentifier=CO1.PCCNTR.6378144</v>
      </c>
      <c r="N967" s="47" t="str">
        <f t="shared" si="15"/>
        <v>Link Contrato u Orden</v>
      </c>
    </row>
    <row r="968" spans="1:14" ht="72" x14ac:dyDescent="0.35">
      <c r="A968" s="17" t="str">
        <f>+'[1]Consolidado ORG'!A964</f>
        <v>SCJ-1346-2024</v>
      </c>
      <c r="B968" s="18">
        <f>+'[1]Consolidado ORG'!B964</f>
        <v>45440</v>
      </c>
      <c r="C968" s="18" t="str">
        <f>+'[1]Consolidado ORG'!G964</f>
        <v>KAREN ALEJANDRA OSORIO VILLARREAL</v>
      </c>
      <c r="D968" s="18" t="str">
        <f>+'[1]Consolidado ORG'!E964</f>
        <v>5 Contratación directa</v>
      </c>
      <c r="E968" s="18" t="str">
        <f>+'[1]Consolidado ORG'!F964</f>
        <v>33 Prestación de Servicios Profesionales y Apoyo (5-8)</v>
      </c>
      <c r="F968" s="18"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8">
        <f>+'[1]Consolidado ORG'!M964</f>
        <v>45447</v>
      </c>
      <c r="H968" s="18">
        <f>+'[1]Consolidado ORG'!N964</f>
        <v>45657</v>
      </c>
      <c r="I968" s="19">
        <f>+'[1]Consolidado ORG'!AG964</f>
        <v>0</v>
      </c>
      <c r="J968" s="20">
        <f>+'[1]Consolidado ORG'!T964</f>
        <v>60000000</v>
      </c>
      <c r="K968" s="20">
        <f>+'[1]Consolidado ORG'!AE964</f>
        <v>0</v>
      </c>
      <c r="L968" s="31">
        <f>+'[1]Consolidado ORG'!AS964</f>
        <v>0</v>
      </c>
      <c r="M968" s="30" t="str">
        <f>+'[1]Consolidado ORG'!AL964</f>
        <v>https://community.secop.gov.co/Public/Tendering/ContractDetailView/Index?UniqueIdentifier=CO1.PCCNTR.6378096</v>
      </c>
      <c r="N968" s="47" t="str">
        <f t="shared" si="15"/>
        <v>Link Contrato u Orden</v>
      </c>
    </row>
    <row r="969" spans="1:14" ht="60" x14ac:dyDescent="0.35">
      <c r="A969" s="17" t="str">
        <f>+'[1]Consolidado ORG'!A965</f>
        <v>SCJ-1347-2024</v>
      </c>
      <c r="B969" s="18">
        <f>+'[1]Consolidado ORG'!B965</f>
        <v>45440</v>
      </c>
      <c r="C969" s="18" t="str">
        <f>+'[1]Consolidado ORG'!G965</f>
        <v>LUIS CARLOS BALLESTEROS MORA</v>
      </c>
      <c r="D969" s="18" t="str">
        <f>+'[1]Consolidado ORG'!E965</f>
        <v>5 Contratación directa</v>
      </c>
      <c r="E969" s="18" t="str">
        <f>+'[1]Consolidado ORG'!F965</f>
        <v>33 Prestación de Servicios Profesionales y Apoyo (5-8)</v>
      </c>
      <c r="F969" s="18"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8">
        <f>+'[1]Consolidado ORG'!M965</f>
        <v>45443</v>
      </c>
      <c r="H969" s="18">
        <f>+'[1]Consolidado ORG'!N965</f>
        <v>45657</v>
      </c>
      <c r="I969" s="19">
        <f>+'[1]Consolidado ORG'!AG965</f>
        <v>0</v>
      </c>
      <c r="J969" s="20">
        <f>+'[1]Consolidado ORG'!T965</f>
        <v>46956000</v>
      </c>
      <c r="K969" s="20">
        <f>+'[1]Consolidado ORG'!AE965</f>
        <v>0</v>
      </c>
      <c r="L969" s="31">
        <f>+'[1]Consolidado ORG'!AS965</f>
        <v>0</v>
      </c>
      <c r="M969" s="30" t="str">
        <f>+'[1]Consolidado ORG'!AL965</f>
        <v>https://community.secop.gov.co/Public/Tendering/ContractDetailView/Index?UniqueIdentifier=CO1.PCCNTR.6378065</v>
      </c>
      <c r="N969" s="47" t="str">
        <f t="shared" si="15"/>
        <v>Link Contrato u Orden</v>
      </c>
    </row>
    <row r="970" spans="1:14" ht="72" x14ac:dyDescent="0.35">
      <c r="A970" s="17" t="str">
        <f>+'[1]Consolidado ORG'!A966</f>
        <v>SCJ-1348-2024</v>
      </c>
      <c r="B970" s="18">
        <f>+'[1]Consolidado ORG'!B966</f>
        <v>45440</v>
      </c>
      <c r="C970" s="18" t="str">
        <f>+'[1]Consolidado ORG'!G966</f>
        <v>MILSEN ANDREA PEREZ RODRIGUEZ</v>
      </c>
      <c r="D970" s="18" t="str">
        <f>+'[1]Consolidado ORG'!E966</f>
        <v>5 Contratación directa</v>
      </c>
      <c r="E970" s="18" t="str">
        <f>+'[1]Consolidado ORG'!F966</f>
        <v>33 Prestación de Servicios Profesionales y Apoyo (5-8)</v>
      </c>
      <c r="F970" s="18"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8">
        <f>+'[1]Consolidado ORG'!M966</f>
        <v>45444</v>
      </c>
      <c r="H970" s="18">
        <f>+'[1]Consolidado ORG'!N966</f>
        <v>45657</v>
      </c>
      <c r="I970" s="19">
        <f>+'[1]Consolidado ORG'!AG966</f>
        <v>0</v>
      </c>
      <c r="J970" s="20">
        <f>+'[1]Consolidado ORG'!T966</f>
        <v>21402480</v>
      </c>
      <c r="K970" s="20">
        <f>+'[1]Consolidado ORG'!AE966</f>
        <v>0</v>
      </c>
      <c r="L970" s="31">
        <f>+'[1]Consolidado ORG'!AS966</f>
        <v>0</v>
      </c>
      <c r="M970" s="30" t="str">
        <f>+'[1]Consolidado ORG'!AL966</f>
        <v>https://community.secop.gov.co/Public/Tendering/ContractDetailView/Index?UniqueIdentifier=CO1.PCCNTR.6378333</v>
      </c>
      <c r="N970" s="47" t="str">
        <f t="shared" si="15"/>
        <v>Link Contrato u Orden</v>
      </c>
    </row>
    <row r="971" spans="1:14" ht="72" x14ac:dyDescent="0.35">
      <c r="A971" s="17" t="str">
        <f>+'[1]Consolidado ORG'!A967</f>
        <v>SCJ-1349-2024</v>
      </c>
      <c r="B971" s="18">
        <f>+'[1]Consolidado ORG'!B967</f>
        <v>45440</v>
      </c>
      <c r="C971" s="18" t="str">
        <f>+'[1]Consolidado ORG'!G967</f>
        <v>OMAR ALEJANDRO VARGAS ROJAS</v>
      </c>
      <c r="D971" s="18" t="str">
        <f>+'[1]Consolidado ORG'!E967</f>
        <v>5 Contratación directa</v>
      </c>
      <c r="E971" s="18" t="str">
        <f>+'[1]Consolidado ORG'!F967</f>
        <v>33 Prestación de Servicios Profesionales y Apoyo (5-8)</v>
      </c>
      <c r="F971" s="18"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8">
        <f>+'[1]Consolidado ORG'!M967</f>
        <v>45447</v>
      </c>
      <c r="H971" s="18">
        <f>+'[1]Consolidado ORG'!N967</f>
        <v>45657</v>
      </c>
      <c r="I971" s="19">
        <f>+'[1]Consolidado ORG'!AG967</f>
        <v>0</v>
      </c>
      <c r="J971" s="20">
        <f>+'[1]Consolidado ORG'!T967</f>
        <v>17927488</v>
      </c>
      <c r="K971" s="20">
        <f>+'[1]Consolidado ORG'!AE967</f>
        <v>0</v>
      </c>
      <c r="L971" s="31">
        <f>+'[1]Consolidado ORG'!AS967</f>
        <v>0</v>
      </c>
      <c r="M971" s="30" t="str">
        <f>+'[1]Consolidado ORG'!AL967</f>
        <v>https://community.secop.gov.co/Public/Tendering/ContractDetailView/Index?UniqueIdentifier=CO1.PCCNTR.6378160</v>
      </c>
      <c r="N971" s="47" t="str">
        <f t="shared" si="15"/>
        <v>Link Contrato u Orden</v>
      </c>
    </row>
    <row r="972" spans="1:14" ht="72" x14ac:dyDescent="0.35">
      <c r="A972" s="17" t="str">
        <f>+'[1]Consolidado ORG'!A968</f>
        <v>SCJ-1351-2024</v>
      </c>
      <c r="B972" s="18">
        <f>+'[1]Consolidado ORG'!B968</f>
        <v>45440</v>
      </c>
      <c r="C972" s="18" t="str">
        <f>+'[1]Consolidado ORG'!G968</f>
        <v>OSCAR MAURICIO REYES CARRILLO</v>
      </c>
      <c r="D972" s="18" t="str">
        <f>+'[1]Consolidado ORG'!E968</f>
        <v>5 Contratación directa</v>
      </c>
      <c r="E972" s="18" t="str">
        <f>+'[1]Consolidado ORG'!F968</f>
        <v>33 Prestación de Servicios Profesionales y Apoyo (5-8)</v>
      </c>
      <c r="F972" s="18"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8">
        <f>+'[1]Consolidado ORG'!M968</f>
        <v>45447</v>
      </c>
      <c r="H972" s="18">
        <f>+'[1]Consolidado ORG'!N968</f>
        <v>45657</v>
      </c>
      <c r="I972" s="19">
        <f>+'[1]Consolidado ORG'!AG968</f>
        <v>0</v>
      </c>
      <c r="J972" s="20">
        <f>+'[1]Consolidado ORG'!T968</f>
        <v>30598400</v>
      </c>
      <c r="K972" s="20">
        <f>+'[1]Consolidado ORG'!AE968</f>
        <v>0</v>
      </c>
      <c r="L972" s="31">
        <f>+'[1]Consolidado ORG'!AS968</f>
        <v>0</v>
      </c>
      <c r="M972" s="30" t="str">
        <f>+'[1]Consolidado ORG'!AL968</f>
        <v>https://community.secop.gov.co/Public/Tendering/ContractDetailView/Index?UniqueIdentifier=CO1.PCCNTR.6378008</v>
      </c>
      <c r="N972" s="47" t="str">
        <f t="shared" si="15"/>
        <v>Link Contrato u Orden</v>
      </c>
    </row>
    <row r="973" spans="1:14" ht="72" x14ac:dyDescent="0.35">
      <c r="A973" s="17" t="str">
        <f>+'[1]Consolidado ORG'!A969</f>
        <v>SCJ-1352-2024</v>
      </c>
      <c r="B973" s="18">
        <f>+'[1]Consolidado ORG'!B969</f>
        <v>45440</v>
      </c>
      <c r="C973" s="18" t="str">
        <f>+'[1]Consolidado ORG'!G969</f>
        <v>LINA MARCELA GIRALDO AVILA</v>
      </c>
      <c r="D973" s="18" t="str">
        <f>+'[1]Consolidado ORG'!E969</f>
        <v>5 Contratación directa</v>
      </c>
      <c r="E973" s="18" t="str">
        <f>+'[1]Consolidado ORG'!F969</f>
        <v>33 Prestación de Servicios Profesionales y Apoyo (5-8)</v>
      </c>
      <c r="F973" s="18"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8">
        <f>+'[1]Consolidado ORG'!M969</f>
        <v>45447</v>
      </c>
      <c r="H973" s="18">
        <f>+'[1]Consolidado ORG'!N969</f>
        <v>45657</v>
      </c>
      <c r="I973" s="19">
        <f>+'[1]Consolidado ORG'!AG969</f>
        <v>0</v>
      </c>
      <c r="J973" s="20">
        <f>+'[1]Consolidado ORG'!T969</f>
        <v>24423570</v>
      </c>
      <c r="K973" s="20">
        <f>+'[1]Consolidado ORG'!AE969</f>
        <v>0</v>
      </c>
      <c r="L973" s="31">
        <f>+'[1]Consolidado ORG'!AS969</f>
        <v>0</v>
      </c>
      <c r="M973" s="30" t="str">
        <f>+'[1]Consolidado ORG'!AL969</f>
        <v>https://community.secop.gov.co/Public/Tendering/ContractDetailView/Index?UniqueIdentifier=CO1.PCCNTR.6379413</v>
      </c>
      <c r="N973" s="47" t="str">
        <f t="shared" si="15"/>
        <v>Link Contrato u Orden</v>
      </c>
    </row>
    <row r="974" spans="1:14" ht="60" x14ac:dyDescent="0.35">
      <c r="A974" s="17" t="str">
        <f>+'[1]Consolidado ORG'!A970</f>
        <v>SCJ-1353-2024</v>
      </c>
      <c r="B974" s="18">
        <f>+'[1]Consolidado ORG'!B970</f>
        <v>45440</v>
      </c>
      <c r="C974" s="18" t="str">
        <f>+'[1]Consolidado ORG'!G970</f>
        <v>JEYMMY ELIZETH GUEVARA CORZO</v>
      </c>
      <c r="D974" s="18" t="str">
        <f>+'[1]Consolidado ORG'!E970</f>
        <v>5 Contratación directa</v>
      </c>
      <c r="E974" s="18" t="str">
        <f>+'[1]Consolidado ORG'!F970</f>
        <v>33 Prestación de Servicios Profesionales y Apoyo (5-8)</v>
      </c>
      <c r="F974" s="18"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8">
        <f>+'[1]Consolidado ORG'!M970</f>
        <v>45443</v>
      </c>
      <c r="H974" s="18">
        <f>+'[1]Consolidado ORG'!N970</f>
        <v>45657</v>
      </c>
      <c r="I974" s="19">
        <f>+'[1]Consolidado ORG'!AG970</f>
        <v>0</v>
      </c>
      <c r="J974" s="20">
        <f>+'[1]Consolidado ORG'!T970</f>
        <v>46956000</v>
      </c>
      <c r="K974" s="20">
        <f>+'[1]Consolidado ORG'!AE970</f>
        <v>0</v>
      </c>
      <c r="L974" s="31">
        <f>+'[1]Consolidado ORG'!AS970</f>
        <v>0</v>
      </c>
      <c r="M974" s="30" t="str">
        <f>+'[1]Consolidado ORG'!AL970</f>
        <v>https://community.secop.gov.co/Public/Tendering/ContractDetailView/Index?UniqueIdentifier=CO1.PCCNTR.6379622</v>
      </c>
      <c r="N974" s="47" t="str">
        <f t="shared" si="15"/>
        <v>Link Contrato u Orden</v>
      </c>
    </row>
    <row r="975" spans="1:14" ht="72" x14ac:dyDescent="0.35">
      <c r="A975" s="17" t="str">
        <f>+'[1]Consolidado ORG'!A971</f>
        <v>SCJ-1354-2024</v>
      </c>
      <c r="B975" s="18">
        <f>+'[1]Consolidado ORG'!B971</f>
        <v>45440</v>
      </c>
      <c r="C975" s="18" t="str">
        <f>+'[1]Consolidado ORG'!G971</f>
        <v>JENNIFER ALEJANDRA MARIN MUÑOZ</v>
      </c>
      <c r="D975" s="18" t="str">
        <f>+'[1]Consolidado ORG'!E971</f>
        <v>5 Contratación directa</v>
      </c>
      <c r="E975" s="18" t="str">
        <f>+'[1]Consolidado ORG'!F971</f>
        <v>33 Prestación de Servicios Profesionales y Apoyo (5-8)</v>
      </c>
      <c r="F975" s="18"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8">
        <f>+'[1]Consolidado ORG'!M971</f>
        <v>45444</v>
      </c>
      <c r="H975" s="18">
        <f>+'[1]Consolidado ORG'!N971</f>
        <v>45657</v>
      </c>
      <c r="I975" s="19">
        <f>+'[1]Consolidado ORG'!AG971</f>
        <v>0</v>
      </c>
      <c r="J975" s="20">
        <f>+'[1]Consolidado ORG'!T971</f>
        <v>16134750</v>
      </c>
      <c r="K975" s="20">
        <f>+'[1]Consolidado ORG'!AE971</f>
        <v>0</v>
      </c>
      <c r="L975" s="31">
        <f>+'[1]Consolidado ORG'!AS971</f>
        <v>0</v>
      </c>
      <c r="M975" s="30" t="str">
        <f>+'[1]Consolidado ORG'!AL971</f>
        <v>https://community.secop.gov.co/Public/Tendering/ContractDetailView/Index?UniqueIdentifier=CO1.PCCNTR.6379409</v>
      </c>
      <c r="N975" s="47" t="str">
        <f t="shared" si="15"/>
        <v>Link Contrato u Orden</v>
      </c>
    </row>
    <row r="976" spans="1:14" ht="60" x14ac:dyDescent="0.35">
      <c r="A976" s="17" t="str">
        <f>+'[1]Consolidado ORG'!A972</f>
        <v>SCJ-1355-2024</v>
      </c>
      <c r="B976" s="18">
        <f>+'[1]Consolidado ORG'!B972</f>
        <v>45440</v>
      </c>
      <c r="C976" s="18" t="str">
        <f>+'[1]Consolidado ORG'!G972</f>
        <v>IVAN DARIO HUERTAS GIL</v>
      </c>
      <c r="D976" s="18" t="str">
        <f>+'[1]Consolidado ORG'!E972</f>
        <v>5 Contratación directa</v>
      </c>
      <c r="E976" s="18" t="str">
        <f>+'[1]Consolidado ORG'!F972</f>
        <v>33 Prestación de Servicios Profesionales y Apoyo (5-8)</v>
      </c>
      <c r="F976" s="18"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8">
        <f>+'[1]Consolidado ORG'!M972</f>
        <v>45448</v>
      </c>
      <c r="H976" s="18">
        <f>+'[1]Consolidado ORG'!N972</f>
        <v>45657</v>
      </c>
      <c r="I976" s="19">
        <f>+'[1]Consolidado ORG'!AG972</f>
        <v>0</v>
      </c>
      <c r="J976" s="20">
        <f>+'[1]Consolidado ORG'!T972</f>
        <v>46956000</v>
      </c>
      <c r="K976" s="20">
        <f>+'[1]Consolidado ORG'!AE972</f>
        <v>0</v>
      </c>
      <c r="L976" s="31">
        <f>+'[1]Consolidado ORG'!AS972</f>
        <v>0</v>
      </c>
      <c r="M976" s="30" t="str">
        <f>+'[1]Consolidado ORG'!AL972</f>
        <v>https://community.secop.gov.co/Public/Tendering/ContractDetailView/Index?UniqueIdentifier=CO1.PCCNTR.6379616</v>
      </c>
      <c r="N976" s="47" t="str">
        <f t="shared" si="15"/>
        <v>Link Contrato u Orden</v>
      </c>
    </row>
    <row r="977" spans="1:14" ht="48" x14ac:dyDescent="0.35">
      <c r="A977" s="17" t="str">
        <f>+'[1]Consolidado ORG'!A973</f>
        <v>SCJ-1356-2024</v>
      </c>
      <c r="B977" s="18">
        <f>+'[1]Consolidado ORG'!B973</f>
        <v>45440</v>
      </c>
      <c r="C977" s="18" t="str">
        <f>+'[1]Consolidado ORG'!G973</f>
        <v>ROCIO DEL PILAR GAITAN DIAZ</v>
      </c>
      <c r="D977" s="18" t="str">
        <f>+'[1]Consolidado ORG'!E973</f>
        <v>5 Contratación directa</v>
      </c>
      <c r="E977" s="18" t="str">
        <f>+'[1]Consolidado ORG'!F973</f>
        <v>33 Prestación de Servicios Profesionales y Apoyo (5-8)</v>
      </c>
      <c r="F977" s="18" t="str">
        <f>+'[1]Consolidado ORG'!L973</f>
        <v>PRESTAR SERVICIOS DE APOYO A LA GESTIÓN EN EL DESARROLLO DE ACTIVIDADES DE LOS PROYECTOS ESTRATÉGICOS DEL PROCESO DE GESTIÓN DOCUMENTAL DE LA SECRETARÍA DISTRITAL DE SEGURIDAD, CONVIVENCIA Y JUSTICIA</v>
      </c>
      <c r="G977" s="18">
        <f>+'[1]Consolidado ORG'!M973</f>
        <v>45448</v>
      </c>
      <c r="H977" s="18">
        <f>+'[1]Consolidado ORG'!N973</f>
        <v>45657</v>
      </c>
      <c r="I977" s="19">
        <f>+'[1]Consolidado ORG'!AG973</f>
        <v>0</v>
      </c>
      <c r="J977" s="20">
        <f>+'[1]Consolidado ORG'!T973</f>
        <v>24545178</v>
      </c>
      <c r="K977" s="20">
        <f>+'[1]Consolidado ORG'!AE973</f>
        <v>0</v>
      </c>
      <c r="L977" s="31">
        <f>+'[1]Consolidado ORG'!AS973</f>
        <v>0</v>
      </c>
      <c r="M977" s="30" t="str">
        <f>+'[1]Consolidado ORG'!AL973</f>
        <v>https://community.secop.gov.co/Public/Tendering/ContractDetailView/Index?UniqueIdentifier=CO1.PCCNTR.6379610</v>
      </c>
      <c r="N977" s="47" t="str">
        <f t="shared" si="15"/>
        <v>Link Contrato u Orden</v>
      </c>
    </row>
    <row r="978" spans="1:14" ht="84" x14ac:dyDescent="0.35">
      <c r="A978" s="17" t="str">
        <f>+'[1]Consolidado ORG'!A974</f>
        <v>SCJ-1357-2024</v>
      </c>
      <c r="B978" s="18">
        <f>+'[1]Consolidado ORG'!B974</f>
        <v>45440</v>
      </c>
      <c r="C978" s="18" t="str">
        <f>+'[1]Consolidado ORG'!G974</f>
        <v>GABRIEL FRANCISCO QUIJANO ROJAS</v>
      </c>
      <c r="D978" s="18" t="str">
        <f>+'[1]Consolidado ORG'!E974</f>
        <v>5 Contratación directa</v>
      </c>
      <c r="E978" s="18" t="str">
        <f>+'[1]Consolidado ORG'!F974</f>
        <v>33 Prestación de Servicios Profesionales y Apoyo (5-8)</v>
      </c>
      <c r="F978" s="18"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8">
        <f>+'[1]Consolidado ORG'!M974</f>
        <v>45448</v>
      </c>
      <c r="H978" s="18">
        <f>+'[1]Consolidado ORG'!N974</f>
        <v>45657</v>
      </c>
      <c r="I978" s="19">
        <f>+'[1]Consolidado ORG'!AG974</f>
        <v>0</v>
      </c>
      <c r="J978" s="20">
        <f>+'[1]Consolidado ORG'!T974</f>
        <v>73816667</v>
      </c>
      <c r="K978" s="20">
        <f>+'[1]Consolidado ORG'!AE974</f>
        <v>0</v>
      </c>
      <c r="L978" s="31">
        <f>+'[1]Consolidado ORG'!AS974</f>
        <v>0</v>
      </c>
      <c r="M978" s="30" t="str">
        <f>+'[1]Consolidado ORG'!AL974</f>
        <v>https://community.secop.gov.co/Public/Tendering/ContractDetailView/Index?UniqueIdentifier=CO1.PCCNTR.6379601</v>
      </c>
      <c r="N978" s="47" t="str">
        <f t="shared" si="15"/>
        <v>Link Contrato u Orden</v>
      </c>
    </row>
    <row r="979" spans="1:14" ht="84" x14ac:dyDescent="0.35">
      <c r="A979" s="17" t="str">
        <f>+'[1]Consolidado ORG'!A975</f>
        <v>SCJ-1358-2024</v>
      </c>
      <c r="B979" s="18">
        <f>+'[1]Consolidado ORG'!B975</f>
        <v>45440</v>
      </c>
      <c r="C979" s="18" t="str">
        <f>+'[1]Consolidado ORG'!G975</f>
        <v>JEFREY JAIR GOMEZ TOVAR</v>
      </c>
      <c r="D979" s="18" t="str">
        <f>+'[1]Consolidado ORG'!E975</f>
        <v>5 Contratación directa</v>
      </c>
      <c r="E979" s="18" t="str">
        <f>+'[1]Consolidado ORG'!F975</f>
        <v>33 Prestación de Servicios Profesionales y Apoyo (5-8)</v>
      </c>
      <c r="F979" s="18"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8">
        <f>+'[1]Consolidado ORG'!M975</f>
        <v>45456</v>
      </c>
      <c r="H979" s="18">
        <f>+'[1]Consolidado ORG'!N975</f>
        <v>45657</v>
      </c>
      <c r="I979" s="19">
        <f>+'[1]Consolidado ORG'!AG975</f>
        <v>0</v>
      </c>
      <c r="J979" s="20">
        <f>+'[1]Consolidado ORG'!T975</f>
        <v>20429640</v>
      </c>
      <c r="K979" s="20">
        <f>+'[1]Consolidado ORG'!AE975</f>
        <v>0</v>
      </c>
      <c r="L979" s="31">
        <f>+'[1]Consolidado ORG'!AS975</f>
        <v>0</v>
      </c>
      <c r="M979" s="30" t="str">
        <f>+'[1]Consolidado ORG'!AL975</f>
        <v>https://community.secop.gov.co/Public/Tendering/ContractDetailView/Index?UniqueIdentifier=CO1.PCCNTR.6378165</v>
      </c>
      <c r="N979" s="47" t="str">
        <f t="shared" si="15"/>
        <v>Link Contrato u Orden</v>
      </c>
    </row>
    <row r="980" spans="1:14" ht="60" x14ac:dyDescent="0.35">
      <c r="A980" s="17" t="str">
        <f>+'[1]Consolidado ORG'!A976</f>
        <v>SCJ-1359-2024</v>
      </c>
      <c r="B980" s="18">
        <f>+'[1]Consolidado ORG'!B976</f>
        <v>45440</v>
      </c>
      <c r="C980" s="18" t="str">
        <f>+'[1]Consolidado ORG'!G976</f>
        <v>PABLO SUÁREZ NAMEN</v>
      </c>
      <c r="D980" s="18" t="str">
        <f>+'[1]Consolidado ORG'!E976</f>
        <v>5 Contratación directa</v>
      </c>
      <c r="E980" s="18" t="str">
        <f>+'[1]Consolidado ORG'!F976</f>
        <v>33 Prestación de Servicios Profesionales y Apoyo (5-8)</v>
      </c>
      <c r="F980" s="18"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8">
        <f>+'[1]Consolidado ORG'!M976</f>
        <v>45447</v>
      </c>
      <c r="H980" s="18">
        <f>+'[1]Consolidado ORG'!N976</f>
        <v>45657</v>
      </c>
      <c r="I980" s="19">
        <f>+'[1]Consolidado ORG'!AG976</f>
        <v>0</v>
      </c>
      <c r="J980" s="20">
        <f>+'[1]Consolidado ORG'!T976</f>
        <v>42000000</v>
      </c>
      <c r="K980" s="20">
        <f>+'[1]Consolidado ORG'!AE976</f>
        <v>0</v>
      </c>
      <c r="L980" s="31">
        <f>+'[1]Consolidado ORG'!AS976</f>
        <v>0</v>
      </c>
      <c r="M980" s="30" t="str">
        <f>+'[1]Consolidado ORG'!AL976</f>
        <v>https://community.secop.gov.co/Public/Tendering/ContractDetailView/Index?UniqueIdentifier=CO1.PCCNTR.6378290</v>
      </c>
      <c r="N980" s="47" t="str">
        <f t="shared" si="15"/>
        <v>Link Contrato u Orden</v>
      </c>
    </row>
    <row r="981" spans="1:14" ht="60" x14ac:dyDescent="0.35">
      <c r="A981" s="17" t="str">
        <f>+'[1]Consolidado ORG'!A977</f>
        <v>SCJ-1360-2024</v>
      </c>
      <c r="B981" s="18">
        <f>+'[1]Consolidado ORG'!B977</f>
        <v>45440</v>
      </c>
      <c r="C981" s="18" t="str">
        <f>+'[1]Consolidado ORG'!G977</f>
        <v>PAULA ALEJANDRA RINCON VILLARREAL</v>
      </c>
      <c r="D981" s="18" t="str">
        <f>+'[1]Consolidado ORG'!E977</f>
        <v>5 Contratación directa</v>
      </c>
      <c r="E981" s="18" t="str">
        <f>+'[1]Consolidado ORG'!F977</f>
        <v>33 Prestación de Servicios Profesionales y Apoyo (5-8)</v>
      </c>
      <c r="F981" s="18"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8">
        <f>+'[1]Consolidado ORG'!M977</f>
        <v>45448</v>
      </c>
      <c r="H981" s="18">
        <f>+'[1]Consolidado ORG'!N977</f>
        <v>45657</v>
      </c>
      <c r="I981" s="19">
        <f>+'[1]Consolidado ORG'!AG977</f>
        <v>0</v>
      </c>
      <c r="J981" s="20">
        <f>+'[1]Consolidado ORG'!T977</f>
        <v>36166666</v>
      </c>
      <c r="K981" s="20">
        <f>+'[1]Consolidado ORG'!AE977</f>
        <v>0</v>
      </c>
      <c r="L981" s="31">
        <f>+'[1]Consolidado ORG'!AS977</f>
        <v>0</v>
      </c>
      <c r="M981" s="30" t="str">
        <f>+'[1]Consolidado ORG'!AL977</f>
        <v>https://community.secop.gov.co/Public/Tendering/ContractDetailView/Index?UniqueIdentifier=CO1.PCCNTR.6381326</v>
      </c>
      <c r="N981" s="47" t="str">
        <f t="shared" si="15"/>
        <v>Link Contrato u Orden</v>
      </c>
    </row>
    <row r="982" spans="1:14" ht="60" x14ac:dyDescent="0.35">
      <c r="A982" s="17" t="str">
        <f>+'[1]Consolidado ORG'!A978</f>
        <v>SCJ-1361-2024</v>
      </c>
      <c r="B982" s="18">
        <f>+'[1]Consolidado ORG'!B978</f>
        <v>45440</v>
      </c>
      <c r="C982" s="18" t="str">
        <f>+'[1]Consolidado ORG'!G978</f>
        <v>WILLIAM ALEJANDRO SANDOVAL GUTIERREZ</v>
      </c>
      <c r="D982" s="18" t="str">
        <f>+'[1]Consolidado ORG'!E978</f>
        <v>5 Contratación directa</v>
      </c>
      <c r="E982" s="18" t="str">
        <f>+'[1]Consolidado ORG'!F978</f>
        <v>33 Prestación de Servicios Profesionales y Apoyo (5-8)</v>
      </c>
      <c r="F982" s="18"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8">
        <f>+'[1]Consolidado ORG'!M978</f>
        <v>45449</v>
      </c>
      <c r="H982" s="18">
        <f>+'[1]Consolidado ORG'!N978</f>
        <v>45657</v>
      </c>
      <c r="I982" s="19">
        <f>+'[1]Consolidado ORG'!AG978</f>
        <v>0</v>
      </c>
      <c r="J982" s="20">
        <f>+'[1]Consolidado ORG'!T978</f>
        <v>46956000</v>
      </c>
      <c r="K982" s="20">
        <f>+'[1]Consolidado ORG'!AE978</f>
        <v>0</v>
      </c>
      <c r="L982" s="31">
        <f>+'[1]Consolidado ORG'!AS978</f>
        <v>0</v>
      </c>
      <c r="M982" s="30" t="str">
        <f>+'[1]Consolidado ORG'!AL978</f>
        <v>https://community.secop.gov.co/Public/Tendering/ContractDetailView/Index?UniqueIdentifier=CO1.PCCNTR.6380526</v>
      </c>
      <c r="N982" s="47" t="str">
        <f t="shared" si="15"/>
        <v>Link Contrato u Orden</v>
      </c>
    </row>
    <row r="983" spans="1:14" ht="72" x14ac:dyDescent="0.35">
      <c r="A983" s="17" t="str">
        <f>+'[1]Consolidado ORG'!A979</f>
        <v>SCJ-1362-2024</v>
      </c>
      <c r="B983" s="18">
        <f>+'[1]Consolidado ORG'!B979</f>
        <v>45440</v>
      </c>
      <c r="C983" s="18" t="str">
        <f>+'[1]Consolidado ORG'!G979</f>
        <v>ELKIN ANDERSON BAUTISTA SANCHEZ</v>
      </c>
      <c r="D983" s="18" t="str">
        <f>+'[1]Consolidado ORG'!E979</f>
        <v>5 Contratación directa</v>
      </c>
      <c r="E983" s="18" t="str">
        <f>+'[1]Consolidado ORG'!F979</f>
        <v>33 Prestación de Servicios Profesionales y Apoyo (5-8)</v>
      </c>
      <c r="F983" s="18"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8">
        <f>+'[1]Consolidado ORG'!M979</f>
        <v>45454</v>
      </c>
      <c r="H983" s="18">
        <f>+'[1]Consolidado ORG'!N979</f>
        <v>45657</v>
      </c>
      <c r="I983" s="19">
        <f>+'[1]Consolidado ORG'!AG979</f>
        <v>0</v>
      </c>
      <c r="J983" s="20">
        <f>+'[1]Consolidado ORG'!T979</f>
        <v>21402480</v>
      </c>
      <c r="K983" s="20">
        <f>+'[1]Consolidado ORG'!AE979</f>
        <v>0</v>
      </c>
      <c r="L983" s="31">
        <f>+'[1]Consolidado ORG'!AS979</f>
        <v>0</v>
      </c>
      <c r="M983" s="30" t="str">
        <f>+'[1]Consolidado ORG'!AL979</f>
        <v>https://community.secop.gov.co/Public/Tendering/ContractDetailView/Index?UniqueIdentifier=CO1.PCCNTR.6380467</v>
      </c>
      <c r="N983" s="47" t="str">
        <f t="shared" si="15"/>
        <v>Link Contrato u Orden</v>
      </c>
    </row>
    <row r="984" spans="1:14" ht="96" x14ac:dyDescent="0.35">
      <c r="A984" s="17" t="str">
        <f>+'[1]Consolidado ORG'!A980</f>
        <v>SCJ-1363-2024</v>
      </c>
      <c r="B984" s="18">
        <f>+'[1]Consolidado ORG'!B980</f>
        <v>45440</v>
      </c>
      <c r="C984" s="18" t="str">
        <f>+'[1]Consolidado ORG'!G980</f>
        <v>BEATRIZ EUGENIA VIDAL DIAZ</v>
      </c>
      <c r="D984" s="18" t="str">
        <f>+'[1]Consolidado ORG'!E980</f>
        <v>5 Contratación directa</v>
      </c>
      <c r="E984" s="18" t="str">
        <f>+'[1]Consolidado ORG'!F980</f>
        <v>33 Prestación de Servicios Profesionales y Apoyo (5-8)</v>
      </c>
      <c r="F984" s="18"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8">
        <f>+'[1]Consolidado ORG'!M980</f>
        <v>45448</v>
      </c>
      <c r="H984" s="18">
        <f>+'[1]Consolidado ORG'!N980</f>
        <v>45657</v>
      </c>
      <c r="I984" s="19">
        <f>+'[1]Consolidado ORG'!AG980</f>
        <v>0</v>
      </c>
      <c r="J984" s="20">
        <f>+'[1]Consolidado ORG'!T980</f>
        <v>32111552</v>
      </c>
      <c r="K984" s="20">
        <f>+'[1]Consolidado ORG'!AE980</f>
        <v>0</v>
      </c>
      <c r="L984" s="31">
        <f>+'[1]Consolidado ORG'!AS980</f>
        <v>0</v>
      </c>
      <c r="M984" s="30" t="str">
        <f>+'[1]Consolidado ORG'!AL980</f>
        <v>https://community.secop.gov.co/Public/Tendering/ContractDetailView/Index?UniqueIdentifier=CO1.PCCNTR.6380002</v>
      </c>
      <c r="N984" s="47" t="str">
        <f t="shared" si="15"/>
        <v>Link Contrato u Orden</v>
      </c>
    </row>
    <row r="985" spans="1:14" ht="60" x14ac:dyDescent="0.35">
      <c r="A985" s="17" t="str">
        <f>+'[1]Consolidado ORG'!A981</f>
        <v>SCJ-1364-2024</v>
      </c>
      <c r="B985" s="18">
        <f>+'[1]Consolidado ORG'!B981</f>
        <v>45440</v>
      </c>
      <c r="C985" s="18" t="str">
        <f>+'[1]Consolidado ORG'!G981</f>
        <v>ANGELICA MARIA SANDOVAL MALDONADOv</v>
      </c>
      <c r="D985" s="18" t="str">
        <f>+'[1]Consolidado ORG'!E981</f>
        <v>5 Contratación directa</v>
      </c>
      <c r="E985" s="18" t="str">
        <f>+'[1]Consolidado ORG'!F981</f>
        <v>33 Prestación de Servicios Profesionales y Apoyo (5-8)</v>
      </c>
      <c r="F985" s="18"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8">
        <f>+'[1]Consolidado ORG'!M981</f>
        <v>45447</v>
      </c>
      <c r="H985" s="18">
        <f>+'[1]Consolidado ORG'!N981</f>
        <v>45657</v>
      </c>
      <c r="I985" s="19">
        <f>+'[1]Consolidado ORG'!AG981</f>
        <v>0</v>
      </c>
      <c r="J985" s="20">
        <f>+'[1]Consolidado ORG'!T981</f>
        <v>48048000</v>
      </c>
      <c r="K985" s="20">
        <f>+'[1]Consolidado ORG'!AE981</f>
        <v>0</v>
      </c>
      <c r="L985" s="31">
        <f>+'[1]Consolidado ORG'!AS981</f>
        <v>0</v>
      </c>
      <c r="M985" s="30" t="str">
        <f>+'[1]Consolidado ORG'!AL981</f>
        <v>https://community.secop.gov.co/Public/Tendering/ContractDetailView/Index?UniqueIdentifier=CO1.PCCNTR.6379774</v>
      </c>
      <c r="N985" s="47" t="str">
        <f t="shared" si="15"/>
        <v>Link Contrato u Orden</v>
      </c>
    </row>
    <row r="986" spans="1:14" ht="72" x14ac:dyDescent="0.35">
      <c r="A986" s="17" t="str">
        <f>+'[1]Consolidado ORG'!A982</f>
        <v>SCJ-1370-2024</v>
      </c>
      <c r="B986" s="18">
        <f>+'[1]Consolidado ORG'!B982</f>
        <v>45440</v>
      </c>
      <c r="C986" s="18" t="str">
        <f>+'[1]Consolidado ORG'!G982</f>
        <v>EDGAR LEONEL PAEZ PEÑA</v>
      </c>
      <c r="D986" s="18" t="str">
        <f>+'[1]Consolidado ORG'!E982</f>
        <v>5 Contratación directa</v>
      </c>
      <c r="E986" s="18" t="str">
        <f>+'[1]Consolidado ORG'!F982</f>
        <v>33 Prestación de Servicios Profesionales y Apoyo (5-8)</v>
      </c>
      <c r="F986" s="18"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8">
        <f>+'[1]Consolidado ORG'!M982</f>
        <v>45444</v>
      </c>
      <c r="H986" s="18">
        <f>+'[1]Consolidado ORG'!N982</f>
        <v>45657</v>
      </c>
      <c r="I986" s="19">
        <f>+'[1]Consolidado ORG'!AG982</f>
        <v>0</v>
      </c>
      <c r="J986" s="20">
        <f>+'[1]Consolidado ORG'!T982</f>
        <v>21402480</v>
      </c>
      <c r="K986" s="20">
        <f>+'[1]Consolidado ORG'!AE982</f>
        <v>0</v>
      </c>
      <c r="L986" s="31">
        <f>+'[1]Consolidado ORG'!AS982</f>
        <v>0</v>
      </c>
      <c r="M986" s="30" t="str">
        <f>+'[1]Consolidado ORG'!AL982</f>
        <v>https://community.secop.gov.co/Public/Tendering/ContractDetailView/Index?UniqueIdentifier=CO1.PCCNTR.6379923</v>
      </c>
      <c r="N986" s="47" t="str">
        <f t="shared" si="15"/>
        <v>Link Contrato u Orden</v>
      </c>
    </row>
    <row r="987" spans="1:14" ht="48" x14ac:dyDescent="0.35">
      <c r="A987" s="17" t="str">
        <f>+'[1]Consolidado ORG'!A983</f>
        <v>SCJ-1372-2024</v>
      </c>
      <c r="B987" s="18">
        <f>+'[1]Consolidado ORG'!B983</f>
        <v>45440</v>
      </c>
      <c r="C987" s="18" t="str">
        <f>+'[1]Consolidado ORG'!G983</f>
        <v>CLAUDIA LILIANA ROMERO CAMELO</v>
      </c>
      <c r="D987" s="18" t="str">
        <f>+'[1]Consolidado ORG'!E983</f>
        <v>5 Contratación directa</v>
      </c>
      <c r="E987" s="18" t="str">
        <f>+'[1]Consolidado ORG'!F983</f>
        <v>33 Prestación de Servicios Profesionales y Apoyo (5-8)</v>
      </c>
      <c r="F987" s="18" t="str">
        <f>+'[1]Consolidado ORG'!L983</f>
        <v>PRESTAR LOS SERVICIOS DE APOYO A LA GESTIÓN A LA DIRECCIÓN DE SEGURIDAD PARA IMPLEMENTAR MEDIDAS QUE CONTROLEN FENÓMENOS Y MERCADOS CRIMINALES, CON ÉNFASIS EN LA REALIZACIÓN DE ACCIONES EN EL TERRITORIO</v>
      </c>
      <c r="G987" s="18">
        <f>+'[1]Consolidado ORG'!M983</f>
        <v>45443</v>
      </c>
      <c r="H987" s="18">
        <f>+'[1]Consolidado ORG'!N983</f>
        <v>45657</v>
      </c>
      <c r="I987" s="19">
        <f>+'[1]Consolidado ORG'!AG983</f>
        <v>0</v>
      </c>
      <c r="J987" s="20">
        <f>+'[1]Consolidado ORG'!T983</f>
        <v>24593333</v>
      </c>
      <c r="K987" s="20">
        <f>+'[1]Consolidado ORG'!AE983</f>
        <v>0</v>
      </c>
      <c r="L987" s="31">
        <f>+'[1]Consolidado ORG'!AS983</f>
        <v>0</v>
      </c>
      <c r="M987" s="30" t="str">
        <f>+'[1]Consolidado ORG'!AL983</f>
        <v>https://community.secop.gov.co/Public/Tendering/ContractDetailView/Index?UniqueIdentifier=CO1.PCCNTR.6379931</v>
      </c>
      <c r="N987" s="47" t="str">
        <f t="shared" si="15"/>
        <v>Link Contrato u Orden</v>
      </c>
    </row>
    <row r="988" spans="1:14" ht="72" x14ac:dyDescent="0.35">
      <c r="A988" s="17" t="str">
        <f>+'[1]Consolidado ORG'!A984</f>
        <v>SCJ-1374-2024</v>
      </c>
      <c r="B988" s="18">
        <f>+'[1]Consolidado ORG'!B984</f>
        <v>45440</v>
      </c>
      <c r="C988" s="18" t="str">
        <f>+'[1]Consolidado ORG'!G984</f>
        <v>ANA GABRIELA RUIZ GARAVITO</v>
      </c>
      <c r="D988" s="18" t="str">
        <f>+'[1]Consolidado ORG'!E984</f>
        <v>5 Contratación directa</v>
      </c>
      <c r="E988" s="18" t="str">
        <f>+'[1]Consolidado ORG'!F984</f>
        <v>33 Prestación de Servicios Profesionales y Apoyo (5-8)</v>
      </c>
      <c r="F988" s="18"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8">
        <f>+'[1]Consolidado ORG'!M984</f>
        <v>45443</v>
      </c>
      <c r="H988" s="18">
        <f>+'[1]Consolidado ORG'!N984</f>
        <v>45657</v>
      </c>
      <c r="I988" s="19">
        <f>+'[1]Consolidado ORG'!AG984</f>
        <v>0</v>
      </c>
      <c r="J988" s="20">
        <f>+'[1]Consolidado ORG'!T984</f>
        <v>41672107</v>
      </c>
      <c r="K988" s="20">
        <f>+'[1]Consolidado ORG'!AE984</f>
        <v>0</v>
      </c>
      <c r="L988" s="31">
        <f>+'[1]Consolidado ORG'!AS984</f>
        <v>0</v>
      </c>
      <c r="M988" s="30" t="str">
        <f>+'[1]Consolidado ORG'!AL984</f>
        <v>https://community.secop.gov.co/Public/Tendering/ContractDetailView/Index?UniqueIdentifier=CO1.PCCNTR.6379674</v>
      </c>
      <c r="N988" s="47" t="str">
        <f t="shared" ref="N988:N1051" si="16">HYPERLINK(M988,"Link Contrato u Orden")</f>
        <v>Link Contrato u Orden</v>
      </c>
    </row>
    <row r="989" spans="1:14" ht="48" x14ac:dyDescent="0.35">
      <c r="A989" s="17" t="str">
        <f>+'[1]Consolidado ORG'!A985</f>
        <v>SCJ-1375-2024</v>
      </c>
      <c r="B989" s="18">
        <f>+'[1]Consolidado ORG'!B985</f>
        <v>45440</v>
      </c>
      <c r="C989" s="18" t="str">
        <f>+'[1]Consolidado ORG'!G985</f>
        <v>CARLOS MAURICIO DELGADO TOVAR</v>
      </c>
      <c r="D989" s="18" t="str">
        <f>+'[1]Consolidado ORG'!E985</f>
        <v>5 Contratación directa</v>
      </c>
      <c r="E989" s="18" t="str">
        <f>+'[1]Consolidado ORG'!F985</f>
        <v>33 Prestación de Servicios Profesionales y Apoyo (5-8)</v>
      </c>
      <c r="F989" s="18" t="str">
        <f>+'[1]Consolidado ORG'!L985</f>
        <v>PRESTAR LOS SERVICIOS DE APOYO A LA GESTIÓN A LA DIRECCIÓN DE SEGURIDAD PARA IMPLEMENTAR MEDIDAS QUE CONTROLEN FENÓMENOS Y MERCADOS CRIMINALES, CON ÉNFASIS EN LA REALIZACIÓN DE ACCIONES EN EL TERRITORIO</v>
      </c>
      <c r="G989" s="18">
        <f>+'[1]Consolidado ORG'!M985</f>
        <v>45447</v>
      </c>
      <c r="H989" s="18">
        <f>+'[1]Consolidado ORG'!N985</f>
        <v>45657</v>
      </c>
      <c r="I989" s="19">
        <f>+'[1]Consolidado ORG'!AG985</f>
        <v>0</v>
      </c>
      <c r="J989" s="20">
        <f>+'[1]Consolidado ORG'!T985</f>
        <v>24593333</v>
      </c>
      <c r="K989" s="20">
        <f>+'[1]Consolidado ORG'!AE985</f>
        <v>0</v>
      </c>
      <c r="L989" s="31">
        <f>+'[1]Consolidado ORG'!AS985</f>
        <v>0</v>
      </c>
      <c r="M989" s="30" t="str">
        <f>+'[1]Consolidado ORG'!AL985</f>
        <v>https://community.secop.gov.co/Public/Tendering/ContractDetailView/Index?UniqueIdentifier=CO1.PCCNTR.6379699</v>
      </c>
      <c r="N989" s="47" t="str">
        <f t="shared" si="16"/>
        <v>Link Contrato u Orden</v>
      </c>
    </row>
    <row r="990" spans="1:14" ht="48" x14ac:dyDescent="0.35">
      <c r="A990" s="17" t="str">
        <f>+'[1]Consolidado ORG'!A986</f>
        <v>SCJ-1376-2024</v>
      </c>
      <c r="B990" s="18">
        <f>+'[1]Consolidado ORG'!B986</f>
        <v>45440</v>
      </c>
      <c r="C990" s="18" t="str">
        <f>+'[1]Consolidado ORG'!G986</f>
        <v>YONATAN MURILLO RAMOS</v>
      </c>
      <c r="D990" s="18" t="str">
        <f>+'[1]Consolidado ORG'!E986</f>
        <v>5 Contratación directa</v>
      </c>
      <c r="E990" s="18" t="str">
        <f>+'[1]Consolidado ORG'!F986</f>
        <v>33 Prestación de Servicios Profesionales y Apoyo (5-8)</v>
      </c>
      <c r="F990" s="18" t="str">
        <f>+'[1]Consolidado ORG'!L986</f>
        <v>PRESTAR LOS SERVICIOS DE APOYO A LA GESTIÓN A LA DIRECCIÓN DE SEGURIDAD PARA IMPLEMENTAR MEDIDAS QUE CONTROLEN FENÓMENOS Y MERCADOS CRIMINALES, CON ÉNFASIS EN LA REALIZACIÓN DE ACCIONES EN EL TERRITORIO</v>
      </c>
      <c r="G990" s="18">
        <f>+'[1]Consolidado ORG'!M986</f>
        <v>45444</v>
      </c>
      <c r="H990" s="18">
        <f>+'[1]Consolidado ORG'!N986</f>
        <v>45657</v>
      </c>
      <c r="I990" s="19">
        <f>+'[1]Consolidado ORG'!AG986</f>
        <v>0</v>
      </c>
      <c r="J990" s="20">
        <f>+'[1]Consolidado ORG'!T986</f>
        <v>24593333</v>
      </c>
      <c r="K990" s="20">
        <f>+'[1]Consolidado ORG'!AE986</f>
        <v>0</v>
      </c>
      <c r="L990" s="31">
        <f>+'[1]Consolidado ORG'!AS986</f>
        <v>0</v>
      </c>
      <c r="M990" s="30" t="str">
        <f>+'[1]Consolidado ORG'!AL986</f>
        <v>https://community.secop.gov.co/Public/Tendering/ContractDetailView/Index?UniqueIdentifier=CO1.PCCNTR.6379824</v>
      </c>
      <c r="N990" s="47" t="str">
        <f t="shared" si="16"/>
        <v>Link Contrato u Orden</v>
      </c>
    </row>
    <row r="991" spans="1:14" ht="60" x14ac:dyDescent="0.35">
      <c r="A991" s="17" t="str">
        <f>+'[1]Consolidado ORG'!A987</f>
        <v>SCJ-1377-2024</v>
      </c>
      <c r="B991" s="18">
        <f>+'[1]Consolidado ORG'!B987</f>
        <v>45440</v>
      </c>
      <c r="C991" s="18" t="str">
        <f>+'[1]Consolidado ORG'!G987</f>
        <v>EDUARD YOBANY BENITEZ ALVAREZ</v>
      </c>
      <c r="D991" s="18" t="str">
        <f>+'[1]Consolidado ORG'!E987</f>
        <v>5 Contratación directa</v>
      </c>
      <c r="E991" s="18" t="str">
        <f>+'[1]Consolidado ORG'!F987</f>
        <v>33 Prestación de Servicios Profesionales y Apoyo (5-8)</v>
      </c>
      <c r="F991" s="18"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8">
        <f>+'[1]Consolidado ORG'!M987</f>
        <v>45444</v>
      </c>
      <c r="H991" s="18">
        <f>+'[1]Consolidado ORG'!N987</f>
        <v>45657</v>
      </c>
      <c r="I991" s="19">
        <f>+'[1]Consolidado ORG'!AG987</f>
        <v>0</v>
      </c>
      <c r="J991" s="20">
        <f>+'[1]Consolidado ORG'!T987</f>
        <v>48048000</v>
      </c>
      <c r="K991" s="20">
        <f>+'[1]Consolidado ORG'!AE987</f>
        <v>0</v>
      </c>
      <c r="L991" s="31">
        <f>+'[1]Consolidado ORG'!AS987</f>
        <v>0</v>
      </c>
      <c r="M991" s="30" t="str">
        <f>+'[1]Consolidado ORG'!AL987</f>
        <v>https://community.secop.gov.co/Public/Tendering/ContractDetailView/Index?UniqueIdentifier=CO1.PCCNTR.6380576</v>
      </c>
      <c r="N991" s="47" t="str">
        <f t="shared" si="16"/>
        <v>Link Contrato u Orden</v>
      </c>
    </row>
    <row r="992" spans="1:14" ht="60" x14ac:dyDescent="0.35">
      <c r="A992" s="17" t="str">
        <f>+'[1]Consolidado ORG'!A988</f>
        <v>SCJ-1378-2024</v>
      </c>
      <c r="B992" s="18">
        <f>+'[1]Consolidado ORG'!B988</f>
        <v>45440</v>
      </c>
      <c r="C992" s="18" t="str">
        <f>+'[1]Consolidado ORG'!G988</f>
        <v>PAULA ANDREA GONZALEZ RODRIGUEZv</v>
      </c>
      <c r="D992" s="18" t="str">
        <f>+'[1]Consolidado ORG'!E988</f>
        <v>5 Contratación directa</v>
      </c>
      <c r="E992" s="18" t="str">
        <f>+'[1]Consolidado ORG'!F988</f>
        <v>33 Prestación de Servicios Profesionales y Apoyo (5-8)</v>
      </c>
      <c r="F992" s="18"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8">
        <f>+'[1]Consolidado ORG'!M988</f>
        <v>45447</v>
      </c>
      <c r="H992" s="18">
        <f>+'[1]Consolidado ORG'!N988</f>
        <v>45657</v>
      </c>
      <c r="I992" s="19">
        <f>+'[1]Consolidado ORG'!AG988</f>
        <v>0</v>
      </c>
      <c r="J992" s="20">
        <f>+'[1]Consolidado ORG'!T988</f>
        <v>70000000</v>
      </c>
      <c r="K992" s="20">
        <f>+'[1]Consolidado ORG'!AE988</f>
        <v>0</v>
      </c>
      <c r="L992" s="31">
        <f>+'[1]Consolidado ORG'!AS988</f>
        <v>0</v>
      </c>
      <c r="M992" s="30" t="str">
        <f>+'[1]Consolidado ORG'!AL988</f>
        <v>https://community.secop.gov.co/Public/Tendering/ContractDetailView/Index?UniqueIdentifier=CO1.PCCNTR.6379628</v>
      </c>
      <c r="N992" s="47" t="str">
        <f t="shared" si="16"/>
        <v>Link Contrato u Orden</v>
      </c>
    </row>
    <row r="993" spans="1:14" ht="60" x14ac:dyDescent="0.35">
      <c r="A993" s="17" t="str">
        <f>+'[1]Consolidado ORG'!A989</f>
        <v>SCJ-1379-2024</v>
      </c>
      <c r="B993" s="18">
        <f>+'[1]Consolidado ORG'!B989</f>
        <v>45440</v>
      </c>
      <c r="C993" s="18" t="str">
        <f>+'[1]Consolidado ORG'!G989</f>
        <v>NICOLAS OCHOA MUÑOZ</v>
      </c>
      <c r="D993" s="18" t="str">
        <f>+'[1]Consolidado ORG'!E989</f>
        <v>5 Contratación directa</v>
      </c>
      <c r="E993" s="18" t="str">
        <f>+'[1]Consolidado ORG'!F989</f>
        <v>33 Prestación de Servicios Profesionales y Apoyo (5-8)</v>
      </c>
      <c r="F993" s="18"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8">
        <f>+'[1]Consolidado ORG'!M989</f>
        <v>45443</v>
      </c>
      <c r="H993" s="18">
        <f>+'[1]Consolidado ORG'!N989</f>
        <v>45657</v>
      </c>
      <c r="I993" s="19">
        <f>+'[1]Consolidado ORG'!AG989</f>
        <v>0</v>
      </c>
      <c r="J993" s="20">
        <f>+'[1]Consolidado ORG'!T989</f>
        <v>38500000</v>
      </c>
      <c r="K993" s="20">
        <f>+'[1]Consolidado ORG'!AE989</f>
        <v>0</v>
      </c>
      <c r="L993" s="31">
        <f>+'[1]Consolidado ORG'!AS989</f>
        <v>0</v>
      </c>
      <c r="M993" s="30" t="str">
        <f>+'[1]Consolidado ORG'!AL989</f>
        <v>https://community.secop.gov.co/Public/Tendering/ContractDetailView/Index?UniqueIdentifier=CO1.PCCNTR.6379805</v>
      </c>
      <c r="N993" s="47" t="str">
        <f t="shared" si="16"/>
        <v>Link Contrato u Orden</v>
      </c>
    </row>
    <row r="994" spans="1:14" ht="48" x14ac:dyDescent="0.35">
      <c r="A994" s="17" t="str">
        <f>+'[1]Consolidado ORG'!A990</f>
        <v>SCJ-1380-2024</v>
      </c>
      <c r="B994" s="18">
        <f>+'[1]Consolidado ORG'!B990</f>
        <v>45440</v>
      </c>
      <c r="C994" s="18" t="str">
        <f>+'[1]Consolidado ORG'!G990</f>
        <v>ANGELA MARIA GOMEZ GUTIERREZ</v>
      </c>
      <c r="D994" s="18" t="str">
        <f>+'[1]Consolidado ORG'!E990</f>
        <v>5 Contratación directa</v>
      </c>
      <c r="E994" s="18" t="str">
        <f>+'[1]Consolidado ORG'!F990</f>
        <v>33 Prestación de Servicios Profesionales y Apoyo (5-8)</v>
      </c>
      <c r="F994" s="18" t="str">
        <f>+'[1]Consolidado ORG'!L990</f>
        <v>PRESTAR SERVICIOS DE APOYO A LA SUBSECRETARIA DE ACCESO A LA JUSTICIA PARA LA EJECUCIÓN DE ACTIVIDADES ASISTENCIALES Y DE APOYO TRANSVERSALES EN LA IMPLEMENTACIÓN DEL PROGRAMA CASA LIBERTAD BOGOTÁ</v>
      </c>
      <c r="G994" s="18">
        <f>+'[1]Consolidado ORG'!M990</f>
        <v>45447</v>
      </c>
      <c r="H994" s="18">
        <f>+'[1]Consolidado ORG'!N990</f>
        <v>45663</v>
      </c>
      <c r="I994" s="19">
        <f>+'[1]Consolidado ORG'!AG990</f>
        <v>0</v>
      </c>
      <c r="J994" s="20">
        <f>+'[1]Consolidado ORG'!T990</f>
        <v>24140000</v>
      </c>
      <c r="K994" s="20">
        <f>+'[1]Consolidado ORG'!AE990</f>
        <v>0</v>
      </c>
      <c r="L994" s="31">
        <f>+'[1]Consolidado ORG'!AS990</f>
        <v>0</v>
      </c>
      <c r="M994" s="30" t="str">
        <f>+'[1]Consolidado ORG'!AL990</f>
        <v>https://community.secop.gov.co/Public/Tendering/ContractDetailView/Index?UniqueIdentifier=CO1.PCCNTR.6379806</v>
      </c>
      <c r="N994" s="47" t="str">
        <f t="shared" si="16"/>
        <v>Link Contrato u Orden</v>
      </c>
    </row>
    <row r="995" spans="1:14" ht="60" x14ac:dyDescent="0.35">
      <c r="A995" s="17" t="str">
        <f>+'[1]Consolidado ORG'!A991</f>
        <v>SCJ-1381-2024</v>
      </c>
      <c r="B995" s="18">
        <f>+'[1]Consolidado ORG'!B991</f>
        <v>45440</v>
      </c>
      <c r="C995" s="18" t="str">
        <f>+'[1]Consolidado ORG'!G991</f>
        <v>ALEXANDRA RODRIGUEZ</v>
      </c>
      <c r="D995" s="18" t="str">
        <f>+'[1]Consolidado ORG'!E991</f>
        <v>5 Contratación directa</v>
      </c>
      <c r="E995" s="18" t="str">
        <f>+'[1]Consolidado ORG'!F991</f>
        <v>33 Prestación de Servicios Profesionales y Apoyo (5-8)</v>
      </c>
      <c r="F995" s="18"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8">
        <f>+'[1]Consolidado ORG'!M991</f>
        <v>45444</v>
      </c>
      <c r="H995" s="18">
        <f>+'[1]Consolidado ORG'!N991</f>
        <v>45657</v>
      </c>
      <c r="I995" s="19">
        <f>+'[1]Consolidado ORG'!AG991</f>
        <v>0</v>
      </c>
      <c r="J995" s="20">
        <f>+'[1]Consolidado ORG'!T991</f>
        <v>49140000</v>
      </c>
      <c r="K995" s="20">
        <f>+'[1]Consolidado ORG'!AE991</f>
        <v>0</v>
      </c>
      <c r="L995" s="31">
        <f>+'[1]Consolidado ORG'!AS991</f>
        <v>0</v>
      </c>
      <c r="M995" s="30" t="str">
        <f>+'[1]Consolidado ORG'!AL991</f>
        <v>https://community.secop.gov.co/Public/Tendering/ContractDetailView/Index?UniqueIdentifier=CO1.PCCNTR.6379633</v>
      </c>
      <c r="N995" s="47" t="str">
        <f t="shared" si="16"/>
        <v>Link Contrato u Orden</v>
      </c>
    </row>
    <row r="996" spans="1:14" ht="72" x14ac:dyDescent="0.35">
      <c r="A996" s="17" t="str">
        <f>+'[1]Consolidado ORG'!A992</f>
        <v>SCJ-1385-2024</v>
      </c>
      <c r="B996" s="18">
        <f>+'[1]Consolidado ORG'!B992</f>
        <v>45441</v>
      </c>
      <c r="C996" s="18" t="str">
        <f>+'[1]Consolidado ORG'!G992</f>
        <v>FERNANDO ALFREDO CIFUENTES GARCIA</v>
      </c>
      <c r="D996" s="18" t="str">
        <f>+'[1]Consolidado ORG'!E992</f>
        <v>5 Contratación directa</v>
      </c>
      <c r="E996" s="18" t="str">
        <f>+'[1]Consolidado ORG'!F992</f>
        <v>33 Prestación de Servicios Profesionales y Apoyo (5-8)</v>
      </c>
      <c r="F996" s="18"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8">
        <f>+'[1]Consolidado ORG'!M992</f>
        <v>45448</v>
      </c>
      <c r="H996" s="18">
        <f>+'[1]Consolidado ORG'!N992</f>
        <v>45657</v>
      </c>
      <c r="I996" s="19">
        <f>+'[1]Consolidado ORG'!AG992</f>
        <v>0</v>
      </c>
      <c r="J996" s="20">
        <f>+'[1]Consolidado ORG'!T992</f>
        <v>21402480</v>
      </c>
      <c r="K996" s="20">
        <f>+'[1]Consolidado ORG'!AE992</f>
        <v>0</v>
      </c>
      <c r="L996" s="31">
        <f>+'[1]Consolidado ORG'!AS992</f>
        <v>0</v>
      </c>
      <c r="M996" s="30" t="str">
        <f>+'[1]Consolidado ORG'!AL992</f>
        <v>https://community.secop.gov.co/Public/Tendering/ContractDetailView/Index?UniqueIdentifier=CO1.PCCNTR.6381073</v>
      </c>
      <c r="N996" s="47" t="str">
        <f t="shared" si="16"/>
        <v>Link Contrato u Orden</v>
      </c>
    </row>
    <row r="997" spans="1:14" ht="60" x14ac:dyDescent="0.35">
      <c r="A997" s="17" t="str">
        <f>+'[1]Consolidado ORG'!A993</f>
        <v>SCJ-1386-2024</v>
      </c>
      <c r="B997" s="18">
        <f>+'[1]Consolidado ORG'!B993</f>
        <v>45441</v>
      </c>
      <c r="C997" s="18" t="str">
        <f>+'[1]Consolidado ORG'!G993</f>
        <v>JHON ALESIS MOSQUERA MELCHOR</v>
      </c>
      <c r="D997" s="18" t="str">
        <f>+'[1]Consolidado ORG'!E993</f>
        <v>5 Contratación directa</v>
      </c>
      <c r="E997" s="18" t="str">
        <f>+'[1]Consolidado ORG'!F993</f>
        <v>33 Prestación de Servicios Profesionales y Apoyo (5-8)</v>
      </c>
      <c r="F997" s="18"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8">
        <f>+'[1]Consolidado ORG'!M993</f>
        <v>45448</v>
      </c>
      <c r="H997" s="18">
        <f>+'[1]Consolidado ORG'!N993</f>
        <v>45657</v>
      </c>
      <c r="I997" s="19">
        <f>+'[1]Consolidado ORG'!AG993</f>
        <v>0</v>
      </c>
      <c r="J997" s="20">
        <f>+'[1]Consolidado ORG'!T993</f>
        <v>22050000</v>
      </c>
      <c r="K997" s="20">
        <f>+'[1]Consolidado ORG'!AE993</f>
        <v>0</v>
      </c>
      <c r="L997" s="31">
        <f>+'[1]Consolidado ORG'!AS993</f>
        <v>0</v>
      </c>
      <c r="M997" s="30" t="str">
        <f>+'[1]Consolidado ORG'!AL993</f>
        <v>https://community.secop.gov.co/Public/Tendering/ContractDetailView/Index?UniqueIdentifier=CO1.PCCNTR.6381319</v>
      </c>
      <c r="N997" s="47" t="str">
        <f t="shared" si="16"/>
        <v>Link Contrato u Orden</v>
      </c>
    </row>
    <row r="998" spans="1:14" ht="72" x14ac:dyDescent="0.35">
      <c r="A998" s="17" t="str">
        <f>+'[1]Consolidado ORG'!A994</f>
        <v>SCJ-1387-2024</v>
      </c>
      <c r="B998" s="18">
        <f>+'[1]Consolidado ORG'!B994</f>
        <v>45441</v>
      </c>
      <c r="C998" s="18" t="str">
        <f>+'[1]Consolidado ORG'!G994</f>
        <v>NELSON RICARDO CUSGUEN CASTRO</v>
      </c>
      <c r="D998" s="18" t="str">
        <f>+'[1]Consolidado ORG'!E994</f>
        <v>5 Contratación directa</v>
      </c>
      <c r="E998" s="18" t="str">
        <f>+'[1]Consolidado ORG'!F994</f>
        <v>33 Prestación de Servicios Profesionales y Apoyo (5-8)</v>
      </c>
      <c r="F998" s="18"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8">
        <f>+'[1]Consolidado ORG'!M994</f>
        <v>45449</v>
      </c>
      <c r="H998" s="18">
        <f>+'[1]Consolidado ORG'!N994</f>
        <v>45657</v>
      </c>
      <c r="I998" s="19">
        <f>+'[1]Consolidado ORG'!AG994</f>
        <v>0</v>
      </c>
      <c r="J998" s="20">
        <f>+'[1]Consolidado ORG'!T994</f>
        <v>30436000</v>
      </c>
      <c r="K998" s="20">
        <f>+'[1]Consolidado ORG'!AE994</f>
        <v>0</v>
      </c>
      <c r="L998" s="31">
        <f>+'[1]Consolidado ORG'!AS994</f>
        <v>0</v>
      </c>
      <c r="M998" s="30" t="str">
        <f>+'[1]Consolidado ORG'!AL994</f>
        <v>https://community.secop.gov.co/Public/Tendering/ContractDetailView/Index?UniqueIdentifier=CO1.PCCNTR.6380972</v>
      </c>
      <c r="N998" s="47" t="str">
        <f t="shared" si="16"/>
        <v>Link Contrato u Orden</v>
      </c>
    </row>
    <row r="999" spans="1:14" ht="60" x14ac:dyDescent="0.35">
      <c r="A999" s="17" t="str">
        <f>+'[1]Consolidado ORG'!A995</f>
        <v>SCJ-1388-2024</v>
      </c>
      <c r="B999" s="18">
        <f>+'[1]Consolidado ORG'!B995</f>
        <v>45441</v>
      </c>
      <c r="C999" s="18" t="str">
        <f>+'[1]Consolidado ORG'!G995</f>
        <v>SHARA JIOVANNA BUENAÑOS LOZANO</v>
      </c>
      <c r="D999" s="18" t="str">
        <f>+'[1]Consolidado ORG'!E995</f>
        <v>5 Contratación directa</v>
      </c>
      <c r="E999" s="18" t="str">
        <f>+'[1]Consolidado ORG'!F995</f>
        <v>33 Prestación de Servicios Profesionales y Apoyo (5-8)</v>
      </c>
      <c r="F999" s="18"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8">
        <f>+'[1]Consolidado ORG'!M995</f>
        <v>45448</v>
      </c>
      <c r="H999" s="18">
        <f>+'[1]Consolidado ORG'!N995</f>
        <v>45657</v>
      </c>
      <c r="I999" s="19">
        <f>+'[1]Consolidado ORG'!AG995</f>
        <v>0</v>
      </c>
      <c r="J999" s="20">
        <f>+'[1]Consolidado ORG'!T995</f>
        <v>49140000</v>
      </c>
      <c r="K999" s="20">
        <f>+'[1]Consolidado ORG'!AE995</f>
        <v>0</v>
      </c>
      <c r="L999" s="31">
        <f>+'[1]Consolidado ORG'!AS995</f>
        <v>0</v>
      </c>
      <c r="M999" s="30" t="str">
        <f>+'[1]Consolidado ORG'!AL995</f>
        <v>https://community.secop.gov.co/Public/Tendering/ContractDetailView/Index?UniqueIdentifier=CO1.PCCNTR.6381324</v>
      </c>
      <c r="N999" s="47" t="str">
        <f t="shared" si="16"/>
        <v>Link Contrato u Orden</v>
      </c>
    </row>
    <row r="1000" spans="1:14" ht="60" x14ac:dyDescent="0.35">
      <c r="A1000" s="17" t="str">
        <f>+'[1]Consolidado ORG'!A996</f>
        <v>SCJ-1389-2024</v>
      </c>
      <c r="B1000" s="18">
        <f>+'[1]Consolidado ORG'!B996</f>
        <v>45441</v>
      </c>
      <c r="C1000" s="18" t="str">
        <f>+'[1]Consolidado ORG'!G996</f>
        <v>ANGELICA MARIA GARCIA ZULUAGA</v>
      </c>
      <c r="D1000" s="18" t="str">
        <f>+'[1]Consolidado ORG'!E996</f>
        <v>5 Contratación directa</v>
      </c>
      <c r="E1000" s="18" t="str">
        <f>+'[1]Consolidado ORG'!F996</f>
        <v>33 Prestación de Servicios Profesionales y Apoyo (5-8)</v>
      </c>
      <c r="F1000" s="18"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8">
        <f>+'[1]Consolidado ORG'!M996</f>
        <v>45449</v>
      </c>
      <c r="H1000" s="18">
        <f>+'[1]Consolidado ORG'!N996</f>
        <v>45657</v>
      </c>
      <c r="I1000" s="19">
        <f>+'[1]Consolidado ORG'!AG996</f>
        <v>0</v>
      </c>
      <c r="J1000" s="20">
        <f>+'[1]Consolidado ORG'!T996</f>
        <v>46956000</v>
      </c>
      <c r="K1000" s="20">
        <f>+'[1]Consolidado ORG'!AE996</f>
        <v>0</v>
      </c>
      <c r="L1000" s="31">
        <f>+'[1]Consolidado ORG'!AS996</f>
        <v>0</v>
      </c>
      <c r="M1000" s="30" t="str">
        <f>+'[1]Consolidado ORG'!AL996</f>
        <v>https://community.secop.gov.co/Public/Tendering/ContractDetailView/Index?UniqueIdentifier=CO1.PCCNTR.6380006</v>
      </c>
      <c r="N1000" s="47" t="str">
        <f t="shared" si="16"/>
        <v>Link Contrato u Orden</v>
      </c>
    </row>
    <row r="1001" spans="1:14" ht="60" x14ac:dyDescent="0.35">
      <c r="A1001" s="17" t="str">
        <f>+'[1]Consolidado ORG'!A997</f>
        <v>SCJ-1390-2024</v>
      </c>
      <c r="B1001" s="18">
        <f>+'[1]Consolidado ORG'!B997</f>
        <v>45441</v>
      </c>
      <c r="C1001" s="18" t="str">
        <f>+'[1]Consolidado ORG'!G997</f>
        <v>MARIA FERNANDA RUÍZ ALMECIGA</v>
      </c>
      <c r="D1001" s="18" t="str">
        <f>+'[1]Consolidado ORG'!E997</f>
        <v>5 Contratación directa</v>
      </c>
      <c r="E1001" s="18" t="str">
        <f>+'[1]Consolidado ORG'!F997</f>
        <v>33 Prestación de Servicios Profesionales y Apoyo (5-8)</v>
      </c>
      <c r="F1001" s="18"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8">
        <f>+'[1]Consolidado ORG'!M997</f>
        <v>45443</v>
      </c>
      <c r="H1001" s="18">
        <f>+'[1]Consolidado ORG'!N997</f>
        <v>45657</v>
      </c>
      <c r="I1001" s="19">
        <f>+'[1]Consolidado ORG'!AG997</f>
        <v>0</v>
      </c>
      <c r="J1001" s="20">
        <f>+'[1]Consolidado ORG'!T997</f>
        <v>46956000</v>
      </c>
      <c r="K1001" s="20">
        <f>+'[1]Consolidado ORG'!AE997</f>
        <v>0</v>
      </c>
      <c r="L1001" s="31">
        <f>+'[1]Consolidado ORG'!AS997</f>
        <v>0</v>
      </c>
      <c r="M1001" s="30" t="str">
        <f>+'[1]Consolidado ORG'!AL997</f>
        <v>https://community.secop.gov.co/Public/Tendering/ContractDetailView/Index?UniqueIdentifier=CO1.PCCNTR.6379924</v>
      </c>
      <c r="N1001" s="47" t="str">
        <f t="shared" si="16"/>
        <v>Link Contrato u Orden</v>
      </c>
    </row>
    <row r="1002" spans="1:14" ht="120" x14ac:dyDescent="0.35">
      <c r="A1002" s="17" t="str">
        <f>+'[1]Consolidado ORG'!A998</f>
        <v>SCJ-1391-2024</v>
      </c>
      <c r="B1002" s="18">
        <f>+'[1]Consolidado ORG'!B998</f>
        <v>45441</v>
      </c>
      <c r="C1002" s="18" t="str">
        <f>+'[1]Consolidado ORG'!G998</f>
        <v>XIOMARA PAOLA PEÑA HERNANDEZ</v>
      </c>
      <c r="D1002" s="18" t="str">
        <f>+'[1]Consolidado ORG'!E998</f>
        <v>5 Contratación directa</v>
      </c>
      <c r="E1002" s="18" t="str">
        <f>+'[1]Consolidado ORG'!F998</f>
        <v>33 Prestación de Servicios Profesionales y Apoyo (5-8)</v>
      </c>
      <c r="F1002" s="18"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8">
        <f>+'[1]Consolidado ORG'!M998</f>
        <v>45449</v>
      </c>
      <c r="H1002" s="18">
        <f>+'[1]Consolidado ORG'!N998</f>
        <v>45657</v>
      </c>
      <c r="I1002" s="19">
        <f>+'[1]Consolidado ORG'!AG998</f>
        <v>0</v>
      </c>
      <c r="J1002" s="20">
        <f>+'[1]Consolidado ORG'!T998</f>
        <v>20429640</v>
      </c>
      <c r="K1002" s="20">
        <f>+'[1]Consolidado ORG'!AE998</f>
        <v>0</v>
      </c>
      <c r="L1002" s="31">
        <f>+'[1]Consolidado ORG'!AS998</f>
        <v>0</v>
      </c>
      <c r="M1002" s="30" t="str">
        <f>+'[1]Consolidado ORG'!AL998</f>
        <v>https://community.secop.gov.co/Public/Tendering/ContractDetailView/Index?UniqueIdentifier=CO1.PCCNTR.6380058</v>
      </c>
      <c r="N1002" s="47" t="str">
        <f t="shared" si="16"/>
        <v>Link Contrato u Orden</v>
      </c>
    </row>
    <row r="1003" spans="1:14" ht="108" x14ac:dyDescent="0.35">
      <c r="A1003" s="17" t="str">
        <f>+'[1]Consolidado ORG'!A999</f>
        <v>SCJ-1392-2024</v>
      </c>
      <c r="B1003" s="18">
        <f>+'[1]Consolidado ORG'!B999</f>
        <v>45441</v>
      </c>
      <c r="C1003" s="18" t="str">
        <f>+'[1]Consolidado ORG'!G999</f>
        <v>CARMEN DORA SALAMANCA HERNANDEZ</v>
      </c>
      <c r="D1003" s="18" t="str">
        <f>+'[1]Consolidado ORG'!E999</f>
        <v>5 Contratación directa</v>
      </c>
      <c r="E1003" s="18" t="str">
        <f>+'[1]Consolidado ORG'!F999</f>
        <v>33 Prestación de Servicios Profesionales y Apoyo (5-8)</v>
      </c>
      <c r="F1003" s="18"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8">
        <f>+'[1]Consolidado ORG'!M999</f>
        <v>45448</v>
      </c>
      <c r="H1003" s="18">
        <f>+'[1]Consolidado ORG'!N999</f>
        <v>45657</v>
      </c>
      <c r="I1003" s="19">
        <f>+'[1]Consolidado ORG'!AG999</f>
        <v>0</v>
      </c>
      <c r="J1003" s="20">
        <f>+'[1]Consolidado ORG'!T999</f>
        <v>31944059</v>
      </c>
      <c r="K1003" s="20">
        <f>+'[1]Consolidado ORG'!AE999</f>
        <v>0</v>
      </c>
      <c r="L1003" s="31">
        <f>+'[1]Consolidado ORG'!AS999</f>
        <v>0</v>
      </c>
      <c r="M1003" s="30" t="str">
        <f>+'[1]Consolidado ORG'!AL999</f>
        <v>https://community.secop.gov.co/Public/Tendering/ContractDetailView/Index?UniqueIdentifier=CO1.PCCNTR.6379927</v>
      </c>
      <c r="N1003" s="47" t="str">
        <f t="shared" si="16"/>
        <v>Link Contrato u Orden</v>
      </c>
    </row>
    <row r="1004" spans="1:14" ht="96" x14ac:dyDescent="0.35">
      <c r="A1004" s="17" t="str">
        <f>+'[1]Consolidado ORG'!A1000</f>
        <v>SCJ-1393-2024</v>
      </c>
      <c r="B1004" s="18">
        <f>+'[1]Consolidado ORG'!B1000</f>
        <v>45441</v>
      </c>
      <c r="C1004" s="18" t="str">
        <f>+'[1]Consolidado ORG'!G1000</f>
        <v>ZULLY JOHANNA ANGEL GUTIERREZ</v>
      </c>
      <c r="D1004" s="18" t="str">
        <f>+'[1]Consolidado ORG'!E1000</f>
        <v>5 Contratación directa</v>
      </c>
      <c r="E1004" s="18" t="str">
        <f>+'[1]Consolidado ORG'!F1000</f>
        <v>33 Prestación de Servicios Profesionales y Apoyo (5-8)</v>
      </c>
      <c r="F1004" s="18"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8">
        <f>+'[1]Consolidado ORG'!M1000</f>
        <v>45448</v>
      </c>
      <c r="H1004" s="18">
        <f>+'[1]Consolidado ORG'!N1000</f>
        <v>45657</v>
      </c>
      <c r="I1004" s="19">
        <f>+'[1]Consolidado ORG'!AG1000</f>
        <v>0</v>
      </c>
      <c r="J1004" s="20">
        <f>+'[1]Consolidado ORG'!T1000</f>
        <v>30651936</v>
      </c>
      <c r="K1004" s="20">
        <f>+'[1]Consolidado ORG'!AE1000</f>
        <v>0</v>
      </c>
      <c r="L1004" s="31">
        <f>+'[1]Consolidado ORG'!AS1000</f>
        <v>0</v>
      </c>
      <c r="M1004" s="30" t="str">
        <f>+'[1]Consolidado ORG'!AL1000</f>
        <v>https://community.secop.gov.co/Public/Tendering/ContractDetailView/Index?UniqueIdentifier=CO1.PCCNTR.6379689</v>
      </c>
      <c r="N1004" s="47" t="str">
        <f t="shared" si="16"/>
        <v>Link Contrato u Orden</v>
      </c>
    </row>
    <row r="1005" spans="1:14" ht="48" x14ac:dyDescent="0.35">
      <c r="A1005" s="17" t="str">
        <f>+'[1]Consolidado ORG'!A1001</f>
        <v>SCJ-1394-2024</v>
      </c>
      <c r="B1005" s="18">
        <f>+'[1]Consolidado ORG'!B1001</f>
        <v>45441</v>
      </c>
      <c r="C1005" s="18" t="str">
        <f>+'[1]Consolidado ORG'!G1001</f>
        <v>ANDRES IGNACIO AMADO AMADO</v>
      </c>
      <c r="D1005" s="18" t="str">
        <f>+'[1]Consolidado ORG'!E1001</f>
        <v>5 Contratación directa</v>
      </c>
      <c r="E1005" s="18" t="str">
        <f>+'[1]Consolidado ORG'!F1001</f>
        <v>33 Prestación de Servicios Profesionales y Apoyo (5-8)</v>
      </c>
      <c r="F1005" s="18" t="str">
        <f>+'[1]Consolidado ORG'!L1001</f>
        <v>PRESTAR SERVICIOS PROFESIONALES A LA SUBSECRETARÍA DE ACCESO A LA JUSTICIA PARA LA ORIENTACIÓN, VALORACIÓN Y SEGUIMIENTO DE LOS USUARIOS QUE SE VINCULAN AL PROGRAMA CASA LIBERTAD BOGOTÁ</v>
      </c>
      <c r="G1005" s="18">
        <f>+'[1]Consolidado ORG'!M1001</f>
        <v>45447</v>
      </c>
      <c r="H1005" s="18">
        <f>+'[1]Consolidado ORG'!N1001</f>
        <v>45663</v>
      </c>
      <c r="I1005" s="19">
        <f>+'[1]Consolidado ORG'!AG1001</f>
        <v>0</v>
      </c>
      <c r="J1005" s="20">
        <f>+'[1]Consolidado ORG'!T1001</f>
        <v>39664881</v>
      </c>
      <c r="K1005" s="20">
        <f>+'[1]Consolidado ORG'!AE1001</f>
        <v>0</v>
      </c>
      <c r="L1005" s="31">
        <f>+'[1]Consolidado ORG'!AS1001</f>
        <v>0</v>
      </c>
      <c r="M1005" s="30" t="str">
        <f>+'[1]Consolidado ORG'!AL1001</f>
        <v>https://community.secop.gov.co/Public/Tendering/ContractDetailView/Index?UniqueIdentifier=CO1.PCCNTR.6379678</v>
      </c>
      <c r="N1005" s="47" t="str">
        <f t="shared" si="16"/>
        <v>Link Contrato u Orden</v>
      </c>
    </row>
    <row r="1006" spans="1:14" ht="72" x14ac:dyDescent="0.35">
      <c r="A1006" s="17" t="str">
        <f>+'[1]Consolidado ORG'!A1002</f>
        <v>SCJ-1395-2024</v>
      </c>
      <c r="B1006" s="18">
        <f>+'[1]Consolidado ORG'!B1002</f>
        <v>45441</v>
      </c>
      <c r="C1006" s="18" t="str">
        <f>+'[1]Consolidado ORG'!G1002</f>
        <v>JAVIER MAURICIO LEON FLOREZ</v>
      </c>
      <c r="D1006" s="18" t="str">
        <f>+'[1]Consolidado ORG'!E1002</f>
        <v>5 Contratación directa</v>
      </c>
      <c r="E1006" s="18" t="str">
        <f>+'[1]Consolidado ORG'!F1002</f>
        <v>33 Prestación de Servicios Profesionales y Apoyo (5-8)</v>
      </c>
      <c r="F1006" s="18"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8">
        <f>+'[1]Consolidado ORG'!M1002</f>
        <v>45443</v>
      </c>
      <c r="H1006" s="18">
        <f>+'[1]Consolidado ORG'!N1002</f>
        <v>45657</v>
      </c>
      <c r="I1006" s="19">
        <f>+'[1]Consolidado ORG'!AG1002</f>
        <v>0</v>
      </c>
      <c r="J1006" s="20">
        <f>+'[1]Consolidado ORG'!T1002</f>
        <v>21402480</v>
      </c>
      <c r="K1006" s="20">
        <f>+'[1]Consolidado ORG'!AE1002</f>
        <v>0</v>
      </c>
      <c r="L1006" s="31">
        <f>+'[1]Consolidado ORG'!AS1002</f>
        <v>0</v>
      </c>
      <c r="M1006" s="30" t="str">
        <f>+'[1]Consolidado ORG'!AL1002</f>
        <v>https://community.secop.gov.co/Public/Tendering/ContractDetailView/Index?UniqueIdentifier=CO1.PCCNTR.6380861</v>
      </c>
      <c r="N1006" s="47" t="str">
        <f t="shared" si="16"/>
        <v>Link Contrato u Orden</v>
      </c>
    </row>
    <row r="1007" spans="1:14" ht="72" x14ac:dyDescent="0.35">
      <c r="A1007" s="17" t="str">
        <f>+'[1]Consolidado ORG'!A1003</f>
        <v>SCJ-1396-2024</v>
      </c>
      <c r="B1007" s="18">
        <f>+'[1]Consolidado ORG'!B1003</f>
        <v>45441</v>
      </c>
      <c r="C1007" s="18" t="str">
        <f>+'[1]Consolidado ORG'!G1003</f>
        <v>JUAN CARLOS QUIÑONES ESTUPIÑAN</v>
      </c>
      <c r="D1007" s="18" t="str">
        <f>+'[1]Consolidado ORG'!E1003</f>
        <v>5 Contratación directa</v>
      </c>
      <c r="E1007" s="18" t="str">
        <f>+'[1]Consolidado ORG'!F1003</f>
        <v>33 Prestación de Servicios Profesionales y Apoyo (5-8)</v>
      </c>
      <c r="F1007" s="18"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8">
        <f>+'[1]Consolidado ORG'!M1003</f>
        <v>45447</v>
      </c>
      <c r="H1007" s="18">
        <f>+'[1]Consolidado ORG'!N1003</f>
        <v>45657</v>
      </c>
      <c r="I1007" s="19">
        <f>+'[1]Consolidado ORG'!AG1003</f>
        <v>0</v>
      </c>
      <c r="J1007" s="20">
        <f>+'[1]Consolidado ORG'!T1003</f>
        <v>21402480</v>
      </c>
      <c r="K1007" s="20">
        <f>+'[1]Consolidado ORG'!AE1003</f>
        <v>0</v>
      </c>
      <c r="L1007" s="31">
        <f>+'[1]Consolidado ORG'!AS1003</f>
        <v>0</v>
      </c>
      <c r="M1007" s="30" t="str">
        <f>+'[1]Consolidado ORG'!AL1003</f>
        <v>https://community.secop.gov.co/Public/Tendering/ContractDetailView/Index?UniqueIdentifier=CO1.PCCNTR.6380606</v>
      </c>
      <c r="N1007" s="47" t="str">
        <f t="shared" si="16"/>
        <v>Link Contrato u Orden</v>
      </c>
    </row>
    <row r="1008" spans="1:14" ht="48" x14ac:dyDescent="0.35">
      <c r="A1008" s="17" t="str">
        <f>+'[1]Consolidado ORG'!A1004</f>
        <v>SCJ-1397-2024</v>
      </c>
      <c r="B1008" s="18">
        <f>+'[1]Consolidado ORG'!B1004</f>
        <v>45441</v>
      </c>
      <c r="C1008" s="18" t="str">
        <f>+'[1]Consolidado ORG'!G1004</f>
        <v>ALEXANDER GARZON MOLANO</v>
      </c>
      <c r="D1008" s="18" t="str">
        <f>+'[1]Consolidado ORG'!E1004</f>
        <v>5 Contratación directa</v>
      </c>
      <c r="E1008" s="18" t="str">
        <f>+'[1]Consolidado ORG'!F1004</f>
        <v>33 Prestación de Servicios Profesionales y Apoyo (5-8)</v>
      </c>
      <c r="F1008" s="18" t="str">
        <f>+'[1]Consolidado ORG'!L1004</f>
        <v>PRESTAR SERVICIOS PROFESIONALES A LA DIRECCIÓN DE RESPONSABILIDAD PENAL ADOLESCENTE PARA APOYAR EN LAS GESTIONES ADMINISTRATIVAS Y FINANCIERAS QUE LE SEAN ASIGNADAS</v>
      </c>
      <c r="G1008" s="18">
        <f>+'[1]Consolidado ORG'!M1004</f>
        <v>45447</v>
      </c>
      <c r="H1008" s="18">
        <f>+'[1]Consolidado ORG'!N1004</f>
        <v>45657</v>
      </c>
      <c r="I1008" s="19">
        <f>+'[1]Consolidado ORG'!AG1004</f>
        <v>0</v>
      </c>
      <c r="J1008" s="20">
        <f>+'[1]Consolidado ORG'!T1004</f>
        <v>39864300</v>
      </c>
      <c r="K1008" s="20">
        <f>+'[1]Consolidado ORG'!AE1004</f>
        <v>0</v>
      </c>
      <c r="L1008" s="31">
        <f>+'[1]Consolidado ORG'!AS1004</f>
        <v>0</v>
      </c>
      <c r="M1008" s="30" t="str">
        <f>+'[1]Consolidado ORG'!AL1004</f>
        <v>https://community.secop.gov.co/Public/Tendering/ContractDetailView/Index?UniqueIdentifier=CO1.PCCNTR.6379996</v>
      </c>
      <c r="N1008" s="47" t="str">
        <f t="shared" si="16"/>
        <v>Link Contrato u Orden</v>
      </c>
    </row>
    <row r="1009" spans="1:14" ht="60" x14ac:dyDescent="0.35">
      <c r="A1009" s="17" t="str">
        <f>+'[1]Consolidado ORG'!A1005</f>
        <v>SCJ-1398-2024</v>
      </c>
      <c r="B1009" s="18">
        <f>+'[1]Consolidado ORG'!B1005</f>
        <v>45441</v>
      </c>
      <c r="C1009" s="18" t="str">
        <f>+'[1]Consolidado ORG'!G1005</f>
        <v>DANIEL ENRIQUE SILVA NAVAS</v>
      </c>
      <c r="D1009" s="18" t="str">
        <f>+'[1]Consolidado ORG'!E1005</f>
        <v>5 Contratación directa</v>
      </c>
      <c r="E1009" s="18" t="str">
        <f>+'[1]Consolidado ORG'!F1005</f>
        <v>33 Prestación de Servicios Profesionales y Apoyo (5-8)</v>
      </c>
      <c r="F1009" s="18"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8">
        <f>+'[1]Consolidado ORG'!M1005</f>
        <v>45444</v>
      </c>
      <c r="H1009" s="18">
        <f>+'[1]Consolidado ORG'!N1005</f>
        <v>45657</v>
      </c>
      <c r="I1009" s="19">
        <f>+'[1]Consolidado ORG'!AG1005</f>
        <v>0</v>
      </c>
      <c r="J1009" s="20">
        <f>+'[1]Consolidado ORG'!T1005</f>
        <v>49140000</v>
      </c>
      <c r="K1009" s="20">
        <f>+'[1]Consolidado ORG'!AE1005</f>
        <v>0</v>
      </c>
      <c r="L1009" s="31">
        <f>+'[1]Consolidado ORG'!AS1005</f>
        <v>0</v>
      </c>
      <c r="M1009" s="30" t="str">
        <f>+'[1]Consolidado ORG'!AL1005</f>
        <v>https://community.secop.gov.co/Public/Tendering/ContractDetailView/Index?UniqueIdentifier=CO1.PCCNTR.6380561</v>
      </c>
      <c r="N1009" s="47" t="str">
        <f t="shared" si="16"/>
        <v>Link Contrato u Orden</v>
      </c>
    </row>
    <row r="1010" spans="1:14" ht="72" x14ac:dyDescent="0.35">
      <c r="A1010" s="17" t="str">
        <f>+'[1]Consolidado ORG'!A1006</f>
        <v>SCJ-1399-2024</v>
      </c>
      <c r="B1010" s="18">
        <f>+'[1]Consolidado ORG'!B1006</f>
        <v>45441</v>
      </c>
      <c r="C1010" s="18" t="str">
        <f>+'[1]Consolidado ORG'!G1006</f>
        <v>IVAN ANDRES GARCIA AVILA</v>
      </c>
      <c r="D1010" s="18" t="str">
        <f>+'[1]Consolidado ORG'!E1006</f>
        <v>5 Contratación directa</v>
      </c>
      <c r="E1010" s="18" t="str">
        <f>+'[1]Consolidado ORG'!F1006</f>
        <v>33 Prestación de Servicios Profesionales y Apoyo (5-8)</v>
      </c>
      <c r="F1010" s="18"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8">
        <f>+'[1]Consolidado ORG'!M1006</f>
        <v>45444</v>
      </c>
      <c r="H1010" s="18">
        <f>+'[1]Consolidado ORG'!N1006</f>
        <v>45657</v>
      </c>
      <c r="I1010" s="19">
        <f>+'[1]Consolidado ORG'!AG1006</f>
        <v>0</v>
      </c>
      <c r="J1010" s="20">
        <f>+'[1]Consolidado ORG'!T1006</f>
        <v>21402480</v>
      </c>
      <c r="K1010" s="20">
        <f>+'[1]Consolidado ORG'!AE1006</f>
        <v>0</v>
      </c>
      <c r="L1010" s="31">
        <f>+'[1]Consolidado ORG'!AS1006</f>
        <v>0</v>
      </c>
      <c r="M1010" s="30" t="str">
        <f>+'[1]Consolidado ORG'!AL1006</f>
        <v>https://community.secop.gov.co/Public/Tendering/ContractDetailView/Index?UniqueIdentifier=CO1.PCCNTR.6381025</v>
      </c>
      <c r="N1010" s="47" t="str">
        <f t="shared" si="16"/>
        <v>Link Contrato u Orden</v>
      </c>
    </row>
    <row r="1011" spans="1:14" ht="48" x14ac:dyDescent="0.35">
      <c r="A1011" s="17" t="str">
        <f>+'[1]Consolidado ORG'!A1007</f>
        <v>SCJ-1400-2024</v>
      </c>
      <c r="B1011" s="18">
        <f>+'[1]Consolidado ORG'!B1007</f>
        <v>45441</v>
      </c>
      <c r="C1011" s="18" t="str">
        <f>+'[1]Consolidado ORG'!G1007</f>
        <v>YUDY MARCELA MOYANO VALENCIA</v>
      </c>
      <c r="D1011" s="18" t="str">
        <f>+'[1]Consolidado ORG'!E1007</f>
        <v>5 Contratación directa</v>
      </c>
      <c r="E1011" s="18" t="str">
        <f>+'[1]Consolidado ORG'!F1007</f>
        <v>33 Prestación de Servicios Profesionales y Apoyo (5-8)</v>
      </c>
      <c r="F1011" s="18" t="str">
        <f>+'[1]Consolidado ORG'!L1007</f>
        <v>PRESTAR SERVICIOS PROFESIONALES A LA SUBSECRETARIA DE ACCESO A LA JUSTICIA PARA APOYAR LAS ACTIVIDADES DE PLANEACIÓN Y MONITOREO DE ACCIONES TENDIENTES AL MEJORAMIENTO DEL PROGRAMA CASA LIBERTAD DE BOGOTÁ</v>
      </c>
      <c r="G1011" s="18">
        <f>+'[1]Consolidado ORG'!M1007</f>
        <v>45447</v>
      </c>
      <c r="H1011" s="18">
        <f>+'[1]Consolidado ORG'!N1007</f>
        <v>45663</v>
      </c>
      <c r="I1011" s="19">
        <f>+'[1]Consolidado ORG'!AG1007</f>
        <v>0</v>
      </c>
      <c r="J1011" s="20">
        <f>+'[1]Consolidado ORG'!T1007</f>
        <v>44222982</v>
      </c>
      <c r="K1011" s="20">
        <f>+'[1]Consolidado ORG'!AE1007</f>
        <v>0</v>
      </c>
      <c r="L1011" s="31">
        <f>+'[1]Consolidado ORG'!AS1007</f>
        <v>0</v>
      </c>
      <c r="M1011" s="30" t="str">
        <f>+'[1]Consolidado ORG'!AL1007</f>
        <v>https://community.secop.gov.co/Public/Tendering/ContractDetailView/Index?UniqueIdentifier=CO1.PCCNTR.6379959</v>
      </c>
      <c r="N1011" s="47" t="str">
        <f t="shared" si="16"/>
        <v>Link Contrato u Orden</v>
      </c>
    </row>
    <row r="1012" spans="1:14" ht="72" x14ac:dyDescent="0.35">
      <c r="A1012" s="17" t="str">
        <f>+'[1]Consolidado ORG'!A1008</f>
        <v>SCJ-1401-2024</v>
      </c>
      <c r="B1012" s="18">
        <f>+'[1]Consolidado ORG'!B1008</f>
        <v>45441</v>
      </c>
      <c r="C1012" s="18" t="str">
        <f>+'[1]Consolidado ORG'!G1008</f>
        <v>PEDRO ALCIDES NAVARRETE CLAVIJO</v>
      </c>
      <c r="D1012" s="18" t="str">
        <f>+'[1]Consolidado ORG'!E1008</f>
        <v>5 Contratación directa</v>
      </c>
      <c r="E1012" s="18" t="str">
        <f>+'[1]Consolidado ORG'!F1008</f>
        <v>33 Prestación de Servicios Profesionales y Apoyo (5-8)</v>
      </c>
      <c r="F1012" s="18"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8">
        <f>+'[1]Consolidado ORG'!M1008</f>
        <v>45447</v>
      </c>
      <c r="H1012" s="18">
        <f>+'[1]Consolidado ORG'!N1008</f>
        <v>45657</v>
      </c>
      <c r="I1012" s="19">
        <f>+'[1]Consolidado ORG'!AG1008</f>
        <v>0</v>
      </c>
      <c r="J1012" s="20">
        <f>+'[1]Consolidado ORG'!T1008</f>
        <v>21402480</v>
      </c>
      <c r="K1012" s="20">
        <f>+'[1]Consolidado ORG'!AE1008</f>
        <v>0</v>
      </c>
      <c r="L1012" s="31">
        <f>+'[1]Consolidado ORG'!AS1008</f>
        <v>0</v>
      </c>
      <c r="M1012" s="30" t="str">
        <f>+'[1]Consolidado ORG'!AL1008</f>
        <v>https://community.secop.gov.co/Public/Tendering/ContractDetailView/Index?UniqueIdentifier=CO1.PCCNTR.6380901</v>
      </c>
      <c r="N1012" s="47" t="str">
        <f t="shared" si="16"/>
        <v>Link Contrato u Orden</v>
      </c>
    </row>
    <row r="1013" spans="1:14" ht="48" x14ac:dyDescent="0.35">
      <c r="A1013" s="17" t="str">
        <f>+'[1]Consolidado ORG'!A1009</f>
        <v>SCJ-1402-2024</v>
      </c>
      <c r="B1013" s="18">
        <f>+'[1]Consolidado ORG'!B1009</f>
        <v>45441</v>
      </c>
      <c r="C1013" s="18" t="str">
        <f>+'[1]Consolidado ORG'!G1009</f>
        <v>GERALDIN GAMBA VARGAS</v>
      </c>
      <c r="D1013" s="18" t="str">
        <f>+'[1]Consolidado ORG'!E1009</f>
        <v>5 Contratación directa</v>
      </c>
      <c r="E1013" s="18" t="str">
        <f>+'[1]Consolidado ORG'!F1009</f>
        <v>33 Prestación de Servicios Profesionales y Apoyo (5-8)</v>
      </c>
      <c r="F1013" s="18" t="str">
        <f>+'[1]Consolidado ORG'!L1009</f>
        <v>PRESTAR SERVICIOS PROFESIONALES A LA SUBSECRETARÍA DE ACCESO A LA JUSTICIA PARA LA ORIENTACIÓN, VALORACIÓN Y SEGUIMIENTO DE LOS USUARIOS QUE SE VINCULAN AL PROGRAMA CASA LIBERTAD BOGOTÁ</v>
      </c>
      <c r="G1013" s="18">
        <f>+'[1]Consolidado ORG'!M1009</f>
        <v>45447</v>
      </c>
      <c r="H1013" s="18">
        <f>+'[1]Consolidado ORG'!N1009</f>
        <v>45663</v>
      </c>
      <c r="I1013" s="19">
        <f>+'[1]Consolidado ORG'!AG1009</f>
        <v>0</v>
      </c>
      <c r="J1013" s="20">
        <f>+'[1]Consolidado ORG'!T1009</f>
        <v>39664881</v>
      </c>
      <c r="K1013" s="20">
        <f>+'[1]Consolidado ORG'!AE1009</f>
        <v>0</v>
      </c>
      <c r="L1013" s="31">
        <f>+'[1]Consolidado ORG'!AS1009</f>
        <v>0</v>
      </c>
      <c r="M1013" s="30" t="str">
        <f>+'[1]Consolidado ORG'!AL1009</f>
        <v>https://community.secop.gov.co/Public/Tendering/ContractDetailView/Index?UniqueIdentifier=CO1.PCCNTR.6380082</v>
      </c>
      <c r="N1013" s="47" t="str">
        <f t="shared" si="16"/>
        <v>Link Contrato u Orden</v>
      </c>
    </row>
    <row r="1014" spans="1:14" ht="48" x14ac:dyDescent="0.35">
      <c r="A1014" s="17" t="str">
        <f>+'[1]Consolidado ORG'!A1010</f>
        <v>SCJ-1403-2024</v>
      </c>
      <c r="B1014" s="18">
        <f>+'[1]Consolidado ORG'!B1010</f>
        <v>45441</v>
      </c>
      <c r="C1014" s="18" t="str">
        <f>+'[1]Consolidado ORG'!G1010</f>
        <v>MILTON FABIAN PINZON</v>
      </c>
      <c r="D1014" s="18" t="str">
        <f>+'[1]Consolidado ORG'!E1010</f>
        <v>5 Contratación directa</v>
      </c>
      <c r="E1014" s="18" t="str">
        <f>+'[1]Consolidado ORG'!F1010</f>
        <v>33 Prestación de Servicios Profesionales y Apoyo (5-8)</v>
      </c>
      <c r="F1014" s="18" t="str">
        <f>+'[1]Consolidado ORG'!L1010</f>
        <v>PRESTAR LOS SERVICIOS PROFESIONALES A LA DIRECCIÓN DE SEGURIDAD EN LA GESTIÓN TERRITORIAL, APOYANDO Y BRINDANDO ACOMPAÑAMIENTO A LAS ACCIONES E INTERVENCIONES REALIZADAS DESDE EL ENFOQUE DE CONTROL DEL DELITO.</v>
      </c>
      <c r="G1014" s="18">
        <f>+'[1]Consolidado ORG'!M1010</f>
        <v>45443</v>
      </c>
      <c r="H1014" s="18">
        <f>+'[1]Consolidado ORG'!N1010</f>
        <v>45657</v>
      </c>
      <c r="I1014" s="19">
        <f>+'[1]Consolidado ORG'!AG1010</f>
        <v>0</v>
      </c>
      <c r="J1014" s="20">
        <f>+'[1]Consolidado ORG'!T1010</f>
        <v>48585264</v>
      </c>
      <c r="K1014" s="20">
        <f>+'[1]Consolidado ORG'!AE1010</f>
        <v>0</v>
      </c>
      <c r="L1014" s="31">
        <f>+'[1]Consolidado ORG'!AS1010</f>
        <v>0</v>
      </c>
      <c r="M1014" s="30" t="str">
        <f>+'[1]Consolidado ORG'!AL1010</f>
        <v>https://community.secop.gov.co/Public/Tendering/ContractDetailView/Index?UniqueIdentifier=CO1.PCCNTR.6379964</v>
      </c>
      <c r="N1014" s="47" t="str">
        <f t="shared" si="16"/>
        <v>Link Contrato u Orden</v>
      </c>
    </row>
    <row r="1015" spans="1:14" ht="72" x14ac:dyDescent="0.35">
      <c r="A1015" s="17" t="str">
        <f>+'[1]Consolidado ORG'!A1011</f>
        <v>SCJ-1404-2024</v>
      </c>
      <c r="B1015" s="18">
        <f>+'[1]Consolidado ORG'!B1011</f>
        <v>45441</v>
      </c>
      <c r="C1015" s="18" t="str">
        <f>+'[1]Consolidado ORG'!G1011</f>
        <v>ANDRES BERNARDO HANGGI VALOYES</v>
      </c>
      <c r="D1015" s="18" t="str">
        <f>+'[1]Consolidado ORG'!E1011</f>
        <v>5 Contratación directa</v>
      </c>
      <c r="E1015" s="18" t="str">
        <f>+'[1]Consolidado ORG'!F1011</f>
        <v>33 Prestación de Servicios Profesionales y Apoyo (5-8)</v>
      </c>
      <c r="F1015" s="18"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8">
        <f>+'[1]Consolidado ORG'!M1011</f>
        <v>45448</v>
      </c>
      <c r="H1015" s="18">
        <f>+'[1]Consolidado ORG'!N1011</f>
        <v>45657</v>
      </c>
      <c r="I1015" s="19">
        <f>+'[1]Consolidado ORG'!AG1011</f>
        <v>0</v>
      </c>
      <c r="J1015" s="20">
        <f>+'[1]Consolidado ORG'!T1011</f>
        <v>20429640</v>
      </c>
      <c r="K1015" s="20">
        <f>+'[1]Consolidado ORG'!AE1011</f>
        <v>0</v>
      </c>
      <c r="L1015" s="31">
        <f>+'[1]Consolidado ORG'!AS1011</f>
        <v>0</v>
      </c>
      <c r="M1015" s="30" t="str">
        <f>+'[1]Consolidado ORG'!AL1011</f>
        <v>https://community.secop.gov.co/Public/Tendering/ContractDetailView/Index?UniqueIdentifier=CO1.PCCNTR.6381409</v>
      </c>
      <c r="N1015" s="47" t="str">
        <f t="shared" si="16"/>
        <v>Link Contrato u Orden</v>
      </c>
    </row>
    <row r="1016" spans="1:14" ht="72" x14ac:dyDescent="0.35">
      <c r="A1016" s="17" t="str">
        <f>+'[1]Consolidado ORG'!A1012</f>
        <v>SCJ-1406-2024</v>
      </c>
      <c r="B1016" s="18">
        <f>+'[1]Consolidado ORG'!B1012</f>
        <v>45441</v>
      </c>
      <c r="C1016" s="18" t="str">
        <f>+'[1]Consolidado ORG'!G1012</f>
        <v>MARGIE DAYANNA GOMEZ ORJUELA</v>
      </c>
      <c r="D1016" s="18" t="str">
        <f>+'[1]Consolidado ORG'!E1012</f>
        <v>5 Contratación directa</v>
      </c>
      <c r="E1016" s="18" t="str">
        <f>+'[1]Consolidado ORG'!F1012</f>
        <v>33 Prestación de Servicios Profesionales y Apoyo (5-8)</v>
      </c>
      <c r="F1016" s="18"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8">
        <f>+'[1]Consolidado ORG'!M1012</f>
        <v>45449</v>
      </c>
      <c r="H1016" s="18">
        <f>+'[1]Consolidado ORG'!N1012</f>
        <v>45657</v>
      </c>
      <c r="I1016" s="19">
        <f>+'[1]Consolidado ORG'!AG1012</f>
        <v>0</v>
      </c>
      <c r="J1016" s="20">
        <f>+'[1]Consolidado ORG'!T1012</f>
        <v>20429640</v>
      </c>
      <c r="K1016" s="20">
        <f>+'[1]Consolidado ORG'!AE1012</f>
        <v>0</v>
      </c>
      <c r="L1016" s="31">
        <f>+'[1]Consolidado ORG'!AS1012</f>
        <v>0</v>
      </c>
      <c r="M1016" s="30" t="str">
        <f>+'[1]Consolidado ORG'!AL1012</f>
        <v>https://community.secop.gov.co/Public/Tendering/ContractDetailView/Index?UniqueIdentifier=CO1.PCCNTR.6381401</v>
      </c>
      <c r="N1016" s="47" t="str">
        <f t="shared" si="16"/>
        <v>Link Contrato u Orden</v>
      </c>
    </row>
    <row r="1017" spans="1:14" ht="48" x14ac:dyDescent="0.35">
      <c r="A1017" s="17" t="str">
        <f>+'[1]Consolidado ORG'!A1013</f>
        <v>SCJ-1407-2024</v>
      </c>
      <c r="B1017" s="18">
        <f>+'[1]Consolidado ORG'!B1013</f>
        <v>45441</v>
      </c>
      <c r="C1017" s="18" t="str">
        <f>+'[1]Consolidado ORG'!G1013</f>
        <v>GINA MARCELA PARRA MARÍN</v>
      </c>
      <c r="D1017" s="18" t="str">
        <f>+'[1]Consolidado ORG'!E1013</f>
        <v>5 Contratación directa</v>
      </c>
      <c r="E1017" s="18" t="str">
        <f>+'[1]Consolidado ORG'!F1013</f>
        <v>33 Prestación de Servicios Profesionales y Apoyo (5-8)</v>
      </c>
      <c r="F1017" s="18" t="str">
        <f>+'[1]Consolidado ORG'!L1013</f>
        <v>Prestar servicios profesionales a la Subsecretaría de Acceso a la Justicia con el fin de promover espacios, actividades y talleres con enfoque literario a desarrollarse en los distintos equipamientos a su cargo.</v>
      </c>
      <c r="G1017" s="18">
        <f>+'[1]Consolidado ORG'!M1013</f>
        <v>45443</v>
      </c>
      <c r="H1017" s="18">
        <f>+'[1]Consolidado ORG'!N1013</f>
        <v>45636</v>
      </c>
      <c r="I1017" s="19">
        <f>+'[1]Consolidado ORG'!AG1013</f>
        <v>0</v>
      </c>
      <c r="J1017" s="20">
        <f>+'[1]Consolidado ORG'!T1013</f>
        <v>38232636</v>
      </c>
      <c r="K1017" s="20">
        <f>+'[1]Consolidado ORG'!AE1013</f>
        <v>0</v>
      </c>
      <c r="L1017" s="31">
        <f>+'[1]Consolidado ORG'!AS1013</f>
        <v>0</v>
      </c>
      <c r="M1017" s="30" t="str">
        <f>+'[1]Consolidado ORG'!AL1013</f>
        <v>https://community.secop.gov.co/Public/Tendering/ContractDetailView/Index?UniqueIdentifier=CO1.PCCNTR.6380912</v>
      </c>
      <c r="N1017" s="47" t="str">
        <f t="shared" si="16"/>
        <v>Link Contrato u Orden</v>
      </c>
    </row>
    <row r="1018" spans="1:14" ht="48" x14ac:dyDescent="0.35">
      <c r="A1018" s="17" t="str">
        <f>+'[1]Consolidado ORG'!A1014</f>
        <v>SCJ-1408-2024</v>
      </c>
      <c r="B1018" s="18">
        <f>+'[1]Consolidado ORG'!B1014</f>
        <v>45441</v>
      </c>
      <c r="C1018" s="18" t="str">
        <f>+'[1]Consolidado ORG'!G1014</f>
        <v>SERGIO GIOVANNI VERANO LEON</v>
      </c>
      <c r="D1018" s="18" t="str">
        <f>+'[1]Consolidado ORG'!E1014</f>
        <v>5 Contratación directa</v>
      </c>
      <c r="E1018" s="18" t="str">
        <f>+'[1]Consolidado ORG'!F1014</f>
        <v>33 Prestación de Servicios Profesionales y Apoyo (5-8)</v>
      </c>
      <c r="F1018" s="18" t="str">
        <f>+'[1]Consolidado ORG'!L1014</f>
        <v>PRESTAR SERVICIOS DE APOYO A LA GESTIÓN PARA EL DESARROLLO DE ACTIVIDADES ADMINISTRATIVAS Y OPERATIVAS DE LO REQUERIDO PARA LAS PERSONAS PRIVADAS DE LA LIBERTAD DEL GRUPO DE ATENCIÓN INTEGRAL EN EL CENTRO ESPECIAL DE RECLUSIÓN</v>
      </c>
      <c r="G1018" s="18">
        <f>+'[1]Consolidado ORG'!M1014</f>
        <v>45447</v>
      </c>
      <c r="H1018" s="18">
        <f>+'[1]Consolidado ORG'!N1014</f>
        <v>45657</v>
      </c>
      <c r="I1018" s="19">
        <f>+'[1]Consolidado ORG'!AG1014</f>
        <v>0</v>
      </c>
      <c r="J1018" s="20">
        <f>+'[1]Consolidado ORG'!T1014</f>
        <v>24960137</v>
      </c>
      <c r="K1018" s="20">
        <f>+'[1]Consolidado ORG'!AE1014</f>
        <v>0</v>
      </c>
      <c r="L1018" s="31">
        <f>+'[1]Consolidado ORG'!AS1014</f>
        <v>0</v>
      </c>
      <c r="M1018" s="30" t="str">
        <f>+'[1]Consolidado ORG'!AL1014</f>
        <v>https://community.secop.gov.co/Public/Tendering/ContractDetailView/Index?UniqueIdentifier=CO1.PCCNTR.6380613</v>
      </c>
      <c r="N1018" s="47" t="str">
        <f t="shared" si="16"/>
        <v>Link Contrato u Orden</v>
      </c>
    </row>
    <row r="1019" spans="1:14" ht="72" x14ac:dyDescent="0.35">
      <c r="A1019" s="17" t="str">
        <f>+'[1]Consolidado ORG'!A1015</f>
        <v>SCJ-1409-2024</v>
      </c>
      <c r="B1019" s="18">
        <f>+'[1]Consolidado ORG'!B1015</f>
        <v>45441</v>
      </c>
      <c r="C1019" s="18" t="str">
        <f>+'[1]Consolidado ORG'!G1015</f>
        <v>MARIA CAMILA ROJAS VARGAS</v>
      </c>
      <c r="D1019" s="18" t="str">
        <f>+'[1]Consolidado ORG'!E1015</f>
        <v>5 Contratación directa</v>
      </c>
      <c r="E1019" s="18" t="str">
        <f>+'[1]Consolidado ORG'!F1015</f>
        <v>33 Prestación de Servicios Profesionales y Apoyo (5-8)</v>
      </c>
      <c r="F1019" s="18"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8">
        <f>+'[1]Consolidado ORG'!M1015</f>
        <v>45448</v>
      </c>
      <c r="H1019" s="18">
        <f>+'[1]Consolidado ORG'!N1015</f>
        <v>45657</v>
      </c>
      <c r="I1019" s="19">
        <f>+'[1]Consolidado ORG'!AG1015</f>
        <v>0</v>
      </c>
      <c r="J1019" s="20">
        <f>+'[1]Consolidado ORG'!T1015</f>
        <v>20429640</v>
      </c>
      <c r="K1019" s="20">
        <f>+'[1]Consolidado ORG'!AE1015</f>
        <v>0</v>
      </c>
      <c r="L1019" s="31">
        <f>+'[1]Consolidado ORG'!AS1015</f>
        <v>0</v>
      </c>
      <c r="M1019" s="30" t="str">
        <f>+'[1]Consolidado ORG'!AL1015</f>
        <v>https://community.secop.gov.co/Public/Tendering/ContractDetailView/Index?UniqueIdentifier=CO1.PCCNTR.6381254</v>
      </c>
      <c r="N1019" s="47" t="str">
        <f t="shared" si="16"/>
        <v>Link Contrato u Orden</v>
      </c>
    </row>
    <row r="1020" spans="1:14" ht="72" x14ac:dyDescent="0.35">
      <c r="A1020" s="17" t="str">
        <f>+'[1]Consolidado ORG'!A1016</f>
        <v>SCJ-1410-2024</v>
      </c>
      <c r="B1020" s="18">
        <f>+'[1]Consolidado ORG'!B1016</f>
        <v>45441</v>
      </c>
      <c r="C1020" s="18" t="str">
        <f>+'[1]Consolidado ORG'!G1016</f>
        <v>MARIA LAURA HERRERA RIVERO</v>
      </c>
      <c r="D1020" s="18" t="str">
        <f>+'[1]Consolidado ORG'!E1016</f>
        <v>5 Contratación directa</v>
      </c>
      <c r="E1020" s="18" t="str">
        <f>+'[1]Consolidado ORG'!F1016</f>
        <v>33 Prestación de Servicios Profesionales y Apoyo (5-8)</v>
      </c>
      <c r="F1020" s="18"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8">
        <f>+'[1]Consolidado ORG'!M1016</f>
        <v>45444</v>
      </c>
      <c r="H1020" s="18">
        <f>+'[1]Consolidado ORG'!N1016</f>
        <v>45657</v>
      </c>
      <c r="I1020" s="19">
        <f>+'[1]Consolidado ORG'!AG1016</f>
        <v>0</v>
      </c>
      <c r="J1020" s="20">
        <f>+'[1]Consolidado ORG'!T1016</f>
        <v>38500000</v>
      </c>
      <c r="K1020" s="20">
        <f>+'[1]Consolidado ORG'!AE1016</f>
        <v>0</v>
      </c>
      <c r="L1020" s="31">
        <f>+'[1]Consolidado ORG'!AS1016</f>
        <v>0</v>
      </c>
      <c r="M1020" s="30" t="str">
        <f>+'[1]Consolidado ORG'!AL1016</f>
        <v>https://community.secop.gov.co/Public/Tendering/ContractDetailView/Index?UniqueIdentifier=CO1.PCCNTR.6381033</v>
      </c>
      <c r="N1020" s="47" t="str">
        <f t="shared" si="16"/>
        <v>Link Contrato u Orden</v>
      </c>
    </row>
    <row r="1021" spans="1:14" ht="72" x14ac:dyDescent="0.35">
      <c r="A1021" s="17" t="str">
        <f>+'[1]Consolidado ORG'!A1017</f>
        <v>SCJ-1411-2024</v>
      </c>
      <c r="B1021" s="18">
        <f>+'[1]Consolidado ORG'!B1017</f>
        <v>45441</v>
      </c>
      <c r="C1021" s="18" t="str">
        <f>+'[1]Consolidado ORG'!G1017</f>
        <v>EDGAR DANIEL TRUJILLO OSPINA</v>
      </c>
      <c r="D1021" s="18" t="str">
        <f>+'[1]Consolidado ORG'!E1017</f>
        <v>5 Contratación directa</v>
      </c>
      <c r="E1021" s="18" t="str">
        <f>+'[1]Consolidado ORG'!F1017</f>
        <v>33 Prestación de Servicios Profesionales y Apoyo (5-8)</v>
      </c>
      <c r="F1021" s="18"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8">
        <f>+'[1]Consolidado ORG'!M1017</f>
        <v>45443</v>
      </c>
      <c r="H1021" s="18">
        <f>+'[1]Consolidado ORG'!N1017</f>
        <v>45657</v>
      </c>
      <c r="I1021" s="19">
        <f>+'[1]Consolidado ORG'!AG1017</f>
        <v>0</v>
      </c>
      <c r="J1021" s="20">
        <f>+'[1]Consolidado ORG'!T1017</f>
        <v>21402480</v>
      </c>
      <c r="K1021" s="20">
        <f>+'[1]Consolidado ORG'!AE1017</f>
        <v>0</v>
      </c>
      <c r="L1021" s="31">
        <f>+'[1]Consolidado ORG'!AS1017</f>
        <v>0</v>
      </c>
      <c r="M1021" s="30" t="str">
        <f>+'[1]Consolidado ORG'!AL1017</f>
        <v>https://community.secop.gov.co/Public/Tendering/ContractDetailView/Index?UniqueIdentifier=CO1.PCCNTR.6381038</v>
      </c>
      <c r="N1021" s="47" t="str">
        <f t="shared" si="16"/>
        <v>Link Contrato u Orden</v>
      </c>
    </row>
    <row r="1022" spans="1:14" ht="72" x14ac:dyDescent="0.35">
      <c r="A1022" s="17" t="str">
        <f>+'[1]Consolidado ORG'!A1018</f>
        <v>SCJ-1412-2024</v>
      </c>
      <c r="B1022" s="18">
        <f>+'[1]Consolidado ORG'!B1018</f>
        <v>45441</v>
      </c>
      <c r="C1022" s="18" t="str">
        <f>+'[1]Consolidado ORG'!G1018</f>
        <v>JENIFFER CECILIA GONZALEZ DIAZ</v>
      </c>
      <c r="D1022" s="18" t="str">
        <f>+'[1]Consolidado ORG'!E1018</f>
        <v>5 Contratación directa</v>
      </c>
      <c r="E1022" s="18" t="str">
        <f>+'[1]Consolidado ORG'!F1018</f>
        <v>33 Prestación de Servicios Profesionales y Apoyo (5-8)</v>
      </c>
      <c r="F1022" s="18"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8">
        <f>+'[1]Consolidado ORG'!M1018</f>
        <v>45449</v>
      </c>
      <c r="H1022" s="18">
        <f>+'[1]Consolidado ORG'!N1018</f>
        <v>45657</v>
      </c>
      <c r="I1022" s="19">
        <f>+'[1]Consolidado ORG'!AG1018</f>
        <v>0</v>
      </c>
      <c r="J1022" s="20">
        <f>+'[1]Consolidado ORG'!T1018</f>
        <v>39864300</v>
      </c>
      <c r="K1022" s="20">
        <f>+'[1]Consolidado ORG'!AE1018</f>
        <v>0</v>
      </c>
      <c r="L1022" s="31">
        <f>+'[1]Consolidado ORG'!AS1018</f>
        <v>0</v>
      </c>
      <c r="M1022" s="30" t="str">
        <f>+'[1]Consolidado ORG'!AL1018</f>
        <v>https://community.secop.gov.co/Public/Tendering/ContractDetailView/Index?UniqueIdentifier=CO1.PCCNTR.6381068</v>
      </c>
      <c r="N1022" s="47" t="str">
        <f t="shared" si="16"/>
        <v>Link Contrato u Orden</v>
      </c>
    </row>
    <row r="1023" spans="1:14" ht="72" x14ac:dyDescent="0.35">
      <c r="A1023" s="17" t="str">
        <f>+'[1]Consolidado ORG'!A1019</f>
        <v>SCJ-1413-2024</v>
      </c>
      <c r="B1023" s="18">
        <f>+'[1]Consolidado ORG'!B1019</f>
        <v>45441</v>
      </c>
      <c r="C1023" s="18" t="str">
        <f>+'[1]Consolidado ORG'!G1019</f>
        <v>EDGAR ANDRES RODRIGUEZ MORA</v>
      </c>
      <c r="D1023" s="18" t="str">
        <f>+'[1]Consolidado ORG'!E1019</f>
        <v>5 Contratación directa</v>
      </c>
      <c r="E1023" s="18" t="str">
        <f>+'[1]Consolidado ORG'!F1019</f>
        <v>33 Prestación de Servicios Profesionales y Apoyo (5-8)</v>
      </c>
      <c r="F1023" s="18"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8">
        <f>+'[1]Consolidado ORG'!M1019</f>
        <v>45443</v>
      </c>
      <c r="H1023" s="18">
        <f>+'[1]Consolidado ORG'!N1019</f>
        <v>45657</v>
      </c>
      <c r="I1023" s="19">
        <f>+'[1]Consolidado ORG'!AG1019</f>
        <v>0</v>
      </c>
      <c r="J1023" s="20">
        <f>+'[1]Consolidado ORG'!T1019</f>
        <v>21402480</v>
      </c>
      <c r="K1023" s="20">
        <f>+'[1]Consolidado ORG'!AE1019</f>
        <v>0</v>
      </c>
      <c r="L1023" s="31">
        <f>+'[1]Consolidado ORG'!AS1019</f>
        <v>0</v>
      </c>
      <c r="M1023" s="30" t="str">
        <f>+'[1]Consolidado ORG'!AL1019</f>
        <v>https://community.secop.gov.co/Public/Tendering/ContractDetailView/Index?UniqueIdentifier=CO1.PCCNTR.6381317</v>
      </c>
      <c r="N1023" s="47" t="str">
        <f t="shared" si="16"/>
        <v>Link Contrato u Orden</v>
      </c>
    </row>
    <row r="1024" spans="1:14" ht="60" x14ac:dyDescent="0.35">
      <c r="A1024" s="17" t="str">
        <f>+'[1]Consolidado ORG'!A1020</f>
        <v>SCJ-1415-2024</v>
      </c>
      <c r="B1024" s="18">
        <f>+'[1]Consolidado ORG'!B1020</f>
        <v>45441</v>
      </c>
      <c r="C1024" s="18" t="str">
        <f>+'[1]Consolidado ORG'!G1020</f>
        <v>SANDRA PATRICIA PALMA CORTES</v>
      </c>
      <c r="D1024" s="18" t="str">
        <f>+'[1]Consolidado ORG'!E1020</f>
        <v>5 Contratación directa</v>
      </c>
      <c r="E1024" s="18" t="str">
        <f>+'[1]Consolidado ORG'!F1020</f>
        <v>33 Prestación de Servicios Profesionales y Apoyo (5-8)</v>
      </c>
      <c r="F1024" s="18"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8">
        <f>+'[1]Consolidado ORG'!M1020</f>
        <v>45443</v>
      </c>
      <c r="H1024" s="18">
        <f>+'[1]Consolidado ORG'!N1020</f>
        <v>45657</v>
      </c>
      <c r="I1024" s="19">
        <f>+'[1]Consolidado ORG'!AG1020</f>
        <v>0</v>
      </c>
      <c r="J1024" s="20">
        <f>+'[1]Consolidado ORG'!T1020</f>
        <v>55986667</v>
      </c>
      <c r="K1024" s="20">
        <f>+'[1]Consolidado ORG'!AE1020</f>
        <v>0</v>
      </c>
      <c r="L1024" s="31">
        <f>+'[1]Consolidado ORG'!AS1020</f>
        <v>0</v>
      </c>
      <c r="M1024" s="30" t="str">
        <f>+'[1]Consolidado ORG'!AL1020</f>
        <v>https://community.secop.gov.co/Public/Tendering/ContractDetailView/Index?UniqueIdentifier=CO1.PCCNTR.6381117</v>
      </c>
      <c r="N1024" s="47" t="str">
        <f t="shared" si="16"/>
        <v>Link Contrato u Orden</v>
      </c>
    </row>
    <row r="1025" spans="1:14" ht="60" x14ac:dyDescent="0.35">
      <c r="A1025" s="17" t="str">
        <f>+'[1]Consolidado ORG'!A1021</f>
        <v>SCJ-1416-2024</v>
      </c>
      <c r="B1025" s="18">
        <f>+'[1]Consolidado ORG'!B1021</f>
        <v>45441</v>
      </c>
      <c r="C1025" s="18" t="str">
        <f>+'[1]Consolidado ORG'!G1021</f>
        <v>WILSON JAVIER JIMENEZ ANZOLAx</v>
      </c>
      <c r="D1025" s="18" t="str">
        <f>+'[1]Consolidado ORG'!E1021</f>
        <v>5 Contratación directa</v>
      </c>
      <c r="E1025" s="18" t="str">
        <f>+'[1]Consolidado ORG'!F1021</f>
        <v>33 Prestación de Servicios Profesionales y Apoyo (5-8)</v>
      </c>
      <c r="F1025" s="18"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8">
        <f>+'[1]Consolidado ORG'!M1021</f>
        <v>45448</v>
      </c>
      <c r="H1025" s="18">
        <f>+'[1]Consolidado ORG'!N1021</f>
        <v>45657</v>
      </c>
      <c r="I1025" s="19">
        <f>+'[1]Consolidado ORG'!AG1021</f>
        <v>0</v>
      </c>
      <c r="J1025" s="20">
        <f>+'[1]Consolidado ORG'!T1021</f>
        <v>24621922</v>
      </c>
      <c r="K1025" s="20">
        <f>+'[1]Consolidado ORG'!AE1021</f>
        <v>0</v>
      </c>
      <c r="L1025" s="31">
        <f>+'[1]Consolidado ORG'!AS1021</f>
        <v>0</v>
      </c>
      <c r="M1025" s="30" t="str">
        <f>+'[1]Consolidado ORG'!AL1021</f>
        <v>https://community.secop.gov.co/Public/Tendering/ContractDetailView/Index?UniqueIdentifier=CO1.PCCNTR.6380969</v>
      </c>
      <c r="N1025" s="47" t="str">
        <f t="shared" si="16"/>
        <v>Link Contrato u Orden</v>
      </c>
    </row>
    <row r="1026" spans="1:14" ht="72" x14ac:dyDescent="0.35">
      <c r="A1026" s="17" t="str">
        <f>+'[1]Consolidado ORG'!A1022</f>
        <v>SCJ-1417-2024</v>
      </c>
      <c r="B1026" s="18">
        <f>+'[1]Consolidado ORG'!B1022</f>
        <v>45441</v>
      </c>
      <c r="C1026" s="18" t="str">
        <f>+'[1]Consolidado ORG'!G1022</f>
        <v>ANGELA MARIA RAMIREZ JIMENEZ</v>
      </c>
      <c r="D1026" s="18" t="str">
        <f>+'[1]Consolidado ORG'!E1022</f>
        <v>5 Contratación directa</v>
      </c>
      <c r="E1026" s="18" t="str">
        <f>+'[1]Consolidado ORG'!F1022</f>
        <v>33 Prestación de Servicios Profesionales y Apoyo (5-8)</v>
      </c>
      <c r="F1026" s="18"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8">
        <f>+'[1]Consolidado ORG'!M1022</f>
        <v>45449</v>
      </c>
      <c r="H1026" s="18">
        <f>+'[1]Consolidado ORG'!N1022</f>
        <v>45657</v>
      </c>
      <c r="I1026" s="19">
        <f>+'[1]Consolidado ORG'!AG1022</f>
        <v>0</v>
      </c>
      <c r="J1026" s="20">
        <f>+'[1]Consolidado ORG'!T1022</f>
        <v>20429640</v>
      </c>
      <c r="K1026" s="20">
        <f>+'[1]Consolidado ORG'!AE1022</f>
        <v>0</v>
      </c>
      <c r="L1026" s="31">
        <f>+'[1]Consolidado ORG'!AS1022</f>
        <v>0</v>
      </c>
      <c r="M1026" s="30" t="str">
        <f>+'[1]Consolidado ORG'!AL1022</f>
        <v>https://community.secop.gov.co/Public/Tendering/ContractDetailView/Index?UniqueIdentifier=CO1.PCCNTR.6381270</v>
      </c>
      <c r="N1026" s="47" t="str">
        <f t="shared" si="16"/>
        <v>Link Contrato u Orden</v>
      </c>
    </row>
    <row r="1027" spans="1:14" ht="84" x14ac:dyDescent="0.35">
      <c r="A1027" s="17" t="str">
        <f>+'[1]Consolidado ORG'!A1023</f>
        <v>SCJ-1418-2024</v>
      </c>
      <c r="B1027" s="18">
        <f>+'[1]Consolidado ORG'!B1023</f>
        <v>45441</v>
      </c>
      <c r="C1027" s="18" t="str">
        <f>+'[1]Consolidado ORG'!G1023</f>
        <v>PAULA ANDREA MONROY SASTOQUE</v>
      </c>
      <c r="D1027" s="18" t="str">
        <f>+'[1]Consolidado ORG'!E1023</f>
        <v>5 Contratación directa</v>
      </c>
      <c r="E1027" s="18" t="str">
        <f>+'[1]Consolidado ORG'!F1023</f>
        <v>33 Prestación de Servicios Profesionales y Apoyo (5-8)</v>
      </c>
      <c r="F1027" s="18"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8">
        <f>+'[1]Consolidado ORG'!M1023</f>
        <v>45449</v>
      </c>
      <c r="H1027" s="18">
        <f>+'[1]Consolidado ORG'!N1023</f>
        <v>45657</v>
      </c>
      <c r="I1027" s="19">
        <f>+'[1]Consolidado ORG'!AG1023</f>
        <v>0</v>
      </c>
      <c r="J1027" s="20">
        <f>+'[1]Consolidado ORG'!T1023</f>
        <v>85675100</v>
      </c>
      <c r="K1027" s="20">
        <f>+'[1]Consolidado ORG'!AE1023</f>
        <v>0</v>
      </c>
      <c r="L1027" s="31">
        <f>+'[1]Consolidado ORG'!AS1023</f>
        <v>0</v>
      </c>
      <c r="M1027" s="30" t="str">
        <f>+'[1]Consolidado ORG'!AL1023</f>
        <v>https://community.secop.gov.co/Public/Tendering/ContractDetailView/Index?UniqueIdentifier=CO1.PCCNTR.6381337</v>
      </c>
      <c r="N1027" s="47" t="str">
        <f t="shared" si="16"/>
        <v>Link Contrato u Orden</v>
      </c>
    </row>
    <row r="1028" spans="1:14" ht="48" x14ac:dyDescent="0.35">
      <c r="A1028" s="17" t="str">
        <f>+'[1]Consolidado ORG'!A1024</f>
        <v>SCJ-1419-2024</v>
      </c>
      <c r="B1028" s="18">
        <f>+'[1]Consolidado ORG'!B1024</f>
        <v>45441</v>
      </c>
      <c r="C1028" s="18" t="str">
        <f>+'[1]Consolidado ORG'!G1024</f>
        <v>MARCO FIDEL RODRIGUEZ SOLANO</v>
      </c>
      <c r="D1028" s="18" t="str">
        <f>+'[1]Consolidado ORG'!E1024</f>
        <v>5 Contratación directa</v>
      </c>
      <c r="E1028" s="18" t="str">
        <f>+'[1]Consolidado ORG'!F1024</f>
        <v>33 Prestación de Servicios Profesionales y Apoyo (5-8)</v>
      </c>
      <c r="F1028" s="18" t="str">
        <f>+'[1]Consolidado ORG'!L1024</f>
        <v>PRESTAR SERVICIOS PROFESIONALES A LA DIRECCIÓN DE RESPONSABILIDAD PENAL ADOLESCENTE PARA APOYAR LA ELABORACIÓN Y GESTIÓN DE DOCUMENTOS Y/O ASUNTOS JURÍDICOS Y ADMINISTRATIVOS QUE SE REQUIERAN</v>
      </c>
      <c r="G1028" s="18">
        <f>+'[1]Consolidado ORG'!M1024</f>
        <v>45448</v>
      </c>
      <c r="H1028" s="18">
        <f>+'[1]Consolidado ORG'!N1024</f>
        <v>45657</v>
      </c>
      <c r="I1028" s="19">
        <f>+'[1]Consolidado ORG'!AG1024</f>
        <v>0</v>
      </c>
      <c r="J1028" s="20">
        <f>+'[1]Consolidado ORG'!T1024</f>
        <v>39864300</v>
      </c>
      <c r="K1028" s="20">
        <f>+'[1]Consolidado ORG'!AE1024</f>
        <v>0</v>
      </c>
      <c r="L1028" s="31">
        <f>+'[1]Consolidado ORG'!AS1024</f>
        <v>0</v>
      </c>
      <c r="M1028" s="30" t="str">
        <f>+'[1]Consolidado ORG'!AL1024</f>
        <v>https://community.secop.gov.co/Public/Tendering/ContractDetailView/Index?UniqueIdentifier=CO1.PCCNTR.6381090</v>
      </c>
      <c r="N1028" s="47" t="str">
        <f t="shared" si="16"/>
        <v>Link Contrato u Orden</v>
      </c>
    </row>
    <row r="1029" spans="1:14" ht="72" x14ac:dyDescent="0.35">
      <c r="A1029" s="17" t="str">
        <f>+'[1]Consolidado ORG'!A1025</f>
        <v>SCJ-1420-2024</v>
      </c>
      <c r="B1029" s="18">
        <f>+'[1]Consolidado ORG'!B1025</f>
        <v>45441</v>
      </c>
      <c r="C1029" s="18" t="str">
        <f>+'[1]Consolidado ORG'!G1025</f>
        <v>LADY TATIANA CARRILLO CASTRILLON</v>
      </c>
      <c r="D1029" s="18" t="str">
        <f>+'[1]Consolidado ORG'!E1025</f>
        <v>5 Contratación directa</v>
      </c>
      <c r="E1029" s="18" t="str">
        <f>+'[1]Consolidado ORG'!F1025</f>
        <v>33 Prestación de Servicios Profesionales y Apoyo (5-8)</v>
      </c>
      <c r="F1029" s="18"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8">
        <f>+'[1]Consolidado ORG'!M1025</f>
        <v>45449</v>
      </c>
      <c r="H1029" s="18">
        <f>+'[1]Consolidado ORG'!N1025</f>
        <v>45657</v>
      </c>
      <c r="I1029" s="19">
        <f>+'[1]Consolidado ORG'!AG1025</f>
        <v>0</v>
      </c>
      <c r="J1029" s="20">
        <f>+'[1]Consolidado ORG'!T1025</f>
        <v>21402480</v>
      </c>
      <c r="K1029" s="20">
        <f>+'[1]Consolidado ORG'!AE1025</f>
        <v>0</v>
      </c>
      <c r="L1029" s="31">
        <f>+'[1]Consolidado ORG'!AS1025</f>
        <v>0</v>
      </c>
      <c r="M1029" s="30" t="str">
        <f>+'[1]Consolidado ORG'!AL1025</f>
        <v>https://community.secop.gov.co/Public/Tendering/ContractDetailView/Index?UniqueIdentifier=CO1.PCCNTR.6381269</v>
      </c>
      <c r="N1029" s="47" t="str">
        <f t="shared" si="16"/>
        <v>Link Contrato u Orden</v>
      </c>
    </row>
    <row r="1030" spans="1:14" ht="72" x14ac:dyDescent="0.35">
      <c r="A1030" s="17" t="str">
        <f>+'[1]Consolidado ORG'!A1026</f>
        <v>SCJ-1422-2024</v>
      </c>
      <c r="B1030" s="18">
        <f>+'[1]Consolidado ORG'!B1026</f>
        <v>45441</v>
      </c>
      <c r="C1030" s="18" t="str">
        <f>+'[1]Consolidado ORG'!G1026</f>
        <v>JONATHAN SNEIDER VARGAS VASQUEZ</v>
      </c>
      <c r="D1030" s="18" t="str">
        <f>+'[1]Consolidado ORG'!E1026</f>
        <v>5 Contratación directa</v>
      </c>
      <c r="E1030" s="18" t="str">
        <f>+'[1]Consolidado ORG'!F1026</f>
        <v>33 Prestación de Servicios Profesionales y Apoyo (5-8)</v>
      </c>
      <c r="F1030" s="18"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8">
        <f>+'[1]Consolidado ORG'!M1026</f>
        <v>45448</v>
      </c>
      <c r="H1030" s="18">
        <f>+'[1]Consolidado ORG'!N1026</f>
        <v>45657</v>
      </c>
      <c r="I1030" s="19">
        <f>+'[1]Consolidado ORG'!AG1026</f>
        <v>0</v>
      </c>
      <c r="J1030" s="20">
        <f>+'[1]Consolidado ORG'!T1026</f>
        <v>20429640</v>
      </c>
      <c r="K1030" s="20">
        <f>+'[1]Consolidado ORG'!AE1026</f>
        <v>0</v>
      </c>
      <c r="L1030" s="31">
        <f>+'[1]Consolidado ORG'!AS1026</f>
        <v>0</v>
      </c>
      <c r="M1030" s="30" t="str">
        <f>+'[1]Consolidado ORG'!AL1026</f>
        <v>https://community.secop.gov.co/Public/Tendering/ContractDetailView/Index?UniqueIdentifier=CO1.PCCNTR.6381289</v>
      </c>
      <c r="N1030" s="47" t="str">
        <f t="shared" si="16"/>
        <v>Link Contrato u Orden</v>
      </c>
    </row>
    <row r="1031" spans="1:14" ht="48" x14ac:dyDescent="0.35">
      <c r="A1031" s="17" t="str">
        <f>+'[1]Consolidado ORG'!A1027</f>
        <v>SCJ-1423-2024</v>
      </c>
      <c r="B1031" s="18">
        <f>+'[1]Consolidado ORG'!B1027</f>
        <v>45441</v>
      </c>
      <c r="C1031" s="18" t="str">
        <f>+'[1]Consolidado ORG'!G1027</f>
        <v>GABRIEL MAYORGA LOZADA</v>
      </c>
      <c r="D1031" s="18" t="str">
        <f>+'[1]Consolidado ORG'!E1027</f>
        <v>5 Contratación directa</v>
      </c>
      <c r="E1031" s="18" t="str">
        <f>+'[1]Consolidado ORG'!F1027</f>
        <v>33 Prestación de Servicios Profesionales y Apoyo (5-8)</v>
      </c>
      <c r="F1031" s="18" t="str">
        <f>+'[1]Consolidado ORG'!L1027</f>
        <v>PRESTAR SERVICIOS PROFESIONALES PARA ACOMPAÑAR, GESTIONAR Y REALIZAR SEGUIMIENTO EN MATERIA DE INFRAESTRUCTURA DE LOS EQUIPAMIENTOS A CARGO SUBSECRETARIA DE ACCESO A LA JUSTICIA</v>
      </c>
      <c r="G1031" s="18">
        <f>+'[1]Consolidado ORG'!M1027</f>
        <v>45454</v>
      </c>
      <c r="H1031" s="18">
        <f>+'[1]Consolidado ORG'!N1027</f>
        <v>45514</v>
      </c>
      <c r="I1031" s="19">
        <f>+'[1]Consolidado ORG'!AG1027</f>
        <v>0</v>
      </c>
      <c r="J1031" s="20">
        <f>+'[1]Consolidado ORG'!T1027</f>
        <v>26000000</v>
      </c>
      <c r="K1031" s="20">
        <f>+'[1]Consolidado ORG'!AE1027</f>
        <v>0</v>
      </c>
      <c r="L1031" s="31">
        <f>+'[1]Consolidado ORG'!AS1027</f>
        <v>0</v>
      </c>
      <c r="M1031" s="30" t="str">
        <f>+'[1]Consolidado ORG'!AL1027</f>
        <v>https://community.secop.gov.co/Public/Tendering/ContractDetailView/Index?UniqueIdentifier=CO1.PCCNTR.6383242</v>
      </c>
      <c r="N1031" s="47" t="str">
        <f t="shared" si="16"/>
        <v>Link Contrato u Orden</v>
      </c>
    </row>
    <row r="1032" spans="1:14" ht="84" x14ac:dyDescent="0.35">
      <c r="A1032" s="17" t="str">
        <f>+'[1]Consolidado ORG'!A1028</f>
        <v>SCJ-1424-2024</v>
      </c>
      <c r="B1032" s="18">
        <f>+'[1]Consolidado ORG'!B1028</f>
        <v>45441</v>
      </c>
      <c r="C1032" s="18" t="str">
        <f>+'[1]Consolidado ORG'!G1028</f>
        <v>DIANA MARCELA CASTILLO ALZATE</v>
      </c>
      <c r="D1032" s="18" t="str">
        <f>+'[1]Consolidado ORG'!E1028</f>
        <v>5 Contratación directa</v>
      </c>
      <c r="E1032" s="18" t="str">
        <f>+'[1]Consolidado ORG'!F1028</f>
        <v>33 Prestación de Servicios Profesionales y Apoyo (5-8)</v>
      </c>
      <c r="F1032" s="18"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8">
        <f>+'[1]Consolidado ORG'!M1028</f>
        <v>45450</v>
      </c>
      <c r="H1032" s="18">
        <f>+'[1]Consolidado ORG'!N1028</f>
        <v>45657</v>
      </c>
      <c r="I1032" s="19">
        <f>+'[1]Consolidado ORG'!AG1028</f>
        <v>0</v>
      </c>
      <c r="J1032" s="20">
        <f>+'[1]Consolidado ORG'!T1028</f>
        <v>47292833</v>
      </c>
      <c r="K1032" s="20">
        <f>+'[1]Consolidado ORG'!AE1028</f>
        <v>0</v>
      </c>
      <c r="L1032" s="31">
        <f>+'[1]Consolidado ORG'!AS1028</f>
        <v>0</v>
      </c>
      <c r="M1032" s="30" t="str">
        <f>+'[1]Consolidado ORG'!AL1028</f>
        <v>https://community.secop.gov.co/Public/Tendering/ContractDetailView/Index?UniqueIdentifier=CO1.PCCNTR.6381760</v>
      </c>
      <c r="N1032" s="47" t="str">
        <f t="shared" si="16"/>
        <v>Link Contrato u Orden</v>
      </c>
    </row>
    <row r="1033" spans="1:14" ht="108" x14ac:dyDescent="0.35">
      <c r="A1033" s="17" t="str">
        <f>+'[1]Consolidado ORG'!A1029</f>
        <v>SCJ-1425-2024</v>
      </c>
      <c r="B1033" s="18">
        <f>+'[1]Consolidado ORG'!B1029</f>
        <v>45441</v>
      </c>
      <c r="C1033" s="18" t="str">
        <f>+'[1]Consolidado ORG'!G1029</f>
        <v>SANDRA PATRICIA MONTERO ARIAS</v>
      </c>
      <c r="D1033" s="18" t="str">
        <f>+'[1]Consolidado ORG'!E1029</f>
        <v>5 Contratación directa</v>
      </c>
      <c r="E1033" s="18" t="str">
        <f>+'[1]Consolidado ORG'!F1029</f>
        <v>33 Prestación de Servicios Profesionales y Apoyo (5-8)</v>
      </c>
      <c r="F1033" s="18"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8">
        <f>+'[1]Consolidado ORG'!M1029</f>
        <v>45448</v>
      </c>
      <c r="H1033" s="18">
        <f>+'[1]Consolidado ORG'!N1029</f>
        <v>45657</v>
      </c>
      <c r="I1033" s="19">
        <f>+'[1]Consolidado ORG'!AG1029</f>
        <v>0</v>
      </c>
      <c r="J1033" s="20">
        <f>+'[1]Consolidado ORG'!T1029</f>
        <v>20429640</v>
      </c>
      <c r="K1033" s="20">
        <f>+'[1]Consolidado ORG'!AE1029</f>
        <v>0</v>
      </c>
      <c r="L1033" s="31">
        <f>+'[1]Consolidado ORG'!AS1029</f>
        <v>0</v>
      </c>
      <c r="M1033" s="30" t="str">
        <f>+'[1]Consolidado ORG'!AL1029</f>
        <v>https://community.secop.gov.co/Public/Tendering/ContractDetailView/Index?UniqueIdentifier=CO1.PCCNTR.6381293</v>
      </c>
      <c r="N1033" s="47" t="str">
        <f t="shared" si="16"/>
        <v>Link Contrato u Orden</v>
      </c>
    </row>
    <row r="1034" spans="1:14" ht="48" x14ac:dyDescent="0.35">
      <c r="A1034" s="17" t="str">
        <f>+'[1]Consolidado ORG'!A1030</f>
        <v>SCJ-1430-2024</v>
      </c>
      <c r="B1034" s="18">
        <f>+'[1]Consolidado ORG'!B1030</f>
        <v>45441</v>
      </c>
      <c r="C1034" s="18" t="str">
        <f>+'[1]Consolidado ORG'!G1030</f>
        <v>ANA MARIA TORRES GONZALEZ</v>
      </c>
      <c r="D1034" s="18" t="str">
        <f>+'[1]Consolidado ORG'!E1030</f>
        <v>5 Contratación directa</v>
      </c>
      <c r="E1034" s="18" t="str">
        <f>+'[1]Consolidado ORG'!F1030</f>
        <v>33 Prestación de Servicios Profesionales y Apoyo (5-8)</v>
      </c>
      <c r="F1034" s="18" t="str">
        <f>+'[1]Consolidado ORG'!L1030</f>
        <v>PRESTAR SERVICIOS DE APOYO A LA SUBSECRETARÍA DE ACCESO A LA JUSTICIA PARA APOYAR LA EJECUCIÓN DE ESTRATEGIAS COMUNITARIAS Y PROCESOS TERRITORIALES PARA USUARIOS DEL PROGRAMA CASA LIBERTAD BOGOTÁ</v>
      </c>
      <c r="G1034" s="18">
        <f>+'[1]Consolidado ORG'!M1030</f>
        <v>45447</v>
      </c>
      <c r="H1034" s="18">
        <f>+'[1]Consolidado ORG'!N1030</f>
        <v>45657</v>
      </c>
      <c r="I1034" s="19">
        <f>+'[1]Consolidado ORG'!AG1030</f>
        <v>0</v>
      </c>
      <c r="J1034" s="20">
        <f>+'[1]Consolidado ORG'!T1030</f>
        <v>19203709</v>
      </c>
      <c r="K1034" s="20">
        <f>+'[1]Consolidado ORG'!AE1030</f>
        <v>0</v>
      </c>
      <c r="L1034" s="31">
        <f>+'[1]Consolidado ORG'!AS1030</f>
        <v>0</v>
      </c>
      <c r="M1034" s="30" t="str">
        <f>+'[1]Consolidado ORG'!AL1030</f>
        <v>https://community.secop.gov.co/Public/Tendering/ContractDetailView/Index?UniqueIdentifier=CO1.PCCNTR.6384090</v>
      </c>
      <c r="N1034" s="47" t="str">
        <f t="shared" si="16"/>
        <v>Link Contrato u Orden</v>
      </c>
    </row>
    <row r="1035" spans="1:14" ht="36" x14ac:dyDescent="0.35">
      <c r="A1035" s="17" t="str">
        <f>+'[1]Consolidado ORG'!A1031</f>
        <v>SCJ-1434-2024</v>
      </c>
      <c r="B1035" s="18">
        <f>+'[1]Consolidado ORG'!B1031</f>
        <v>45441</v>
      </c>
      <c r="C1035" s="18" t="str">
        <f>+'[1]Consolidado ORG'!G1031</f>
        <v>EMPRESA DE TELECOMUNICACIONES DE BOGOTÁ S.A. E.S.P- ETB</v>
      </c>
      <c r="D1035" s="18" t="str">
        <f>+'[1]Consolidado ORG'!E1031</f>
        <v>5 Contratación directa</v>
      </c>
      <c r="E1035" s="18" t="str">
        <f>+'[1]Consolidado ORG'!F1031</f>
        <v>29 Otras Formas de Contratación Directa (5)</v>
      </c>
      <c r="F1035" s="18" t="str">
        <f>+'[1]Consolidado ORG'!L1031</f>
        <v>SOLUCION TECNOLÓGICA INTEGRAL INTEROPERABLE CON EL C4, PARA LOS GRUPOS CIUDADANOS EN PRO DEL FORTALECIMIENTO DE LA CONVIVENCIA Y LA SEGURIDAD CIUDADANA</v>
      </c>
      <c r="G1035" s="18">
        <f>+'[1]Consolidado ORG'!M1031</f>
        <v>45448</v>
      </c>
      <c r="H1035" s="18">
        <f>+'[1]Consolidado ORG'!N1031</f>
        <v>45539</v>
      </c>
      <c r="I1035" s="19">
        <f>+'[1]Consolidado ORG'!AG1031</f>
        <v>0</v>
      </c>
      <c r="J1035" s="20">
        <f>+'[1]Consolidado ORG'!T1031</f>
        <v>3479371306</v>
      </c>
      <c r="K1035" s="20">
        <f>+'[1]Consolidado ORG'!AE1031</f>
        <v>0</v>
      </c>
      <c r="L1035" s="31">
        <f>+'[1]Consolidado ORG'!AS1031</f>
        <v>0</v>
      </c>
      <c r="M1035" s="30" t="str">
        <f>+'[1]Consolidado ORG'!AL1031</f>
        <v>https://community.secop.gov.co/Public/Tendering/ContractDetailView/Index?UniqueIdentifier=CO1.PCCNTR.6383697</v>
      </c>
      <c r="N1035" s="47" t="str">
        <f t="shared" si="16"/>
        <v>Link Contrato u Orden</v>
      </c>
    </row>
    <row r="1036" spans="1:14" ht="60" x14ac:dyDescent="0.35">
      <c r="A1036" s="17" t="str">
        <f>+'[1]Consolidado ORG'!A1032</f>
        <v>SCJ-1439-2024</v>
      </c>
      <c r="B1036" s="18">
        <f>+'[1]Consolidado ORG'!B1032</f>
        <v>45442</v>
      </c>
      <c r="C1036" s="18" t="str">
        <f>+'[1]Consolidado ORG'!G1032</f>
        <v>OMAR ANDRES MEDINA SALAZAR</v>
      </c>
      <c r="D1036" s="18" t="str">
        <f>+'[1]Consolidado ORG'!E1032</f>
        <v>5 Contratación directa</v>
      </c>
      <c r="E1036" s="18" t="str">
        <f>+'[1]Consolidado ORG'!F1032</f>
        <v>33 Prestación de Servicios Profesionales y Apoyo (5-8)</v>
      </c>
      <c r="F1036" s="18" t="str">
        <f>+'[1]Consolidado ORG'!L1032</f>
        <v>PRESTAR SERVICIOS PROFESIONALES A LA SUBSECRETARÍA DE ACCESO A LA JUSTICIA PARA APOYAR LA ELABORACIÓN DE ACCIONES ENFOCADAS EN ACOMPAÑAR LOS PROCESOS DE INTEGRACIÓN COMUNITARIA DE LA POBLACIÓN USUARIA DEL PROGRAMA CASA LIBERTAD</v>
      </c>
      <c r="G1036" s="18">
        <f>+'[1]Consolidado ORG'!M1032</f>
        <v>45447</v>
      </c>
      <c r="H1036" s="18">
        <f>+'[1]Consolidado ORG'!N1032</f>
        <v>45657</v>
      </c>
      <c r="I1036" s="19">
        <f>+'[1]Consolidado ORG'!AG1032</f>
        <v>0</v>
      </c>
      <c r="J1036" s="20">
        <f>+'[1]Consolidado ORG'!T1032</f>
        <v>43311191</v>
      </c>
      <c r="K1036" s="20">
        <f>+'[1]Consolidado ORG'!AE1032</f>
        <v>0</v>
      </c>
      <c r="L1036" s="31">
        <f>+'[1]Consolidado ORG'!AS1032</f>
        <v>0</v>
      </c>
      <c r="M1036" s="30" t="str">
        <f>+'[1]Consolidado ORG'!AL1032</f>
        <v>https://community.secop.gov.co/Public/Tendering/ContractDetailView/Index?UniqueIdentifier=CO1.PCCNTR.6386876</v>
      </c>
      <c r="N1036" s="47" t="str">
        <f t="shared" si="16"/>
        <v>Link Contrato u Orden</v>
      </c>
    </row>
    <row r="1037" spans="1:14" ht="60" x14ac:dyDescent="0.35">
      <c r="A1037" s="17" t="str">
        <f>+'[1]Consolidado ORG'!A1033</f>
        <v>SCJ-1440-2024</v>
      </c>
      <c r="B1037" s="18">
        <f>+'[1]Consolidado ORG'!B1033</f>
        <v>45442</v>
      </c>
      <c r="C1037" s="18" t="str">
        <f>+'[1]Consolidado ORG'!G1033</f>
        <v>CAMILO ANDRES GUZMAN ROMERO</v>
      </c>
      <c r="D1037" s="18" t="str">
        <f>+'[1]Consolidado ORG'!E1033</f>
        <v>5 Contratación directa</v>
      </c>
      <c r="E1037" s="18" t="str">
        <f>+'[1]Consolidado ORG'!F1033</f>
        <v>33 Prestación de Servicios Profesionales y Apoyo (5-8)</v>
      </c>
      <c r="F1037" s="18"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8">
        <f>+'[1]Consolidado ORG'!M1033</f>
        <v>45447</v>
      </c>
      <c r="H1037" s="18">
        <f>+'[1]Consolidado ORG'!N1033</f>
        <v>45657</v>
      </c>
      <c r="I1037" s="19">
        <f>+'[1]Consolidado ORG'!AG1033</f>
        <v>0</v>
      </c>
      <c r="J1037" s="20">
        <f>+'[1]Consolidado ORG'!T1033</f>
        <v>40727260</v>
      </c>
      <c r="K1037" s="20">
        <f>+'[1]Consolidado ORG'!AE1033</f>
        <v>0</v>
      </c>
      <c r="L1037" s="31">
        <f>+'[1]Consolidado ORG'!AS1033</f>
        <v>0</v>
      </c>
      <c r="M1037" s="30" t="str">
        <f>+'[1]Consolidado ORG'!AL1033</f>
        <v>https://community.secop.gov.co/Public/Tendering/ContractDetailView/Index?UniqueIdentifier=CO1.PCCNTR.6387223</v>
      </c>
      <c r="N1037" s="47" t="str">
        <f t="shared" si="16"/>
        <v>Link Contrato u Orden</v>
      </c>
    </row>
    <row r="1038" spans="1:14" ht="84" x14ac:dyDescent="0.35">
      <c r="A1038" s="17" t="str">
        <f>+'[1]Consolidado ORG'!A1034</f>
        <v>SCJ-1441-2024</v>
      </c>
      <c r="B1038" s="18">
        <f>+'[1]Consolidado ORG'!B1034</f>
        <v>45442</v>
      </c>
      <c r="C1038" s="18" t="str">
        <f>+'[1]Consolidado ORG'!G1034</f>
        <v>JHON JAIRO HERNÁNDEZ VELOSA</v>
      </c>
      <c r="D1038" s="18" t="str">
        <f>+'[1]Consolidado ORG'!E1034</f>
        <v>5 Contratación directa</v>
      </c>
      <c r="E1038" s="18" t="str">
        <f>+'[1]Consolidado ORG'!F1034</f>
        <v>33 Prestación de Servicios Profesionales y Apoyo (5-8)</v>
      </c>
      <c r="F1038" s="18"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8">
        <f>+'[1]Consolidado ORG'!M1034</f>
        <v>45447</v>
      </c>
      <c r="H1038" s="18">
        <f>+'[1]Consolidado ORG'!N1034</f>
        <v>45657</v>
      </c>
      <c r="I1038" s="19">
        <f>+'[1]Consolidado ORG'!AG1034</f>
        <v>0</v>
      </c>
      <c r="J1038" s="20">
        <f>+'[1]Consolidado ORG'!T1034</f>
        <v>63000000</v>
      </c>
      <c r="K1038" s="20">
        <f>+'[1]Consolidado ORG'!AE1034</f>
        <v>0</v>
      </c>
      <c r="L1038" s="31">
        <f>+'[1]Consolidado ORG'!AS1034</f>
        <v>0</v>
      </c>
      <c r="M1038" s="30" t="str">
        <f>+'[1]Consolidado ORG'!AL1034</f>
        <v>https://community.secop.gov.co/Public/Tendering/ContractDetailView/Index?UniqueIdentifier=CO1.PCCNTR.6387519</v>
      </c>
      <c r="N1038" s="47" t="str">
        <f t="shared" si="16"/>
        <v>Link Contrato u Orden</v>
      </c>
    </row>
    <row r="1039" spans="1:14" ht="84" x14ac:dyDescent="0.35">
      <c r="A1039" s="17" t="str">
        <f>+'[1]Consolidado ORG'!A1035</f>
        <v>SCJ-1442-2024</v>
      </c>
      <c r="B1039" s="18">
        <f>+'[1]Consolidado ORG'!B1035</f>
        <v>45442</v>
      </c>
      <c r="C1039" s="18" t="str">
        <f>+'[1]Consolidado ORG'!G1035</f>
        <v>LIESEL RAMÍREZ SALAMANCA</v>
      </c>
      <c r="D1039" s="18" t="str">
        <f>+'[1]Consolidado ORG'!E1035</f>
        <v>5 Contratación directa</v>
      </c>
      <c r="E1039" s="18" t="str">
        <f>+'[1]Consolidado ORG'!F1035</f>
        <v>33 Prestación de Servicios Profesionales y Apoyo (5-8)</v>
      </c>
      <c r="F1039" s="18"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8">
        <f>+'[1]Consolidado ORG'!M1035</f>
        <v>45447</v>
      </c>
      <c r="H1039" s="18">
        <f>+'[1]Consolidado ORG'!N1035</f>
        <v>45657</v>
      </c>
      <c r="I1039" s="19">
        <f>+'[1]Consolidado ORG'!AG1035</f>
        <v>0</v>
      </c>
      <c r="J1039" s="20">
        <f>+'[1]Consolidado ORG'!T1035</f>
        <v>63000000</v>
      </c>
      <c r="K1039" s="20">
        <f>+'[1]Consolidado ORG'!AE1035</f>
        <v>0</v>
      </c>
      <c r="L1039" s="31">
        <f>+'[1]Consolidado ORG'!AS1035</f>
        <v>0</v>
      </c>
      <c r="M1039" s="30" t="str">
        <f>+'[1]Consolidado ORG'!AL1035</f>
        <v>https://community.secop.gov.co/Public/Tendering/ContractDetailView/Index?UniqueIdentifier=CO1.PCCNTR.6388844</v>
      </c>
      <c r="N1039" s="47" t="str">
        <f t="shared" si="16"/>
        <v>Link Contrato u Orden</v>
      </c>
    </row>
    <row r="1040" spans="1:14" ht="96" x14ac:dyDescent="0.35">
      <c r="A1040" s="17" t="str">
        <f>+'[1]Consolidado ORG'!A1036</f>
        <v>SCJ-39-2024</v>
      </c>
      <c r="B1040" s="18">
        <f>+'[1]Consolidado ORG'!B1036</f>
        <v>45330</v>
      </c>
      <c r="C1040" s="18" t="str">
        <f>+'[1]Consolidado ORG'!G1036</f>
        <v>ORGANIZACION TERPEL S A</v>
      </c>
      <c r="D1040" s="18" t="str">
        <f>+'[1]Consolidado ORG'!E1036</f>
        <v>2 Selección abreviada</v>
      </c>
      <c r="E1040" s="18" t="str">
        <f>+'[1]Consolidado ORG'!F1036</f>
        <v>4 Adquisión o Suministro de Bienes y Servicios de Carácterísticas Técnicas Uniformes y de Común Utilización (Procedimiento: Siubasta Inversa, Acuerdo Marco de Precios, Bolsa de Productos) (2)</v>
      </c>
      <c r="F1040" s="18" t="str">
        <f>+'[1]Consolidado ORG'!L1036</f>
        <v>SUMINISTRO DE COMBUSTIBLE PARA LOS AUTOMOTORES DE LOS ORGANISMOS DE SEGURIDAD DEL D.C, LAS CASAS DE JUSTICIA MÓVILES Y LOS EQUIPOS DE COMBUSTIÓN INTERNA DE PROPIEDAD Y/O A CARGO DE LA SDSCJ</v>
      </c>
      <c r="G1040" s="18">
        <f>+'[1]Consolidado ORG'!M1036</f>
        <v>45331</v>
      </c>
      <c r="H1040" s="18">
        <f>+'[1]Consolidado ORG'!N1036</f>
        <v>45665</v>
      </c>
      <c r="I1040" s="19">
        <f>+'[1]Consolidado ORG'!AG1036</f>
        <v>0</v>
      </c>
      <c r="J1040" s="20">
        <f>+'[1]Consolidado ORG'!T1036</f>
        <v>14634644607</v>
      </c>
      <c r="K1040" s="20">
        <f>+'[1]Consolidado ORG'!AE1036</f>
        <v>0</v>
      </c>
      <c r="L1040" s="31">
        <f>+'[1]Consolidado ORG'!AS1036</f>
        <v>0.33532934131736525</v>
      </c>
      <c r="M1040" s="30" t="str">
        <f>+'[1]Consolidado ORG'!AL1036</f>
        <v>https://www.colombiacompra.gov.co/tienda-virtual-del-estado-colombiano/ordenes-compra/124276</v>
      </c>
      <c r="N1040" s="47" t="str">
        <f t="shared" si="16"/>
        <v>Link Contrato u Orden</v>
      </c>
    </row>
    <row r="1041" spans="1:14" ht="48" x14ac:dyDescent="0.35">
      <c r="A1041" s="17" t="str">
        <f>+'[1]Consolidado ORG'!A1037</f>
        <v>SCJ-41-2024</v>
      </c>
      <c r="B1041" s="18">
        <f>+'[1]Consolidado ORG'!B1037</f>
        <v>45330</v>
      </c>
      <c r="C1041" s="18" t="str">
        <f>+'[1]Consolidado ORG'!G1037</f>
        <v>CLAUDIA PATRICIA PEDREROS CASTELLANOS</v>
      </c>
      <c r="D1041" s="18" t="str">
        <f>+'[1]Consolidado ORG'!E1037</f>
        <v>5 Contratación directa</v>
      </c>
      <c r="E1041" s="18" t="str">
        <f>+'[1]Consolidado ORG'!F1037</f>
        <v>33 Prestación de Servicios Profesionales y Apoyo (5-8)</v>
      </c>
      <c r="F1041" s="18" t="str">
        <f>+'[1]Consolidado ORG'!L1037</f>
        <v>PRESTAR SERVICIOS PROFESIONALES A LA SUBSECRETARÍA DE INVERSIONES Y FORTALECIMIENTO DE LAS CAPACIDADES OPERATIVAS, EN EL ACOMPAÑAMIENTO Y REVISIÓN DE LOS ASUNTOS A SU CARGO.</v>
      </c>
      <c r="G1041" s="18">
        <f>+'[1]Consolidado ORG'!M1037</f>
        <v>45331</v>
      </c>
      <c r="H1041" s="18">
        <f>+'[1]Consolidado ORG'!N1037</f>
        <v>45512</v>
      </c>
      <c r="I1041" s="19">
        <f>+'[1]Consolidado ORG'!AG1037</f>
        <v>0</v>
      </c>
      <c r="J1041" s="20">
        <f>+'[1]Consolidado ORG'!T1037</f>
        <v>87600000</v>
      </c>
      <c r="K1041" s="20">
        <f>+'[1]Consolidado ORG'!AE1037</f>
        <v>0</v>
      </c>
      <c r="L1041" s="31">
        <f>+'[1]Consolidado ORG'!AS1037</f>
        <v>0.61878453038674031</v>
      </c>
      <c r="M1041" s="30" t="str">
        <f>+'[1]Consolidado ORG'!AL1037</f>
        <v>https://community.secop.gov.co/Public/Tendering/ContractDetailView/Index?UniqueIdentifier=CO1.PCCNTR.5916827&amp;isModal=true&amp;asPopupView=true</v>
      </c>
      <c r="N1041" s="47" t="str">
        <f t="shared" si="16"/>
        <v>Link Contrato u Orden</v>
      </c>
    </row>
    <row r="1042" spans="1:14" ht="48" x14ac:dyDescent="0.35">
      <c r="A1042" s="17" t="str">
        <f>+'[1]Consolidado ORG'!A1038</f>
        <v>SCJ-134-2024</v>
      </c>
      <c r="B1042" s="18">
        <f>+'[1]Consolidado ORG'!B1038</f>
        <v>45348</v>
      </c>
      <c r="C1042" s="18" t="str">
        <f>+'[1]Consolidado ORG'!G1038</f>
        <v>LUIS HERNAN MOYA SANDOVAL</v>
      </c>
      <c r="D1042" s="18" t="str">
        <f>+'[1]Consolidado ORG'!E1038</f>
        <v>5 Contratación directa</v>
      </c>
      <c r="E1042" s="18" t="str">
        <f>+'[1]Consolidado ORG'!F1038</f>
        <v>33 Prestación de Servicios Profesionales y Apoyo (5-8)</v>
      </c>
      <c r="F1042" s="18" t="str">
        <f>+'[1]Consolidado ORG'!L1038</f>
        <v>PRESTAR SERVICIOS PROFESIONALES PARA APOYAR FINANCIERA Y PRESUPUESTALMENTE LA GESTIÓN DEL CENTRO DE COMANDO, CONTROL, COMUNICACIONES Y CÓMPUTO C4, DE LA SECRETARÍA DISTRITAL DE SEGURIDAD, CONVIVENCIA Y JUSTICIA</v>
      </c>
      <c r="G1042" s="18">
        <f>+'[1]Consolidado ORG'!M1038</f>
        <v>45351</v>
      </c>
      <c r="H1042" s="18">
        <f>+'[1]Consolidado ORG'!N1038</f>
        <v>45716</v>
      </c>
      <c r="I1042" s="19">
        <f>+'[1]Consolidado ORG'!AG1038</f>
        <v>0</v>
      </c>
      <c r="J1042" s="20">
        <f>+'[1]Consolidado ORG'!T1038</f>
        <v>72000000</v>
      </c>
      <c r="K1042" s="20">
        <f>+'[1]Consolidado ORG'!AE1038</f>
        <v>0</v>
      </c>
      <c r="L1042" s="31">
        <f>+'[1]Consolidado ORG'!AS1038</f>
        <v>0.25205479452054796</v>
      </c>
      <c r="M1042" s="30" t="str">
        <f>+'[1]Consolidado ORG'!AL1038</f>
        <v>https://community.secop.gov.co/Public/Tendering/ContractDetailView/Index?UniqueIdentifier=CO1.PCCNTR.6010029&amp;isModal=true&amp;asPopupView=true</v>
      </c>
      <c r="N1042" s="47" t="str">
        <f t="shared" si="16"/>
        <v>Link Contrato u Orden</v>
      </c>
    </row>
    <row r="1043" spans="1:14" ht="48" x14ac:dyDescent="0.35">
      <c r="A1043" s="17" t="str">
        <f>+'[1]Consolidado ORG'!A1039</f>
        <v>SCJ-135-2024</v>
      </c>
      <c r="B1043" s="18">
        <f>+'[1]Consolidado ORG'!B1039</f>
        <v>45342</v>
      </c>
      <c r="C1043" s="18" t="str">
        <f>+'[1]Consolidado ORG'!G1039</f>
        <v>LEDY ADRIANA MENDEZ GUAQUETA</v>
      </c>
      <c r="D1043" s="18" t="str">
        <f>+'[1]Consolidado ORG'!E1039</f>
        <v>5 Contratación directa</v>
      </c>
      <c r="E1043" s="18" t="str">
        <f>+'[1]Consolidado ORG'!F1039</f>
        <v>33 Prestación de Servicios Profesionales y Apoyo (5-8)</v>
      </c>
      <c r="F1043" s="18" t="str">
        <f>+'[1]Consolidado ORG'!L1039</f>
        <v>PRESTAR SERVICIOS DE APOYO A LA GESTIÓN PARA LA EJECUCIÓN DE LAS ACTIVIDADES DE COBRO PERSUASIVO MULTAS POR INFRACCIONES AL CÓDIGO NACIONAL DE SEGURIDAD Y CONVIVENCIA CIUDADANA</v>
      </c>
      <c r="G1043" s="18">
        <f>+'[1]Consolidado ORG'!M1039</f>
        <v>45345</v>
      </c>
      <c r="H1043" s="18">
        <f>+'[1]Consolidado ORG'!N1039</f>
        <v>45526</v>
      </c>
      <c r="I1043" s="19">
        <f>+'[1]Consolidado ORG'!AG1039</f>
        <v>0</v>
      </c>
      <c r="J1043" s="20">
        <f>+'[1]Consolidado ORG'!T1039</f>
        <v>17837808</v>
      </c>
      <c r="K1043" s="20">
        <f>+'[1]Consolidado ORG'!AE1039</f>
        <v>0</v>
      </c>
      <c r="L1043" s="31">
        <f>+'[1]Consolidado ORG'!AS1039</f>
        <v>0.54143646408839774</v>
      </c>
      <c r="M1043" s="30" t="str">
        <f>+'[1]Consolidado ORG'!AL1039</f>
        <v>https://community.secop.gov.co/Public/Tendering/ContractDetailView/Index?UniqueIdentifier=CO1.PCCNTR.5973775&amp;isModal=true&amp;asPopupView=true</v>
      </c>
      <c r="N1043" s="47" t="str">
        <f t="shared" si="16"/>
        <v>Link Contrato u Orden</v>
      </c>
    </row>
    <row r="1044" spans="1:14" ht="72" x14ac:dyDescent="0.35">
      <c r="A1044" s="17" t="str">
        <f>+'[1]Consolidado ORG'!A1040</f>
        <v>SCJ-137-2024</v>
      </c>
      <c r="B1044" s="18">
        <f>+'[1]Consolidado ORG'!B1040</f>
        <v>45338</v>
      </c>
      <c r="C1044" s="18" t="str">
        <f>+'[1]Consolidado ORG'!G1040</f>
        <v>ROCIO ALEXANDRA RODRIGUEZ ROMERO</v>
      </c>
      <c r="D1044" s="18" t="str">
        <f>+'[1]Consolidado ORG'!E1040</f>
        <v>5 Contratación directa</v>
      </c>
      <c r="E1044" s="18" t="str">
        <f>+'[1]Consolidado ORG'!F1040</f>
        <v>33 Prestación de Servicios Profesionales y Apoyo (5-8)</v>
      </c>
      <c r="F1044" s="18"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8">
        <f>+'[1]Consolidado ORG'!M1040</f>
        <v>45341</v>
      </c>
      <c r="H1044" s="18">
        <f>+'[1]Consolidado ORG'!N1040</f>
        <v>45650</v>
      </c>
      <c r="I1044" s="19">
        <f>+'[1]Consolidado ORG'!AG1040</f>
        <v>0</v>
      </c>
      <c r="J1044" s="20">
        <f>+'[1]Consolidado ORG'!T1040</f>
        <v>101370000</v>
      </c>
      <c r="K1044" s="20">
        <f>+'[1]Consolidado ORG'!AE1040</f>
        <v>0</v>
      </c>
      <c r="L1044" s="31">
        <f>+'[1]Consolidado ORG'!AS1040</f>
        <v>0.3300970873786408</v>
      </c>
      <c r="M1044" s="30" t="str">
        <f>+'[1]Consolidado ORG'!AL1040</f>
        <v>https://community.secop.gov.co/Public/Tendering/ContractDetailView/Index?UniqueIdentifier=CO1.PCCNTR.5963972&amp;isModal=true&amp;asPopupView=true</v>
      </c>
      <c r="N1044" s="47" t="str">
        <f t="shared" si="16"/>
        <v>Link Contrato u Orden</v>
      </c>
    </row>
    <row r="1045" spans="1:14" ht="42" x14ac:dyDescent="0.35">
      <c r="A1045" s="17" t="str">
        <f>+'[1]Consolidado ORG'!A1041</f>
        <v>SCJ-138-2024</v>
      </c>
      <c r="B1045" s="18">
        <f>+'[1]Consolidado ORG'!B1041</f>
        <v>45338</v>
      </c>
      <c r="C1045" s="18" t="str">
        <f>+'[1]Consolidado ORG'!G1041</f>
        <v>HECTOR HERNANDO HOYOS MESA</v>
      </c>
      <c r="D1045" s="18" t="str">
        <f>+'[1]Consolidado ORG'!E1041</f>
        <v>5 Contratación directa</v>
      </c>
      <c r="E1045" s="18" t="str">
        <f>+'[1]Consolidado ORG'!F1041</f>
        <v>6 Arrendamientos y Adquisición de Inmuebles (5-8)</v>
      </c>
      <c r="F1045" s="18" t="str">
        <f>+'[1]Consolidado ORG'!L1041</f>
        <v>CONTRATO DE ARRENDAMIENTO DE UN INMUEBLE PARA LA ADECUADA IMPLEMENTACIÓN DE LA CASA DE JUSTICIA DE FONTIBÓN</v>
      </c>
      <c r="G1045" s="18">
        <f>+'[1]Consolidado ORG'!M1041</f>
        <v>45341</v>
      </c>
      <c r="H1045" s="18">
        <f>+'[1]Consolidado ORG'!N1041</f>
        <v>45706</v>
      </c>
      <c r="I1045" s="19">
        <f>+'[1]Consolidado ORG'!AG1041</f>
        <v>0</v>
      </c>
      <c r="J1045" s="20">
        <f>+'[1]Consolidado ORG'!T1041</f>
        <v>813960000</v>
      </c>
      <c r="K1045" s="20">
        <f>+'[1]Consolidado ORG'!AE1041</f>
        <v>0</v>
      </c>
      <c r="L1045" s="31">
        <f>+'[1]Consolidado ORG'!AS1041</f>
        <v>0.27945205479452057</v>
      </c>
      <c r="M1045" s="30" t="str">
        <f>+'[1]Consolidado ORG'!AL1041</f>
        <v>https://community.secop.gov.co/Public/Tendering/ContractDetailView/Index?UniqueIdentifier=CO1.PCCNTR.5964530&amp;isModal=true&amp;asPopupView=true</v>
      </c>
      <c r="N1045" s="47" t="str">
        <f t="shared" si="16"/>
        <v>Link Contrato u Orden</v>
      </c>
    </row>
    <row r="1046" spans="1:14" ht="48" x14ac:dyDescent="0.35">
      <c r="A1046" s="17" t="str">
        <f>+'[1]Consolidado ORG'!A1042</f>
        <v>SCJ-140-2024</v>
      </c>
      <c r="B1046" s="18">
        <f>+'[1]Consolidado ORG'!B1042</f>
        <v>45338</v>
      </c>
      <c r="C1046" s="18" t="str">
        <f>+'[1]Consolidado ORG'!G1042</f>
        <v>WALTER DUBAN GARCIA ROLDAN</v>
      </c>
      <c r="D1046" s="18" t="str">
        <f>+'[1]Consolidado ORG'!E1042</f>
        <v>5 Contratación directa</v>
      </c>
      <c r="E1046" s="18" t="str">
        <f>+'[1]Consolidado ORG'!F1042</f>
        <v>33 Prestación de Servicios Profesionales y Apoyo (5-8)</v>
      </c>
      <c r="F1046" s="18" t="str">
        <f>+'[1]Consolidado ORG'!L1042</f>
        <v>PRESTAR SERVICIOS PROFESIONALES ESPECIALIZADOS PARA LA EJECUCIÓN DE LAS ACTIVIDADES DE COBRO PERSUASIVO ASIGNADAS A LA SUBSECRETARÍA DE GESTIÓN INSTITUCIONAL EN EL MARCO DEL DECRETO DISTRITAL 442 DE 2018.</v>
      </c>
      <c r="G1046" s="18">
        <f>+'[1]Consolidado ORG'!M1042</f>
        <v>45341</v>
      </c>
      <c r="H1046" s="18">
        <f>+'[1]Consolidado ORG'!N1042</f>
        <v>45522</v>
      </c>
      <c r="I1046" s="19">
        <f>+'[1]Consolidado ORG'!AG1042</f>
        <v>0</v>
      </c>
      <c r="J1046" s="20">
        <f>+'[1]Consolidado ORG'!T1042</f>
        <v>42595800</v>
      </c>
      <c r="K1046" s="20">
        <f>+'[1]Consolidado ORG'!AE1042</f>
        <v>0</v>
      </c>
      <c r="L1046" s="31">
        <f>+'[1]Consolidado ORG'!AS1042</f>
        <v>0.56353591160220995</v>
      </c>
      <c r="M1046" s="30" t="str">
        <f>+'[1]Consolidado ORG'!AL1042</f>
        <v>https://community.secop.gov.co/Public/Tendering/ContractDetailView/Index?UniqueIdentifier=CO1.PCCNTR.5964467&amp;isModal=true&amp;asPopupView=true</v>
      </c>
      <c r="N1046" s="47" t="str">
        <f t="shared" si="16"/>
        <v>Link Contrato u Orden</v>
      </c>
    </row>
    <row r="1047" spans="1:14" ht="42" x14ac:dyDescent="0.35">
      <c r="A1047" s="17" t="str">
        <f>+'[1]Consolidado ORG'!A1043</f>
        <v>SCJ-142-2024</v>
      </c>
      <c r="B1047" s="18">
        <f>+'[1]Consolidado ORG'!B1043</f>
        <v>45337</v>
      </c>
      <c r="C1047" s="18" t="str">
        <f>+'[1]Consolidado ORG'!G1043</f>
        <v>LUZ NANCY BERNAL GIL</v>
      </c>
      <c r="D1047" s="18" t="str">
        <f>+'[1]Consolidado ORG'!E1043</f>
        <v>5 Contratación directa</v>
      </c>
      <c r="E1047" s="18" t="str">
        <f>+'[1]Consolidado ORG'!F1043</f>
        <v>6 Arrendamientos y Adquisición de Inmuebles (5-8)</v>
      </c>
      <c r="F1047" s="18" t="str">
        <f>+'[1]Consolidado ORG'!L1043</f>
        <v>ARRENDAMIENTO DE UN INMUEBLE PARA LA ADECUADA IMPLEMENTACIÓN DE LA CASA DE JUSTICIA DE BARRIOS UNIDOS.</v>
      </c>
      <c r="G1047" s="18">
        <f>+'[1]Consolidado ORG'!M1043</f>
        <v>45341</v>
      </c>
      <c r="H1047" s="18">
        <f>+'[1]Consolidado ORG'!N1043</f>
        <v>45706</v>
      </c>
      <c r="I1047" s="19">
        <f>+'[1]Consolidado ORG'!AG1043</f>
        <v>0</v>
      </c>
      <c r="J1047" s="20">
        <f>+'[1]Consolidado ORG'!T1043</f>
        <v>499418952</v>
      </c>
      <c r="K1047" s="20">
        <f>+'[1]Consolidado ORG'!AE1043</f>
        <v>0</v>
      </c>
      <c r="L1047" s="31">
        <f>+'[1]Consolidado ORG'!AS1043</f>
        <v>0.27945205479452057</v>
      </c>
      <c r="M1047" s="30" t="str">
        <f>+'[1]Consolidado ORG'!AL1043</f>
        <v>https://community.secop.gov.co/Public/Tendering/ContractDetailView/Index?UniqueIdentifier=CO1.PCCNTR.5956084&amp;isModal=true&amp;asPopupView=true</v>
      </c>
      <c r="N1047" s="47" t="str">
        <f t="shared" si="16"/>
        <v>Link Contrato u Orden</v>
      </c>
    </row>
    <row r="1048" spans="1:14" ht="60" x14ac:dyDescent="0.35">
      <c r="A1048" s="17" t="str">
        <f>+'[1]Consolidado ORG'!A1044</f>
        <v>SCJ-164-2024</v>
      </c>
      <c r="B1048" s="18">
        <f>+'[1]Consolidado ORG'!B1044</f>
        <v>45341</v>
      </c>
      <c r="C1048" s="18" t="str">
        <f>+'[1]Consolidado ORG'!G1044</f>
        <v>LUZ AMPARO TOVAR GIRALDO</v>
      </c>
      <c r="D1048" s="18" t="str">
        <f>+'[1]Consolidado ORG'!E1044</f>
        <v>5 Contratación directa</v>
      </c>
      <c r="E1048" s="18" t="str">
        <f>+'[1]Consolidado ORG'!F1044</f>
        <v>33 Prestación de Servicios Profesionales y Apoyo (5-8)</v>
      </c>
      <c r="F1048" s="18"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8">
        <f>+'[1]Consolidado ORG'!M1044</f>
        <v>45343</v>
      </c>
      <c r="H1048" s="18">
        <f>+'[1]Consolidado ORG'!N1044</f>
        <v>45677</v>
      </c>
      <c r="I1048" s="19">
        <f>+'[1]Consolidado ORG'!AG1044</f>
        <v>0</v>
      </c>
      <c r="J1048" s="20">
        <f>+'[1]Consolidado ORG'!T1044</f>
        <v>104500000</v>
      </c>
      <c r="K1048" s="20">
        <f>+'[1]Consolidado ORG'!AE1044</f>
        <v>0</v>
      </c>
      <c r="L1048" s="31">
        <f>+'[1]Consolidado ORG'!AS1044</f>
        <v>0.29940119760479039</v>
      </c>
      <c r="M1048" s="30" t="str">
        <f>+'[1]Consolidado ORG'!AL1044</f>
        <v>https://community.secop.gov.co/Public/Tendering/ContractDetailView/Index?UniqueIdentifier=CO1.PCCNTR.5973764&amp;isModal=true&amp;asPopupView=true</v>
      </c>
      <c r="N1048" s="47" t="str">
        <f t="shared" si="16"/>
        <v>Link Contrato u Orden</v>
      </c>
    </row>
    <row r="1049" spans="1:14" ht="48" x14ac:dyDescent="0.35">
      <c r="A1049" s="17" t="str">
        <f>+'[1]Consolidado ORG'!A1045</f>
        <v>SCJ-167-2024</v>
      </c>
      <c r="B1049" s="18">
        <f>+'[1]Consolidado ORG'!B1045</f>
        <v>45344</v>
      </c>
      <c r="C1049" s="18" t="str">
        <f>+'[1]Consolidado ORG'!G1045</f>
        <v>WENDY BOLENA MOLANO CARDONA</v>
      </c>
      <c r="D1049" s="18" t="str">
        <f>+'[1]Consolidado ORG'!E1045</f>
        <v>5 Contratación directa</v>
      </c>
      <c r="E1049" s="18" t="str">
        <f>+'[1]Consolidado ORG'!F1045</f>
        <v>33 Prestación de Servicios Profesionales y Apoyo (5-8)</v>
      </c>
      <c r="F1049" s="18" t="str">
        <f>+'[1]Consolidado ORG'!L1045</f>
        <v>PRESTAR SERVICIOS PROFESIONALES ESPECIALIZADOS PARA APOYO AL SEGUIMIENTO A LA GESTIÓN DE PERSUASIVA DE LAS MULTAS POR INFRACCIONES AL CÓDIGO NACIONAL DE SEGURIDAD Y CONVIVENCIA CIUDADANA</v>
      </c>
      <c r="G1049" s="18">
        <f>+'[1]Consolidado ORG'!M1045</f>
        <v>45345</v>
      </c>
      <c r="H1049" s="18">
        <f>+'[1]Consolidado ORG'!N1045</f>
        <v>45526</v>
      </c>
      <c r="I1049" s="19">
        <f>+'[1]Consolidado ORG'!AG1045</f>
        <v>0</v>
      </c>
      <c r="J1049" s="20">
        <f>+'[1]Consolidado ORG'!T1045</f>
        <v>47183040</v>
      </c>
      <c r="K1049" s="20">
        <f>+'[1]Consolidado ORG'!AE1045</f>
        <v>0</v>
      </c>
      <c r="L1049" s="31">
        <f>+'[1]Consolidado ORG'!AS1045</f>
        <v>0.54143646408839774</v>
      </c>
      <c r="M1049" s="30" t="str">
        <f>+'[1]Consolidado ORG'!AL1045</f>
        <v>https://community.secop.gov.co/Public/Tendering/ContractDetailView/Index?UniqueIdentifier=CO1.PCCNTR.5986971&amp;isModal=true&amp;asPopupView=true</v>
      </c>
      <c r="N1049" s="47" t="str">
        <f t="shared" si="16"/>
        <v>Link Contrato u Orden</v>
      </c>
    </row>
    <row r="1050" spans="1:14" ht="48" x14ac:dyDescent="0.35">
      <c r="A1050" s="17" t="str">
        <f>+'[1]Consolidado ORG'!A1046</f>
        <v>SCJ-171-2024</v>
      </c>
      <c r="B1050" s="18">
        <f>+'[1]Consolidado ORG'!B1046</f>
        <v>45343</v>
      </c>
      <c r="C1050" s="18" t="str">
        <f>+'[1]Consolidado ORG'!G1046</f>
        <v>FRANCISCO ALFORD BOJACA</v>
      </c>
      <c r="D1050" s="18" t="str">
        <f>+'[1]Consolidado ORG'!E1046</f>
        <v>5 Contratación directa</v>
      </c>
      <c r="E1050" s="18" t="str">
        <f>+'[1]Consolidado ORG'!F1046</f>
        <v>33 Prestación de Servicios Profesionales y Apoyo (5-8)</v>
      </c>
      <c r="F1050" s="18" t="str">
        <f>+'[1]Consolidado ORG'!L1046</f>
        <v>PRESTAR SERVICIOS PROFESIONALES ESPECIALIZADOS PARA EL APOYO A LA  COORDINACIÓN DE LAS ACTIVIDADES DE LA COMPETENCIA DE LA SUBSECRETARÍA DE  GESTIÓN INSTITUCIONAL EN MATERIA DE COBRO PERSUASIVO</v>
      </c>
      <c r="G1050" s="18">
        <f>+'[1]Consolidado ORG'!M1046</f>
        <v>45344</v>
      </c>
      <c r="H1050" s="18">
        <f>+'[1]Consolidado ORG'!N1046</f>
        <v>45525</v>
      </c>
      <c r="I1050" s="19">
        <f>+'[1]Consolidado ORG'!AG1046</f>
        <v>0</v>
      </c>
      <c r="J1050" s="20">
        <f>+'[1]Consolidado ORG'!T1046</f>
        <v>78638388</v>
      </c>
      <c r="K1050" s="20">
        <f>+'[1]Consolidado ORG'!AE1046</f>
        <v>0</v>
      </c>
      <c r="L1050" s="31">
        <f>+'[1]Consolidado ORG'!AS1046</f>
        <v>0.54696132596685088</v>
      </c>
      <c r="M1050" s="30" t="str">
        <f>+'[1]Consolidado ORG'!AL1046</f>
        <v>https://community.secop.gov.co/Public/Tendering/ContractDetailView/Index?UniqueIdentifier=CO1.PCCNTR.5986494&amp;isModal=true&amp;asPopupView=true</v>
      </c>
      <c r="N1050" s="47" t="str">
        <f t="shared" si="16"/>
        <v>Link Contrato u Orden</v>
      </c>
    </row>
    <row r="1051" spans="1:14" ht="60" x14ac:dyDescent="0.35">
      <c r="A1051" s="17" t="str">
        <f>+'[1]Consolidado ORG'!A1047</f>
        <v>SCJ-186-2024</v>
      </c>
      <c r="B1051" s="18">
        <f>+'[1]Consolidado ORG'!B1047</f>
        <v>45344</v>
      </c>
      <c r="C1051" s="18" t="str">
        <f>+'[1]Consolidado ORG'!G1047</f>
        <v>JOSE LUIS GUILLEN GUILLEN</v>
      </c>
      <c r="D1051" s="18" t="str">
        <f>+'[1]Consolidado ORG'!E1047</f>
        <v>5 Contratación directa</v>
      </c>
      <c r="E1051" s="18" t="str">
        <f>+'[1]Consolidado ORG'!F1047</f>
        <v>33 Prestación de Servicios Profesionales y Apoyo (5-8)</v>
      </c>
      <c r="F1051" s="18"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8">
        <f>+'[1]Consolidado ORG'!M1047</f>
        <v>45345</v>
      </c>
      <c r="H1051" s="18">
        <f>+'[1]Consolidado ORG'!N1047</f>
        <v>45710</v>
      </c>
      <c r="I1051" s="19">
        <f>+'[1]Consolidado ORG'!AG1047</f>
        <v>0</v>
      </c>
      <c r="J1051" s="20">
        <f>+'[1]Consolidado ORG'!T1047</f>
        <v>84000000</v>
      </c>
      <c r="K1051" s="20">
        <f>+'[1]Consolidado ORG'!AE1047</f>
        <v>0</v>
      </c>
      <c r="L1051" s="31">
        <f>+'[1]Consolidado ORG'!AS1047</f>
        <v>0.26849315068493151</v>
      </c>
      <c r="M1051" s="30" t="str">
        <f>+'[1]Consolidado ORG'!AL1047</f>
        <v>https://community.secop.gov.co/Public/Tendering/ContractDetailView/Index?UniqueIdentifier=CO1.PCCNTR.5994006&amp;isModal=true&amp;asPopupView=true</v>
      </c>
      <c r="N1051" s="47" t="str">
        <f t="shared" si="16"/>
        <v>Link Contrato u Orden</v>
      </c>
    </row>
    <row r="1052" spans="1:14" ht="42" x14ac:dyDescent="0.35">
      <c r="A1052" s="17" t="str">
        <f>+'[1]Consolidado ORG'!A1048</f>
        <v>SCJ-187-2024</v>
      </c>
      <c r="B1052" s="18">
        <f>+'[1]Consolidado ORG'!B1048</f>
        <v>45344</v>
      </c>
      <c r="C1052" s="18" t="str">
        <f>+'[1]Consolidado ORG'!G1048</f>
        <v xml:space="preserve">COMUNIDAD DE HIJAS DE LA SABIDURIA MONFORTIANAS   </v>
      </c>
      <c r="D1052" s="18" t="str">
        <f>+'[1]Consolidado ORG'!E1048</f>
        <v>5 Contratación directa</v>
      </c>
      <c r="E1052" s="18" t="str">
        <f>+'[1]Consolidado ORG'!F1048</f>
        <v>6 Arrendamientos y Adquisición de Inmuebles (5-8)</v>
      </c>
      <c r="F1052" s="18" t="str">
        <f>+'[1]Consolidado ORG'!L1048</f>
        <v>ARRENDAMIENTO INMUEBLE CAPACITACIÓN AUXPO (SEDE A)</v>
      </c>
      <c r="G1052" s="18">
        <f>+'[1]Consolidado ORG'!M1048</f>
        <v>45349</v>
      </c>
      <c r="H1052" s="18">
        <f>+'[1]Consolidado ORG'!N1048</f>
        <v>45714</v>
      </c>
      <c r="I1052" s="19">
        <f>+'[1]Consolidado ORG'!AG1048</f>
        <v>0</v>
      </c>
      <c r="J1052" s="20">
        <f>+'[1]Consolidado ORG'!T1048</f>
        <v>918000000</v>
      </c>
      <c r="K1052" s="20">
        <f>+'[1]Consolidado ORG'!AE1048</f>
        <v>0</v>
      </c>
      <c r="L1052" s="31">
        <f>+'[1]Consolidado ORG'!AS1048</f>
        <v>0.25753424657534246</v>
      </c>
      <c r="M1052" s="30" t="str">
        <f>+'[1]Consolidado ORG'!AL1048</f>
        <v>https://community.secop.gov.co/Public/Tendering/ContractDetailView/Index?UniqueIdentifier=CO1.PCCNTR.5993824&amp;isModal=true&amp;asPopupView=true</v>
      </c>
      <c r="N1052" s="47" t="str">
        <f t="shared" ref="N1052:N1115" si="17">HYPERLINK(M1052,"Link Contrato u Orden")</f>
        <v>Link Contrato u Orden</v>
      </c>
    </row>
    <row r="1053" spans="1:14" ht="48" x14ac:dyDescent="0.35">
      <c r="A1053" s="17" t="str">
        <f>+'[1]Consolidado ORG'!A1049</f>
        <v>SCJ-195-2024</v>
      </c>
      <c r="B1053" s="18">
        <f>+'[1]Consolidado ORG'!B1049</f>
        <v>45344</v>
      </c>
      <c r="C1053" s="18" t="str">
        <f>+'[1]Consolidado ORG'!G1049</f>
        <v>JULIAN EDUARDO GARCIA ARCILA</v>
      </c>
      <c r="D1053" s="18" t="str">
        <f>+'[1]Consolidado ORG'!E1049</f>
        <v>5 Contratación directa</v>
      </c>
      <c r="E1053" s="18" t="str">
        <f>+'[1]Consolidado ORG'!F1049</f>
        <v>33 Prestación de Servicios Profesionales y Apoyo (5-8)</v>
      </c>
      <c r="F1053" s="18" t="str">
        <f>+'[1]Consolidado ORG'!L1049</f>
        <v>PRESTAR SERVICIOS DE APOYO A LA GESTIÓN PARA LA EJECUCIÓN DE LAS ACTIVIDADES DE COBRO PERSUASIVO MULTAS POR INFRACCIONES AL CÓDIGO NACIONAL DE SEGURIDAD CONVIVENCIA CIUDADANA.</v>
      </c>
      <c r="G1053" s="18">
        <f>+'[1]Consolidado ORG'!M1049</f>
        <v>45345</v>
      </c>
      <c r="H1053" s="18">
        <f>+'[1]Consolidado ORG'!N1049</f>
        <v>45526</v>
      </c>
      <c r="I1053" s="19">
        <f>+'[1]Consolidado ORG'!AG1049</f>
        <v>0</v>
      </c>
      <c r="J1053" s="20">
        <f>+'[1]Consolidado ORG'!T1049</f>
        <v>17837808</v>
      </c>
      <c r="K1053" s="20">
        <f>+'[1]Consolidado ORG'!AE1049</f>
        <v>0</v>
      </c>
      <c r="L1053" s="31">
        <f>+'[1]Consolidado ORG'!AS1049</f>
        <v>0.54143646408839774</v>
      </c>
      <c r="M1053" s="30" t="str">
        <f>+'[1]Consolidado ORG'!AL1049</f>
        <v>https://community.secop.gov.co/Public/Tendering/ContractDetailView/Index?UniqueIdentifier=CO1.PCCNTR.5994120&amp;isModal=true&amp;asPopupView=true</v>
      </c>
      <c r="N1053" s="47" t="str">
        <f t="shared" si="17"/>
        <v>Link Contrato u Orden</v>
      </c>
    </row>
    <row r="1054" spans="1:14" ht="84" x14ac:dyDescent="0.35">
      <c r="A1054" s="17" t="str">
        <f>+'[1]Consolidado ORG'!A1050</f>
        <v>SCJ-196-2024</v>
      </c>
      <c r="B1054" s="18">
        <f>+'[1]Consolidado ORG'!B1050</f>
        <v>45344</v>
      </c>
      <c r="C1054" s="18" t="str">
        <f>+'[1]Consolidado ORG'!G1050</f>
        <v>ALEXANDRA SANCHEZ GOMEZ</v>
      </c>
      <c r="D1054" s="18" t="str">
        <f>+'[1]Consolidado ORG'!E1050</f>
        <v>5 Contratación directa</v>
      </c>
      <c r="E1054" s="18" t="str">
        <f>+'[1]Consolidado ORG'!F1050</f>
        <v>33 Prestación de Servicios Profesionales y Apoyo (5-8)</v>
      </c>
      <c r="F1054" s="18"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8">
        <f>+'[1]Consolidado ORG'!M1050</f>
        <v>45345</v>
      </c>
      <c r="H1054" s="18">
        <f>+'[1]Consolidado ORG'!N1050</f>
        <v>45648</v>
      </c>
      <c r="I1054" s="19">
        <f>+'[1]Consolidado ORG'!AG1050</f>
        <v>0</v>
      </c>
      <c r="J1054" s="20">
        <f>+'[1]Consolidado ORG'!T1050</f>
        <v>133153520</v>
      </c>
      <c r="K1054" s="20">
        <f>+'[1]Consolidado ORG'!AE1050</f>
        <v>0</v>
      </c>
      <c r="L1054" s="31">
        <f>+'[1]Consolidado ORG'!AS1050</f>
        <v>0.32343234323432341</v>
      </c>
      <c r="M1054" s="30" t="str">
        <f>+'[1]Consolidado ORG'!AL1050</f>
        <v>https://community.secop.gov.co/Public/Tendering/ContractDetailView/Index?UniqueIdentifier=CO1.PCCNTR.5994021&amp;isModal=true&amp;asPopupView=true</v>
      </c>
      <c r="N1054" s="47" t="str">
        <f t="shared" si="17"/>
        <v>Link Contrato u Orden</v>
      </c>
    </row>
    <row r="1055" spans="1:14" ht="48" x14ac:dyDescent="0.35">
      <c r="A1055" s="17" t="str">
        <f>+'[1]Consolidado ORG'!A1051</f>
        <v>SCJ-197-2024</v>
      </c>
      <c r="B1055" s="18">
        <f>+'[1]Consolidado ORG'!B1051</f>
        <v>45344</v>
      </c>
      <c r="C1055" s="18" t="str">
        <f>+'[1]Consolidado ORG'!G1051</f>
        <v>ANGIE CATERIN GARZON GONZALEZ</v>
      </c>
      <c r="D1055" s="18" t="str">
        <f>+'[1]Consolidado ORG'!E1051</f>
        <v>5 Contratación directa</v>
      </c>
      <c r="E1055" s="18" t="str">
        <f>+'[1]Consolidado ORG'!F1051</f>
        <v>33 Prestación de Servicios Profesionales y Apoyo (5-8)</v>
      </c>
      <c r="F1055" s="18" t="str">
        <f>+'[1]Consolidado ORG'!L1051</f>
        <v>PRESTAR SERVICIOS PROFESIONALES PARA LA ATENCIÓN Y REPUESTAS DE PETICIONES, QUEJAS, RECURSOS, Y SOLICITUDES DE AUTORIDADES QUE RECIBA EL CENTRO DE COMANDO, CONTROL, COMUNICACIONES Y COMPUTO –C4.</v>
      </c>
      <c r="G1055" s="18">
        <f>+'[1]Consolidado ORG'!M1051</f>
        <v>45349</v>
      </c>
      <c r="H1055" s="18">
        <f>+'[1]Consolidado ORG'!N1051</f>
        <v>45714</v>
      </c>
      <c r="I1055" s="19">
        <f>+'[1]Consolidado ORG'!AG1051</f>
        <v>0</v>
      </c>
      <c r="J1055" s="20">
        <f>+'[1]Consolidado ORG'!T1051</f>
        <v>57780000</v>
      </c>
      <c r="K1055" s="20">
        <f>+'[1]Consolidado ORG'!AE1051</f>
        <v>0</v>
      </c>
      <c r="L1055" s="31">
        <f>+'[1]Consolidado ORG'!AS1051</f>
        <v>0.25753424657534246</v>
      </c>
      <c r="M1055" s="30" t="str">
        <f>+'[1]Consolidado ORG'!AL1051</f>
        <v>https://community.secop.gov.co/Public/Tendering/ContractDetailView/Index?UniqueIdentifier=CO1.PCCNTR.5993972&amp;isModal=true&amp;asPopupView=true</v>
      </c>
      <c r="N1055" s="47" t="str">
        <f t="shared" si="17"/>
        <v>Link Contrato u Orden</v>
      </c>
    </row>
    <row r="1056" spans="1:14" ht="72" x14ac:dyDescent="0.35">
      <c r="A1056" s="17" t="str">
        <f>+'[1]Consolidado ORG'!A1052</f>
        <v>SCJ-215-2024</v>
      </c>
      <c r="B1056" s="18">
        <f>+'[1]Consolidado ORG'!B1052</f>
        <v>45371</v>
      </c>
      <c r="C1056" s="18" t="str">
        <f>+'[1]Consolidado ORG'!G1052</f>
        <v>CESAR AUGUSTO LOPEZ GARCIA</v>
      </c>
      <c r="D1056" s="18" t="str">
        <f>+'[1]Consolidado ORG'!E1052</f>
        <v>5 Contratación directa</v>
      </c>
      <c r="E1056" s="18" t="str">
        <f>+'[1]Consolidado ORG'!F1052</f>
        <v>33 Prestación de Servicios Profesionales y Apoyo (5-8)</v>
      </c>
      <c r="F1056" s="18"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8">
        <f>+'[1]Consolidado ORG'!M1052</f>
        <v>45373</v>
      </c>
      <c r="H1056" s="18">
        <f>+'[1]Consolidado ORG'!N1052</f>
        <v>45709</v>
      </c>
      <c r="I1056" s="19">
        <f>+'[1]Consolidado ORG'!AG1052</f>
        <v>0</v>
      </c>
      <c r="J1056" s="20">
        <f>+'[1]Consolidado ORG'!T1052</f>
        <v>77000000</v>
      </c>
      <c r="K1056" s="20">
        <f>+'[1]Consolidado ORG'!AE1052</f>
        <v>0</v>
      </c>
      <c r="L1056" s="31">
        <f>+'[1]Consolidado ORG'!AS1052</f>
        <v>0.20833333333333334</v>
      </c>
      <c r="M1056" s="30" t="str">
        <f>+'[1]Consolidado ORG'!AL1052</f>
        <v>https://community.secop.gov.co/Public/Tendering/ContractDetailView/Index?UniqueIdentifier=CO1.PCCNTR.6127441</v>
      </c>
      <c r="N1056" s="47" t="str">
        <f t="shared" si="17"/>
        <v>Link Contrato u Orden</v>
      </c>
    </row>
    <row r="1057" spans="1:14" ht="96" x14ac:dyDescent="0.35">
      <c r="A1057" s="17" t="str">
        <f>+'[1]Consolidado ORG'!A1053</f>
        <v>SCJ-242-2024</v>
      </c>
      <c r="B1057" s="18">
        <f>+'[1]Consolidado ORG'!B1053</f>
        <v>45350</v>
      </c>
      <c r="C1057" s="18" t="str">
        <f>+'[1]Consolidado ORG'!G1053</f>
        <v>UNION TEMPORAL ECOLIMPIEZA 4G</v>
      </c>
      <c r="D1057" s="18" t="str">
        <f>+'[1]Consolidado ORG'!E1053</f>
        <v>2 Selección abreviada</v>
      </c>
      <c r="E1057" s="18" t="str">
        <f>+'[1]Consolidado ORG'!F1053</f>
        <v>4 Adquisión o Suministro de Bienes y Servicios de Carácterísticas Técnicas Uniformes y de Común Utilización (Procedimiento: Siubasta Inversa, Acuerdo Marco de Precios, Bolsa de Productos) (2)</v>
      </c>
      <c r="F1057" s="18" t="str">
        <f>+'[1]Consolidado ORG'!L1053</f>
        <v>PRESTACION INTEGRAL DEL SERVICIO DE ASEO Y CAFETERIA CON SOPORTE DE EQUIPOS Y SUMINISTRO DE INSUMOS PARA LA SECRETARIA DISTRITAL DE SEGURIDAD, CONVIVENCIA Y JUSTICIA</v>
      </c>
      <c r="G1057" s="18">
        <f>+'[1]Consolidado ORG'!M1053</f>
        <v>45350</v>
      </c>
      <c r="H1057" s="18">
        <f>+'[1]Consolidado ORG'!N1053</f>
        <v>45562</v>
      </c>
      <c r="I1057" s="19">
        <f>+'[1]Consolidado ORG'!AG1053</f>
        <v>0</v>
      </c>
      <c r="J1057" s="20">
        <f>+'[1]Consolidado ORG'!T1053</f>
        <v>1378398301</v>
      </c>
      <c r="K1057" s="20">
        <f>+'[1]Consolidado ORG'!AE1053</f>
        <v>0</v>
      </c>
      <c r="L1057" s="31">
        <f>+'[1]Consolidado ORG'!AS1053</f>
        <v>0.43867924528301888</v>
      </c>
      <c r="M1057" s="30" t="str">
        <f>+'[1]Consolidado ORG'!AL1053</f>
        <v>https://colombiacompra.coupahost.com/order_headers/125237</v>
      </c>
      <c r="N1057" s="47" t="str">
        <f t="shared" si="17"/>
        <v>Link Contrato u Orden</v>
      </c>
    </row>
    <row r="1058" spans="1:14" ht="84" x14ac:dyDescent="0.35">
      <c r="A1058" s="17" t="str">
        <f>+'[1]Consolidado ORG'!A1054</f>
        <v>SCJ-257-2024</v>
      </c>
      <c r="B1058" s="18">
        <f>+'[1]Consolidado ORG'!B1054</f>
        <v>45356</v>
      </c>
      <c r="C1058" s="18" t="str">
        <f>+'[1]Consolidado ORG'!G1054</f>
        <v>CAROLINA PEREZ DOMINGUEZ</v>
      </c>
      <c r="D1058" s="18" t="str">
        <f>+'[1]Consolidado ORG'!E1054</f>
        <v>5 Contratación directa</v>
      </c>
      <c r="E1058" s="18" t="str">
        <f>+'[1]Consolidado ORG'!F1054</f>
        <v>33 Prestación de Servicios Profesionales y Apoyo (5-8)</v>
      </c>
      <c r="F1058" s="18"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8">
        <f>+'[1]Consolidado ORG'!M1054</f>
        <v>45362</v>
      </c>
      <c r="H1058" s="18">
        <f>+'[1]Consolidado ORG'!N1054</f>
        <v>45698</v>
      </c>
      <c r="I1058" s="19">
        <f>+'[1]Consolidado ORG'!AG1054</f>
        <v>0</v>
      </c>
      <c r="J1058" s="20">
        <f>+'[1]Consolidado ORG'!T1054</f>
        <v>82500000</v>
      </c>
      <c r="K1058" s="20">
        <f>+'[1]Consolidado ORG'!AE1054</f>
        <v>0</v>
      </c>
      <c r="L1058" s="31">
        <f>+'[1]Consolidado ORG'!AS1054</f>
        <v>0.24107142857142858</v>
      </c>
      <c r="M1058" s="30" t="str">
        <f>+'[1]Consolidado ORG'!AL1054</f>
        <v>https://community.secop.gov.co/Public/Tendering/ContractDetailView/Index?UniqueIdentifier=CO1.PCCNTR.6048906&amp;isModal=true&amp;asPopupView=true</v>
      </c>
      <c r="N1058" s="47" t="str">
        <f t="shared" si="17"/>
        <v>Link Contrato u Orden</v>
      </c>
    </row>
    <row r="1059" spans="1:14" ht="36" x14ac:dyDescent="0.35">
      <c r="A1059" s="17" t="str">
        <f>+'[1]Consolidado ORG'!A1055</f>
        <v>SCJ-271-2024</v>
      </c>
      <c r="B1059" s="18">
        <f>+'[1]Consolidado ORG'!B1055</f>
        <v>45357</v>
      </c>
      <c r="C1059" s="18" t="str">
        <f>+'[1]Consolidado ORG'!G1055</f>
        <v xml:space="preserve">RENTING AND CARE SAS   </v>
      </c>
      <c r="D1059" s="18" t="str">
        <f>+'[1]Consolidado ORG'!E1055</f>
        <v>5 Contratación directa</v>
      </c>
      <c r="E1059" s="18" t="str">
        <f>+'[1]Consolidado ORG'!F1055</f>
        <v>6 Arrendamientos y Adquisición de Inmuebles (5-8)</v>
      </c>
      <c r="F1059" s="18" t="str">
        <f>+'[1]Consolidado ORG'!L1055</f>
        <v>ARRENDAMIENTO INMUEBLE CAPACITACIÓN AUXPO (SEDE B)</v>
      </c>
      <c r="G1059" s="18">
        <f>+'[1]Consolidado ORG'!M1055</f>
        <v>45358</v>
      </c>
      <c r="H1059" s="18">
        <f>+'[1]Consolidado ORG'!N1055</f>
        <v>45722</v>
      </c>
      <c r="I1059" s="19">
        <f>+'[1]Consolidado ORG'!AG1055</f>
        <v>0</v>
      </c>
      <c r="J1059" s="20">
        <f>+'[1]Consolidado ORG'!T1055</f>
        <v>348000000</v>
      </c>
      <c r="K1059" s="20">
        <f>+'[1]Consolidado ORG'!AE1055</f>
        <v>0</v>
      </c>
      <c r="L1059" s="31">
        <f>+'[1]Consolidado ORG'!AS1055</f>
        <v>0.23351648351648352</v>
      </c>
      <c r="M1059" s="30" t="str">
        <f>+'[1]Consolidado ORG'!AL1055</f>
        <v>https://www.colombiacompra.gov.co/tienda-virtual-del-estado-colombiano/ordenes-compra/	CO1.PCCNTR.6060233</v>
      </c>
      <c r="N1059" s="47" t="str">
        <f t="shared" si="17"/>
        <v>Link Contrato u Orden</v>
      </c>
    </row>
    <row r="1060" spans="1:14" ht="42" x14ac:dyDescent="0.35">
      <c r="A1060" s="17" t="str">
        <f>+'[1]Consolidado ORG'!A1056</f>
        <v>SCJ-288-2024</v>
      </c>
      <c r="B1060" s="18">
        <f>+'[1]Consolidado ORG'!B1056</f>
        <v>45359</v>
      </c>
      <c r="C1060" s="18" t="str">
        <f>+'[1]Consolidado ORG'!G1056</f>
        <v>CONSTRUCCIONES E INVERSIONES A M C S A</v>
      </c>
      <c r="D1060" s="18" t="str">
        <f>+'[1]Consolidado ORG'!E1056</f>
        <v>5 Contratación directa</v>
      </c>
      <c r="E1060" s="18" t="str">
        <f>+'[1]Consolidado ORG'!F1056</f>
        <v>6 Arrendamientos y Adquisición de Inmuebles (5-8)</v>
      </c>
      <c r="F1060" s="18" t="str">
        <f>+'[1]Consolidado ORG'!L1056</f>
        <v>CONTRATO DE ARRENDAMIENTO DE UN INMUEBLE PARA LA ADECUADA IMPLEMENTACIÓN DE LA CASA DE JUSTICIA DE PUENTE ARANDA</v>
      </c>
      <c r="G1060" s="18">
        <f>+'[1]Consolidado ORG'!M1056</f>
        <v>45362</v>
      </c>
      <c r="H1060" s="18">
        <f>+'[1]Consolidado ORG'!N1056</f>
        <v>45726</v>
      </c>
      <c r="I1060" s="19">
        <f>+'[1]Consolidado ORG'!AG1056</f>
        <v>0</v>
      </c>
      <c r="J1060" s="20">
        <f>+'[1]Consolidado ORG'!T1056</f>
        <v>561786624</v>
      </c>
      <c r="K1060" s="20">
        <f>+'[1]Consolidado ORG'!AE1056</f>
        <v>0</v>
      </c>
      <c r="L1060" s="31">
        <f>+'[1]Consolidado ORG'!AS1056</f>
        <v>0.22252747252747251</v>
      </c>
      <c r="M1060" s="30" t="str">
        <f>+'[1]Consolidado ORG'!AL1056</f>
        <v>https://community.secop.gov.co/Public/Tendering/ContractDetailView/Index?UniqueIdentifier=CO1.PCCNTR.6073325&amp;isModal=true&amp;asPopupView=true</v>
      </c>
      <c r="N1060" s="47" t="str">
        <f t="shared" si="17"/>
        <v>Link Contrato u Orden</v>
      </c>
    </row>
    <row r="1061" spans="1:14" ht="60" x14ac:dyDescent="0.35">
      <c r="A1061" s="17" t="str">
        <f>+'[1]Consolidado ORG'!A1057</f>
        <v>SCJ-289-2024</v>
      </c>
      <c r="B1061" s="18">
        <f>+'[1]Consolidado ORG'!B1057</f>
        <v>45364</v>
      </c>
      <c r="C1061" s="18" t="str">
        <f>+'[1]Consolidado ORG'!G1057</f>
        <v>CESAR AUGUSTO AGUIRRE ARENAS</v>
      </c>
      <c r="D1061" s="18" t="str">
        <f>+'[1]Consolidado ORG'!E1057</f>
        <v>5 Contratación directa</v>
      </c>
      <c r="E1061" s="18" t="str">
        <f>+'[1]Consolidado ORG'!F1057</f>
        <v>33 Prestación de Servicios Profesionales y Apoyo (5-8)</v>
      </c>
      <c r="F1061" s="18"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8">
        <f>+'[1]Consolidado ORG'!M1057</f>
        <v>45366</v>
      </c>
      <c r="H1061" s="18">
        <f>+'[1]Consolidado ORG'!N1057</f>
        <v>45671</v>
      </c>
      <c r="I1061" s="19">
        <f>+'[1]Consolidado ORG'!AG1057</f>
        <v>0</v>
      </c>
      <c r="J1061" s="20">
        <f>+'[1]Consolidado ORG'!T1057</f>
        <v>53642640</v>
      </c>
      <c r="K1061" s="20">
        <f>+'[1]Consolidado ORG'!AE1057</f>
        <v>0</v>
      </c>
      <c r="L1061" s="31">
        <f>+'[1]Consolidado ORG'!AS1057</f>
        <v>0.25245901639344265</v>
      </c>
      <c r="M1061" s="30" t="str">
        <f>+'[1]Consolidado ORG'!AL1057</f>
        <v>https://community.secop.gov.co/Public/Tendering/ContractDetailView/Index?UniqueIdentifier=CO1.PCCNTR.6089536&amp;isModal=true&amp;asPopupView=true</v>
      </c>
      <c r="N1061" s="47" t="str">
        <f t="shared" si="17"/>
        <v>Link Contrato u Orden</v>
      </c>
    </row>
    <row r="1062" spans="1:14" ht="48" x14ac:dyDescent="0.35">
      <c r="A1062" s="17" t="str">
        <f>+'[1]Consolidado ORG'!A1058</f>
        <v>SCJ-290-2024</v>
      </c>
      <c r="B1062" s="18">
        <f>+'[1]Consolidado ORG'!B1058</f>
        <v>45366</v>
      </c>
      <c r="C1062" s="18" t="str">
        <f>+'[1]Consolidado ORG'!G1058</f>
        <v>LILIANA PAOLA GARCIA KURE</v>
      </c>
      <c r="D1062" s="18" t="str">
        <f>+'[1]Consolidado ORG'!E1058</f>
        <v>5 Contratación directa</v>
      </c>
      <c r="E1062" s="18" t="str">
        <f>+'[1]Consolidado ORG'!F1058</f>
        <v>33 Prestación de Servicios Profesionales y Apoyo (5-8)</v>
      </c>
      <c r="F1062" s="18" t="str">
        <f>+'[1]Consolidado ORG'!L1058</f>
        <v>PRESTAR LOS SERVICIOS PROFESIONALES A LA SECRETARÍA DISTRITAL DE SEGURIDAD, CONVIVENCIA Y JUSTICIA, PARA APOYAR LA GESTIÓN JURIDICA DISCIPLINARIA DE LA DÉCIMA TERCERA BRIGADA DEL EJÉRCITO</v>
      </c>
      <c r="G1062" s="18">
        <f>+'[1]Consolidado ORG'!M1058</f>
        <v>45367</v>
      </c>
      <c r="H1062" s="18">
        <f>+'[1]Consolidado ORG'!N1058</f>
        <v>45672</v>
      </c>
      <c r="I1062" s="19">
        <f>+'[1]Consolidado ORG'!AG1058</f>
        <v>0</v>
      </c>
      <c r="J1062" s="20">
        <f>+'[1]Consolidado ORG'!T1058</f>
        <v>60000000</v>
      </c>
      <c r="K1062" s="20">
        <f>+'[1]Consolidado ORG'!AE1058</f>
        <v>0</v>
      </c>
      <c r="L1062" s="31">
        <f>+'[1]Consolidado ORG'!AS1058</f>
        <v>0.24918032786885247</v>
      </c>
      <c r="M1062" s="30" t="str">
        <f>+'[1]Consolidado ORG'!AL1058</f>
        <v>https://community.secop.gov.co/Public/Tendering/ContractDetailView/Index?UniqueIdentifier=CO1.PCCNTR.6099205&amp;isModal=true&amp;asPopupView=true</v>
      </c>
      <c r="N1062" s="47" t="str">
        <f t="shared" si="17"/>
        <v>Link Contrato u Orden</v>
      </c>
    </row>
    <row r="1063" spans="1:14" ht="72" x14ac:dyDescent="0.35">
      <c r="A1063" s="17" t="str">
        <f>+'[1]Consolidado ORG'!A1059</f>
        <v>SCJ-291-2024</v>
      </c>
      <c r="B1063" s="18">
        <f>+'[1]Consolidado ORG'!B1059</f>
        <v>45372</v>
      </c>
      <c r="C1063" s="18" t="str">
        <f>+'[1]Consolidado ORG'!G1059</f>
        <v>MANUEL ALBERTO HERNANDEZ RODRIGUEZ</v>
      </c>
      <c r="D1063" s="18" t="str">
        <f>+'[1]Consolidado ORG'!E1059</f>
        <v>5 Contratación directa</v>
      </c>
      <c r="E1063" s="18" t="str">
        <f>+'[1]Consolidado ORG'!F1059</f>
        <v>33 Prestación de Servicios Profesionales y Apoyo (5-8)</v>
      </c>
      <c r="F1063" s="18"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8">
        <f>+'[1]Consolidado ORG'!M1059</f>
        <v>45374</v>
      </c>
      <c r="H1063" s="18">
        <f>+'[1]Consolidado ORG'!N1059</f>
        <v>45710</v>
      </c>
      <c r="I1063" s="19">
        <f>+'[1]Consolidado ORG'!AG1059</f>
        <v>0</v>
      </c>
      <c r="J1063" s="20">
        <f>+'[1]Consolidado ORG'!T1059</f>
        <v>77000000</v>
      </c>
      <c r="K1063" s="20">
        <f>+'[1]Consolidado ORG'!AE1059</f>
        <v>0</v>
      </c>
      <c r="L1063" s="31">
        <f>+'[1]Consolidado ORG'!AS1059</f>
        <v>0.20535714285714285</v>
      </c>
      <c r="M1063" s="30" t="str">
        <f>+'[1]Consolidado ORG'!AL1059</f>
        <v>https://www.colombiacompra.gov.co/tienda-virtual-del-estado-colombiano/ordenes-compra/	CO1.PCCNTR.6098778</v>
      </c>
      <c r="N1063" s="47" t="str">
        <f t="shared" si="17"/>
        <v>Link Contrato u Orden</v>
      </c>
    </row>
    <row r="1064" spans="1:14" ht="48" x14ac:dyDescent="0.35">
      <c r="A1064" s="17" t="str">
        <f>+'[1]Consolidado ORG'!A1060</f>
        <v>SCJ-292-2024</v>
      </c>
      <c r="B1064" s="18">
        <f>+'[1]Consolidado ORG'!B1060</f>
        <v>45364</v>
      </c>
      <c r="C1064" s="18" t="str">
        <f>+'[1]Consolidado ORG'!G1060</f>
        <v>CATALINA  ANGEL DELGADO</v>
      </c>
      <c r="D1064" s="18" t="str">
        <f>+'[1]Consolidado ORG'!E1060</f>
        <v>5 Contratación directa</v>
      </c>
      <c r="E1064" s="18" t="str">
        <f>+'[1]Consolidado ORG'!F1060</f>
        <v>33 Prestación de Servicios Profesionales y Apoyo (5-8)</v>
      </c>
      <c r="F1064" s="18" t="str">
        <f>+'[1]Consolidado ORG'!L1060</f>
        <v>PRESTAR LOS SERVICIOS PROFESIONALES A LA SECRETARÍA DISTRITAL DE SEGURIDAD, CONVIVENCIA Y JUSTICIA, APOYANDO LA GESTIÓN JURÍDICA DE COMPETENCIA DEL COMANDANTE Y SEGUNDO COMANDANTE DE LA DÉCIMA TERCERA BRIGADA DEL EJÉRCITO.</v>
      </c>
      <c r="G1064" s="18">
        <f>+'[1]Consolidado ORG'!M1060</f>
        <v>45365</v>
      </c>
      <c r="H1064" s="18">
        <f>+'[1]Consolidado ORG'!N1060</f>
        <v>45670</v>
      </c>
      <c r="I1064" s="19">
        <f>+'[1]Consolidado ORG'!AG1060</f>
        <v>0</v>
      </c>
      <c r="J1064" s="20">
        <f>+'[1]Consolidado ORG'!T1060</f>
        <v>42304310</v>
      </c>
      <c r="K1064" s="20">
        <f>+'[1]Consolidado ORG'!AE1060</f>
        <v>0</v>
      </c>
      <c r="L1064" s="31">
        <f>+'[1]Consolidado ORG'!AS1060</f>
        <v>0.25573770491803277</v>
      </c>
      <c r="M1064" s="30" t="str">
        <f>+'[1]Consolidado ORG'!AL1060</f>
        <v>https://www.colombiacompra.gov.co/tienda-virtual-del-estado-colombiano/ordenes-compra/	CO1.PCCNTR.6088667</v>
      </c>
      <c r="N1064" s="47" t="str">
        <f t="shared" si="17"/>
        <v>Link Contrato u Orden</v>
      </c>
    </row>
    <row r="1065" spans="1:14" ht="72" x14ac:dyDescent="0.35">
      <c r="A1065" s="17" t="str">
        <f>+'[1]Consolidado ORG'!A1061</f>
        <v>SCJ-293-2024</v>
      </c>
      <c r="B1065" s="18">
        <f>+'[1]Consolidado ORG'!B1061</f>
        <v>45364</v>
      </c>
      <c r="C1065" s="18" t="str">
        <f>+'[1]Consolidado ORG'!G1061</f>
        <v>LORENA GISELLE SANJUAN LOPEZ</v>
      </c>
      <c r="D1065" s="18" t="str">
        <f>+'[1]Consolidado ORG'!E1061</f>
        <v>5 Contratación directa</v>
      </c>
      <c r="E1065" s="18" t="str">
        <f>+'[1]Consolidado ORG'!F1061</f>
        <v>33 Prestación de Servicios Profesionales y Apoyo (5-8)</v>
      </c>
      <c r="F1065" s="18"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8">
        <f>+'[1]Consolidado ORG'!M1061</f>
        <v>45366</v>
      </c>
      <c r="H1065" s="18">
        <f>+'[1]Consolidado ORG'!N1061</f>
        <v>45730</v>
      </c>
      <c r="I1065" s="19">
        <f>+'[1]Consolidado ORG'!AG1061</f>
        <v>0</v>
      </c>
      <c r="J1065" s="20">
        <f>+'[1]Consolidado ORG'!T1061</f>
        <v>86028000</v>
      </c>
      <c r="K1065" s="20">
        <f>+'[1]Consolidado ORG'!AE1061</f>
        <v>0</v>
      </c>
      <c r="L1065" s="31">
        <f>+'[1]Consolidado ORG'!AS1061</f>
        <v>0.21153846153846154</v>
      </c>
      <c r="M1065" s="30" t="str">
        <f>+'[1]Consolidado ORG'!AL1061</f>
        <v>https://community.secop.gov.co/Public/Tendering/ContractDetailView/Index?UniqueIdentifier=CO1.PCCNTR.6090713&amp;isModal=true&amp;asPopupView=true</v>
      </c>
      <c r="N1065" s="47" t="str">
        <f t="shared" si="17"/>
        <v>Link Contrato u Orden</v>
      </c>
    </row>
    <row r="1066" spans="1:14" ht="132" x14ac:dyDescent="0.35">
      <c r="A1066" s="17" t="str">
        <f>+'[1]Consolidado ORG'!A1062</f>
        <v>SCJ-294-2024</v>
      </c>
      <c r="B1066" s="18">
        <f>+'[1]Consolidado ORG'!B1062</f>
        <v>45365</v>
      </c>
      <c r="C1066" s="18" t="str">
        <f>+'[1]Consolidado ORG'!G1062</f>
        <v>PABLO ANDRES CONTRERAS VELASQUEZ</v>
      </c>
      <c r="D1066" s="18" t="str">
        <f>+'[1]Consolidado ORG'!E1062</f>
        <v>5 Contratación directa</v>
      </c>
      <c r="E1066" s="18" t="str">
        <f>+'[1]Consolidado ORG'!F1062</f>
        <v>33 Prestación de Servicios Profesionales y Apoyo (5-8)</v>
      </c>
      <c r="F1066" s="18"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8">
        <f>+'[1]Consolidado ORG'!M1062</f>
        <v>45367</v>
      </c>
      <c r="H1066" s="18">
        <f>+'[1]Consolidado ORG'!N1062</f>
        <v>45703</v>
      </c>
      <c r="I1066" s="19">
        <f>+'[1]Consolidado ORG'!AG1062</f>
        <v>0</v>
      </c>
      <c r="J1066" s="20">
        <f>+'[1]Consolidado ORG'!T1062</f>
        <v>77000000</v>
      </c>
      <c r="K1066" s="20">
        <f>+'[1]Consolidado ORG'!AE1062</f>
        <v>0</v>
      </c>
      <c r="L1066" s="31">
        <f>+'[1]Consolidado ORG'!AS1062</f>
        <v>0.22619047619047619</v>
      </c>
      <c r="M1066" s="30" t="str">
        <f>+'[1]Consolidado ORG'!AL1062</f>
        <v>https://community.secop.gov.co/Public/Tendering/ContractDetailView/Index?UniqueIdentifier=CO1.PCCNTR.6096473&amp;isModal=true&amp;asPopupView=true</v>
      </c>
      <c r="N1066" s="47" t="str">
        <f t="shared" si="17"/>
        <v>Link Contrato u Orden</v>
      </c>
    </row>
    <row r="1067" spans="1:14" ht="84" x14ac:dyDescent="0.35">
      <c r="A1067" s="17" t="str">
        <f>+'[1]Consolidado ORG'!A1063</f>
        <v>SCJ-295-2024</v>
      </c>
      <c r="B1067" s="18">
        <f>+'[1]Consolidado ORG'!B1063</f>
        <v>45364</v>
      </c>
      <c r="C1067" s="18" t="str">
        <f>+'[1]Consolidado ORG'!G1063</f>
        <v>ALEXANDRA  PARADA PARDO</v>
      </c>
      <c r="D1067" s="18" t="str">
        <f>+'[1]Consolidado ORG'!E1063</f>
        <v>5 Contratación directa</v>
      </c>
      <c r="E1067" s="18" t="str">
        <f>+'[1]Consolidado ORG'!F1063</f>
        <v>33 Prestación de Servicios Profesionales y Apoyo (5-8)</v>
      </c>
      <c r="F1067" s="18"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8">
        <f>+'[1]Consolidado ORG'!M1063</f>
        <v>45366</v>
      </c>
      <c r="H1067" s="18">
        <f>+'[1]Consolidado ORG'!N1063</f>
        <v>45702</v>
      </c>
      <c r="I1067" s="19">
        <f>+'[1]Consolidado ORG'!AG1063</f>
        <v>0</v>
      </c>
      <c r="J1067" s="20">
        <f>+'[1]Consolidado ORG'!T1063</f>
        <v>77000000</v>
      </c>
      <c r="K1067" s="20">
        <f>+'[1]Consolidado ORG'!AE1063</f>
        <v>0</v>
      </c>
      <c r="L1067" s="31">
        <f>+'[1]Consolidado ORG'!AS1063</f>
        <v>0.22916666666666666</v>
      </c>
      <c r="M1067" s="30" t="str">
        <f>+'[1]Consolidado ORG'!AL1063</f>
        <v>https://community.secop.gov.co/Public/Tendering/ContractDetailView/Index?UniqueIdentifier=CO1.PCCNTR.6087448&amp;isModal=true&amp;asPopupView=true</v>
      </c>
      <c r="N1067" s="47" t="str">
        <f t="shared" si="17"/>
        <v>Link Contrato u Orden</v>
      </c>
    </row>
    <row r="1068" spans="1:14" ht="72" x14ac:dyDescent="0.35">
      <c r="A1068" s="17" t="str">
        <f>+'[1]Consolidado ORG'!A1064</f>
        <v>SCJ-301-2024</v>
      </c>
      <c r="B1068" s="18">
        <f>+'[1]Consolidado ORG'!B1064</f>
        <v>45364</v>
      </c>
      <c r="C1068" s="18" t="str">
        <f>+'[1]Consolidado ORG'!G1064</f>
        <v>ANTONIA LUZ MATIENEZ RUIZ</v>
      </c>
      <c r="D1068" s="18" t="str">
        <f>+'[1]Consolidado ORG'!E1064</f>
        <v>5 Contratación directa</v>
      </c>
      <c r="E1068" s="18" t="str">
        <f>+'[1]Consolidado ORG'!F1064</f>
        <v>33 Prestación de Servicios Profesionales y Apoyo (5-8)</v>
      </c>
      <c r="F1068" s="18"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8">
        <f>+'[1]Consolidado ORG'!M1064</f>
        <v>45365</v>
      </c>
      <c r="H1068" s="18">
        <f>+'[1]Consolidado ORG'!N1064</f>
        <v>45548</v>
      </c>
      <c r="I1068" s="19">
        <f>+'[1]Consolidado ORG'!AG1064</f>
        <v>0</v>
      </c>
      <c r="J1068" s="20">
        <f>+'[1]Consolidado ORG'!T1064</f>
        <v>60000000</v>
      </c>
      <c r="K1068" s="20">
        <f>+'[1]Consolidado ORG'!AE1064</f>
        <v>0</v>
      </c>
      <c r="L1068" s="31">
        <f>+'[1]Consolidado ORG'!AS1064</f>
        <v>0.42622950819672129</v>
      </c>
      <c r="M1068" s="30" t="str">
        <f>+'[1]Consolidado ORG'!AL1064</f>
        <v>https://community.secop.gov.co/Public/Tendering/ContractDetailView/Index?UniqueIdentifier=CO1.PCCNTR.6087867&amp;isModal=true&amp;asPopupView=true</v>
      </c>
      <c r="N1068" s="47" t="str">
        <f t="shared" si="17"/>
        <v>Link Contrato u Orden</v>
      </c>
    </row>
    <row r="1069" spans="1:14" ht="60" x14ac:dyDescent="0.35">
      <c r="A1069" s="17" t="str">
        <f>+'[1]Consolidado ORG'!A1065</f>
        <v>SCJ-302-2024</v>
      </c>
      <c r="B1069" s="18">
        <f>+'[1]Consolidado ORG'!B1065</f>
        <v>45370</v>
      </c>
      <c r="C1069" s="18" t="str">
        <f>+'[1]Consolidado ORG'!G1065</f>
        <v>JOHN JAIRO VALDERRAMA GARCIA</v>
      </c>
      <c r="D1069" s="18" t="str">
        <f>+'[1]Consolidado ORG'!E1065</f>
        <v>5 Contratación directa</v>
      </c>
      <c r="E1069" s="18" t="str">
        <f>+'[1]Consolidado ORG'!F1065</f>
        <v>33 Prestación de Servicios Profesionales y Apoyo (5-8)</v>
      </c>
      <c r="F1069" s="18"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8">
        <f>+'[1]Consolidado ORG'!M1065</f>
        <v>45371</v>
      </c>
      <c r="H1069" s="18">
        <f>+'[1]Consolidado ORG'!N1065</f>
        <v>45735</v>
      </c>
      <c r="I1069" s="19">
        <f>+'[1]Consolidado ORG'!AG1065</f>
        <v>0</v>
      </c>
      <c r="J1069" s="20">
        <f>+'[1]Consolidado ORG'!T1065</f>
        <v>32760000</v>
      </c>
      <c r="K1069" s="20">
        <f>+'[1]Consolidado ORG'!AE1065</f>
        <v>0</v>
      </c>
      <c r="L1069" s="31">
        <f>+'[1]Consolidado ORG'!AS1065</f>
        <v>0.19780219780219779</v>
      </c>
      <c r="M1069" s="30" t="str">
        <f>+'[1]Consolidado ORG'!AL1065</f>
        <v>https://community.secop.gov.co/Public/Tendering/ContractDetailView/Index?UniqueIdentifier=CO1.PCCNTR.6120531&amp;isModal=true&amp;asPopupView=true</v>
      </c>
      <c r="N1069" s="47" t="str">
        <f t="shared" si="17"/>
        <v>Link Contrato u Orden</v>
      </c>
    </row>
    <row r="1070" spans="1:14" ht="48" x14ac:dyDescent="0.35">
      <c r="A1070" s="17" t="str">
        <f>+'[1]Consolidado ORG'!A1066</f>
        <v>SCJ-303-2024</v>
      </c>
      <c r="B1070" s="18">
        <f>+'[1]Consolidado ORG'!B1066</f>
        <v>45365</v>
      </c>
      <c r="C1070" s="18" t="str">
        <f>+'[1]Consolidado ORG'!G1066</f>
        <v>AURA ALEJANDRA TORRES GONZALEZ</v>
      </c>
      <c r="D1070" s="18" t="str">
        <f>+'[1]Consolidado ORG'!E1066</f>
        <v>5 Contratación directa</v>
      </c>
      <c r="E1070" s="18" t="str">
        <f>+'[1]Consolidado ORG'!F1066</f>
        <v>33 Prestación de Servicios Profesionales y Apoyo (5-8)</v>
      </c>
      <c r="F1070" s="18" t="str">
        <f>+'[1]Consolidado ORG'!L1066</f>
        <v>Prestar servicios profesionales para realizar el seguimiento y monitoreo a los temas administrativos en la Subsecretaria de Inversiones y Fortalecimiento de Capacidades Operativas, articulando con las direcciones que la integran</v>
      </c>
      <c r="G1070" s="18">
        <f>+'[1]Consolidado ORG'!M1066</f>
        <v>45369</v>
      </c>
      <c r="H1070" s="18">
        <f>+'[1]Consolidado ORG'!N1066</f>
        <v>45552</v>
      </c>
      <c r="I1070" s="19">
        <f>+'[1]Consolidado ORG'!AG1066</f>
        <v>0</v>
      </c>
      <c r="J1070" s="20">
        <f>+'[1]Consolidado ORG'!T1066</f>
        <v>48750000</v>
      </c>
      <c r="K1070" s="20">
        <f>+'[1]Consolidado ORG'!AE1066</f>
        <v>0</v>
      </c>
      <c r="L1070" s="31">
        <f>+'[1]Consolidado ORG'!AS1066</f>
        <v>0.40437158469945356</v>
      </c>
      <c r="M1070" s="30" t="str">
        <f>+'[1]Consolidado ORG'!AL1066</f>
        <v>https://www.colombiacompra.gov.co/tienda-virtual-del-estado-colombiano/ordenes-compra/	CO1.PCCNTR.6098854</v>
      </c>
      <c r="N1070" s="47" t="str">
        <f t="shared" si="17"/>
        <v>Link Contrato u Orden</v>
      </c>
    </row>
    <row r="1071" spans="1:14" ht="84" x14ac:dyDescent="0.35">
      <c r="A1071" s="17" t="str">
        <f>+'[1]Consolidado ORG'!A1067</f>
        <v>SCJ-304-2024</v>
      </c>
      <c r="B1071" s="18">
        <f>+'[1]Consolidado ORG'!B1067</f>
        <v>45371</v>
      </c>
      <c r="C1071" s="18" t="str">
        <f>+'[1]Consolidado ORG'!G1067</f>
        <v>DIANA MERCEDES CHICAIZA COSME</v>
      </c>
      <c r="D1071" s="18" t="str">
        <f>+'[1]Consolidado ORG'!E1067</f>
        <v>5 Contratación directa</v>
      </c>
      <c r="E1071" s="18" t="str">
        <f>+'[1]Consolidado ORG'!F1067</f>
        <v>33 Prestación de Servicios Profesionales y Apoyo (5-8)</v>
      </c>
      <c r="F1071" s="18"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8">
        <f>+'[1]Consolidado ORG'!M1067</f>
        <v>45373</v>
      </c>
      <c r="H1071" s="18">
        <f>+'[1]Consolidado ORG'!N1067</f>
        <v>45709</v>
      </c>
      <c r="I1071" s="19">
        <f>+'[1]Consolidado ORG'!AG1067</f>
        <v>0</v>
      </c>
      <c r="J1071" s="20">
        <f>+'[1]Consolidado ORG'!T1067</f>
        <v>82500000</v>
      </c>
      <c r="K1071" s="20">
        <f>+'[1]Consolidado ORG'!AE1067</f>
        <v>0</v>
      </c>
      <c r="L1071" s="31">
        <f>+'[1]Consolidado ORG'!AS1067</f>
        <v>0.20833333333333334</v>
      </c>
      <c r="M1071" s="30" t="str">
        <f>+'[1]Consolidado ORG'!AL1067</f>
        <v>https://community.secop.gov.co/Public/Tendering/ContractDetailView/Index?UniqueIdentifier=CO1.PCCNTR.6127264&amp;isModal=true&amp;asPopupView=true</v>
      </c>
      <c r="N1071" s="47" t="str">
        <f t="shared" si="17"/>
        <v>Link Contrato u Orden</v>
      </c>
    </row>
    <row r="1072" spans="1:14" ht="72" x14ac:dyDescent="0.35">
      <c r="A1072" s="17" t="str">
        <f>+'[1]Consolidado ORG'!A1068</f>
        <v>SCJ-305-2024</v>
      </c>
      <c r="B1072" s="18">
        <f>+'[1]Consolidado ORG'!B1068</f>
        <v>45371</v>
      </c>
      <c r="C1072" s="18" t="str">
        <f>+'[1]Consolidado ORG'!G1068</f>
        <v>GINNA ALEJANDRA MANRIQUE SILVA</v>
      </c>
      <c r="D1072" s="18" t="str">
        <f>+'[1]Consolidado ORG'!E1068</f>
        <v>5 Contratación directa</v>
      </c>
      <c r="E1072" s="18" t="str">
        <f>+'[1]Consolidado ORG'!F1068</f>
        <v>33 Prestación de Servicios Profesionales y Apoyo (5-8)</v>
      </c>
      <c r="F1072" s="18"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8">
        <f>+'[1]Consolidado ORG'!M1068</f>
        <v>45373</v>
      </c>
      <c r="H1072" s="18">
        <f>+'[1]Consolidado ORG'!N1068</f>
        <v>45709</v>
      </c>
      <c r="I1072" s="19">
        <f>+'[1]Consolidado ORG'!AG1068</f>
        <v>0</v>
      </c>
      <c r="J1072" s="20">
        <f>+'[1]Consolidado ORG'!T1068</f>
        <v>77000000</v>
      </c>
      <c r="K1072" s="20">
        <f>+'[1]Consolidado ORG'!AE1068</f>
        <v>0</v>
      </c>
      <c r="L1072" s="31">
        <f>+'[1]Consolidado ORG'!AS1068</f>
        <v>0.20833333333333334</v>
      </c>
      <c r="M1072" s="30" t="str">
        <f>+'[1]Consolidado ORG'!AL1068</f>
        <v>https://community.secop.gov.co/Public/Tendering/ContractDetailView/Index?UniqueIdentifier=CO1.PCCNTR.6127418&amp;isModal=true&amp;asPopupView=true</v>
      </c>
      <c r="N1072" s="47" t="str">
        <f t="shared" si="17"/>
        <v>Link Contrato u Orden</v>
      </c>
    </row>
    <row r="1073" spans="1:14" ht="42" x14ac:dyDescent="0.35">
      <c r="A1073" s="17" t="str">
        <f>+'[1]Consolidado ORG'!A1069</f>
        <v>SCJ-307-2024</v>
      </c>
      <c r="B1073" s="18">
        <f>+'[1]Consolidado ORG'!B1069</f>
        <v>45364</v>
      </c>
      <c r="C1073" s="18" t="str">
        <f>+'[1]Consolidado ORG'!G1069</f>
        <v xml:space="preserve">LABORATORIO FOTOCHROME S.A.S.   </v>
      </c>
      <c r="D1073" s="18" t="str">
        <f>+'[1]Consolidado ORG'!E1069</f>
        <v>5 Contratación directa</v>
      </c>
      <c r="E1073" s="18" t="str">
        <f>+'[1]Consolidado ORG'!F1069</f>
        <v>6 Arrendamientos y Adquisición de Inmuebles (5-8)</v>
      </c>
      <c r="F1073" s="18" t="str">
        <f>+'[1]Consolidado ORG'!L1069</f>
        <v>CONTRATO DE ARRENDAMIENTO DE UN INMUEBLE PARA LA ADECUADA IMPLEMENTACIÓN DE LA CASA DE JUSTICIA DE CHAPINERO.</v>
      </c>
      <c r="G1073" s="18">
        <f>+'[1]Consolidado ORG'!M1069</f>
        <v>45366</v>
      </c>
      <c r="H1073" s="18">
        <f>+'[1]Consolidado ORG'!N1069</f>
        <v>45579</v>
      </c>
      <c r="I1073" s="19">
        <f>+'[1]Consolidado ORG'!AG1069</f>
        <v>0</v>
      </c>
      <c r="J1073" s="20">
        <f>+'[1]Consolidado ORG'!T1069</f>
        <v>527975392</v>
      </c>
      <c r="K1073" s="20">
        <f>+'[1]Consolidado ORG'!AE1069</f>
        <v>0</v>
      </c>
      <c r="L1073" s="31">
        <f>+'[1]Consolidado ORG'!AS1069</f>
        <v>0.36150234741784038</v>
      </c>
      <c r="M1073" s="30" t="str">
        <f>+'[1]Consolidado ORG'!AL1069</f>
        <v>https://community.secop.gov.co/Public/Tendering/ContractDetailView/Index?UniqueIdentifier=CO1.PCCNTR.6092711&amp;isModal=true&amp;asPopupView=true</v>
      </c>
      <c r="N1073" s="47" t="str">
        <f t="shared" si="17"/>
        <v>Link Contrato u Orden</v>
      </c>
    </row>
    <row r="1074" spans="1:14" ht="42" x14ac:dyDescent="0.35">
      <c r="A1074" s="17" t="str">
        <f>+'[1]Consolidado ORG'!A1070</f>
        <v>SCJ-319-2024</v>
      </c>
      <c r="B1074" s="18">
        <f>+'[1]Consolidado ORG'!B1070</f>
        <v>45373</v>
      </c>
      <c r="C1074" s="18" t="str">
        <f>+'[1]Consolidado ORG'!G1070</f>
        <v>HUGO ARMANDO CORREAL HERRERA</v>
      </c>
      <c r="D1074" s="18" t="str">
        <f>+'[1]Consolidado ORG'!E1070</f>
        <v>5 Contratación directa</v>
      </c>
      <c r="E1074" s="18" t="str">
        <f>+'[1]Consolidado ORG'!F1070</f>
        <v>33 Prestación de Servicios Profesionales y Apoyo (5-8)</v>
      </c>
      <c r="F1074" s="18" t="str">
        <f>+'[1]Consolidado ORG'!L1070</f>
        <v>PRESTAR LOS SERVICIOS PROFESIONALES A LA SECRETARÍA DISTRITAL DE SEGURIDAD, CONVIVENCIA Y JUSTICIA, BRINDANDO APOYO A LAS OBRAS CIVILES DE LA DÉCIMA TERCERA BRIGADA DEL EJÉRCITO.</v>
      </c>
      <c r="G1074" s="18">
        <f>+'[1]Consolidado ORG'!M1070</f>
        <v>45377</v>
      </c>
      <c r="H1074" s="18">
        <f>+'[1]Consolidado ORG'!N1070</f>
        <v>45682</v>
      </c>
      <c r="I1074" s="19">
        <f>+'[1]Consolidado ORG'!AG1070</f>
        <v>0</v>
      </c>
      <c r="J1074" s="20">
        <f>+'[1]Consolidado ORG'!T1070</f>
        <v>100000000</v>
      </c>
      <c r="K1074" s="20">
        <f>+'[1]Consolidado ORG'!AE1070</f>
        <v>0</v>
      </c>
      <c r="L1074" s="31">
        <f>+'[1]Consolidado ORG'!AS1070</f>
        <v>0.21639344262295082</v>
      </c>
      <c r="M1074" s="30" t="str">
        <f>+'[1]Consolidado ORG'!AL1070</f>
        <v>https://community.secop.gov.co/Public/Tendering/ContractDetailView/Index?UniqueIdentifier=CO1.PCCNTR.6133230&amp;isModal=true&amp;asPopupView=true</v>
      </c>
      <c r="N1074" s="47" t="str">
        <f t="shared" si="17"/>
        <v>Link Contrato u Orden</v>
      </c>
    </row>
    <row r="1075" spans="1:14" ht="84" x14ac:dyDescent="0.35">
      <c r="A1075" s="17" t="str">
        <f>+'[1]Consolidado ORG'!A1071</f>
        <v>SCJ-327-2024</v>
      </c>
      <c r="B1075" s="18">
        <f>+'[1]Consolidado ORG'!B1071</f>
        <v>45366</v>
      </c>
      <c r="C1075" s="18" t="str">
        <f>+'[1]Consolidado ORG'!G1071</f>
        <v>ANDRES FELIPE HUERTAS BARRIENTOS</v>
      </c>
      <c r="D1075" s="18" t="str">
        <f>+'[1]Consolidado ORG'!E1071</f>
        <v>5 Contratación directa</v>
      </c>
      <c r="E1075" s="18" t="str">
        <f>+'[1]Consolidado ORG'!F1071</f>
        <v>33 Prestación de Servicios Profesionales y Apoyo (5-8)</v>
      </c>
      <c r="F1075" s="18"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8">
        <f>+'[1]Consolidado ORG'!M1071</f>
        <v>45370</v>
      </c>
      <c r="H1075" s="18">
        <f>+'[1]Consolidado ORG'!N1071</f>
        <v>45583</v>
      </c>
      <c r="I1075" s="19">
        <f>+'[1]Consolidado ORG'!AG1071</f>
        <v>0</v>
      </c>
      <c r="J1075" s="20">
        <f>+'[1]Consolidado ORG'!T1071</f>
        <v>63000000</v>
      </c>
      <c r="K1075" s="20">
        <f>+'[1]Consolidado ORG'!AE1071</f>
        <v>0</v>
      </c>
      <c r="L1075" s="31">
        <f>+'[1]Consolidado ORG'!AS1071</f>
        <v>0.34272300469483569</v>
      </c>
      <c r="M1075" s="30" t="str">
        <f>+'[1]Consolidado ORG'!AL1071</f>
        <v>https://community.secop.gov.co/Public/Tendering/ContractDetailView/Index?UniqueIdentifier=CO1.PCCNTR.6103925&amp;isModal=true&amp;asPopupView=true</v>
      </c>
      <c r="N1075" s="47" t="str">
        <f t="shared" si="17"/>
        <v>Link Contrato u Orden</v>
      </c>
    </row>
    <row r="1076" spans="1:14" ht="72" x14ac:dyDescent="0.35">
      <c r="A1076" s="17" t="str">
        <f>+'[1]Consolidado ORG'!A1072</f>
        <v>SCJ-328-2024</v>
      </c>
      <c r="B1076" s="18">
        <f>+'[1]Consolidado ORG'!B1072</f>
        <v>45371</v>
      </c>
      <c r="C1076" s="18" t="str">
        <f>+'[1]Consolidado ORG'!G1072</f>
        <v>CLAUDIA MILENA MELO GUEVARA</v>
      </c>
      <c r="D1076" s="18" t="str">
        <f>+'[1]Consolidado ORG'!E1072</f>
        <v>5 Contratación directa</v>
      </c>
      <c r="E1076" s="18" t="str">
        <f>+'[1]Consolidado ORG'!F1072</f>
        <v>33 Prestación de Servicios Profesionales y Apoyo (5-8)</v>
      </c>
      <c r="F1076" s="18"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8">
        <f>+'[1]Consolidado ORG'!M1072</f>
        <v>45373</v>
      </c>
      <c r="H1076" s="18">
        <f>+'[1]Consolidado ORG'!N1072</f>
        <v>45586</v>
      </c>
      <c r="I1076" s="19">
        <f>+'[1]Consolidado ORG'!AG1072</f>
        <v>0</v>
      </c>
      <c r="J1076" s="20">
        <f>+'[1]Consolidado ORG'!T1072</f>
        <v>72660000</v>
      </c>
      <c r="K1076" s="20">
        <f>+'[1]Consolidado ORG'!AE1072</f>
        <v>0</v>
      </c>
      <c r="L1076" s="31">
        <f>+'[1]Consolidado ORG'!AS1072</f>
        <v>0.32863849765258218</v>
      </c>
      <c r="M1076" s="30" t="str">
        <f>+'[1]Consolidado ORG'!AL1072</f>
        <v>https://community.secop.gov.co/Public/Tendering/ContractDetailView/Index?UniqueIdentifier=CO1.PCCNTR.6127241&amp;isModal=true&amp;asPopupView=true</v>
      </c>
      <c r="N1076" s="47" t="str">
        <f t="shared" si="17"/>
        <v>Link Contrato u Orden</v>
      </c>
    </row>
    <row r="1077" spans="1:14" ht="48" x14ac:dyDescent="0.35">
      <c r="A1077" s="17" t="str">
        <f>+'[1]Consolidado ORG'!A1073</f>
        <v>SCJ-329-2024</v>
      </c>
      <c r="B1077" s="18">
        <f>+'[1]Consolidado ORG'!B1073</f>
        <v>45370</v>
      </c>
      <c r="C1077" s="18" t="str">
        <f>+'[1]Consolidado ORG'!G1073</f>
        <v>JUAN CARLOS SIERRA DELGADILLO</v>
      </c>
      <c r="D1077" s="18" t="str">
        <f>+'[1]Consolidado ORG'!E1073</f>
        <v>5 Contratación directa</v>
      </c>
      <c r="E1077" s="18" t="str">
        <f>+'[1]Consolidado ORG'!F1073</f>
        <v>33 Prestación de Servicios Profesionales y Apoyo (5-8)</v>
      </c>
      <c r="F1077" s="18" t="str">
        <f>+'[1]Consolidado ORG'!L1073</f>
        <v>PRESTAR LOS SERVICIOS PROFESIONALES COMO COMUNICADOR SOCIAL A LA SECRETARÍA DISTRITAL DE SEGURIDAD, CONVIVENCIA Y JUSTICIA, PARA APOYAR LA GESTION DE LA DÉCIMA TERCERA BRIGADA DEL EJÉRCITO.</v>
      </c>
      <c r="G1077" s="18">
        <f>+'[1]Consolidado ORG'!M1073</f>
        <v>45372</v>
      </c>
      <c r="H1077" s="18">
        <f>+'[1]Consolidado ORG'!N1073</f>
        <v>45677</v>
      </c>
      <c r="I1077" s="19">
        <f>+'[1]Consolidado ORG'!AG1073</f>
        <v>0</v>
      </c>
      <c r="J1077" s="20">
        <f>+'[1]Consolidado ORG'!T1073</f>
        <v>53642640</v>
      </c>
      <c r="K1077" s="20">
        <f>+'[1]Consolidado ORG'!AE1073</f>
        <v>0</v>
      </c>
      <c r="L1077" s="31">
        <f>+'[1]Consolidado ORG'!AS1073</f>
        <v>0.23278688524590163</v>
      </c>
      <c r="M1077" s="30" t="str">
        <f>+'[1]Consolidado ORG'!AL1073</f>
        <v>https://www.colombiacompra.gov.co/tienda-virtual-del-estado-colombiano/ordenes-compra/	CO1.PCCNTR.6120089</v>
      </c>
      <c r="N1077" s="47" t="str">
        <f t="shared" si="17"/>
        <v>Link Contrato u Orden</v>
      </c>
    </row>
    <row r="1078" spans="1:14" ht="42" x14ac:dyDescent="0.35">
      <c r="A1078" s="17" t="str">
        <f>+'[1]Consolidado ORG'!A1074</f>
        <v>SCJ-330-2024</v>
      </c>
      <c r="B1078" s="18">
        <f>+'[1]Consolidado ORG'!B1074</f>
        <v>45366</v>
      </c>
      <c r="C1078" s="18" t="str">
        <f>+'[1]Consolidado ORG'!G1074</f>
        <v>ERIKA LORENA MARTINEZ CORTES</v>
      </c>
      <c r="D1078" s="18" t="str">
        <f>+'[1]Consolidado ORG'!E1074</f>
        <v>5 Contratación directa</v>
      </c>
      <c r="E1078" s="18" t="str">
        <f>+'[1]Consolidado ORG'!F1074</f>
        <v>6 Arrendamientos y Adquisición de Inmuebles (5-8)</v>
      </c>
      <c r="F1078" s="18" t="str">
        <f>+'[1]Consolidado ORG'!L1074</f>
        <v>CONTRATO DE ARRENDAMIENTO DE UN INMUEBLE PARA LA ADECUADA IMPLEMENTACIÓN DE LA CASA DE JUSTICIA DE SUBA LA CAMPIÑA</v>
      </c>
      <c r="G1078" s="18">
        <f>+'[1]Consolidado ORG'!M1074</f>
        <v>45369</v>
      </c>
      <c r="H1078" s="18">
        <f>+'[1]Consolidado ORG'!N1074</f>
        <v>45733</v>
      </c>
      <c r="I1078" s="19">
        <f>+'[1]Consolidado ORG'!AG1074</f>
        <v>0</v>
      </c>
      <c r="J1078" s="20">
        <f>+'[1]Consolidado ORG'!T1074</f>
        <v>525896700</v>
      </c>
      <c r="K1078" s="20">
        <f>+'[1]Consolidado ORG'!AE1074</f>
        <v>0</v>
      </c>
      <c r="L1078" s="31">
        <f>+'[1]Consolidado ORG'!AS1074</f>
        <v>0.2032967032967033</v>
      </c>
      <c r="M1078" s="30" t="str">
        <f>+'[1]Consolidado ORG'!AL1074</f>
        <v>https://community.secop.gov.co/Public/Tendering/ContractDetailView/Index?UniqueIdentifier=CO1.PCCNTR.6105943&amp;isModal=true&amp;asPopupView=true</v>
      </c>
      <c r="N1078" s="47" t="str">
        <f t="shared" si="17"/>
        <v>Link Contrato u Orden</v>
      </c>
    </row>
    <row r="1079" spans="1:14" ht="36" x14ac:dyDescent="0.35">
      <c r="A1079" s="17" t="str">
        <f>+'[1]Consolidado ORG'!A1075</f>
        <v>SCJ-331-2024</v>
      </c>
      <c r="B1079" s="18">
        <f>+'[1]Consolidado ORG'!B1075</f>
        <v>45366</v>
      </c>
      <c r="C1079" s="18" t="str">
        <f>+'[1]Consolidado ORG'!G1075</f>
        <v xml:space="preserve">REYES JAVIER CORREA </v>
      </c>
      <c r="D1079" s="18" t="str">
        <f>+'[1]Consolidado ORG'!E1075</f>
        <v>5 Contratación directa</v>
      </c>
      <c r="E1079" s="18" t="str">
        <f>+'[1]Consolidado ORG'!F1075</f>
        <v>6 Arrendamientos y Adquisición de Inmuebles (5-8)</v>
      </c>
      <c r="F1079" s="18" t="str">
        <f>+'[1]Consolidado ORG'!L1075</f>
        <v>CONTRATO DE ARRENDAMIENTO DE UN INMUEBLE PARA LA ADECUADA IMPLEMENTACIÓN DE LA CASA DE JUSTICIA DE SUBA CIUDAD JARDIN</v>
      </c>
      <c r="G1079" s="18">
        <f>+'[1]Consolidado ORG'!M1075</f>
        <v>45369</v>
      </c>
      <c r="H1079" s="18">
        <f>+'[1]Consolidado ORG'!N1075</f>
        <v>45733</v>
      </c>
      <c r="I1079" s="19">
        <f>+'[1]Consolidado ORG'!AG1075</f>
        <v>0</v>
      </c>
      <c r="J1079" s="20">
        <f>+'[1]Consolidado ORG'!T1075</f>
        <v>573373464</v>
      </c>
      <c r="K1079" s="20">
        <f>+'[1]Consolidado ORG'!AE1075</f>
        <v>0</v>
      </c>
      <c r="L1079" s="31">
        <f>+'[1]Consolidado ORG'!AS1075</f>
        <v>0.2032967032967033</v>
      </c>
      <c r="M1079" s="30" t="str">
        <f>+'[1]Consolidado ORG'!AL1075</f>
        <v>https://www.colombiacompra.gov.co/tienda-virtual-del-estado-colombiano/ordenes-compra/	CO1.PCCNTR.6105932</v>
      </c>
      <c r="N1079" s="47" t="str">
        <f t="shared" si="17"/>
        <v>Link Contrato u Orden</v>
      </c>
    </row>
    <row r="1080" spans="1:14" ht="60" x14ac:dyDescent="0.35">
      <c r="A1080" s="17" t="str">
        <f>+'[1]Consolidado ORG'!A1076</f>
        <v>SCJ-332-2024</v>
      </c>
      <c r="B1080" s="18">
        <f>+'[1]Consolidado ORG'!B1076</f>
        <v>45371</v>
      </c>
      <c r="C1080" s="18" t="str">
        <f>+'[1]Consolidado ORG'!G1076</f>
        <v>JULIETH MICHELL ALONSO PINEDA</v>
      </c>
      <c r="D1080" s="18" t="str">
        <f>+'[1]Consolidado ORG'!E1076</f>
        <v>5 Contratación directa</v>
      </c>
      <c r="E1080" s="18" t="str">
        <f>+'[1]Consolidado ORG'!F1076</f>
        <v>33 Prestación de Servicios Profesionales y Apoyo (5-8)</v>
      </c>
      <c r="F1080" s="18"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8">
        <f>+'[1]Consolidado ORG'!M1076</f>
        <v>45378</v>
      </c>
      <c r="H1080" s="18">
        <f>+'[1]Consolidado ORG'!N1076</f>
        <v>45742</v>
      </c>
      <c r="I1080" s="19">
        <f>+'[1]Consolidado ORG'!AG1076</f>
        <v>0</v>
      </c>
      <c r="J1080" s="20">
        <f>+'[1]Consolidado ORG'!T1076</f>
        <v>32760000</v>
      </c>
      <c r="K1080" s="20">
        <f>+'[1]Consolidado ORG'!AE1076</f>
        <v>0</v>
      </c>
      <c r="L1080" s="31">
        <f>+'[1]Consolidado ORG'!AS1076</f>
        <v>0.17857142857142858</v>
      </c>
      <c r="M1080" s="30" t="str">
        <f>+'[1]Consolidado ORG'!AL1076</f>
        <v>https://community.secop.gov.co/Public/Tendering/ContractDetailView/Index?UniqueIdentifier=CO1.PCCNTR.6123375&amp;isModal=true&amp;asPopupView=true</v>
      </c>
      <c r="N1080" s="47" t="str">
        <f t="shared" si="17"/>
        <v>Link Contrato u Orden</v>
      </c>
    </row>
    <row r="1081" spans="1:14" ht="42" x14ac:dyDescent="0.35">
      <c r="A1081" s="17" t="str">
        <f>+'[1]Consolidado ORG'!A1077</f>
        <v>SCJ-333-2024</v>
      </c>
      <c r="B1081" s="18">
        <f>+'[1]Consolidado ORG'!B1077</f>
        <v>45370</v>
      </c>
      <c r="C1081" s="18" t="str">
        <f>+'[1]Consolidado ORG'!G1077</f>
        <v>AMINTA RANGEL CASTRO</v>
      </c>
      <c r="D1081" s="18" t="str">
        <f>+'[1]Consolidado ORG'!E1077</f>
        <v>5 Contratación directa</v>
      </c>
      <c r="E1081" s="18" t="str">
        <f>+'[1]Consolidado ORG'!F1077</f>
        <v>6 Arrendamientos y Adquisición de Inmuebles (5-8)</v>
      </c>
      <c r="F1081" s="18" t="str">
        <f>+'[1]Consolidado ORG'!L1077</f>
        <v>ARRENDAMIENTO DE UN PREDIO PARA EL USO COMO PARQUEADERO DE LOS VEHICULOS DE LA SECCIONAL DE INTELIGENCIA POLICIAL SIPOL  MEBOG</v>
      </c>
      <c r="G1081" s="18">
        <f>+'[1]Consolidado ORG'!M1077</f>
        <v>45371</v>
      </c>
      <c r="H1081" s="18">
        <f>+'[1]Consolidado ORG'!N1077</f>
        <v>45735</v>
      </c>
      <c r="I1081" s="19">
        <f>+'[1]Consolidado ORG'!AG1077</f>
        <v>0</v>
      </c>
      <c r="J1081" s="20">
        <f>+'[1]Consolidado ORG'!T1077</f>
        <v>203433228</v>
      </c>
      <c r="K1081" s="20">
        <f>+'[1]Consolidado ORG'!AE1077</f>
        <v>0</v>
      </c>
      <c r="L1081" s="31">
        <f>+'[1]Consolidado ORG'!AS1077</f>
        <v>0.19780219780219779</v>
      </c>
      <c r="M1081" s="30" t="str">
        <f>+'[1]Consolidado ORG'!AL1077</f>
        <v>https://community.secop.gov.co/Public/Tendering/ContractDetailView/Index?UniqueIdentifier=CO1.PCCNTR.6119254&amp;isModal=true&amp;asPopupView=true</v>
      </c>
      <c r="N1081" s="47" t="str">
        <f t="shared" si="17"/>
        <v>Link Contrato u Orden</v>
      </c>
    </row>
    <row r="1082" spans="1:14" ht="42" x14ac:dyDescent="0.35">
      <c r="A1082" s="17" t="str">
        <f>+'[1]Consolidado ORG'!A1078</f>
        <v>SCJ-357-2024</v>
      </c>
      <c r="B1082" s="18">
        <f>+'[1]Consolidado ORG'!B1078</f>
        <v>45371</v>
      </c>
      <c r="C1082" s="18" t="str">
        <f>+'[1]Consolidado ORG'!G1078</f>
        <v>MARIA CECILIA MARTINEZ PARALES</v>
      </c>
      <c r="D1082" s="18" t="str">
        <f>+'[1]Consolidado ORG'!E1078</f>
        <v>5 Contratación directa</v>
      </c>
      <c r="E1082" s="18" t="str">
        <f>+'[1]Consolidado ORG'!F1078</f>
        <v>33 Prestación de Servicios Profesionales y Apoyo (5-8)</v>
      </c>
      <c r="F1082" s="18" t="str">
        <f>+'[1]Consolidado ORG'!L1078</f>
        <v>PRESTAR LOS SERVICIOS PROFESIONALES A LA SECRETARÍA DISTRITAL DE SEGURIDAD, CONVIVENCIA Y JUSTICIA, PARA APOYAR LA GESTIÓN JURÍDICA JUDICIAL DE LA DÉCIMA TERCERA BRIGADA DEL EJÉRCITO</v>
      </c>
      <c r="G1082" s="18">
        <f>+'[1]Consolidado ORG'!M1078</f>
        <v>45373</v>
      </c>
      <c r="H1082" s="18">
        <f>+'[1]Consolidado ORG'!N1078</f>
        <v>45678</v>
      </c>
      <c r="I1082" s="19">
        <f>+'[1]Consolidado ORG'!AG1078</f>
        <v>0</v>
      </c>
      <c r="J1082" s="20">
        <f>+'[1]Consolidado ORG'!T1078</f>
        <v>60000000</v>
      </c>
      <c r="K1082" s="20">
        <f>+'[1]Consolidado ORG'!AE1078</f>
        <v>0</v>
      </c>
      <c r="L1082" s="31">
        <f>+'[1]Consolidado ORG'!AS1078</f>
        <v>0.22950819672131148</v>
      </c>
      <c r="M1082" s="30" t="str">
        <f>+'[1]Consolidado ORG'!AL1078</f>
        <v>https://community.secop.gov.co/Public/Tendering/ContractDetailView/Index?UniqueIdentifier=CO1.PCCNTR.6127503&amp;isModal=true&amp;asPopupView=true</v>
      </c>
      <c r="N1082" s="47" t="str">
        <f t="shared" si="17"/>
        <v>Link Contrato u Orden</v>
      </c>
    </row>
    <row r="1083" spans="1:14" ht="48" x14ac:dyDescent="0.35">
      <c r="A1083" s="17" t="str">
        <f>+'[1]Consolidado ORG'!A1079</f>
        <v>SCJ-358-2024</v>
      </c>
      <c r="B1083" s="18">
        <f>+'[1]Consolidado ORG'!B1079</f>
        <v>45371</v>
      </c>
      <c r="C1083" s="18" t="str">
        <f>+'[1]Consolidado ORG'!G1079</f>
        <v>ELIZABETH  GUZMAN LADINO</v>
      </c>
      <c r="D1083" s="18" t="str">
        <f>+'[1]Consolidado ORG'!E1079</f>
        <v>5 Contratación directa</v>
      </c>
      <c r="E1083" s="18" t="str">
        <f>+'[1]Consolidado ORG'!F1079</f>
        <v>33 Prestación de Servicios Profesionales y Apoyo (5-8)</v>
      </c>
      <c r="F1083" s="18" t="str">
        <f>+'[1]Consolidado ORG'!L1079</f>
        <v>PRESTACIÓN DE SERVICIOS PROFESIONALES PARA REALIZAR APOYO PSICOSOCIAL A LA SECRETARIA DE SEGURIDAD CONVICENCIA Y JUSTICIA, PARA SOPORTAR LA GESTIÓN EN EL BAMAR UNIDAD ADSCRITA A LA DECIMA TERCERA BRIGADA.</v>
      </c>
      <c r="G1083" s="18">
        <f>+'[1]Consolidado ORG'!M1079</f>
        <v>45374</v>
      </c>
      <c r="H1083" s="18">
        <f>+'[1]Consolidado ORG'!N1079</f>
        <v>45648</v>
      </c>
      <c r="I1083" s="19">
        <f>+'[1]Consolidado ORG'!AG1079</f>
        <v>0</v>
      </c>
      <c r="J1083" s="20">
        <f>+'[1]Consolidado ORG'!T1079</f>
        <v>36635355</v>
      </c>
      <c r="K1083" s="20">
        <f>+'[1]Consolidado ORG'!AE1079</f>
        <v>0</v>
      </c>
      <c r="L1083" s="31">
        <f>+'[1]Consolidado ORG'!AS1079</f>
        <v>0.2518248175182482</v>
      </c>
      <c r="M1083" s="30" t="str">
        <f>+'[1]Consolidado ORG'!AL1079</f>
        <v>https://community.secop.gov.co/Public/Tendering/ContractDetailView/Index?UniqueIdentifier=CO1.PCCNTR.6127058&amp;isModal=true&amp;asPopupView=true</v>
      </c>
      <c r="N1083" s="47" t="str">
        <f t="shared" si="17"/>
        <v>Link Contrato u Orden</v>
      </c>
    </row>
    <row r="1084" spans="1:14" ht="60" x14ac:dyDescent="0.35">
      <c r="A1084" s="17" t="str">
        <f>+'[1]Consolidado ORG'!A1080</f>
        <v>SCJ-368-2024</v>
      </c>
      <c r="B1084" s="18">
        <f>+'[1]Consolidado ORG'!B1080</f>
        <v>45371</v>
      </c>
      <c r="C1084" s="18" t="str">
        <f>+'[1]Consolidado ORG'!G1080</f>
        <v>SONIA NANETH ROJAS MORENO</v>
      </c>
      <c r="D1084" s="18" t="str">
        <f>+'[1]Consolidado ORG'!E1080</f>
        <v>5 Contratación directa</v>
      </c>
      <c r="E1084" s="18" t="str">
        <f>+'[1]Consolidado ORG'!F1080</f>
        <v>33 Prestación de Servicios Profesionales y Apoyo (5-8)</v>
      </c>
      <c r="F1084" s="18"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8">
        <f>+'[1]Consolidado ORG'!M1080</f>
        <v>45373</v>
      </c>
      <c r="H1084" s="18">
        <f>+'[1]Consolidado ORG'!N1080</f>
        <v>45737</v>
      </c>
      <c r="I1084" s="19">
        <f>+'[1]Consolidado ORG'!AG1080</f>
        <v>0</v>
      </c>
      <c r="J1084" s="20">
        <f>+'[1]Consolidado ORG'!T1080</f>
        <v>35952000</v>
      </c>
      <c r="K1084" s="20">
        <f>+'[1]Consolidado ORG'!AE1080</f>
        <v>0</v>
      </c>
      <c r="L1084" s="31">
        <f>+'[1]Consolidado ORG'!AS1080</f>
        <v>0.19230769230769232</v>
      </c>
      <c r="M1084" s="30" t="str">
        <f>+'[1]Consolidado ORG'!AL1080</f>
        <v>https://community.secop.gov.co/Public/Tendering/ContractDetailView/Index?UniqueIdentifier=CO1.PCCNTR.6126780&amp;isModal=true&amp;asPopupView=true</v>
      </c>
      <c r="N1084" s="47" t="str">
        <f t="shared" si="17"/>
        <v>Link Contrato u Orden</v>
      </c>
    </row>
    <row r="1085" spans="1:14" ht="72" x14ac:dyDescent="0.35">
      <c r="A1085" s="17" t="str">
        <f>+'[1]Consolidado ORG'!A1081</f>
        <v>SCJ-371-2024</v>
      </c>
      <c r="B1085" s="18">
        <f>+'[1]Consolidado ORG'!B1081</f>
        <v>45371</v>
      </c>
      <c r="C1085" s="18" t="str">
        <f>+'[1]Consolidado ORG'!G1081</f>
        <v>LUIS ANTONIO MOJICA FIGUEROA</v>
      </c>
      <c r="D1085" s="18" t="str">
        <f>+'[1]Consolidado ORG'!E1081</f>
        <v>5 Contratación directa</v>
      </c>
      <c r="E1085" s="18" t="str">
        <f>+'[1]Consolidado ORG'!F1081</f>
        <v>33 Prestación de Servicios Profesionales y Apoyo (5-8)</v>
      </c>
      <c r="F1085" s="18"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8">
        <f>+'[1]Consolidado ORG'!M1081</f>
        <v>45373</v>
      </c>
      <c r="H1085" s="18">
        <f>+'[1]Consolidado ORG'!N1081</f>
        <v>45709</v>
      </c>
      <c r="I1085" s="19">
        <f>+'[1]Consolidado ORG'!AG1081</f>
        <v>0</v>
      </c>
      <c r="J1085" s="20">
        <f>+'[1]Consolidado ORG'!T1081</f>
        <v>77000000</v>
      </c>
      <c r="K1085" s="20">
        <f>+'[1]Consolidado ORG'!AE1081</f>
        <v>0</v>
      </c>
      <c r="L1085" s="31">
        <f>+'[1]Consolidado ORG'!AS1081</f>
        <v>0.20833333333333334</v>
      </c>
      <c r="M1085" s="30" t="str">
        <f>+'[1]Consolidado ORG'!AL1081</f>
        <v>https://community.secop.gov.co/Public/Tendering/ContractDetailView/Index?UniqueIdentifier=CO1.PCCNTR.6127081&amp;isModal=true&amp;asPopupView=true</v>
      </c>
      <c r="N1085" s="47" t="str">
        <f t="shared" si="17"/>
        <v>Link Contrato u Orden</v>
      </c>
    </row>
    <row r="1086" spans="1:14" ht="60" x14ac:dyDescent="0.35">
      <c r="A1086" s="17" t="str">
        <f>+'[1]Consolidado ORG'!A1082</f>
        <v>SCJ-372-2024</v>
      </c>
      <c r="B1086" s="18">
        <f>+'[1]Consolidado ORG'!B1082</f>
        <v>45371</v>
      </c>
      <c r="C1086" s="18" t="str">
        <f>+'[1]Consolidado ORG'!G1082</f>
        <v>PATRICIA  GONGORA BERMUDEZ</v>
      </c>
      <c r="D1086" s="18" t="str">
        <f>+'[1]Consolidado ORG'!E1082</f>
        <v>5 Contratación directa</v>
      </c>
      <c r="E1086" s="18" t="str">
        <f>+'[1]Consolidado ORG'!F1082</f>
        <v>33 Prestación de Servicios Profesionales y Apoyo (5-8)</v>
      </c>
      <c r="F1086" s="18"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8">
        <f>+'[1]Consolidado ORG'!M1082</f>
        <v>45378</v>
      </c>
      <c r="H1086" s="18">
        <f>+'[1]Consolidado ORG'!N1082</f>
        <v>45742</v>
      </c>
      <c r="I1086" s="19">
        <f>+'[1]Consolidado ORG'!AG1082</f>
        <v>0</v>
      </c>
      <c r="J1086" s="20">
        <f>+'[1]Consolidado ORG'!T1082</f>
        <v>32760000</v>
      </c>
      <c r="K1086" s="20">
        <f>+'[1]Consolidado ORG'!AE1082</f>
        <v>0</v>
      </c>
      <c r="L1086" s="31">
        <f>+'[1]Consolidado ORG'!AS1082</f>
        <v>0.17857142857142858</v>
      </c>
      <c r="M1086" s="30" t="str">
        <f>+'[1]Consolidado ORG'!AL1082</f>
        <v>https://community.secop.gov.co/Public/Tendering/ContractDetailView/Index?UniqueIdentifier=CO1.PCCNTR.6127184&amp;isModal=true&amp;asPopupView=true</v>
      </c>
      <c r="N1086" s="47" t="str">
        <f t="shared" si="17"/>
        <v>Link Contrato u Orden</v>
      </c>
    </row>
    <row r="1087" spans="1:14" ht="60" x14ac:dyDescent="0.35">
      <c r="A1087" s="17" t="str">
        <f>+'[1]Consolidado ORG'!A1083</f>
        <v>SCJ-377-2024</v>
      </c>
      <c r="B1087" s="18">
        <f>+'[1]Consolidado ORG'!B1083</f>
        <v>45371</v>
      </c>
      <c r="C1087" s="18" t="str">
        <f>+'[1]Consolidado ORG'!G1083</f>
        <v>ANA YEIMI SANCHEZ CASTRO</v>
      </c>
      <c r="D1087" s="18" t="str">
        <f>+'[1]Consolidado ORG'!E1083</f>
        <v>5 Contratación directa</v>
      </c>
      <c r="E1087" s="18" t="str">
        <f>+'[1]Consolidado ORG'!F1083</f>
        <v>33 Prestación de Servicios Profesionales y Apoyo (5-8)</v>
      </c>
      <c r="F1087" s="18"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8">
        <f>+'[1]Consolidado ORG'!M1083</f>
        <v>45373</v>
      </c>
      <c r="H1087" s="18">
        <f>+'[1]Consolidado ORG'!N1083</f>
        <v>45586</v>
      </c>
      <c r="I1087" s="19">
        <f>+'[1]Consolidado ORG'!AG1083</f>
        <v>0</v>
      </c>
      <c r="J1087" s="20">
        <f>+'[1]Consolidado ORG'!T1083</f>
        <v>64855000</v>
      </c>
      <c r="K1087" s="20">
        <f>+'[1]Consolidado ORG'!AE1083</f>
        <v>0</v>
      </c>
      <c r="L1087" s="31">
        <f>+'[1]Consolidado ORG'!AS1083</f>
        <v>0.32863849765258218</v>
      </c>
      <c r="M1087" s="30" t="str">
        <f>+'[1]Consolidado ORG'!AL1083</f>
        <v>https://community.secop.gov.co/Public/Tendering/ContractDetailView/Index?UniqueIdentifier=CO1.PCCNTR.6127134&amp;isModal=true&amp;asPopupView=true</v>
      </c>
      <c r="N1087" s="47" t="str">
        <f t="shared" si="17"/>
        <v>Link Contrato u Orden</v>
      </c>
    </row>
    <row r="1088" spans="1:14" ht="48" x14ac:dyDescent="0.35">
      <c r="A1088" s="17" t="str">
        <f>+'[1]Consolidado ORG'!A1084</f>
        <v>SCJ-378-2024</v>
      </c>
      <c r="B1088" s="18">
        <f>+'[1]Consolidado ORG'!B1084</f>
        <v>45371</v>
      </c>
      <c r="C1088" s="18" t="str">
        <f>+'[1]Consolidado ORG'!G1084</f>
        <v>EDDY LUIS MARCHENA BARROS</v>
      </c>
      <c r="D1088" s="18" t="str">
        <f>+'[1]Consolidado ORG'!E1084</f>
        <v>5 Contratación directa</v>
      </c>
      <c r="E1088" s="18" t="str">
        <f>+'[1]Consolidado ORG'!F1084</f>
        <v>33 Prestación de Servicios Profesionales y Apoyo (5-8)</v>
      </c>
      <c r="F1088" s="18" t="str">
        <f>+'[1]Consolidado ORG'!L1084</f>
        <v>PRESTACIÓN DE SERVICIOS PROFESIONALES PARA APOYAR EN LA ELABORACIÓN DE ESTRATEGIAS PUBLICITARIAS PARA FORTALECER LA IMAGEN CORPORATIVA Y LA PERCEPCIÓN CIUDADANA SOBRE EL CENTRO DE COMANDO, CONTROL, COMUNICACIONES Y CÓMPUTO.</v>
      </c>
      <c r="G1088" s="18">
        <f>+'[1]Consolidado ORG'!M1084</f>
        <v>45378</v>
      </c>
      <c r="H1088" s="18">
        <f>+'[1]Consolidado ORG'!N1084</f>
        <v>45714</v>
      </c>
      <c r="I1088" s="19">
        <f>+'[1]Consolidado ORG'!AG1084</f>
        <v>0</v>
      </c>
      <c r="J1088" s="20">
        <f>+'[1]Consolidado ORG'!T1084</f>
        <v>58850000</v>
      </c>
      <c r="K1088" s="20">
        <f>+'[1]Consolidado ORG'!AE1084</f>
        <v>0</v>
      </c>
      <c r="L1088" s="31">
        <f>+'[1]Consolidado ORG'!AS1084</f>
        <v>0.19345238095238096</v>
      </c>
      <c r="M1088" s="30" t="str">
        <f>+'[1]Consolidado ORG'!AL1084</f>
        <v>https://community.secop.gov.co/Public/Tendering/ContractDetailView/Index?UniqueIdentifier=CO1.PCCNTR.6126691&amp;isModal=true&amp;asPopupView=true</v>
      </c>
      <c r="N1088" s="47" t="str">
        <f t="shared" si="17"/>
        <v>Link Contrato u Orden</v>
      </c>
    </row>
    <row r="1089" spans="1:14" ht="84" x14ac:dyDescent="0.35">
      <c r="A1089" s="17" t="str">
        <f>+'[1]Consolidado ORG'!A1085</f>
        <v>SCJ-380-2024</v>
      </c>
      <c r="B1089" s="18">
        <f>+'[1]Consolidado ORG'!B1085</f>
        <v>45371</v>
      </c>
      <c r="C1089" s="18" t="str">
        <f>+'[1]Consolidado ORG'!G1085</f>
        <v>LUIS FELIPE VELEZ MURIEL</v>
      </c>
      <c r="D1089" s="18" t="str">
        <f>+'[1]Consolidado ORG'!E1085</f>
        <v>5 Contratación directa</v>
      </c>
      <c r="E1089" s="18" t="str">
        <f>+'[1]Consolidado ORG'!F1085</f>
        <v>33 Prestación de Servicios Profesionales y Apoyo (5-8)</v>
      </c>
      <c r="F1089" s="18"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8">
        <f>+'[1]Consolidado ORG'!M1085</f>
        <v>45371</v>
      </c>
      <c r="H1089" s="18">
        <f>+'[1]Consolidado ORG'!N1085</f>
        <v>45707</v>
      </c>
      <c r="I1089" s="19">
        <f>+'[1]Consolidado ORG'!AG1085</f>
        <v>0</v>
      </c>
      <c r="J1089" s="20">
        <f>+'[1]Consolidado ORG'!T1085</f>
        <v>45100000</v>
      </c>
      <c r="K1089" s="20">
        <f>+'[1]Consolidado ORG'!AE1085</f>
        <v>0</v>
      </c>
      <c r="L1089" s="31">
        <f>+'[1]Consolidado ORG'!AS1085</f>
        <v>0.21428571428571427</v>
      </c>
      <c r="M1089" s="30" t="str">
        <f>+'[1]Consolidado ORG'!AL1085</f>
        <v>https://community.secop.gov.co/Public/Tendering/ContractDetailView/Index?UniqueIdentifier=CO1.PCCNTR.6127457&amp;isModal=true&amp;asPopupView=true</v>
      </c>
      <c r="N1089" s="47" t="str">
        <f t="shared" si="17"/>
        <v>Link Contrato u Orden</v>
      </c>
    </row>
    <row r="1090" spans="1:14" ht="48" x14ac:dyDescent="0.35">
      <c r="A1090" s="17" t="str">
        <f>+'[1]Consolidado ORG'!A1086</f>
        <v>SCJ-391-2024</v>
      </c>
      <c r="B1090" s="18">
        <f>+'[1]Consolidado ORG'!B1086</f>
        <v>45371</v>
      </c>
      <c r="C1090" s="18" t="str">
        <f>+'[1]Consolidado ORG'!G1086</f>
        <v>MARYARY SUNED QUINCHE SANCHEZ</v>
      </c>
      <c r="D1090" s="18" t="str">
        <f>+'[1]Consolidado ORG'!E1086</f>
        <v>5 Contratación directa</v>
      </c>
      <c r="E1090" s="18" t="str">
        <f>+'[1]Consolidado ORG'!F1086</f>
        <v>33 Prestación de Servicios Profesionales y Apoyo (5-8)</v>
      </c>
      <c r="F1090" s="18" t="str">
        <f>+'[1]Consolidado ORG'!L1086</f>
        <v>PRESTAR SERVICIOS PROFESIONALES DE APOYO EN LOS TRÁMITES Y REQUERIMIENTOS ADMINISTRATIVOS Y SEGUIMIENTO DE LAS DIFERENTES ACTIVIDADES DE LOS PROYECTOS QUE SE DESARROLLEN EN EL CENTRO DE COMANDO COMUNICACIONES Y COMPUTO</v>
      </c>
      <c r="G1090" s="18">
        <f>+'[1]Consolidado ORG'!M1086</f>
        <v>45378</v>
      </c>
      <c r="H1090" s="18">
        <f>+'[1]Consolidado ORG'!N1086</f>
        <v>45742</v>
      </c>
      <c r="I1090" s="19">
        <f>+'[1]Consolidado ORG'!AG1086</f>
        <v>0</v>
      </c>
      <c r="J1090" s="20">
        <f>+'[1]Consolidado ORG'!T1086</f>
        <v>80400000</v>
      </c>
      <c r="K1090" s="20">
        <f>+'[1]Consolidado ORG'!AE1086</f>
        <v>0</v>
      </c>
      <c r="L1090" s="31">
        <f>+'[1]Consolidado ORG'!AS1086</f>
        <v>0.17857142857142858</v>
      </c>
      <c r="M1090" s="30" t="str">
        <f>+'[1]Consolidado ORG'!AL1086</f>
        <v>https://www.colombiacompra.gov.co/tienda-virtual-del-estado-colombiano/ordenes-compra/	CO1.PCCNTR.6126667</v>
      </c>
      <c r="N1090" s="47" t="str">
        <f t="shared" si="17"/>
        <v>Link Contrato u Orden</v>
      </c>
    </row>
    <row r="1091" spans="1:14" ht="60" x14ac:dyDescent="0.35">
      <c r="A1091" s="17" t="str">
        <f>+'[1]Consolidado ORG'!A1087</f>
        <v>SCJ-402-2024</v>
      </c>
      <c r="B1091" s="18">
        <f>+'[1]Consolidado ORG'!B1087</f>
        <v>45371</v>
      </c>
      <c r="C1091" s="18" t="str">
        <f>+'[1]Consolidado ORG'!G1087</f>
        <v>PAOLA ALEJANDRA GONZALEZ GUERRERO</v>
      </c>
      <c r="D1091" s="18" t="str">
        <f>+'[1]Consolidado ORG'!E1087</f>
        <v>5 Contratación directa</v>
      </c>
      <c r="E1091" s="18" t="str">
        <f>+'[1]Consolidado ORG'!F1087</f>
        <v>33 Prestación de Servicios Profesionales y Apoyo (5-8)</v>
      </c>
      <c r="F1091" s="18"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8">
        <f>+'[1]Consolidado ORG'!M1087</f>
        <v>45373</v>
      </c>
      <c r="H1091" s="18">
        <f>+'[1]Consolidado ORG'!N1087</f>
        <v>45737</v>
      </c>
      <c r="I1091" s="19">
        <f>+'[1]Consolidado ORG'!AG1087</f>
        <v>0</v>
      </c>
      <c r="J1091" s="20">
        <f>+'[1]Consolidado ORG'!T1087</f>
        <v>35952000</v>
      </c>
      <c r="K1091" s="20">
        <f>+'[1]Consolidado ORG'!AE1087</f>
        <v>0</v>
      </c>
      <c r="L1091" s="31">
        <f>+'[1]Consolidado ORG'!AS1087</f>
        <v>0.19230769230769232</v>
      </c>
      <c r="M1091" s="30" t="str">
        <f>+'[1]Consolidado ORG'!AL1087</f>
        <v>https://community.secop.gov.co/Public/Tendering/ContractDetailView/Index?UniqueIdentifier=CO1.PCCNTR.6127301&amp;isModal=true&amp;asPopupView=true</v>
      </c>
      <c r="N1091" s="47" t="str">
        <f t="shared" si="17"/>
        <v>Link Contrato u Orden</v>
      </c>
    </row>
    <row r="1092" spans="1:14" ht="48" x14ac:dyDescent="0.35">
      <c r="A1092" s="17" t="str">
        <f>+'[1]Consolidado ORG'!A1088</f>
        <v>SCJ-408-2024</v>
      </c>
      <c r="B1092" s="18">
        <f>+'[1]Consolidado ORG'!B1088</f>
        <v>45372</v>
      </c>
      <c r="C1092" s="18" t="str">
        <f>+'[1]Consolidado ORG'!G1088</f>
        <v>YEILE DANELLI GAMBOA GARCIA</v>
      </c>
      <c r="D1092" s="18" t="str">
        <f>+'[1]Consolidado ORG'!E1088</f>
        <v>5 Contratación directa</v>
      </c>
      <c r="E1092" s="18" t="str">
        <f>+'[1]Consolidado ORG'!F1088</f>
        <v>33 Prestación de Servicios Profesionales y Apoyo (5-8)</v>
      </c>
      <c r="F1092" s="18" t="str">
        <f>+'[1]Consolidado ORG'!L1088</f>
        <v>PRESTAR LOS SERVICIOS PROFESIONALES A LA SECRETARÍA DISTRITAL DE SEGURIDAD, CONVIVENCIA Y JUSTICIA, PARA APOYAR LA COORDINACION JURÍDICA INTEGRAL DE LA DÉCIMA TERCERA BRIGADA DEL EJÉRCITO.</v>
      </c>
      <c r="G1092" s="18">
        <f>+'[1]Consolidado ORG'!M1088</f>
        <v>45376</v>
      </c>
      <c r="H1092" s="18">
        <f>+'[1]Consolidado ORG'!N1088</f>
        <v>45681</v>
      </c>
      <c r="I1092" s="19">
        <f>+'[1]Consolidado ORG'!AG1088</f>
        <v>0</v>
      </c>
      <c r="J1092" s="20">
        <f>+'[1]Consolidado ORG'!T1088</f>
        <v>55000000</v>
      </c>
      <c r="K1092" s="20">
        <f>+'[1]Consolidado ORG'!AE1088</f>
        <v>0</v>
      </c>
      <c r="L1092" s="31">
        <f>+'[1]Consolidado ORG'!AS1088</f>
        <v>0.21967213114754097</v>
      </c>
      <c r="M1092" s="30" t="str">
        <f>+'[1]Consolidado ORG'!AL1088</f>
        <v>https://community.secop.gov.co/Public/Tendering/ContractDetailView/Index?UniqueIdentifier=CO1.PCCNTR.6133438&amp;isModal=true&amp;asPopupView=true</v>
      </c>
      <c r="N1092" s="47" t="str">
        <f t="shared" si="17"/>
        <v>Link Contrato u Orden</v>
      </c>
    </row>
    <row r="1093" spans="1:14" ht="60" x14ac:dyDescent="0.35">
      <c r="A1093" s="17" t="str">
        <f>+'[1]Consolidado ORG'!A1089</f>
        <v>SCJ-409-2024</v>
      </c>
      <c r="B1093" s="18">
        <f>+'[1]Consolidado ORG'!B1089</f>
        <v>45372</v>
      </c>
      <c r="C1093" s="18" t="str">
        <f>+'[1]Consolidado ORG'!G1089</f>
        <v>NAYIBE  RAMIREZ AVELLA</v>
      </c>
      <c r="D1093" s="18" t="str">
        <f>+'[1]Consolidado ORG'!E1089</f>
        <v>5 Contratación directa</v>
      </c>
      <c r="E1093" s="18" t="str">
        <f>+'[1]Consolidado ORG'!F1089</f>
        <v>33 Prestación de Servicios Profesionales y Apoyo (5-8)</v>
      </c>
      <c r="F1093" s="18"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8">
        <f>+'[1]Consolidado ORG'!M1089</f>
        <v>45374</v>
      </c>
      <c r="H1093" s="18">
        <f>+'[1]Consolidado ORG'!N1089</f>
        <v>45738</v>
      </c>
      <c r="I1093" s="19">
        <f>+'[1]Consolidado ORG'!AG1089</f>
        <v>0</v>
      </c>
      <c r="J1093" s="20">
        <f>+'[1]Consolidado ORG'!T1089</f>
        <v>32760000</v>
      </c>
      <c r="K1093" s="20">
        <f>+'[1]Consolidado ORG'!AE1089</f>
        <v>0</v>
      </c>
      <c r="L1093" s="31">
        <f>+'[1]Consolidado ORG'!AS1089</f>
        <v>0.18956043956043955</v>
      </c>
      <c r="M1093" s="30" t="str">
        <f>+'[1]Consolidado ORG'!AL1089</f>
        <v>https://community.secop.gov.co/Public/Tendering/ContractDetailView/Index?UniqueIdentifier=CO1.PCCNTR.6133739&amp;isModal=true&amp;asPopupView=true</v>
      </c>
      <c r="N1093" s="47" t="str">
        <f t="shared" si="17"/>
        <v>Link Contrato u Orden</v>
      </c>
    </row>
    <row r="1094" spans="1:14" ht="60" x14ac:dyDescent="0.35">
      <c r="A1094" s="17" t="str">
        <f>+'[1]Consolidado ORG'!A1090</f>
        <v>SCJ-410-2024</v>
      </c>
      <c r="B1094" s="18" t="str">
        <f>+'[1]Consolidado ORG'!B1090</f>
        <v>2024/04/08</v>
      </c>
      <c r="C1094" s="18" t="str">
        <f>+'[1]Consolidado ORG'!G1090</f>
        <v>ANGEL AUGUSTO SANCHEZ HERNANDEZ</v>
      </c>
      <c r="D1094" s="18" t="str">
        <f>+'[1]Consolidado ORG'!E1090</f>
        <v>5 Contratación directa</v>
      </c>
      <c r="E1094" s="18" t="str">
        <f>+'[1]Consolidado ORG'!F1090</f>
        <v>33 Prestación de Servicios Profesionales y Apoyo (5-8)</v>
      </c>
      <c r="F1094" s="18"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8" t="str">
        <f>+'[1]Consolidado ORG'!M1090</f>
        <v>2024/04/10</v>
      </c>
      <c r="H1094" s="18">
        <f>+'[1]Consolidado ORG'!N1090</f>
        <v>45666</v>
      </c>
      <c r="I1094" s="19">
        <f>+'[1]Consolidado ORG'!AG1090</f>
        <v>0</v>
      </c>
      <c r="J1094" s="20">
        <f>+'[1]Consolidado ORG'!T1090</f>
        <v>36635355</v>
      </c>
      <c r="K1094" s="20">
        <f>+'[1]Consolidado ORG'!AE1090</f>
        <v>0</v>
      </c>
      <c r="L1094" s="31">
        <f>+'[1]Consolidado ORG'!AS1090</f>
        <v>0.18613138686131386</v>
      </c>
      <c r="M1094" s="30" t="str">
        <f>+'[1]Consolidado ORG'!AL1090</f>
        <v>https://community.secop.gov.co/Public/Tendering/ContractDetailView/Index?UniqueIdentifier=CO1.PCCNTR.6180752&amp;isModal=true&amp;asPopupView=true</v>
      </c>
      <c r="N1094" s="47" t="str">
        <f t="shared" si="17"/>
        <v>Link Contrato u Orden</v>
      </c>
    </row>
    <row r="1095" spans="1:14" ht="42" x14ac:dyDescent="0.35">
      <c r="A1095" s="17" t="str">
        <f>+'[1]Consolidado ORG'!A1091</f>
        <v>SCJ-419-2024</v>
      </c>
      <c r="B1095" s="18">
        <f>+'[1]Consolidado ORG'!B1091</f>
        <v>45373</v>
      </c>
      <c r="C1095" s="18" t="str">
        <f>+'[1]Consolidado ORG'!G1091</f>
        <v>WILLIAM RENZON GAMBOA GARCIA</v>
      </c>
      <c r="D1095" s="18" t="str">
        <f>+'[1]Consolidado ORG'!E1091</f>
        <v>5 Contratación directa</v>
      </c>
      <c r="E1095" s="18" t="str">
        <f>+'[1]Consolidado ORG'!F1091</f>
        <v>33 Prestación de Servicios Profesionales y Apoyo (5-8)</v>
      </c>
      <c r="F1095" s="18" t="str">
        <f>+'[1]Consolidado ORG'!L1091</f>
        <v>PRESTAR LOS SERVICIOS DE APOYO A LA GESTION A LA SECRETARIA DE SEGURIDAD, CONVIVENCIA Y JUSTICIA, EN LA GESTIÓN ADMINISTRATIVA DE LA DÉCIMA TERCERA BRIGADA DEL EJERCITO</v>
      </c>
      <c r="G1095" s="18">
        <f>+'[1]Consolidado ORG'!M1091</f>
        <v>45379</v>
      </c>
      <c r="H1095" s="18">
        <f>+'[1]Consolidado ORG'!N1091</f>
        <v>45684</v>
      </c>
      <c r="I1095" s="19">
        <f>+'[1]Consolidado ORG'!AG1091</f>
        <v>0</v>
      </c>
      <c r="J1095" s="20">
        <f>+'[1]Consolidado ORG'!T1091</f>
        <v>25230350</v>
      </c>
      <c r="K1095" s="20">
        <f>+'[1]Consolidado ORG'!AE1091</f>
        <v>0</v>
      </c>
      <c r="L1095" s="31">
        <f>+'[1]Consolidado ORG'!AS1091</f>
        <v>0.20983606557377049</v>
      </c>
      <c r="M1095" s="30" t="str">
        <f>+'[1]Consolidado ORG'!AL1091</f>
        <v>https://community.secop.gov.co/Public/Tendering/ContractDetailView/Index?UniqueIdentifier=CO1.PCCNTR.6136928&amp;isModal=true&amp;asPopupView=true</v>
      </c>
      <c r="N1095" s="47" t="str">
        <f t="shared" si="17"/>
        <v>Link Contrato u Orden</v>
      </c>
    </row>
    <row r="1096" spans="1:14" ht="60" x14ac:dyDescent="0.35">
      <c r="A1096" s="17" t="str">
        <f>+'[1]Consolidado ORG'!A1092</f>
        <v>SCJ-421-2024</v>
      </c>
      <c r="B1096" s="18">
        <f>+'[1]Consolidado ORG'!B1092</f>
        <v>45373</v>
      </c>
      <c r="C1096" s="18" t="str">
        <f>+'[1]Consolidado ORG'!G1092</f>
        <v>YERALDIN  RANGEL AGUILAR</v>
      </c>
      <c r="D1096" s="18" t="str">
        <f>+'[1]Consolidado ORG'!E1092</f>
        <v>5 Contratación directa</v>
      </c>
      <c r="E1096" s="18" t="str">
        <f>+'[1]Consolidado ORG'!F1092</f>
        <v>33 Prestación de Servicios Profesionales y Apoyo (5-8)</v>
      </c>
      <c r="F1096" s="18"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8">
        <f>+'[1]Consolidado ORG'!M1092</f>
        <v>45378</v>
      </c>
      <c r="H1096" s="18">
        <f>+'[1]Consolidado ORG'!N1092</f>
        <v>45742</v>
      </c>
      <c r="I1096" s="19">
        <f>+'[1]Consolidado ORG'!AG1092</f>
        <v>0</v>
      </c>
      <c r="J1096" s="20">
        <f>+'[1]Consolidado ORG'!T1092</f>
        <v>32760000</v>
      </c>
      <c r="K1096" s="20">
        <f>+'[1]Consolidado ORG'!AE1092</f>
        <v>0</v>
      </c>
      <c r="L1096" s="31">
        <f>+'[1]Consolidado ORG'!AS1092</f>
        <v>0.17857142857142858</v>
      </c>
      <c r="M1096" s="30" t="str">
        <f>+'[1]Consolidado ORG'!AL1092</f>
        <v>https://community.secop.gov.co/Public/Tendering/ContractDetailView/Index?UniqueIdentifier=CO1.PCCNTR.6134330&amp;isModal=true&amp;asPopupView=true</v>
      </c>
      <c r="N1096" s="47" t="str">
        <f t="shared" si="17"/>
        <v>Link Contrato u Orden</v>
      </c>
    </row>
    <row r="1097" spans="1:14" ht="60" x14ac:dyDescent="0.35">
      <c r="A1097" s="17" t="str">
        <f>+'[1]Consolidado ORG'!A1093</f>
        <v>SCJ-422-2024</v>
      </c>
      <c r="B1097" s="18">
        <f>+'[1]Consolidado ORG'!B1093</f>
        <v>45372</v>
      </c>
      <c r="C1097" s="18" t="str">
        <f>+'[1]Consolidado ORG'!G1093</f>
        <v>RAFAEL  TOLEDO PUENTES</v>
      </c>
      <c r="D1097" s="18" t="str">
        <f>+'[1]Consolidado ORG'!E1093</f>
        <v>5 Contratación directa</v>
      </c>
      <c r="E1097" s="18" t="str">
        <f>+'[1]Consolidado ORG'!F1093</f>
        <v>33 Prestación de Servicios Profesionales y Apoyo (5-8)</v>
      </c>
      <c r="F1097" s="18"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8">
        <f>+'[1]Consolidado ORG'!M1093</f>
        <v>45374</v>
      </c>
      <c r="H1097" s="18">
        <f>+'[1]Consolidado ORG'!N1093</f>
        <v>45738</v>
      </c>
      <c r="I1097" s="19">
        <f>+'[1]Consolidado ORG'!AG1093</f>
        <v>0</v>
      </c>
      <c r="J1097" s="20">
        <f>+'[1]Consolidado ORG'!T1093</f>
        <v>35952000</v>
      </c>
      <c r="K1097" s="20">
        <f>+'[1]Consolidado ORG'!AE1093</f>
        <v>0</v>
      </c>
      <c r="L1097" s="31">
        <f>+'[1]Consolidado ORG'!AS1093</f>
        <v>0.18956043956043955</v>
      </c>
      <c r="M1097" s="30" t="str">
        <f>+'[1]Consolidado ORG'!AL1093</f>
        <v>https://community.secop.gov.co/Public/Tendering/ContractDetailView/Index?UniqueIdentifier=CO1.PCCNTR.6134197&amp;isModal=true&amp;asPopupView=true</v>
      </c>
      <c r="N1097" s="47" t="str">
        <f t="shared" si="17"/>
        <v>Link Contrato u Orden</v>
      </c>
    </row>
    <row r="1098" spans="1:14" ht="60" x14ac:dyDescent="0.35">
      <c r="A1098" s="17" t="str">
        <f>+'[1]Consolidado ORG'!A1094</f>
        <v>SCJ-423-2024</v>
      </c>
      <c r="B1098" s="18" t="str">
        <f>+'[1]Consolidado ORG'!B1094</f>
        <v>2024/03/22</v>
      </c>
      <c r="C1098" s="18" t="str">
        <f>+'[1]Consolidado ORG'!G1094</f>
        <v>MARIA ANGELICA DIAZ HERRERA</v>
      </c>
      <c r="D1098" s="18" t="str">
        <f>+'[1]Consolidado ORG'!E1094</f>
        <v>5 Contratación directa</v>
      </c>
      <c r="E1098" s="18" t="str">
        <f>+'[1]Consolidado ORG'!F1094</f>
        <v>33 Prestación de Servicios Profesionales y Apoyo (5-8)</v>
      </c>
      <c r="F1098" s="18"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8" t="str">
        <f>+'[1]Consolidado ORG'!M1094</f>
        <v>2024/04/01</v>
      </c>
      <c r="H1098" s="18">
        <f>+'[1]Consolidado ORG'!N1094</f>
        <v>45747</v>
      </c>
      <c r="I1098" s="19">
        <f>+'[1]Consolidado ORG'!AG1094</f>
        <v>0</v>
      </c>
      <c r="J1098" s="20">
        <f>+'[1]Consolidado ORG'!T1094</f>
        <v>32760000</v>
      </c>
      <c r="K1098" s="20">
        <f>+'[1]Consolidado ORG'!AE1094</f>
        <v>0</v>
      </c>
      <c r="L1098" s="31">
        <f>+'[1]Consolidado ORG'!AS1094</f>
        <v>0.16483516483516483</v>
      </c>
      <c r="M1098" s="30" t="str">
        <f>+'[1]Consolidado ORG'!AL1094</f>
        <v>https://community.secop.gov.co/Public/Tendering/ContractDetailView/Index?UniqueIdentifier=CO1.PCCNTR.6135251&amp;isModal=true&amp;asPopupView=true</v>
      </c>
      <c r="N1098" s="47" t="str">
        <f t="shared" si="17"/>
        <v>Link Contrato u Orden</v>
      </c>
    </row>
    <row r="1099" spans="1:14" ht="60" x14ac:dyDescent="0.35">
      <c r="A1099" s="17" t="str">
        <f>+'[1]Consolidado ORG'!A1095</f>
        <v>SCJ-425-2024</v>
      </c>
      <c r="B1099" s="18">
        <f>+'[1]Consolidado ORG'!B1095</f>
        <v>45373</v>
      </c>
      <c r="C1099" s="18" t="str">
        <f>+'[1]Consolidado ORG'!G1095</f>
        <v>YOLANDA PATRICIA VARGAS MARTIN</v>
      </c>
      <c r="D1099" s="18" t="str">
        <f>+'[1]Consolidado ORG'!E1095</f>
        <v>5 Contratación directa</v>
      </c>
      <c r="E1099" s="18" t="str">
        <f>+'[1]Consolidado ORG'!F1095</f>
        <v>33 Prestación de Servicios Profesionales y Apoyo (5-8)</v>
      </c>
      <c r="F1099" s="18"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8">
        <f>+'[1]Consolidado ORG'!M1095</f>
        <v>45377</v>
      </c>
      <c r="H1099" s="18">
        <f>+'[1]Consolidado ORG'!N1095</f>
        <v>45741</v>
      </c>
      <c r="I1099" s="19">
        <f>+'[1]Consolidado ORG'!AG1095</f>
        <v>0</v>
      </c>
      <c r="J1099" s="20">
        <f>+'[1]Consolidado ORG'!T1095</f>
        <v>32760000</v>
      </c>
      <c r="K1099" s="20">
        <f>+'[1]Consolidado ORG'!AE1095</f>
        <v>0</v>
      </c>
      <c r="L1099" s="31">
        <f>+'[1]Consolidado ORG'!AS1095</f>
        <v>0.18131868131868131</v>
      </c>
      <c r="M1099" s="30" t="str">
        <f>+'[1]Consolidado ORG'!AL1095</f>
        <v>https://community.secop.gov.co/Public/Tendering/ContractDetailView/Index?UniqueIdentifier=CO1.PCCNTR.6134712&amp;isModal=true&amp;asPopupView=true</v>
      </c>
      <c r="N1099" s="47" t="str">
        <f t="shared" si="17"/>
        <v>Link Contrato u Orden</v>
      </c>
    </row>
    <row r="1100" spans="1:14" ht="72" x14ac:dyDescent="0.35">
      <c r="A1100" s="17" t="str">
        <f>+'[1]Consolidado ORG'!A1096</f>
        <v>SCJ-428-2024</v>
      </c>
      <c r="B1100" s="18">
        <f>+'[1]Consolidado ORG'!B1096</f>
        <v>45372</v>
      </c>
      <c r="C1100" s="18" t="str">
        <f>+'[1]Consolidado ORG'!G1096</f>
        <v>LUIS ALEJANDRO GERENA AVELLANEDA</v>
      </c>
      <c r="D1100" s="18" t="str">
        <f>+'[1]Consolidado ORG'!E1096</f>
        <v>5 Contratación directa</v>
      </c>
      <c r="E1100" s="18" t="str">
        <f>+'[1]Consolidado ORG'!F1096</f>
        <v>33 Prestación de Servicios Profesionales y Apoyo (5-8)</v>
      </c>
      <c r="F1100" s="18"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8">
        <f>+'[1]Consolidado ORG'!M1096</f>
        <v>45373</v>
      </c>
      <c r="H1100" s="18">
        <f>+'[1]Consolidado ORG'!N1096</f>
        <v>45556</v>
      </c>
      <c r="I1100" s="19">
        <f>+'[1]Consolidado ORG'!AG1096</f>
        <v>0</v>
      </c>
      <c r="J1100" s="20">
        <f>+'[1]Consolidado ORG'!T1096</f>
        <v>60000000</v>
      </c>
      <c r="K1100" s="20">
        <f>+'[1]Consolidado ORG'!AE1096</f>
        <v>0</v>
      </c>
      <c r="L1100" s="31">
        <f>+'[1]Consolidado ORG'!AS1096</f>
        <v>0.38251366120218577</v>
      </c>
      <c r="M1100" s="30" t="str">
        <f>+'[1]Consolidado ORG'!AL1096</f>
        <v>https://community.secop.gov.co/Public/Tendering/ContractDetailView/Index?UniqueIdentifier=CO1.PCCNTR.6133907&amp;isModal=true&amp;asPopupView=true</v>
      </c>
      <c r="N1100" s="47" t="str">
        <f t="shared" si="17"/>
        <v>Link Contrato u Orden</v>
      </c>
    </row>
    <row r="1101" spans="1:14" ht="60" x14ac:dyDescent="0.35">
      <c r="A1101" s="17" t="str">
        <f>+'[1]Consolidado ORG'!A1097</f>
        <v>SCJ-435-2024</v>
      </c>
      <c r="B1101" s="18">
        <f>+'[1]Consolidado ORG'!B1097</f>
        <v>45373</v>
      </c>
      <c r="C1101" s="18" t="str">
        <f>+'[1]Consolidado ORG'!G1097</f>
        <v>ERNEY  CARVAJAL GUEVARA</v>
      </c>
      <c r="D1101" s="18" t="str">
        <f>+'[1]Consolidado ORG'!E1097</f>
        <v>5 Contratación directa</v>
      </c>
      <c r="E1101" s="18" t="str">
        <f>+'[1]Consolidado ORG'!F1097</f>
        <v>33 Prestación de Servicios Profesionales y Apoyo (5-8)</v>
      </c>
      <c r="F1101" s="18"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8">
        <f>+'[1]Consolidado ORG'!M1097</f>
        <v>45378</v>
      </c>
      <c r="H1101" s="18">
        <f>+'[1]Consolidado ORG'!N1097</f>
        <v>45742</v>
      </c>
      <c r="I1101" s="19">
        <f>+'[1]Consolidado ORG'!AG1097</f>
        <v>0</v>
      </c>
      <c r="J1101" s="20">
        <f>+'[1]Consolidado ORG'!T1097</f>
        <v>32760000</v>
      </c>
      <c r="K1101" s="20">
        <f>+'[1]Consolidado ORG'!AE1097</f>
        <v>0</v>
      </c>
      <c r="L1101" s="31">
        <f>+'[1]Consolidado ORG'!AS1097</f>
        <v>0.17857142857142858</v>
      </c>
      <c r="M1101" s="30" t="str">
        <f>+'[1]Consolidado ORG'!AL1097</f>
        <v>https://community.secop.gov.co/Public/Tendering/ContractDetailView/Index?UniqueIdentifier=CO1.PCCNTR.6141311&amp;isModal=true&amp;asPopupView=true</v>
      </c>
      <c r="N1101" s="47" t="str">
        <f t="shared" si="17"/>
        <v>Link Contrato u Orden</v>
      </c>
    </row>
    <row r="1102" spans="1:14" ht="60" x14ac:dyDescent="0.35">
      <c r="A1102" s="17" t="str">
        <f>+'[1]Consolidado ORG'!A1098</f>
        <v>SCJ-438-2024</v>
      </c>
      <c r="B1102" s="18" t="str">
        <f>+'[1]Consolidado ORG'!B1098</f>
        <v>2024/03/22</v>
      </c>
      <c r="C1102" s="18" t="str">
        <f>+'[1]Consolidado ORG'!G1098</f>
        <v>CRISTIAN DARIO CASTAÑEDA LINARES</v>
      </c>
      <c r="D1102" s="18" t="str">
        <f>+'[1]Consolidado ORG'!E1098</f>
        <v>5 Contratación directa</v>
      </c>
      <c r="E1102" s="18" t="str">
        <f>+'[1]Consolidado ORG'!F1098</f>
        <v>33 Prestación de Servicios Profesionales y Apoyo (5-8)</v>
      </c>
      <c r="F1102" s="18"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8" t="str">
        <f>+'[1]Consolidado ORG'!M1098</f>
        <v>2024/04/03</v>
      </c>
      <c r="H1102" s="18">
        <f>+'[1]Consolidado ORG'!N1098</f>
        <v>45749</v>
      </c>
      <c r="I1102" s="19">
        <f>+'[1]Consolidado ORG'!AG1098</f>
        <v>0</v>
      </c>
      <c r="J1102" s="20">
        <f>+'[1]Consolidado ORG'!T1098</f>
        <v>32760000</v>
      </c>
      <c r="K1102" s="20">
        <f>+'[1]Consolidado ORG'!AE1098</f>
        <v>0</v>
      </c>
      <c r="L1102" s="31">
        <f>+'[1]Consolidado ORG'!AS1098</f>
        <v>0.15934065934065933</v>
      </c>
      <c r="M1102" s="30" t="str">
        <f>+'[1]Consolidado ORG'!AL1098</f>
        <v>https://community.secop.gov.co/Public/Tendering/ContractDetailView/Index?UniqueIdentifier=CO1.PCCNTR.6140784&amp;isModal=true&amp;asPopupView=true</v>
      </c>
      <c r="N1102" s="47" t="str">
        <f t="shared" si="17"/>
        <v>Link Contrato u Orden</v>
      </c>
    </row>
    <row r="1103" spans="1:14" ht="60" x14ac:dyDescent="0.35">
      <c r="A1103" s="17" t="str">
        <f>+'[1]Consolidado ORG'!A1099</f>
        <v>SCJ-441-2024</v>
      </c>
      <c r="B1103" s="18" t="str">
        <f>+'[1]Consolidado ORG'!B1099</f>
        <v>2024/03/22</v>
      </c>
      <c r="C1103" s="18" t="str">
        <f>+'[1]Consolidado ORG'!G1099</f>
        <v>ROSA YANETH SANTOS RODRIGUEZ</v>
      </c>
      <c r="D1103" s="18" t="str">
        <f>+'[1]Consolidado ORG'!E1099</f>
        <v>5 Contratación directa</v>
      </c>
      <c r="E1103" s="18" t="str">
        <f>+'[1]Consolidado ORG'!F1099</f>
        <v>33 Prestación de Servicios Profesionales y Apoyo (5-8)</v>
      </c>
      <c r="F1103" s="18"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8" t="str">
        <f>+'[1]Consolidado ORG'!M1099</f>
        <v>2024/04/02</v>
      </c>
      <c r="H1103" s="18">
        <f>+'[1]Consolidado ORG'!N1099</f>
        <v>45748</v>
      </c>
      <c r="I1103" s="19">
        <f>+'[1]Consolidado ORG'!AG1099</f>
        <v>0</v>
      </c>
      <c r="J1103" s="20">
        <f>+'[1]Consolidado ORG'!T1099</f>
        <v>32760000</v>
      </c>
      <c r="K1103" s="20">
        <f>+'[1]Consolidado ORG'!AE1099</f>
        <v>0</v>
      </c>
      <c r="L1103" s="31">
        <f>+'[1]Consolidado ORG'!AS1099</f>
        <v>0.16208791208791209</v>
      </c>
      <c r="M1103" s="30" t="str">
        <f>+'[1]Consolidado ORG'!AL1099</f>
        <v>https://community.secop.gov.co/Public/Tendering/ContractDetailView/Index?UniqueIdentifier=CO1.PCCNTR.6139320&amp;isModal=true&amp;asPopupView=true</v>
      </c>
      <c r="N1103" s="47" t="str">
        <f t="shared" si="17"/>
        <v>Link Contrato u Orden</v>
      </c>
    </row>
    <row r="1104" spans="1:14" ht="60" x14ac:dyDescent="0.35">
      <c r="A1104" s="17" t="str">
        <f>+'[1]Consolidado ORG'!A1100</f>
        <v>SCJ-442-2024</v>
      </c>
      <c r="B1104" s="18">
        <f>+'[1]Consolidado ORG'!B1100</f>
        <v>45373</v>
      </c>
      <c r="C1104" s="18" t="str">
        <f>+'[1]Consolidado ORG'!G1100</f>
        <v>INGRI DAYAN LOZANO VELASCO</v>
      </c>
      <c r="D1104" s="18" t="str">
        <f>+'[1]Consolidado ORG'!E1100</f>
        <v>5 Contratación directa</v>
      </c>
      <c r="E1104" s="18" t="str">
        <f>+'[1]Consolidado ORG'!F1100</f>
        <v>33 Prestación de Servicios Profesionales y Apoyo (5-8)</v>
      </c>
      <c r="F1104" s="18"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8">
        <f>+'[1]Consolidado ORG'!M1100</f>
        <v>45379</v>
      </c>
      <c r="H1104" s="18">
        <f>+'[1]Consolidado ORG'!N1100</f>
        <v>45743</v>
      </c>
      <c r="I1104" s="19">
        <f>+'[1]Consolidado ORG'!AG1100</f>
        <v>0</v>
      </c>
      <c r="J1104" s="20">
        <f>+'[1]Consolidado ORG'!T1100</f>
        <v>32760000</v>
      </c>
      <c r="K1104" s="20">
        <f>+'[1]Consolidado ORG'!AE1100</f>
        <v>0</v>
      </c>
      <c r="L1104" s="31">
        <f>+'[1]Consolidado ORG'!AS1100</f>
        <v>0.17582417582417584</v>
      </c>
      <c r="M1104" s="30" t="str">
        <f>+'[1]Consolidado ORG'!AL1100</f>
        <v>https://www.colombiacompra.gov.co/tienda-virtual-del-estado-colombiano/ordenes-compra/	CO1.PCCNTR.6138598</v>
      </c>
      <c r="N1104" s="47" t="str">
        <f t="shared" si="17"/>
        <v>Link Contrato u Orden</v>
      </c>
    </row>
    <row r="1105" spans="1:14" ht="60" x14ac:dyDescent="0.35">
      <c r="A1105" s="17" t="str">
        <f>+'[1]Consolidado ORG'!A1101</f>
        <v>SCJ-448-2024</v>
      </c>
      <c r="B1105" s="18">
        <f>+'[1]Consolidado ORG'!B1101</f>
        <v>45373</v>
      </c>
      <c r="C1105" s="18" t="str">
        <f>+'[1]Consolidado ORG'!G1101</f>
        <v>NUBIA STELLA MENESES REYES</v>
      </c>
      <c r="D1105" s="18" t="str">
        <f>+'[1]Consolidado ORG'!E1101</f>
        <v>5 Contratación directa</v>
      </c>
      <c r="E1105" s="18" t="str">
        <f>+'[1]Consolidado ORG'!F1101</f>
        <v>33 Prestación de Servicios Profesionales y Apoyo (5-8)</v>
      </c>
      <c r="F1105" s="18"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8">
        <f>+'[1]Consolidado ORG'!M1101</f>
        <v>45378</v>
      </c>
      <c r="H1105" s="18">
        <f>+'[1]Consolidado ORG'!N1101</f>
        <v>45742</v>
      </c>
      <c r="I1105" s="19">
        <f>+'[1]Consolidado ORG'!AG1101</f>
        <v>0</v>
      </c>
      <c r="J1105" s="20">
        <f>+'[1]Consolidado ORG'!T1101</f>
        <v>32760000</v>
      </c>
      <c r="K1105" s="20">
        <f>+'[1]Consolidado ORG'!AE1101</f>
        <v>0</v>
      </c>
      <c r="L1105" s="31">
        <f>+'[1]Consolidado ORG'!AS1101</f>
        <v>0.17857142857142858</v>
      </c>
      <c r="M1105" s="30" t="str">
        <f>+'[1]Consolidado ORG'!AL1101</f>
        <v>https://community.secop.gov.co/Public/Tendering/ContractDetailView/Index?UniqueIdentifier=CO1.PCCNTR.6141724&amp;isModal=true&amp;asPopupView=true</v>
      </c>
      <c r="N1105" s="47" t="str">
        <f t="shared" si="17"/>
        <v>Link Contrato u Orden</v>
      </c>
    </row>
    <row r="1106" spans="1:14" ht="60" x14ac:dyDescent="0.35">
      <c r="A1106" s="17" t="str">
        <f>+'[1]Consolidado ORG'!A1102</f>
        <v>SCJ-449-2024</v>
      </c>
      <c r="B1106" s="18">
        <f>+'[1]Consolidado ORG'!B1102</f>
        <v>45377</v>
      </c>
      <c r="C1106" s="18" t="str">
        <f>+'[1]Consolidado ORG'!G1102</f>
        <v>ERIKA LIZETH ROJAS RONDON</v>
      </c>
      <c r="D1106" s="18" t="str">
        <f>+'[1]Consolidado ORG'!E1102</f>
        <v>5 Contratación directa</v>
      </c>
      <c r="E1106" s="18" t="str">
        <f>+'[1]Consolidado ORG'!F1102</f>
        <v>33 Prestación de Servicios Profesionales y Apoyo (5-8)</v>
      </c>
      <c r="F1106" s="18"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8">
        <f>+'[1]Consolidado ORG'!M1102</f>
        <v>45379</v>
      </c>
      <c r="H1106" s="18">
        <f>+'[1]Consolidado ORG'!N1102</f>
        <v>45623</v>
      </c>
      <c r="I1106" s="19">
        <f>+'[1]Consolidado ORG'!AG1102</f>
        <v>0</v>
      </c>
      <c r="J1106" s="20">
        <f>+'[1]Consolidado ORG'!T1102</f>
        <v>23968000</v>
      </c>
      <c r="K1106" s="20">
        <f>+'[1]Consolidado ORG'!AE1102</f>
        <v>0</v>
      </c>
      <c r="L1106" s="31">
        <f>+'[1]Consolidado ORG'!AS1102</f>
        <v>0.26229508196721313</v>
      </c>
      <c r="M1106" s="30" t="str">
        <f>+'[1]Consolidado ORG'!AL1102</f>
        <v>https://community.secop.gov.co/Public/Tendering/ContractDetailView/Index?UniqueIdentifier=CO1.PCCNTR.6139502&amp;isModal=true&amp;asPopupView=true</v>
      </c>
      <c r="N1106" s="47" t="str">
        <f t="shared" si="17"/>
        <v>Link Contrato u Orden</v>
      </c>
    </row>
    <row r="1107" spans="1:14" ht="60" x14ac:dyDescent="0.35">
      <c r="A1107" s="17" t="str">
        <f>+'[1]Consolidado ORG'!A1103</f>
        <v>SCJ-456-2024</v>
      </c>
      <c r="B1107" s="18">
        <f>+'[1]Consolidado ORG'!B1103</f>
        <v>45373</v>
      </c>
      <c r="C1107" s="18" t="str">
        <f>+'[1]Consolidado ORG'!G1103</f>
        <v>CANGREJO TOLE JOHN YEFERSSON</v>
      </c>
      <c r="D1107" s="18" t="str">
        <f>+'[1]Consolidado ORG'!E1103</f>
        <v>5 Contratación directa</v>
      </c>
      <c r="E1107" s="18" t="str">
        <f>+'[1]Consolidado ORG'!F1103</f>
        <v>33 Prestación de Servicios Profesionales y Apoyo (5-8)</v>
      </c>
      <c r="F1107" s="18"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8">
        <f>+'[1]Consolidado ORG'!M1103</f>
        <v>45378</v>
      </c>
      <c r="H1107" s="18">
        <f>+'[1]Consolidado ORG'!N1103</f>
        <v>45742</v>
      </c>
      <c r="I1107" s="19">
        <f>+'[1]Consolidado ORG'!AG1103</f>
        <v>0</v>
      </c>
      <c r="J1107" s="20">
        <f>+'[1]Consolidado ORG'!T1103</f>
        <v>32760000</v>
      </c>
      <c r="K1107" s="20">
        <f>+'[1]Consolidado ORG'!AE1103</f>
        <v>0</v>
      </c>
      <c r="L1107" s="31">
        <f>+'[1]Consolidado ORG'!AS1103</f>
        <v>0.17857142857142858</v>
      </c>
      <c r="M1107" s="30" t="str">
        <f>+'[1]Consolidado ORG'!AL1103</f>
        <v>https://community.secop.gov.co/Public/Tendering/ContractDetailView/Index?UniqueIdentifier=CO1.PCCNTR.6141941&amp;isModal=true&amp;asPopupView=true</v>
      </c>
      <c r="N1107" s="47" t="str">
        <f t="shared" si="17"/>
        <v>Link Contrato u Orden</v>
      </c>
    </row>
    <row r="1108" spans="1:14" ht="60" x14ac:dyDescent="0.35">
      <c r="A1108" s="17" t="str">
        <f>+'[1]Consolidado ORG'!A1104</f>
        <v>SCJ-457-2024</v>
      </c>
      <c r="B1108" s="18">
        <f>+'[1]Consolidado ORG'!B1104</f>
        <v>45376</v>
      </c>
      <c r="C1108" s="18" t="str">
        <f>+'[1]Consolidado ORG'!G1104</f>
        <v>MARIA DE LOS SANTOS MORENO MACHADO</v>
      </c>
      <c r="D1108" s="18" t="str">
        <f>+'[1]Consolidado ORG'!E1104</f>
        <v>5 Contratación directa</v>
      </c>
      <c r="E1108" s="18" t="str">
        <f>+'[1]Consolidado ORG'!F1104</f>
        <v>33 Prestación de Servicios Profesionales y Apoyo (5-8)</v>
      </c>
      <c r="F1108" s="18"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8">
        <f>+'[1]Consolidado ORG'!M1104</f>
        <v>45378</v>
      </c>
      <c r="H1108" s="18">
        <f>+'[1]Consolidado ORG'!N1104</f>
        <v>45742</v>
      </c>
      <c r="I1108" s="19">
        <f>+'[1]Consolidado ORG'!AG1104</f>
        <v>0</v>
      </c>
      <c r="J1108" s="20">
        <f>+'[1]Consolidado ORG'!T1104</f>
        <v>32760000</v>
      </c>
      <c r="K1108" s="20">
        <f>+'[1]Consolidado ORG'!AE1104</f>
        <v>0</v>
      </c>
      <c r="L1108" s="31">
        <f>+'[1]Consolidado ORG'!AS1104</f>
        <v>0.17857142857142858</v>
      </c>
      <c r="M1108" s="30" t="str">
        <f>+'[1]Consolidado ORG'!AL1104</f>
        <v>https://community.secop.gov.co/Public/Tendering/ContractDetailView/Index?UniqueIdentifier=CO1.PCCNTR.6141956&amp;isModal=true&amp;asPopupView=true</v>
      </c>
      <c r="N1108" s="47" t="str">
        <f t="shared" si="17"/>
        <v>Link Contrato u Orden</v>
      </c>
    </row>
    <row r="1109" spans="1:14" ht="42" x14ac:dyDescent="0.35">
      <c r="A1109" s="17" t="str">
        <f>+'[1]Consolidado ORG'!A1105</f>
        <v>SCJ-462-2024</v>
      </c>
      <c r="B1109" s="18">
        <f>+'[1]Consolidado ORG'!B1105</f>
        <v>45373</v>
      </c>
      <c r="C1109" s="18" t="str">
        <f>+'[1]Consolidado ORG'!G1105</f>
        <v>INVERSIONES TODOS LOS SANTOS S.A.SINVERSIONES TODOS LOS SANTOS SAS</v>
      </c>
      <c r="D1109" s="18" t="str">
        <f>+'[1]Consolidado ORG'!E1105</f>
        <v>5 Contratación directa</v>
      </c>
      <c r="E1109" s="18" t="str">
        <f>+'[1]Consolidado ORG'!F1105</f>
        <v>6 Arrendamientos y Adquisición de Inmuebles (5-8)</v>
      </c>
      <c r="F1109" s="18" t="str">
        <f>+'[1]Consolidado ORG'!L1105</f>
        <v>CONTRATO DE ARRENDAMIENTO DE UN INMUEBLE PARA LA ADECUADA IMPLEMENTACIÓN DE LA CASA DE JUSTICIA DE  USAQUEN”,</v>
      </c>
      <c r="G1109" s="18">
        <f>+'[1]Consolidado ORG'!M1105</f>
        <v>45378</v>
      </c>
      <c r="H1109" s="18">
        <f>+'[1]Consolidado ORG'!N1105</f>
        <v>45742</v>
      </c>
      <c r="I1109" s="19">
        <f>+'[1]Consolidado ORG'!AG1105</f>
        <v>0</v>
      </c>
      <c r="J1109" s="20">
        <f>+'[1]Consolidado ORG'!T1105</f>
        <v>695210928</v>
      </c>
      <c r="K1109" s="20">
        <f>+'[1]Consolidado ORG'!AE1105</f>
        <v>0</v>
      </c>
      <c r="L1109" s="31">
        <f>+'[1]Consolidado ORG'!AS1105</f>
        <v>0.17857142857142858</v>
      </c>
      <c r="M1109" s="30" t="str">
        <f>+'[1]Consolidado ORG'!AL1105</f>
        <v>https://community.secop.gov.co/Public/Tendering/ContractDetailView/Index?UniqueIdentifier=CO1.PCCNTR.6141938&amp;isModal=true&amp;asPopupView=true</v>
      </c>
      <c r="N1109" s="47" t="str">
        <f t="shared" si="17"/>
        <v>Link Contrato u Orden</v>
      </c>
    </row>
    <row r="1110" spans="1:14" ht="60" x14ac:dyDescent="0.35">
      <c r="A1110" s="17" t="str">
        <f>+'[1]Consolidado ORG'!A1106</f>
        <v>SCJ-464-2024</v>
      </c>
      <c r="B1110" s="18" t="str">
        <f>+'[1]Consolidado ORG'!B1106</f>
        <v>2024/03/26</v>
      </c>
      <c r="C1110" s="18" t="str">
        <f>+'[1]Consolidado ORG'!G1106</f>
        <v>FABIO ANDRES ALBORNOZ QUINTERO</v>
      </c>
      <c r="D1110" s="18" t="str">
        <f>+'[1]Consolidado ORG'!E1106</f>
        <v>5 Contratación directa</v>
      </c>
      <c r="E1110" s="18" t="str">
        <f>+'[1]Consolidado ORG'!F1106</f>
        <v>33 Prestación de Servicios Profesionales y Apoyo (5-8)</v>
      </c>
      <c r="F1110" s="18" t="str">
        <f>+'[1]Consolidado ORG'!L1106</f>
        <v>PRESTAR SERVICIOS PROFESIONALES PARA APOYAR EN EL ANÁLISIS, EVALUACIÓN, IMPLEMENTACIÓN Y EJECUCIÓN DE ACTIVIDADES PARA EL FORTALECIMIENTO DE LOS PROYECTOS DE SEGURIDAD DEL CENTRO DE COMANDO, CONTROL, COMUNICACIONES Y CÓMPUTO-C4</v>
      </c>
      <c r="G1110" s="18" t="str">
        <f>+'[1]Consolidado ORG'!M1106</f>
        <v>2024/04/01</v>
      </c>
      <c r="H1110" s="18">
        <f>+'[1]Consolidado ORG'!N1106</f>
        <v>45747</v>
      </c>
      <c r="I1110" s="19">
        <f>+'[1]Consolidado ORG'!AG1106</f>
        <v>0</v>
      </c>
      <c r="J1110" s="20">
        <f>+'[1]Consolidado ORG'!T1106</f>
        <v>144000000</v>
      </c>
      <c r="K1110" s="20">
        <f>+'[1]Consolidado ORG'!AE1106</f>
        <v>0</v>
      </c>
      <c r="L1110" s="31">
        <f>+'[1]Consolidado ORG'!AS1106</f>
        <v>0.16483516483516483</v>
      </c>
      <c r="M1110" s="30" t="str">
        <f>+'[1]Consolidado ORG'!AL1106</f>
        <v>https://community.secop.gov.co/Public/Tendering/ContractDetailView/Index?UniqueIdentifier=CO1.PCCNTR.6149314&amp;isModal=true&amp;asPopupView=true</v>
      </c>
      <c r="N1110" s="47" t="str">
        <f t="shared" si="17"/>
        <v>Link Contrato u Orden</v>
      </c>
    </row>
    <row r="1111" spans="1:14" ht="48" x14ac:dyDescent="0.35">
      <c r="A1111" s="17" t="str">
        <f>+'[1]Consolidado ORG'!A1107</f>
        <v>SCJ-465-2024</v>
      </c>
      <c r="B1111" s="18" t="str">
        <f>+'[1]Consolidado ORG'!B1107</f>
        <v>2024/03/27</v>
      </c>
      <c r="C1111" s="18" t="str">
        <f>+'[1]Consolidado ORG'!G1107</f>
        <v>FABIAN RODOLFO ACEVEDO BACHILLER</v>
      </c>
      <c r="D1111" s="18" t="str">
        <f>+'[1]Consolidado ORG'!E1107</f>
        <v>5 Contratación directa</v>
      </c>
      <c r="E1111" s="18" t="str">
        <f>+'[1]Consolidado ORG'!F1107</f>
        <v>33 Prestación de Servicios Profesionales y Apoyo (5-8)</v>
      </c>
      <c r="F1111" s="18" t="str">
        <f>+'[1]Consolidado ORG'!L1107</f>
        <v>PRESTACIÓN DE SERVICIOS PROFESIONALES DE UN PSICÓLOGO PARA LA ORIENTACIÓN, PROMOCIÓN Y PREVENCIÓN DE LA SALUD PSICOLÓGICA DEL PERSONAL OPERATIVO DEL CENTRO, COMANDO, CONTROL, COMUNICACIONES Y CÓMPUTO C4.</v>
      </c>
      <c r="G1111" s="18" t="str">
        <f>+'[1]Consolidado ORG'!M1107</f>
        <v>2024/04/03</v>
      </c>
      <c r="H1111" s="18">
        <f>+'[1]Consolidado ORG'!N1107</f>
        <v>45749</v>
      </c>
      <c r="I1111" s="19">
        <f>+'[1]Consolidado ORG'!AG1107</f>
        <v>0</v>
      </c>
      <c r="J1111" s="20">
        <f>+'[1]Consolidado ORG'!T1107</f>
        <v>64200000</v>
      </c>
      <c r="K1111" s="20">
        <f>+'[1]Consolidado ORG'!AE1107</f>
        <v>0</v>
      </c>
      <c r="L1111" s="31">
        <f>+'[1]Consolidado ORG'!AS1107</f>
        <v>0.15934065934065933</v>
      </c>
      <c r="M1111" s="30" t="str">
        <f>+'[1]Consolidado ORG'!AL1107</f>
        <v>https://community.secop.gov.co/Public/Tendering/ContractDetailView/Index?UniqueIdentifier=CO1.PCCNTR.6149327&amp;isModal=true&amp;asPopupView=true</v>
      </c>
      <c r="N1111" s="47" t="str">
        <f t="shared" si="17"/>
        <v>Link Contrato u Orden</v>
      </c>
    </row>
    <row r="1112" spans="1:14" ht="60" x14ac:dyDescent="0.35">
      <c r="A1112" s="17" t="str">
        <f>+'[1]Consolidado ORG'!A1108</f>
        <v>SCJ-466-2024</v>
      </c>
      <c r="B1112" s="18">
        <f>+'[1]Consolidado ORG'!B1108</f>
        <v>45377</v>
      </c>
      <c r="C1112" s="18" t="str">
        <f>+'[1]Consolidado ORG'!G1108</f>
        <v>NUBIA ALEJANDRA MARTINEZ VIVAS</v>
      </c>
      <c r="D1112" s="18" t="str">
        <f>+'[1]Consolidado ORG'!E1108</f>
        <v>5 Contratación directa</v>
      </c>
      <c r="E1112" s="18" t="str">
        <f>+'[1]Consolidado ORG'!F1108</f>
        <v>33 Prestación de Servicios Profesionales y Apoyo (5-8)</v>
      </c>
      <c r="F1112" s="18"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8">
        <f>+'[1]Consolidado ORG'!M1108</f>
        <v>45378</v>
      </c>
      <c r="H1112" s="18">
        <f>+'[1]Consolidado ORG'!N1108</f>
        <v>45742</v>
      </c>
      <c r="I1112" s="19">
        <f>+'[1]Consolidado ORG'!AG1108</f>
        <v>0</v>
      </c>
      <c r="J1112" s="20">
        <f>+'[1]Consolidado ORG'!T1108</f>
        <v>32760000</v>
      </c>
      <c r="K1112" s="20">
        <f>+'[1]Consolidado ORG'!AE1108</f>
        <v>0</v>
      </c>
      <c r="L1112" s="31">
        <f>+'[1]Consolidado ORG'!AS1108</f>
        <v>0.17857142857142858</v>
      </c>
      <c r="M1112" s="30" t="str">
        <f>+'[1]Consolidado ORG'!AL1108</f>
        <v>https://www.colombiacompra.gov.co/tienda-virtual-del-estado-colombiano/ordenes-compra/	CO1.PCCNTR.6149885</v>
      </c>
      <c r="N1112" s="47" t="str">
        <f t="shared" si="17"/>
        <v>Link Contrato u Orden</v>
      </c>
    </row>
    <row r="1113" spans="1:14" ht="60" x14ac:dyDescent="0.35">
      <c r="A1113" s="17" t="str">
        <f>+'[1]Consolidado ORG'!A1109</f>
        <v>SCJ-468-2024</v>
      </c>
      <c r="B1113" s="18">
        <f>+'[1]Consolidado ORG'!B1109</f>
        <v>45377</v>
      </c>
      <c r="C1113" s="18" t="str">
        <f>+'[1]Consolidado ORG'!G1109</f>
        <v>FLOR ANGELA JIMENEZ DE SANCHEZ</v>
      </c>
      <c r="D1113" s="18" t="str">
        <f>+'[1]Consolidado ORG'!E1109</f>
        <v>5 Contratación directa</v>
      </c>
      <c r="E1113" s="18" t="str">
        <f>+'[1]Consolidado ORG'!F1109</f>
        <v>33 Prestación de Servicios Profesionales y Apoyo (5-8)</v>
      </c>
      <c r="F1113" s="18"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8">
        <f>+'[1]Consolidado ORG'!M1109</f>
        <v>45379</v>
      </c>
      <c r="H1113" s="18">
        <f>+'[1]Consolidado ORG'!N1109</f>
        <v>45743</v>
      </c>
      <c r="I1113" s="19">
        <f>+'[1]Consolidado ORG'!AG1109</f>
        <v>0</v>
      </c>
      <c r="J1113" s="20">
        <f>+'[1]Consolidado ORG'!T1109</f>
        <v>32760000</v>
      </c>
      <c r="K1113" s="20">
        <f>+'[1]Consolidado ORG'!AE1109</f>
        <v>0</v>
      </c>
      <c r="L1113" s="31">
        <f>+'[1]Consolidado ORG'!AS1109</f>
        <v>0.17582417582417584</v>
      </c>
      <c r="M1113" s="30" t="str">
        <f>+'[1]Consolidado ORG'!AL1109</f>
        <v>https://community.secop.gov.co/Public/Tendering/ContractDetailView/Index?UniqueIdentifier=CO1.PCCNTR.6149812&amp;isModal=true&amp;asPopupView=true</v>
      </c>
      <c r="N1113" s="47" t="str">
        <f t="shared" si="17"/>
        <v>Link Contrato u Orden</v>
      </c>
    </row>
    <row r="1114" spans="1:14" ht="60" x14ac:dyDescent="0.35">
      <c r="A1114" s="17" t="str">
        <f>+'[1]Consolidado ORG'!A1110</f>
        <v>SCJ-469-2024</v>
      </c>
      <c r="B1114" s="18" t="str">
        <f>+'[1]Consolidado ORG'!B1110</f>
        <v>2024/03/26</v>
      </c>
      <c r="C1114" s="18" t="str">
        <f>+'[1]Consolidado ORG'!G1110</f>
        <v>RODOLFO  SUESCUN VERGARA</v>
      </c>
      <c r="D1114" s="18" t="str">
        <f>+'[1]Consolidado ORG'!E1110</f>
        <v>5 Contratación directa</v>
      </c>
      <c r="E1114" s="18" t="str">
        <f>+'[1]Consolidado ORG'!F1110</f>
        <v>33 Prestación de Servicios Profesionales y Apoyo (5-8)</v>
      </c>
      <c r="F1114" s="18"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8" t="str">
        <f>+'[1]Consolidado ORG'!M1110</f>
        <v>2024/04/01</v>
      </c>
      <c r="H1114" s="18">
        <f>+'[1]Consolidado ORG'!N1110</f>
        <v>45747</v>
      </c>
      <c r="I1114" s="19">
        <f>+'[1]Consolidado ORG'!AG1110</f>
        <v>0</v>
      </c>
      <c r="J1114" s="20">
        <f>+'[1]Consolidado ORG'!T1110</f>
        <v>32760000</v>
      </c>
      <c r="K1114" s="20">
        <f>+'[1]Consolidado ORG'!AE1110</f>
        <v>0</v>
      </c>
      <c r="L1114" s="31">
        <f>+'[1]Consolidado ORG'!AS1110</f>
        <v>0.16483516483516483</v>
      </c>
      <c r="M1114" s="30" t="str">
        <f>+'[1]Consolidado ORG'!AL1110</f>
        <v>https://community.secop.gov.co/Public/Tendering/ContractDetailView/Index?UniqueIdentifier=CO1.PCCNTR.6150165&amp;isModal=true&amp;asPopupView=true</v>
      </c>
      <c r="N1114" s="47" t="str">
        <f t="shared" si="17"/>
        <v>Link Contrato u Orden</v>
      </c>
    </row>
    <row r="1115" spans="1:14" ht="60" x14ac:dyDescent="0.35">
      <c r="A1115" s="17" t="str">
        <f>+'[1]Consolidado ORG'!A1111</f>
        <v>SCJ-470-2024</v>
      </c>
      <c r="B1115" s="18" t="str">
        <f>+'[1]Consolidado ORG'!B1111</f>
        <v>2024/03/27</v>
      </c>
      <c r="C1115" s="18" t="str">
        <f>+'[1]Consolidado ORG'!G1111</f>
        <v>OSCAR SEBASTIAN MENDEZ VARGAS</v>
      </c>
      <c r="D1115" s="18" t="str">
        <f>+'[1]Consolidado ORG'!E1111</f>
        <v>5 Contratación directa</v>
      </c>
      <c r="E1115" s="18" t="str">
        <f>+'[1]Consolidado ORG'!F1111</f>
        <v>33 Prestación de Servicios Profesionales y Apoyo (5-8)</v>
      </c>
      <c r="F1115" s="18"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8" t="str">
        <f>+'[1]Consolidado ORG'!M1111</f>
        <v>2024/04/01</v>
      </c>
      <c r="H1115" s="18">
        <f>+'[1]Consolidado ORG'!N1111</f>
        <v>45747</v>
      </c>
      <c r="I1115" s="19">
        <f>+'[1]Consolidado ORG'!AG1111</f>
        <v>0</v>
      </c>
      <c r="J1115" s="20">
        <f>+'[1]Consolidado ORG'!T1111</f>
        <v>32760000</v>
      </c>
      <c r="K1115" s="20">
        <f>+'[1]Consolidado ORG'!AE1111</f>
        <v>0</v>
      </c>
      <c r="L1115" s="31">
        <f>+'[1]Consolidado ORG'!AS1111</f>
        <v>0.16483516483516483</v>
      </c>
      <c r="M1115" s="30" t="str">
        <f>+'[1]Consolidado ORG'!AL1111</f>
        <v>https://community.secop.gov.co/Public/Tendering/ContractDetailView/Index?UniqueIdentifier=CO1.PCCNTR.6149856&amp;isModal=true&amp;asPopupView=true</v>
      </c>
      <c r="N1115" s="47" t="str">
        <f t="shared" si="17"/>
        <v>Link Contrato u Orden</v>
      </c>
    </row>
    <row r="1116" spans="1:14" ht="48" x14ac:dyDescent="0.35">
      <c r="A1116" s="17" t="str">
        <f>+'[1]Consolidado ORG'!A1112</f>
        <v>SCJ-471-2024</v>
      </c>
      <c r="B1116" s="18">
        <f>+'[1]Consolidado ORG'!B1112</f>
        <v>45377</v>
      </c>
      <c r="C1116" s="18" t="str">
        <f>+'[1]Consolidado ORG'!G1112</f>
        <v>PAOLA STEPHANY ARCINIEGAS OSORIO</v>
      </c>
      <c r="D1116" s="18" t="str">
        <f>+'[1]Consolidado ORG'!E1112</f>
        <v>5 Contratación directa</v>
      </c>
      <c r="E1116" s="18" t="str">
        <f>+'[1]Consolidado ORG'!F1112</f>
        <v>33 Prestación de Servicios Profesionales y Apoyo (5-8)</v>
      </c>
      <c r="F1116" s="18" t="str">
        <f>+'[1]Consolidado ORG'!L1112</f>
        <v>PRESTAR LOS SERVICIOS PROFESIONALES COMO PSICÓLOGA A LA SECRETARÍA DISTRITAL DE SEGURIDAD, CONVIVENCIA Y JUSTICIA, PARA APOYAR LA GESTIÓN DE LAS UNIDADES TÁCTICAS EN EL CANTÓN NORTE DE LA DÉCIMA TERCERA BRIGADA DEL EJÉRCITO</v>
      </c>
      <c r="G1116" s="18">
        <f>+'[1]Consolidado ORG'!M1112</f>
        <v>45378</v>
      </c>
      <c r="H1116" s="18">
        <f>+'[1]Consolidado ORG'!N1112</f>
        <v>45652</v>
      </c>
      <c r="I1116" s="19">
        <f>+'[1]Consolidado ORG'!AG1112</f>
        <v>0</v>
      </c>
      <c r="J1116" s="20">
        <f>+'[1]Consolidado ORG'!T1112</f>
        <v>36635355</v>
      </c>
      <c r="K1116" s="20">
        <f>+'[1]Consolidado ORG'!AE1112</f>
        <v>0</v>
      </c>
      <c r="L1116" s="31">
        <f>+'[1]Consolidado ORG'!AS1112</f>
        <v>0.23722627737226276</v>
      </c>
      <c r="M1116" s="30" t="str">
        <f>+'[1]Consolidado ORG'!AL1112</f>
        <v>https://community.secop.gov.co/Public/Tendering/ContractDetailView/Index?UniqueIdentifier=CO1.PCCNTR.6149893&amp;isModal=true&amp;asPopupView=true</v>
      </c>
      <c r="N1116" s="47" t="str">
        <f t="shared" ref="N1116:N1179" si="18">HYPERLINK(M1116,"Link Contrato u Orden")</f>
        <v>Link Contrato u Orden</v>
      </c>
    </row>
    <row r="1117" spans="1:14" ht="84" x14ac:dyDescent="0.35">
      <c r="A1117" s="17" t="str">
        <f>+'[1]Consolidado ORG'!A1113</f>
        <v>SCJ-472-2024</v>
      </c>
      <c r="B1117" s="18">
        <f>+'[1]Consolidado ORG'!B1113</f>
        <v>45377</v>
      </c>
      <c r="C1117" s="18" t="str">
        <f>+'[1]Consolidado ORG'!G1113</f>
        <v>YAMIL ROCIO SANTOS DIAZ</v>
      </c>
      <c r="D1117" s="18" t="str">
        <f>+'[1]Consolidado ORG'!E1113</f>
        <v>5 Contratación directa</v>
      </c>
      <c r="E1117" s="18" t="str">
        <f>+'[1]Consolidado ORG'!F1113</f>
        <v>33 Prestación de Servicios Profesionales y Apoyo (5-8)</v>
      </c>
      <c r="F1117" s="18"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8">
        <f>+'[1]Consolidado ORG'!M1113</f>
        <v>45380</v>
      </c>
      <c r="H1117" s="18">
        <f>+'[1]Consolidado ORG'!N1113</f>
        <v>45716</v>
      </c>
      <c r="I1117" s="19">
        <f>+'[1]Consolidado ORG'!AG1113</f>
        <v>0</v>
      </c>
      <c r="J1117" s="20">
        <f>+'[1]Consolidado ORG'!T1113</f>
        <v>88000000</v>
      </c>
      <c r="K1117" s="20">
        <f>+'[1]Consolidado ORG'!AE1113</f>
        <v>0</v>
      </c>
      <c r="L1117" s="31">
        <f>+'[1]Consolidado ORG'!AS1113</f>
        <v>0.1875</v>
      </c>
      <c r="M1117" s="30" t="str">
        <f>+'[1]Consolidado ORG'!AL1113</f>
        <v>https://community.secop.gov.co/Public/Tendering/ContractDetailView/Index?UniqueIdentifier=CO1.PCCNTR.6150352&amp;isModal=true&amp;asPopupView=true</v>
      </c>
      <c r="N1117" s="47" t="str">
        <f t="shared" si="18"/>
        <v>Link Contrato u Orden</v>
      </c>
    </row>
    <row r="1118" spans="1:14" ht="60" x14ac:dyDescent="0.35">
      <c r="A1118" s="17" t="str">
        <f>+'[1]Consolidado ORG'!A1114</f>
        <v>SCJ-473-2024</v>
      </c>
      <c r="B1118" s="18">
        <f>+'[1]Consolidado ORG'!B1114</f>
        <v>45377</v>
      </c>
      <c r="C1118" s="18" t="str">
        <f>+'[1]Consolidado ORG'!G1114</f>
        <v>CAROLINA  GARAY CUBIDES</v>
      </c>
      <c r="D1118" s="18" t="str">
        <f>+'[1]Consolidado ORG'!E1114</f>
        <v>5 Contratación directa</v>
      </c>
      <c r="E1118" s="18" t="str">
        <f>+'[1]Consolidado ORG'!F1114</f>
        <v>33 Prestación de Servicios Profesionales y Apoyo (5-8)</v>
      </c>
      <c r="F1118" s="18"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8">
        <f>+'[1]Consolidado ORG'!M1114</f>
        <v>45380</v>
      </c>
      <c r="H1118" s="18">
        <f>+'[1]Consolidado ORG'!N1114</f>
        <v>45624</v>
      </c>
      <c r="I1118" s="19">
        <f>+'[1]Consolidado ORG'!AG1114</f>
        <v>0</v>
      </c>
      <c r="J1118" s="20">
        <f>+'[1]Consolidado ORG'!T1114</f>
        <v>23968000</v>
      </c>
      <c r="K1118" s="20">
        <f>+'[1]Consolidado ORG'!AE1114</f>
        <v>0</v>
      </c>
      <c r="L1118" s="31">
        <f>+'[1]Consolidado ORG'!AS1114</f>
        <v>0.25819672131147542</v>
      </c>
      <c r="M1118" s="30" t="str">
        <f>+'[1]Consolidado ORG'!AL1114</f>
        <v>https://community.secop.gov.co/Public/Tendering/ContractDetailView/Index?UniqueIdentifier=CO1.PCCNTR.6150357&amp;isModal=true&amp;asPopupView=true</v>
      </c>
      <c r="N1118" s="47" t="str">
        <f t="shared" si="18"/>
        <v>Link Contrato u Orden</v>
      </c>
    </row>
    <row r="1119" spans="1:14" ht="60" x14ac:dyDescent="0.35">
      <c r="A1119" s="17" t="str">
        <f>+'[1]Consolidado ORG'!A1115</f>
        <v>SCJ-474-2024</v>
      </c>
      <c r="B1119" s="18" t="str">
        <f>+'[1]Consolidado ORG'!B1115</f>
        <v>2024/03/27</v>
      </c>
      <c r="C1119" s="18" t="str">
        <f>+'[1]Consolidado ORG'!G1115</f>
        <v>ANA JHOMARY DIAZ CAMARGO</v>
      </c>
      <c r="D1119" s="18" t="str">
        <f>+'[1]Consolidado ORG'!E1115</f>
        <v>5 Contratación directa</v>
      </c>
      <c r="E1119" s="18" t="str">
        <f>+'[1]Consolidado ORG'!F1115</f>
        <v>33 Prestación de Servicios Profesionales y Apoyo (5-8)</v>
      </c>
      <c r="F1119" s="18"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8" t="str">
        <f>+'[1]Consolidado ORG'!M1115</f>
        <v>2024/04/03</v>
      </c>
      <c r="H1119" s="18">
        <f>+'[1]Consolidado ORG'!N1115</f>
        <v>45718</v>
      </c>
      <c r="I1119" s="19">
        <f>+'[1]Consolidado ORG'!AG1115</f>
        <v>0</v>
      </c>
      <c r="J1119" s="20">
        <f>+'[1]Consolidado ORG'!T1115</f>
        <v>44776545</v>
      </c>
      <c r="K1119" s="20">
        <f>+'[1]Consolidado ORG'!AE1115</f>
        <v>0</v>
      </c>
      <c r="L1119" s="31">
        <f>+'[1]Consolidado ORG'!AS1115</f>
        <v>0.17417417417417416</v>
      </c>
      <c r="M1119" s="30" t="str">
        <f>+'[1]Consolidado ORG'!AL1115</f>
        <v>https://community.secop.gov.co/Public/Tendering/ContractDetailView/Index?UniqueIdentifier=CO1.PCCNTR.6150199&amp;isModal=true&amp;asPopupView=true</v>
      </c>
      <c r="N1119" s="47" t="str">
        <f t="shared" si="18"/>
        <v>Link Contrato u Orden</v>
      </c>
    </row>
    <row r="1120" spans="1:14" ht="36" x14ac:dyDescent="0.35">
      <c r="A1120" s="17" t="str">
        <f>+'[1]Consolidado ORG'!A1116</f>
        <v>SCJ-475-2024</v>
      </c>
      <c r="B1120" s="18" t="str">
        <f>+'[1]Consolidado ORG'!B1116</f>
        <v>2024/03/26</v>
      </c>
      <c r="C1120" s="18" t="str">
        <f>+'[1]Consolidado ORG'!G1116</f>
        <v>AGROPECUARIA JAS Y CIA. LTDA</v>
      </c>
      <c r="D1120" s="18" t="str">
        <f>+'[1]Consolidado ORG'!E1116</f>
        <v>5 Contratación directa</v>
      </c>
      <c r="E1120" s="18" t="str">
        <f>+'[1]Consolidado ORG'!F1116</f>
        <v>6 Arrendamientos y Adquisición de Inmuebles (5-8)</v>
      </c>
      <c r="F1120" s="18" t="str">
        <f>+'[1]Consolidado ORG'!L1116</f>
        <v>CONTRATO DE ARRENDAMIENTO DE UN INMUEBLE PARA LA ADECUADA IMPLEMENTACIÓN DE LA CASA DE JUSTICIA DE KENNEDY</v>
      </c>
      <c r="G1120" s="18" t="str">
        <f>+'[1]Consolidado ORG'!M1116</f>
        <v>2024/04/02</v>
      </c>
      <c r="H1120" s="18">
        <f>+'[1]Consolidado ORG'!N1116</f>
        <v>45748</v>
      </c>
      <c r="I1120" s="19">
        <f>+'[1]Consolidado ORG'!AG1116</f>
        <v>0</v>
      </c>
      <c r="J1120" s="20">
        <f>+'[1]Consolidado ORG'!T1116</f>
        <v>499365888</v>
      </c>
      <c r="K1120" s="20">
        <f>+'[1]Consolidado ORG'!AE1116</f>
        <v>0</v>
      </c>
      <c r="L1120" s="31">
        <f>+'[1]Consolidado ORG'!AS1116</f>
        <v>0.16208791208791209</v>
      </c>
      <c r="M1120" s="30" t="str">
        <f>+'[1]Consolidado ORG'!AL1116</f>
        <v>https://www.colombiacompra.gov.co/tienda-virtual-del-estado-colombiano/ordenes-compra/	CO1.PCCNTR.6150372</v>
      </c>
      <c r="N1120" s="47" t="str">
        <f t="shared" si="18"/>
        <v>Link Contrato u Orden</v>
      </c>
    </row>
    <row r="1121" spans="1:14" ht="60" x14ac:dyDescent="0.35">
      <c r="A1121" s="17" t="str">
        <f>+'[1]Consolidado ORG'!A1117</f>
        <v>SCJ-476-2024</v>
      </c>
      <c r="B1121" s="18">
        <f>+'[1]Consolidado ORG'!B1117</f>
        <v>45377</v>
      </c>
      <c r="C1121" s="18" t="str">
        <f>+'[1]Consolidado ORG'!G1117</f>
        <v>JULIO CÉSAR OLARTE RAMÍREZ</v>
      </c>
      <c r="D1121" s="18" t="str">
        <f>+'[1]Consolidado ORG'!E1117</f>
        <v>5 Contratación directa</v>
      </c>
      <c r="E1121" s="18" t="str">
        <f>+'[1]Consolidado ORG'!F1117</f>
        <v>33 Prestación de Servicios Profesionales y Apoyo (5-8)</v>
      </c>
      <c r="F1121" s="18"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8">
        <f>+'[1]Consolidado ORG'!M1117</f>
        <v>45380</v>
      </c>
      <c r="H1121" s="18">
        <f>+'[1]Consolidado ORG'!N1117</f>
        <v>45716</v>
      </c>
      <c r="I1121" s="19">
        <f>+'[1]Consolidado ORG'!AG1117</f>
        <v>0</v>
      </c>
      <c r="J1121" s="20">
        <f>+'[1]Consolidado ORG'!T1117</f>
        <v>82500000</v>
      </c>
      <c r="K1121" s="20">
        <f>+'[1]Consolidado ORG'!AE1117</f>
        <v>0</v>
      </c>
      <c r="L1121" s="31">
        <f>+'[1]Consolidado ORG'!AS1117</f>
        <v>0.1875</v>
      </c>
      <c r="M1121" s="30" t="str">
        <f>+'[1]Consolidado ORG'!AL1117</f>
        <v>https://community.secop.gov.co/Public/Tendering/ContractDetailView/Index?UniqueIdentifier=CO1.PCCNTR.6150363&amp;isModal=true&amp;asPopupView=true</v>
      </c>
      <c r="N1121" s="47" t="str">
        <f t="shared" si="18"/>
        <v>Link Contrato u Orden</v>
      </c>
    </row>
    <row r="1122" spans="1:14" ht="60" x14ac:dyDescent="0.35">
      <c r="A1122" s="17" t="str">
        <f>+'[1]Consolidado ORG'!A1118</f>
        <v>SCJ-477-2024</v>
      </c>
      <c r="B1122" s="18">
        <f>+'[1]Consolidado ORG'!B1118</f>
        <v>45377</v>
      </c>
      <c r="C1122" s="18" t="str">
        <f>+'[1]Consolidado ORG'!G1118</f>
        <v>OSCAR ADOLFO UYABAN ALONSO</v>
      </c>
      <c r="D1122" s="18" t="str">
        <f>+'[1]Consolidado ORG'!E1118</f>
        <v>5 Contratación directa</v>
      </c>
      <c r="E1122" s="18" t="str">
        <f>+'[1]Consolidado ORG'!F1118</f>
        <v>33 Prestación de Servicios Profesionales y Apoyo (5-8)</v>
      </c>
      <c r="F1122" s="18"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8">
        <f>+'[1]Consolidado ORG'!M1118</f>
        <v>45380</v>
      </c>
      <c r="H1122" s="18">
        <f>+'[1]Consolidado ORG'!N1118</f>
        <v>45744</v>
      </c>
      <c r="I1122" s="19">
        <f>+'[1]Consolidado ORG'!AG1118</f>
        <v>0</v>
      </c>
      <c r="J1122" s="20">
        <f>+'[1]Consolidado ORG'!T1118</f>
        <v>32760000</v>
      </c>
      <c r="K1122" s="20">
        <f>+'[1]Consolidado ORG'!AE1118</f>
        <v>0</v>
      </c>
      <c r="L1122" s="31">
        <f>+'[1]Consolidado ORG'!AS1118</f>
        <v>0.17307692307692307</v>
      </c>
      <c r="M1122" s="30" t="str">
        <f>+'[1]Consolidado ORG'!AL1118</f>
        <v>https://community.secop.gov.co/Public/Tendering/ContractDetailView/Index?UniqueIdentifier=CO1.PCCNTR.6149851&amp;isModal=true&amp;asPopupView=true</v>
      </c>
      <c r="N1122" s="47" t="str">
        <f t="shared" si="18"/>
        <v>Link Contrato u Orden</v>
      </c>
    </row>
    <row r="1123" spans="1:14" ht="60" x14ac:dyDescent="0.35">
      <c r="A1123" s="17" t="str">
        <f>+'[1]Consolidado ORG'!A1119</f>
        <v>SCJ-490-2024</v>
      </c>
      <c r="B1123" s="18" t="str">
        <f>+'[1]Consolidado ORG'!B1119</f>
        <v>2024/03/27</v>
      </c>
      <c r="C1123" s="18" t="str">
        <f>+'[1]Consolidado ORG'!G1119</f>
        <v>EDWIN CAMILO MORA GOMEZ</v>
      </c>
      <c r="D1123" s="18" t="str">
        <f>+'[1]Consolidado ORG'!E1119</f>
        <v>5 Contratación directa</v>
      </c>
      <c r="E1123" s="18" t="str">
        <f>+'[1]Consolidado ORG'!F1119</f>
        <v>33 Prestación de Servicios Profesionales y Apoyo (5-8)</v>
      </c>
      <c r="F1123" s="18"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8" t="str">
        <f>+'[1]Consolidado ORG'!M1119</f>
        <v>2024/04/01</v>
      </c>
      <c r="H1123" s="18">
        <f>+'[1]Consolidado ORG'!N1119</f>
        <v>45747</v>
      </c>
      <c r="I1123" s="19">
        <f>+'[1]Consolidado ORG'!AG1119</f>
        <v>0</v>
      </c>
      <c r="J1123" s="20">
        <f>+'[1]Consolidado ORG'!T1119</f>
        <v>32760000</v>
      </c>
      <c r="K1123" s="20">
        <f>+'[1]Consolidado ORG'!AE1119</f>
        <v>0</v>
      </c>
      <c r="L1123" s="31">
        <f>+'[1]Consolidado ORG'!AS1119</f>
        <v>0.16483516483516483</v>
      </c>
      <c r="M1123" s="30" t="str">
        <f>+'[1]Consolidado ORG'!AL1119</f>
        <v>https://community.secop.gov.co/Public/Tendering/ContractDetailView/Index?UniqueIdentifier=CO1.PCCNTR.6153397&amp;isModal=true&amp;asPopupView=true</v>
      </c>
      <c r="N1123" s="47" t="str">
        <f t="shared" si="18"/>
        <v>Link Contrato u Orden</v>
      </c>
    </row>
    <row r="1124" spans="1:14" ht="48" x14ac:dyDescent="0.35">
      <c r="A1124" s="17" t="str">
        <f>+'[1]Consolidado ORG'!A1120</f>
        <v>SCJ-504-2024</v>
      </c>
      <c r="B1124" s="18" t="str">
        <f>+'[1]Consolidado ORG'!B1120</f>
        <v>2024/03/27</v>
      </c>
      <c r="C1124" s="18" t="str">
        <f>+'[1]Consolidado ORG'!G1120</f>
        <v>MARIA FERNANDA RAMON OCHOA</v>
      </c>
      <c r="D1124" s="18" t="str">
        <f>+'[1]Consolidado ORG'!E1120</f>
        <v>5 Contratación directa</v>
      </c>
      <c r="E1124" s="18" t="str">
        <f>+'[1]Consolidado ORG'!F1120</f>
        <v>33 Prestación de Servicios Profesionales y Apoyo (5-8)</v>
      </c>
      <c r="F1124" s="18" t="str">
        <f>+'[1]Consolidado ORG'!L1120</f>
        <v>PRESTAR LOS SERVICIOS PROFESIONALES A LA SECRETARÍA DISTRITAL DE SEGURIDAD, CONVIVENCIA Y JUSTICIA, PARA APOYAR EN LA GESTIÓN JURÍDICA CONTRACTUAL DE LA DÉCIMA TERCERA BRIGADA DEL EJÉRCITO</v>
      </c>
      <c r="G1124" s="18" t="str">
        <f>+'[1]Consolidado ORG'!M1120</f>
        <v>2024/04/01</v>
      </c>
      <c r="H1124" s="18">
        <f>+'[1]Consolidado ORG'!N1120</f>
        <v>45688</v>
      </c>
      <c r="I1124" s="19">
        <f>+'[1]Consolidado ORG'!AG1120</f>
        <v>0</v>
      </c>
      <c r="J1124" s="20">
        <f>+'[1]Consolidado ORG'!T1120</f>
        <v>62000000</v>
      </c>
      <c r="K1124" s="20">
        <f>+'[1]Consolidado ORG'!AE1120</f>
        <v>0</v>
      </c>
      <c r="L1124" s="31">
        <f>+'[1]Consolidado ORG'!AS1120</f>
        <v>0.19672131147540983</v>
      </c>
      <c r="M1124" s="30" t="str">
        <f>+'[1]Consolidado ORG'!AL1120</f>
        <v>https://community.secop.gov.co/Public/Tendering/ContractDetailView/Index?UniqueIdentifier=CO1.PCCNTR.6152570&amp;isModal=true&amp;asPopupView=true</v>
      </c>
      <c r="N1124" s="47" t="str">
        <f t="shared" si="18"/>
        <v>Link Contrato u Orden</v>
      </c>
    </row>
    <row r="1125" spans="1:14" ht="60" x14ac:dyDescent="0.35">
      <c r="A1125" s="17" t="str">
        <f>+'[1]Consolidado ORG'!A1121</f>
        <v>SCJ-507-2024</v>
      </c>
      <c r="B1125" s="18" t="str">
        <f>+'[1]Consolidado ORG'!B1121</f>
        <v>2024/03/27</v>
      </c>
      <c r="C1125" s="18" t="str">
        <f>+'[1]Consolidado ORG'!G1121</f>
        <v>KAREN PAOLA MORENO NIÑO</v>
      </c>
      <c r="D1125" s="18" t="str">
        <f>+'[1]Consolidado ORG'!E1121</f>
        <v>5 Contratación directa</v>
      </c>
      <c r="E1125" s="18" t="str">
        <f>+'[1]Consolidado ORG'!F1121</f>
        <v>33 Prestación de Servicios Profesionales y Apoyo (5-8)</v>
      </c>
      <c r="F1125" s="18"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8" t="str">
        <f>+'[1]Consolidado ORG'!M1121</f>
        <v>2024/04/03</v>
      </c>
      <c r="H1125" s="18">
        <f>+'[1]Consolidado ORG'!N1121</f>
        <v>45749</v>
      </c>
      <c r="I1125" s="19">
        <f>+'[1]Consolidado ORG'!AG1121</f>
        <v>0</v>
      </c>
      <c r="J1125" s="20">
        <f>+'[1]Consolidado ORG'!T1121</f>
        <v>32760000</v>
      </c>
      <c r="K1125" s="20">
        <f>+'[1]Consolidado ORG'!AE1121</f>
        <v>0</v>
      </c>
      <c r="L1125" s="31">
        <f>+'[1]Consolidado ORG'!AS1121</f>
        <v>0.15934065934065933</v>
      </c>
      <c r="M1125" s="30" t="str">
        <f>+'[1]Consolidado ORG'!AL1121</f>
        <v>https://community.secop.gov.co/Public/Tendering/ContractDetailView/Index?UniqueIdentifier=CO1.PCCNTR.6153365&amp;isModal=true&amp;asPopupView=true</v>
      </c>
      <c r="N1125" s="47" t="str">
        <f t="shared" si="18"/>
        <v>Link Contrato u Orden</v>
      </c>
    </row>
    <row r="1126" spans="1:14" ht="60" x14ac:dyDescent="0.35">
      <c r="A1126" s="17" t="str">
        <f>+'[1]Consolidado ORG'!A1122</f>
        <v>SCJ-513-2024</v>
      </c>
      <c r="B1126" s="18" t="str">
        <f>+'[1]Consolidado ORG'!B1122</f>
        <v>2024/03/27</v>
      </c>
      <c r="C1126" s="18" t="str">
        <f>+'[1]Consolidado ORG'!G1122</f>
        <v>LIBIA ALEXANDRA PEREZ SALAZAR</v>
      </c>
      <c r="D1126" s="18" t="str">
        <f>+'[1]Consolidado ORG'!E1122</f>
        <v>5 Contratación directa</v>
      </c>
      <c r="E1126" s="18" t="str">
        <f>+'[1]Consolidado ORG'!F1122</f>
        <v>33 Prestación de Servicios Profesionales y Apoyo (5-8)</v>
      </c>
      <c r="F1126" s="18"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8" t="str">
        <f>+'[1]Consolidado ORG'!M1122</f>
        <v>2024/04/03</v>
      </c>
      <c r="H1126" s="18">
        <f>+'[1]Consolidado ORG'!N1122</f>
        <v>45749</v>
      </c>
      <c r="I1126" s="19">
        <f>+'[1]Consolidado ORG'!AG1122</f>
        <v>0</v>
      </c>
      <c r="J1126" s="20">
        <f>+'[1]Consolidado ORG'!T1122</f>
        <v>32760000</v>
      </c>
      <c r="K1126" s="20">
        <f>+'[1]Consolidado ORG'!AE1122</f>
        <v>0</v>
      </c>
      <c r="L1126" s="31">
        <f>+'[1]Consolidado ORG'!AS1122</f>
        <v>0.15934065934065933</v>
      </c>
      <c r="M1126" s="30" t="str">
        <f>+'[1]Consolidado ORG'!AL1122</f>
        <v>https://community.secop.gov.co/Public/Tendering/ContractDetailView/Index?UniqueIdentifier=CO1.PCCNTR.6152465&amp;isModal=true&amp;asPopupView=true</v>
      </c>
      <c r="N1126" s="47" t="str">
        <f t="shared" si="18"/>
        <v>Link Contrato u Orden</v>
      </c>
    </row>
    <row r="1127" spans="1:14" ht="84" x14ac:dyDescent="0.35">
      <c r="A1127" s="17" t="str">
        <f>+'[1]Consolidado ORG'!A1123</f>
        <v>SCJ-514-2024</v>
      </c>
      <c r="B1127" s="18" t="str">
        <f>+'[1]Consolidado ORG'!B1123</f>
        <v>2024/03/27</v>
      </c>
      <c r="C1127" s="18" t="str">
        <f>+'[1]Consolidado ORG'!G1123</f>
        <v>RODRIGO GONZALEZ ANDRADE</v>
      </c>
      <c r="D1127" s="18" t="str">
        <f>+'[1]Consolidado ORG'!E1123</f>
        <v>5 Contratación directa</v>
      </c>
      <c r="E1127" s="18" t="str">
        <f>+'[1]Consolidado ORG'!F1123</f>
        <v>33 Prestación de Servicios Profesionales y Apoyo (5-8)</v>
      </c>
      <c r="F1127" s="18"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8" t="str">
        <f>+'[1]Consolidado ORG'!M1123</f>
        <v>2024/04/03</v>
      </c>
      <c r="H1127" s="18">
        <f>+'[1]Consolidado ORG'!N1123</f>
        <v>45718</v>
      </c>
      <c r="I1127" s="19">
        <f>+'[1]Consolidado ORG'!AG1123</f>
        <v>0</v>
      </c>
      <c r="J1127" s="20">
        <f>+'[1]Consolidado ORG'!T1123</f>
        <v>100923900</v>
      </c>
      <c r="K1127" s="20">
        <f>+'[1]Consolidado ORG'!AE1123</f>
        <v>0</v>
      </c>
      <c r="L1127" s="31">
        <f>+'[1]Consolidado ORG'!AS1123</f>
        <v>0.17417417417417416</v>
      </c>
      <c r="M1127" s="30" t="str">
        <f>+'[1]Consolidado ORG'!AL1123</f>
        <v>https://www.colombiacompra.gov.co/tienda-virtual-del-estado-colombiano/ordenes-compra/	CO1.PCCNTR.6153923</v>
      </c>
      <c r="N1127" s="47" t="str">
        <f t="shared" si="18"/>
        <v>Link Contrato u Orden</v>
      </c>
    </row>
    <row r="1128" spans="1:14" ht="72" x14ac:dyDescent="0.35">
      <c r="A1128" s="17" t="str">
        <f>+'[1]Consolidado ORG'!A1124</f>
        <v>SCJ-519-2024</v>
      </c>
      <c r="B1128" s="18" t="str">
        <f>+'[1]Consolidado ORG'!B1124</f>
        <v>2024/03/27</v>
      </c>
      <c r="C1128" s="18" t="str">
        <f>+'[1]Consolidado ORG'!G1124</f>
        <v>EMPRESA DE TELECOMUNICACIONES DE BOGOTA S.A. E.S.P - ETB S.A. E.SP.</v>
      </c>
      <c r="D1128" s="18" t="str">
        <f>+'[1]Consolidado ORG'!E1124</f>
        <v>5 Contratación directa</v>
      </c>
      <c r="E1128" s="18" t="str">
        <f>+'[1]Consolidado ORG'!F1124</f>
        <v>13 Contratos Interadministrativos (5-8)</v>
      </c>
      <c r="F1128" s="18"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8" t="str">
        <f>+'[1]Consolidado ORG'!M1124</f>
        <v>2024/04/01</v>
      </c>
      <c r="H1128" s="18">
        <f>+'[1]Consolidado ORG'!N1124</f>
        <v>45626</v>
      </c>
      <c r="I1128" s="19">
        <f>+'[1]Consolidado ORG'!AG1124</f>
        <v>0</v>
      </c>
      <c r="J1128" s="20">
        <f>+'[1]Consolidado ORG'!T1124</f>
        <v>41978426267</v>
      </c>
      <c r="K1128" s="20">
        <f>+'[1]Consolidado ORG'!AE1124</f>
        <v>0</v>
      </c>
      <c r="L1128" s="31">
        <f>+'[1]Consolidado ORG'!AS1124</f>
        <v>0.24691358024691357</v>
      </c>
      <c r="M1128" s="30" t="str">
        <f>+'[1]Consolidado ORG'!AL1124</f>
        <v>https://community.secop.gov.co/Public/Tendering/ContractDetailView/Index?UniqueIdentifier=CO1.PCCNTR.6153587&amp;isModal=true&amp;asPopupView=true</v>
      </c>
      <c r="N1128" s="47" t="str">
        <f t="shared" si="18"/>
        <v>Link Contrato u Orden</v>
      </c>
    </row>
    <row r="1129" spans="1:14" ht="60" x14ac:dyDescent="0.35">
      <c r="A1129" s="17" t="str">
        <f>+'[1]Consolidado ORG'!A1125</f>
        <v>SCJ-520-2024</v>
      </c>
      <c r="B1129" s="18" t="str">
        <f>+'[1]Consolidado ORG'!B1125</f>
        <v>2024/03/27</v>
      </c>
      <c r="C1129" s="18" t="str">
        <f>+'[1]Consolidado ORG'!G1125</f>
        <v>EDISON FERNANDO GONZALEZ SIERRA</v>
      </c>
      <c r="D1129" s="18" t="str">
        <f>+'[1]Consolidado ORG'!E1125</f>
        <v>5 Contratación directa</v>
      </c>
      <c r="E1129" s="18" t="str">
        <f>+'[1]Consolidado ORG'!F1125</f>
        <v>33 Prestación de Servicios Profesionales y Apoyo (5-8)</v>
      </c>
      <c r="F1129" s="18" t="str">
        <f>+'[1]Consolidado ORG'!L1125</f>
        <v>PRESTAR LOS SERVICIOS DE APOYO A LA GESTION PARA LA ATENCION DE EMERGENCIAS O URGENCIAS, Y DESPACHO A LOS ORGANISMOS DE EMERGENCIA Y SEGURIDAD QUE INTEGRAN EL NUSE 123 DEL SISTEMA CENTRO DE COMANDO, CONTROL COMUNICACIONES Y CÓMPUTO C4.</v>
      </c>
      <c r="G1129" s="18" t="str">
        <f>+'[1]Consolidado ORG'!M1125</f>
        <v>2024/04/01</v>
      </c>
      <c r="H1129" s="18">
        <f>+'[1]Consolidado ORG'!N1125</f>
        <v>45747</v>
      </c>
      <c r="I1129" s="19">
        <f>+'[1]Consolidado ORG'!AG1125</f>
        <v>0</v>
      </c>
      <c r="J1129" s="20">
        <f>+'[1]Consolidado ORG'!T1125</f>
        <v>32760000</v>
      </c>
      <c r="K1129" s="20">
        <f>+'[1]Consolidado ORG'!AE1125</f>
        <v>0</v>
      </c>
      <c r="L1129" s="31">
        <f>+'[1]Consolidado ORG'!AS1125</f>
        <v>0.16483516483516483</v>
      </c>
      <c r="M1129" s="30" t="str">
        <f>+'[1]Consolidado ORG'!AL1125</f>
        <v>https://community.secop.gov.co/Public/Tendering/ContractDetailView/Index?UniqueIdentifier=CO1.PCCNTR.6153867&amp;isModal=true&amp;asPopupView=true</v>
      </c>
      <c r="N1129" s="47" t="str">
        <f t="shared" si="18"/>
        <v>Link Contrato u Orden</v>
      </c>
    </row>
    <row r="1130" spans="1:14" ht="60" x14ac:dyDescent="0.35">
      <c r="A1130" s="17" t="str">
        <f>+'[1]Consolidado ORG'!A1126</f>
        <v>SCJ-540-2024</v>
      </c>
      <c r="B1130" s="18" t="str">
        <f>+'[1]Consolidado ORG'!B1126</f>
        <v>2024/04/10</v>
      </c>
      <c r="C1130" s="18" t="str">
        <f>+'[1]Consolidado ORG'!G1126</f>
        <v>GILDARDO MILAN LEON FLORIDO</v>
      </c>
      <c r="D1130" s="18" t="str">
        <f>+'[1]Consolidado ORG'!E1126</f>
        <v>5 Contratación directa</v>
      </c>
      <c r="E1130" s="18" t="str">
        <f>+'[1]Consolidado ORG'!F1126</f>
        <v>33 Prestación de Servicios Profesionales y Apoyo (5-8)</v>
      </c>
      <c r="F1130" s="18"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8" t="str">
        <f>+'[1]Consolidado ORG'!M1126</f>
        <v>2024/04/16</v>
      </c>
      <c r="H1130" s="18">
        <f>+'[1]Consolidado ORG'!N1126</f>
        <v>45762</v>
      </c>
      <c r="I1130" s="19">
        <f>+'[1]Consolidado ORG'!AG1126</f>
        <v>0</v>
      </c>
      <c r="J1130" s="20">
        <f>+'[1]Consolidado ORG'!T1126</f>
        <v>32760000</v>
      </c>
      <c r="K1130" s="20">
        <f>+'[1]Consolidado ORG'!AE1126</f>
        <v>0</v>
      </c>
      <c r="L1130" s="31">
        <f>+'[1]Consolidado ORG'!AS1126</f>
        <v>0.12362637362637363</v>
      </c>
      <c r="M1130" s="30" t="str">
        <f>+'[1]Consolidado ORG'!AL1126</f>
        <v>https://community.secop.gov.co/Public/Tendering/ContractDetailView/Index?UniqueIdentifier=CO1.PCCNTR.6193086&amp;isModal=true&amp;asPopupView=true</v>
      </c>
      <c r="N1130" s="47" t="str">
        <f t="shared" si="18"/>
        <v>Link Contrato u Orden</v>
      </c>
    </row>
    <row r="1131" spans="1:14" ht="60" x14ac:dyDescent="0.35">
      <c r="A1131" s="17" t="str">
        <f>+'[1]Consolidado ORG'!A1127</f>
        <v>SCJ-541-2024</v>
      </c>
      <c r="B1131" s="18" t="str">
        <f>+'[1]Consolidado ORG'!B1127</f>
        <v>2024/04/03</v>
      </c>
      <c r="C1131" s="18" t="str">
        <f>+'[1]Consolidado ORG'!G1127</f>
        <v>FRANCISCO JAVIER HOYOS CASTRO</v>
      </c>
      <c r="D1131" s="18" t="str">
        <f>+'[1]Consolidado ORG'!E1127</f>
        <v>5 Contratación directa</v>
      </c>
      <c r="E1131" s="18" t="str">
        <f>+'[1]Consolidado ORG'!F1127</f>
        <v>33 Prestación de Servicios Profesionales y Apoyo (5-8)</v>
      </c>
      <c r="F1131" s="18"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8" t="str">
        <f>+'[1]Consolidado ORG'!M1127</f>
        <v>2024/04/05</v>
      </c>
      <c r="H1131" s="18">
        <f>+'[1]Consolidado ORG'!N1127</f>
        <v>45630</v>
      </c>
      <c r="I1131" s="19">
        <f>+'[1]Consolidado ORG'!AG1127</f>
        <v>0</v>
      </c>
      <c r="J1131" s="20">
        <f>+'[1]Consolidado ORG'!T1127</f>
        <v>94160000</v>
      </c>
      <c r="K1131" s="20">
        <f>+'[1]Consolidado ORG'!AE1127</f>
        <v>0</v>
      </c>
      <c r="L1131" s="31">
        <f>+'[1]Consolidado ORG'!AS1127</f>
        <v>0.23045267489711935</v>
      </c>
      <c r="M1131" s="30" t="str">
        <f>+'[1]Consolidado ORG'!AL1127</f>
        <v>https://community.secop.gov.co/Public/Tendering/ContractDetailView/Index?UniqueIdentifier=CO1.PCCNTR.6170574&amp;isModal=true&amp;asPopupView=true</v>
      </c>
      <c r="N1131" s="47" t="str">
        <f t="shared" si="18"/>
        <v>Link Contrato u Orden</v>
      </c>
    </row>
    <row r="1132" spans="1:14" ht="48" x14ac:dyDescent="0.35">
      <c r="A1132" s="17" t="str">
        <f>+'[1]Consolidado ORG'!A1128</f>
        <v>SCJ-563-2024</v>
      </c>
      <c r="B1132" s="18" t="str">
        <f>+'[1]Consolidado ORG'!B1128</f>
        <v>2024/04/08</v>
      </c>
      <c r="C1132" s="18" t="str">
        <f>+'[1]Consolidado ORG'!G1128</f>
        <v>ANDREA JULIETH PORRAS DIAZ</v>
      </c>
      <c r="D1132" s="18" t="str">
        <f>+'[1]Consolidado ORG'!E1128</f>
        <v>5 Contratación directa</v>
      </c>
      <c r="E1132" s="18" t="str">
        <f>+'[1]Consolidado ORG'!F1128</f>
        <v>33 Prestación de Servicios Profesionales y Apoyo (5-8)</v>
      </c>
      <c r="F1132" s="18" t="str">
        <f>+'[1]Consolidado ORG'!L1128</f>
        <v>PRESTAR SERVICIOS PROFESIONALES A LA SECRETARÍA DISTRITAL DE SEGURIDAD, CONVIVENCIA BRINDANDO APOYO JURÍDICO A LA POLICÍA METROPOLITANA DE BOGOTÁ, EN TODOS LOS ASUNTOS DE SU COMPETENCIA DE CARÁCTER CONSTITUCIONAL Y LEGAL.</v>
      </c>
      <c r="G1132" s="18" t="str">
        <f>+'[1]Consolidado ORG'!M1128</f>
        <v>2024/04/10</v>
      </c>
      <c r="H1132" s="18">
        <f>+'[1]Consolidado ORG'!N1128</f>
        <v>45725</v>
      </c>
      <c r="I1132" s="19">
        <f>+'[1]Consolidado ORG'!AG1128</f>
        <v>0</v>
      </c>
      <c r="J1132" s="20">
        <f>+'[1]Consolidado ORG'!T1128</f>
        <v>66000000</v>
      </c>
      <c r="K1132" s="20">
        <f>+'[1]Consolidado ORG'!AE1128</f>
        <v>0</v>
      </c>
      <c r="L1132" s="31">
        <f>+'[1]Consolidado ORG'!AS1128</f>
        <v>0.15315315315315314</v>
      </c>
      <c r="M1132" s="30" t="str">
        <f>+'[1]Consolidado ORG'!AL1128</f>
        <v>https://community.secop.gov.co/Public/Tendering/ContractDetailView/Index?UniqueIdentifier=CO1.PCCNTR.6180939&amp;isModal=true&amp;asPopupView=true</v>
      </c>
      <c r="N1132" s="47" t="str">
        <f t="shared" si="18"/>
        <v>Link Contrato u Orden</v>
      </c>
    </row>
    <row r="1133" spans="1:14" ht="48" x14ac:dyDescent="0.35">
      <c r="A1133" s="17" t="str">
        <f>+'[1]Consolidado ORG'!A1129</f>
        <v>SCJ-564-2024</v>
      </c>
      <c r="B1133" s="18" t="str">
        <f>+'[1]Consolidado ORG'!B1129</f>
        <v>2024/04/08</v>
      </c>
      <c r="C1133" s="18" t="str">
        <f>+'[1]Consolidado ORG'!G1129</f>
        <v>YAYLENNE  ORTIZ VERGARA</v>
      </c>
      <c r="D1133" s="18" t="str">
        <f>+'[1]Consolidado ORG'!E1129</f>
        <v>5 Contratación directa</v>
      </c>
      <c r="E1133" s="18" t="str">
        <f>+'[1]Consolidado ORG'!F1129</f>
        <v>33 Prestación de Servicios Profesionales y Apoyo (5-8)</v>
      </c>
      <c r="F1133" s="18" t="str">
        <f>+'[1]Consolidado ORG'!L1129</f>
        <v>PRESTAR LOS SERVICIOS PROFESIONALES EN INGENIERA AMBIENTAL A LA SECRETARÍA DISTRITAL DE SEGURIDAD, CONVIVENCIA Y JUSTICIA, PARA APOYAR LA GESTIÓN DE LA DÉCIMA TERCERA BRIGADA DEL EJÉRCITO EN LA CIUDAD DE BOGOTÁ.</v>
      </c>
      <c r="G1133" s="18" t="str">
        <f>+'[1]Consolidado ORG'!M1129</f>
        <v>2024/04/10</v>
      </c>
      <c r="H1133" s="18">
        <f>+'[1]Consolidado ORG'!N1129</f>
        <v>45635</v>
      </c>
      <c r="I1133" s="19">
        <f>+'[1]Consolidado ORG'!AG1129</f>
        <v>0</v>
      </c>
      <c r="J1133" s="20">
        <f>+'[1]Consolidado ORG'!T1129</f>
        <v>32564760</v>
      </c>
      <c r="K1133" s="20">
        <f>+'[1]Consolidado ORG'!AE1129</f>
        <v>0</v>
      </c>
      <c r="L1133" s="31">
        <f>+'[1]Consolidado ORG'!AS1129</f>
        <v>0.20987654320987653</v>
      </c>
      <c r="M1133" s="30" t="str">
        <f>+'[1]Consolidado ORG'!AL1129</f>
        <v>https://www.colombiacompra.gov.co/tienda-virtual-del-estado-colombiano/ordenes-compra/	CO1.PCCNTR.6180951</v>
      </c>
      <c r="N1133" s="47" t="str">
        <f t="shared" si="18"/>
        <v>Link Contrato u Orden</v>
      </c>
    </row>
    <row r="1134" spans="1:14" ht="48" x14ac:dyDescent="0.35">
      <c r="A1134" s="17" t="str">
        <f>+'[1]Consolidado ORG'!A1130</f>
        <v>SCJ-565-2024</v>
      </c>
      <c r="B1134" s="18" t="str">
        <f>+'[1]Consolidado ORG'!B1130</f>
        <v>2024/04/08</v>
      </c>
      <c r="C1134" s="18" t="str">
        <f>+'[1]Consolidado ORG'!G1130</f>
        <v>DEICY  VASQUEZ SANCHEZ</v>
      </c>
      <c r="D1134" s="18" t="str">
        <f>+'[1]Consolidado ORG'!E1130</f>
        <v>5 Contratación directa</v>
      </c>
      <c r="E1134" s="18" t="str">
        <f>+'[1]Consolidado ORG'!F1130</f>
        <v>33 Prestación de Servicios Profesionales y Apoyo (5-8)</v>
      </c>
      <c r="F1134" s="18" t="str">
        <f>+'[1]Consolidado ORG'!L1130</f>
        <v>PRESTACIÓN DE SERVICIOS PROFESIONALES PARA REALIZAR APOYO PSICOSOCIAL ALA SECRETARÍA DE SEGURIDAD CONVIVENCIA Y JUSTICIA, PARA SOPORTAR LA GESTIÓN EN LA PM15 UNIDAD ADSCRITA A LA DÉCIMA TERCERA BRIGADA.</v>
      </c>
      <c r="G1134" s="18" t="str">
        <f>+'[1]Consolidado ORG'!M1130</f>
        <v>2024/04/10</v>
      </c>
      <c r="H1134" s="18">
        <f>+'[1]Consolidado ORG'!N1130</f>
        <v>45666</v>
      </c>
      <c r="I1134" s="19">
        <f>+'[1]Consolidado ORG'!AG1130</f>
        <v>0</v>
      </c>
      <c r="J1134" s="20">
        <f>+'[1]Consolidado ORG'!T1130</f>
        <v>36635355</v>
      </c>
      <c r="K1134" s="20">
        <f>+'[1]Consolidado ORG'!AE1130</f>
        <v>0</v>
      </c>
      <c r="L1134" s="31">
        <f>+'[1]Consolidado ORG'!AS1130</f>
        <v>0.18613138686131386</v>
      </c>
      <c r="M1134" s="30" t="str">
        <f>+'[1]Consolidado ORG'!AL1130</f>
        <v>https://www.colombiacompra.gov.co/tienda-virtual-del-estado-colombiano/ordenes-compra/	CO1.PCCNTR.6180958</v>
      </c>
      <c r="N1134" s="47" t="str">
        <f t="shared" si="18"/>
        <v>Link Contrato u Orden</v>
      </c>
    </row>
    <row r="1135" spans="1:14" ht="60" x14ac:dyDescent="0.35">
      <c r="A1135" s="17" t="str">
        <f>+'[1]Consolidado ORG'!A1131</f>
        <v>SCJ-572-2024</v>
      </c>
      <c r="B1135" s="18" t="str">
        <f>+'[1]Consolidado ORG'!B1131</f>
        <v>2024/04/08</v>
      </c>
      <c r="C1135" s="18" t="str">
        <f>+'[1]Consolidado ORG'!G1131</f>
        <v>JAVIER FELIPE ESPELETA MARTINEZ</v>
      </c>
      <c r="D1135" s="18" t="str">
        <f>+'[1]Consolidado ORG'!E1131</f>
        <v>5 Contratación directa</v>
      </c>
      <c r="E1135" s="18" t="str">
        <f>+'[1]Consolidado ORG'!F1131</f>
        <v>33 Prestación de Servicios Profesionales y Apoyo (5-8)</v>
      </c>
      <c r="F1135" s="18"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8" t="str">
        <f>+'[1]Consolidado ORG'!M1131</f>
        <v>2024/04/10</v>
      </c>
      <c r="H1135" s="18">
        <f>+'[1]Consolidado ORG'!N1131</f>
        <v>45697</v>
      </c>
      <c r="I1135" s="19">
        <f>+'[1]Consolidado ORG'!AG1131</f>
        <v>0</v>
      </c>
      <c r="J1135" s="20">
        <f>+'[1]Consolidado ORG'!T1131</f>
        <v>105000000</v>
      </c>
      <c r="K1135" s="20">
        <f>+'[1]Consolidado ORG'!AE1131</f>
        <v>0</v>
      </c>
      <c r="L1135" s="31">
        <f>+'[1]Consolidado ORG'!AS1131</f>
        <v>0.16721311475409836</v>
      </c>
      <c r="M1135" s="30" t="str">
        <f>+'[1]Consolidado ORG'!AL1131</f>
        <v>https://community.secop.gov.co/Public/Tendering/ContractDetailView/Index?UniqueIdentifier=CO1.PCCNTR.6180934&amp;isModal=true&amp;asPopupView=true</v>
      </c>
      <c r="N1135" s="47" t="str">
        <f t="shared" si="18"/>
        <v>Link Contrato u Orden</v>
      </c>
    </row>
    <row r="1136" spans="1:14" ht="72" x14ac:dyDescent="0.35">
      <c r="A1136" s="17" t="str">
        <f>+'[1]Consolidado ORG'!A1132</f>
        <v>SCJ-575-2024</v>
      </c>
      <c r="B1136" s="18" t="str">
        <f>+'[1]Consolidado ORG'!B1132</f>
        <v>2024/04/08</v>
      </c>
      <c r="C1136" s="18" t="str">
        <f>+'[1]Consolidado ORG'!G1132</f>
        <v>ANGELICA DEL PILAR BUITRAGO REDONDO</v>
      </c>
      <c r="D1136" s="18" t="str">
        <f>+'[1]Consolidado ORG'!E1132</f>
        <v>5 Contratación directa</v>
      </c>
      <c r="E1136" s="18" t="str">
        <f>+'[1]Consolidado ORG'!F1132</f>
        <v>33 Prestación de Servicios Profesionales y Apoyo (5-8)</v>
      </c>
      <c r="F1136" s="18"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8" t="str">
        <f>+'[1]Consolidado ORG'!M1132</f>
        <v>2024/04/10</v>
      </c>
      <c r="H1136" s="18">
        <f>+'[1]Consolidado ORG'!N1132</f>
        <v>45605</v>
      </c>
      <c r="I1136" s="19">
        <f>+'[1]Consolidado ORG'!AG1132</f>
        <v>0</v>
      </c>
      <c r="J1136" s="20">
        <f>+'[1]Consolidado ORG'!T1132</f>
        <v>49595000</v>
      </c>
      <c r="K1136" s="20">
        <f>+'[1]Consolidado ORG'!AE1132</f>
        <v>0</v>
      </c>
      <c r="L1136" s="31">
        <f>+'[1]Consolidado ORG'!AS1132</f>
        <v>0.23943661971830985</v>
      </c>
      <c r="M1136" s="30" t="str">
        <f>+'[1]Consolidado ORG'!AL1132</f>
        <v>https://community.secop.gov.co/Public/Tendering/ContractDetailView/Index?UniqueIdentifier=CO1.PCCNTR.6180692&amp;isModal=true&amp;asPopupView=true</v>
      </c>
      <c r="N1136" s="47" t="str">
        <f t="shared" si="18"/>
        <v>Link Contrato u Orden</v>
      </c>
    </row>
    <row r="1137" spans="1:14" ht="60" x14ac:dyDescent="0.35">
      <c r="A1137" s="17" t="str">
        <f>+'[1]Consolidado ORG'!A1133</f>
        <v>SCJ-578-2024</v>
      </c>
      <c r="B1137" s="18" t="str">
        <f>+'[1]Consolidado ORG'!B1133</f>
        <v>2024/04/08</v>
      </c>
      <c r="C1137" s="18" t="str">
        <f>+'[1]Consolidado ORG'!G1133</f>
        <v>NICOLAS  JIMENEZ SANDOVAL</v>
      </c>
      <c r="D1137" s="18" t="str">
        <f>+'[1]Consolidado ORG'!E1133</f>
        <v>5 Contratación directa</v>
      </c>
      <c r="E1137" s="18" t="str">
        <f>+'[1]Consolidado ORG'!F1133</f>
        <v>33 Prestación de Servicios Profesionales y Apoyo (5-8)</v>
      </c>
      <c r="F1137" s="18" t="str">
        <f>+'[1]Consolidado ORG'!L1133</f>
        <v>PRESTAR SERVICIOS PROFESIONALES PARA ATENDER LAS ACTIVIDADES ENCAMINADAS A LA FORMACIÓN, DIVULGACIÓN Y SOCIALIZACIÓN DE LOS PROCESOS Y PROCEDIMIENTOS DEL NUSE 123 DEL CENTRO DE COMANDO, CONTROL, COMUNICACIONES Y CÓMPUTO C4.</v>
      </c>
      <c r="G1137" s="18" t="str">
        <f>+'[1]Consolidado ORG'!M1133</f>
        <v>2024/04/10</v>
      </c>
      <c r="H1137" s="18">
        <f>+'[1]Consolidado ORG'!N1133</f>
        <v>45635</v>
      </c>
      <c r="I1137" s="19">
        <f>+'[1]Consolidado ORG'!AG1133</f>
        <v>0</v>
      </c>
      <c r="J1137" s="20">
        <f>+'[1]Consolidado ORG'!T1133</f>
        <v>32800000</v>
      </c>
      <c r="K1137" s="20">
        <f>+'[1]Consolidado ORG'!AE1133</f>
        <v>0</v>
      </c>
      <c r="L1137" s="31">
        <f>+'[1]Consolidado ORG'!AS1133</f>
        <v>0.20987654320987653</v>
      </c>
      <c r="M1137" s="30" t="str">
        <f>+'[1]Consolidado ORG'!AL1133</f>
        <v>https://community.secop.gov.co/Public/Tendering/ContractDetailView/Index?UniqueIdentifier=CO1.PCCNTR.6187084&amp;isModal=true&amp;asPopupView=true</v>
      </c>
      <c r="N1137" s="47" t="str">
        <f t="shared" si="18"/>
        <v>Link Contrato u Orden</v>
      </c>
    </row>
    <row r="1138" spans="1:14" ht="120" x14ac:dyDescent="0.35">
      <c r="A1138" s="17" t="str">
        <f>+'[1]Consolidado ORG'!A1134</f>
        <v>SCJ-579-2024</v>
      </c>
      <c r="B1138" s="18" t="str">
        <f>+'[1]Consolidado ORG'!B1134</f>
        <v>2024/04/08</v>
      </c>
      <c r="C1138" s="18" t="str">
        <f>+'[1]Consolidado ORG'!G1134</f>
        <v>LUCELLY  SANCHEZ MARTINEZ</v>
      </c>
      <c r="D1138" s="18" t="str">
        <f>+'[1]Consolidado ORG'!E1134</f>
        <v>5 Contratación directa</v>
      </c>
      <c r="E1138" s="18" t="str">
        <f>+'[1]Consolidado ORG'!F1134</f>
        <v>33 Prestación de Servicios Profesionales y Apoyo (5-8)</v>
      </c>
      <c r="F1138" s="18"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8" t="str">
        <f>+'[1]Consolidado ORG'!M1134</f>
        <v>2024/04/10</v>
      </c>
      <c r="H1138" s="18">
        <f>+'[1]Consolidado ORG'!N1134</f>
        <v>45725</v>
      </c>
      <c r="I1138" s="19">
        <f>+'[1]Consolidado ORG'!AG1134</f>
        <v>0</v>
      </c>
      <c r="J1138" s="20">
        <f>+'[1]Consolidado ORG'!T1134</f>
        <v>44776545</v>
      </c>
      <c r="K1138" s="20">
        <f>+'[1]Consolidado ORG'!AE1134</f>
        <v>0</v>
      </c>
      <c r="L1138" s="31">
        <f>+'[1]Consolidado ORG'!AS1134</f>
        <v>0.15315315315315314</v>
      </c>
      <c r="M1138" s="30" t="str">
        <f>+'[1]Consolidado ORG'!AL1134</f>
        <v>https://community.secop.gov.co/Public/Tendering/ContractDetailView/Index?UniqueIdentifier=CO1.PCCNTR.6187770&amp;isModal=true&amp;asPopupView=true</v>
      </c>
      <c r="N1138" s="47" t="str">
        <f t="shared" si="18"/>
        <v>Link Contrato u Orden</v>
      </c>
    </row>
    <row r="1139" spans="1:14" ht="60" x14ac:dyDescent="0.35">
      <c r="A1139" s="17" t="str">
        <f>+'[1]Consolidado ORG'!A1135</f>
        <v>SCJ-580-2024</v>
      </c>
      <c r="B1139" s="18" t="str">
        <f>+'[1]Consolidado ORG'!B1135</f>
        <v>2024/04/09</v>
      </c>
      <c r="C1139" s="18" t="str">
        <f>+'[1]Consolidado ORG'!G1135</f>
        <v>JORGE ANDRES VELEZ RIOS</v>
      </c>
      <c r="D1139" s="18" t="str">
        <f>+'[1]Consolidado ORG'!E1135</f>
        <v>5 Contratación directa</v>
      </c>
      <c r="E1139" s="18" t="str">
        <f>+'[1]Consolidado ORG'!F1135</f>
        <v>33 Prestación de Servicios Profesionales y Apoyo (5-8)</v>
      </c>
      <c r="F1139" s="18"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8" t="str">
        <f>+'[1]Consolidado ORG'!M1135</f>
        <v>2024/04/12</v>
      </c>
      <c r="H1139" s="18">
        <f>+'[1]Consolidado ORG'!N1135</f>
        <v>45758</v>
      </c>
      <c r="I1139" s="19">
        <f>+'[1]Consolidado ORG'!AG1135</f>
        <v>0</v>
      </c>
      <c r="J1139" s="20">
        <f>+'[1]Consolidado ORG'!T1135</f>
        <v>32760000</v>
      </c>
      <c r="K1139" s="20">
        <f>+'[1]Consolidado ORG'!AE1135</f>
        <v>0</v>
      </c>
      <c r="L1139" s="31">
        <f>+'[1]Consolidado ORG'!AS1135</f>
        <v>0.13461538461538461</v>
      </c>
      <c r="M1139" s="30" t="str">
        <f>+'[1]Consolidado ORG'!AL1135</f>
        <v>https://www.colombiacompra.gov.co/tienda-virtual-del-estado-colombiano/ordenes-compra/	CO1.PCCNTR.6193467</v>
      </c>
      <c r="N1139" s="47" t="str">
        <f t="shared" si="18"/>
        <v>Link Contrato u Orden</v>
      </c>
    </row>
    <row r="1140" spans="1:14" ht="60" x14ac:dyDescent="0.35">
      <c r="A1140" s="17" t="str">
        <f>+'[1]Consolidado ORG'!A1136</f>
        <v>SCJ-581-2024</v>
      </c>
      <c r="B1140" s="18" t="str">
        <f>+'[1]Consolidado ORG'!B1136</f>
        <v>2024/04/24</v>
      </c>
      <c r="C1140" s="18" t="str">
        <f>+'[1]Consolidado ORG'!G1136</f>
        <v>CHRISTIAN ANDRES HERRERA RODRIGUEZ</v>
      </c>
      <c r="D1140" s="18" t="str">
        <f>+'[1]Consolidado ORG'!E1136</f>
        <v>5 Contratación directa</v>
      </c>
      <c r="E1140" s="18" t="str">
        <f>+'[1]Consolidado ORG'!F1136</f>
        <v>33 Prestación de Servicios Profesionales y Apoyo (5-8)</v>
      </c>
      <c r="F1140" s="18"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8" t="str">
        <f>+'[1]Consolidado ORG'!M1136</f>
        <v>2024/04/30</v>
      </c>
      <c r="H1140" s="18">
        <f>+'[1]Consolidado ORG'!N1136</f>
        <v>45776</v>
      </c>
      <c r="I1140" s="19">
        <f>+'[1]Consolidado ORG'!AG1136</f>
        <v>0</v>
      </c>
      <c r="J1140" s="20">
        <f>+'[1]Consolidado ORG'!T1136</f>
        <v>45600000</v>
      </c>
      <c r="K1140" s="20">
        <f>+'[1]Consolidado ORG'!AE1136</f>
        <v>0</v>
      </c>
      <c r="L1140" s="31">
        <f>+'[1]Consolidado ORG'!AS1136</f>
        <v>8.5164835164835168E-2</v>
      </c>
      <c r="M1140" s="30" t="str">
        <f>+'[1]Consolidado ORG'!AL1136</f>
        <v>https://community.secop.gov.co/Public/Tendering/ContractDetailView/Index?UniqueIdentifier=CO1.PCCNTR.6248403&amp;isModal=true&amp;asPopupView=true</v>
      </c>
      <c r="N1140" s="47" t="str">
        <f t="shared" si="18"/>
        <v>Link Contrato u Orden</v>
      </c>
    </row>
    <row r="1141" spans="1:14" ht="60" x14ac:dyDescent="0.35">
      <c r="A1141" s="17" t="str">
        <f>+'[1]Consolidado ORG'!A1137</f>
        <v>SCJ-585-2024</v>
      </c>
      <c r="B1141" s="18" t="str">
        <f>+'[1]Consolidado ORG'!B1137</f>
        <v>2024/04/09</v>
      </c>
      <c r="C1141" s="18" t="str">
        <f>+'[1]Consolidado ORG'!G1137</f>
        <v>GINNA MERCEDES VARGAS SANCHEZ</v>
      </c>
      <c r="D1141" s="18" t="str">
        <f>+'[1]Consolidado ORG'!E1137</f>
        <v>5 Contratación directa</v>
      </c>
      <c r="E1141" s="18" t="str">
        <f>+'[1]Consolidado ORG'!F1137</f>
        <v>33 Prestación de Servicios Profesionales y Apoyo (5-8)</v>
      </c>
      <c r="F1141" s="18" t="str">
        <f>+'[1]Consolidado ORG'!L1137</f>
        <v>PRESTAR LOS SERVICIOS DE APOYO A LA GESTIÓN EN LOS INCIDENTES QUE SE REGISTRAN ATRAVÉS DEL NUSE 123 DE ACUERDO CON EL MODELO DE CALIDAD DEFINIDO PARA EL SISTEMA DEL CENTRO DE COMANDO, CONTROL, COMUNICACIONES Y CÓMPUTO C4.</v>
      </c>
      <c r="G1141" s="18" t="str">
        <f>+'[1]Consolidado ORG'!M1137</f>
        <v>2024/04/11</v>
      </c>
      <c r="H1141" s="18">
        <f>+'[1]Consolidado ORG'!N1137</f>
        <v>45636</v>
      </c>
      <c r="I1141" s="19">
        <f>+'[1]Consolidado ORG'!AG1137</f>
        <v>0</v>
      </c>
      <c r="J1141" s="20">
        <f>+'[1]Consolidado ORG'!T1137</f>
        <v>23968000</v>
      </c>
      <c r="K1141" s="20">
        <f>+'[1]Consolidado ORG'!AE1137</f>
        <v>0</v>
      </c>
      <c r="L1141" s="31">
        <f>+'[1]Consolidado ORG'!AS1137</f>
        <v>0.20576131687242799</v>
      </c>
      <c r="M1141" s="30" t="str">
        <f>+'[1]Consolidado ORG'!AL1137</f>
        <v>https://community.secop.gov.co/Public/Tendering/ContractDetailView/Index?UniqueIdentifier=CO1.PCCNTR.6193350&amp;isModal=true&amp;asPopupView=true</v>
      </c>
      <c r="N1141" s="47" t="str">
        <f t="shared" si="18"/>
        <v>Link Contrato u Orden</v>
      </c>
    </row>
    <row r="1142" spans="1:14" ht="60" x14ac:dyDescent="0.35">
      <c r="A1142" s="17" t="str">
        <f>+'[1]Consolidado ORG'!A1138</f>
        <v>SCJ-587-2024</v>
      </c>
      <c r="B1142" s="18" t="str">
        <f>+'[1]Consolidado ORG'!B1138</f>
        <v>2024/04/10</v>
      </c>
      <c r="C1142" s="18" t="str">
        <f>+'[1]Consolidado ORG'!G1138</f>
        <v>MERY  RAMIREZ LOAIZA</v>
      </c>
      <c r="D1142" s="18" t="str">
        <f>+'[1]Consolidado ORG'!E1138</f>
        <v>5 Contratación directa</v>
      </c>
      <c r="E1142" s="18" t="str">
        <f>+'[1]Consolidado ORG'!F1138</f>
        <v>33 Prestación de Servicios Profesionales y Apoyo (5-8)</v>
      </c>
      <c r="F1142" s="18"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8" t="str">
        <f>+'[1]Consolidado ORG'!M1138</f>
        <v>2024/04/11</v>
      </c>
      <c r="H1142" s="18">
        <f>+'[1]Consolidado ORG'!N1138</f>
        <v>45757</v>
      </c>
      <c r="I1142" s="19">
        <f>+'[1]Consolidado ORG'!AG1138</f>
        <v>0</v>
      </c>
      <c r="J1142" s="20">
        <f>+'[1]Consolidado ORG'!T1138</f>
        <v>32760000</v>
      </c>
      <c r="K1142" s="20">
        <f>+'[1]Consolidado ORG'!AE1138</f>
        <v>0</v>
      </c>
      <c r="L1142" s="31">
        <f>+'[1]Consolidado ORG'!AS1138</f>
        <v>0.13736263736263737</v>
      </c>
      <c r="M1142" s="30" t="str">
        <f>+'[1]Consolidado ORG'!AL1138</f>
        <v>https://community.secop.gov.co/Public/Tendering/ContractDetailView/Index?UniqueIdentifier=CO1.PCCNTR.6193548&amp;isModal=true&amp;asPopupView=true</v>
      </c>
      <c r="N1142" s="47" t="str">
        <f t="shared" si="18"/>
        <v>Link Contrato u Orden</v>
      </c>
    </row>
    <row r="1143" spans="1:14" ht="48" x14ac:dyDescent="0.35">
      <c r="A1143" s="17" t="str">
        <f>+'[1]Consolidado ORG'!A1139</f>
        <v>SCJ-588-2024</v>
      </c>
      <c r="B1143" s="18" t="str">
        <f>+'[1]Consolidado ORG'!B1139</f>
        <v>2024/04/10</v>
      </c>
      <c r="C1143" s="18" t="str">
        <f>+'[1]Consolidado ORG'!G1139</f>
        <v>AIDA  JIMENEZ MOLINA</v>
      </c>
      <c r="D1143" s="18" t="str">
        <f>+'[1]Consolidado ORG'!E1139</f>
        <v>5 Contratación directa</v>
      </c>
      <c r="E1143" s="18" t="str">
        <f>+'[1]Consolidado ORG'!F1139</f>
        <v>33 Prestación de Servicios Profesionales y Apoyo (5-8)</v>
      </c>
      <c r="F1143" s="18" t="str">
        <f>+'[1]Consolidado ORG'!L1139</f>
        <v>Prestar servicios profesionales en todas las etapas de los procesos contractuales que se adelanten en la Subsecretaría de Inversiones y Fortalecimiento de Capacidades Operativas, articulando con las direcciones que la integran.</v>
      </c>
      <c r="G1143" s="18" t="str">
        <f>+'[1]Consolidado ORG'!M1139</f>
        <v>2024/04/10</v>
      </c>
      <c r="H1143" s="18">
        <f>+'[1]Consolidado ORG'!N1139</f>
        <v>45605</v>
      </c>
      <c r="I1143" s="19">
        <f>+'[1]Consolidado ORG'!AG1139</f>
        <v>0</v>
      </c>
      <c r="J1143" s="20">
        <f>+'[1]Consolidado ORG'!T1139</f>
        <v>91000000</v>
      </c>
      <c r="K1143" s="20">
        <f>+'[1]Consolidado ORG'!AE1139</f>
        <v>0</v>
      </c>
      <c r="L1143" s="31">
        <f>+'[1]Consolidado ORG'!AS1139</f>
        <v>0.23943661971830985</v>
      </c>
      <c r="M1143" s="30" t="str">
        <f>+'[1]Consolidado ORG'!AL1139</f>
        <v>https://community.secop.gov.co/Public/Tendering/ContractDetailView/Index?UniqueIdentifier=CO1.PCCNTR.6193341&amp;isModal=true&amp;asPopupView=true</v>
      </c>
      <c r="N1143" s="47" t="str">
        <f t="shared" si="18"/>
        <v>Link Contrato u Orden</v>
      </c>
    </row>
    <row r="1144" spans="1:14" ht="60" x14ac:dyDescent="0.35">
      <c r="A1144" s="17" t="str">
        <f>+'[1]Consolidado ORG'!A1140</f>
        <v>SCJ-589-2024</v>
      </c>
      <c r="B1144" s="18" t="str">
        <f>+'[1]Consolidado ORG'!B1140</f>
        <v>2024/04/10</v>
      </c>
      <c r="C1144" s="18" t="str">
        <f>+'[1]Consolidado ORG'!G1140</f>
        <v>JORGE ENRIQUE ROJAS ROA</v>
      </c>
      <c r="D1144" s="18" t="str">
        <f>+'[1]Consolidado ORG'!E1140</f>
        <v>5 Contratación directa</v>
      </c>
      <c r="E1144" s="18" t="str">
        <f>+'[1]Consolidado ORG'!F1140</f>
        <v>33 Prestación de Servicios Profesionales y Apoyo (5-8)</v>
      </c>
      <c r="F1144" s="18"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8" t="str">
        <f>+'[1]Consolidado ORG'!M1140</f>
        <v>2024/04/11</v>
      </c>
      <c r="H1144" s="18">
        <f>+'[1]Consolidado ORG'!N1140</f>
        <v>45636</v>
      </c>
      <c r="I1144" s="19">
        <f>+'[1]Consolidado ORG'!AG1140</f>
        <v>0</v>
      </c>
      <c r="J1144" s="20">
        <f>+'[1]Consolidado ORG'!T1140</f>
        <v>23968000</v>
      </c>
      <c r="K1144" s="20">
        <f>+'[1]Consolidado ORG'!AE1140</f>
        <v>0</v>
      </c>
      <c r="L1144" s="31">
        <f>+'[1]Consolidado ORG'!AS1140</f>
        <v>0.20576131687242799</v>
      </c>
      <c r="M1144" s="30" t="str">
        <f>+'[1]Consolidado ORG'!AL1140</f>
        <v>https://www.colombiacompra.gov.co/tienda-virtual-del-estado-colombiano/ordenes-compra/	CO1.PCCNTR.6193554</v>
      </c>
      <c r="N1144" s="47" t="str">
        <f t="shared" si="18"/>
        <v>Link Contrato u Orden</v>
      </c>
    </row>
    <row r="1145" spans="1:14" ht="60" x14ac:dyDescent="0.35">
      <c r="A1145" s="17" t="str">
        <f>+'[1]Consolidado ORG'!A1141</f>
        <v>SCJ-599-2024</v>
      </c>
      <c r="B1145" s="18" t="str">
        <f>+'[1]Consolidado ORG'!B1141</f>
        <v>2024/04/10</v>
      </c>
      <c r="C1145" s="18" t="str">
        <f>+'[1]Consolidado ORG'!G1141</f>
        <v>SANDRA LILIANA BAQUERO NIETO</v>
      </c>
      <c r="D1145" s="18" t="str">
        <f>+'[1]Consolidado ORG'!E1141</f>
        <v>5 Contratación directa</v>
      </c>
      <c r="E1145" s="18" t="str">
        <f>+'[1]Consolidado ORG'!F1141</f>
        <v>33 Prestación de Servicios Profesionales y Apoyo (5-8)</v>
      </c>
      <c r="F1145" s="18"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8" t="str">
        <f>+'[1]Consolidado ORG'!M1141</f>
        <v>2024/04/11</v>
      </c>
      <c r="H1145" s="18">
        <f>+'[1]Consolidado ORG'!N1141</f>
        <v>45757</v>
      </c>
      <c r="I1145" s="19">
        <f>+'[1]Consolidado ORG'!AG1141</f>
        <v>0</v>
      </c>
      <c r="J1145" s="20">
        <f>+'[1]Consolidado ORG'!T1141</f>
        <v>35952000</v>
      </c>
      <c r="K1145" s="20">
        <f>+'[1]Consolidado ORG'!AE1141</f>
        <v>0</v>
      </c>
      <c r="L1145" s="31">
        <f>+'[1]Consolidado ORG'!AS1141</f>
        <v>0.13736263736263737</v>
      </c>
      <c r="M1145" s="30" t="str">
        <f>+'[1]Consolidado ORG'!AL1141</f>
        <v>https://community.secop.gov.co/Public/Tendering/ContractDetailView/Index?UniqueIdentifier=CO1.PCCNTR.6193807&amp;isModal=true&amp;asPopupView=true</v>
      </c>
      <c r="N1145" s="47" t="str">
        <f t="shared" si="18"/>
        <v>Link Contrato u Orden</v>
      </c>
    </row>
    <row r="1146" spans="1:14" ht="60" x14ac:dyDescent="0.35">
      <c r="A1146" s="17" t="str">
        <f>+'[1]Consolidado ORG'!A1142</f>
        <v>SCJ-600-2024</v>
      </c>
      <c r="B1146" s="18" t="str">
        <f>+'[1]Consolidado ORG'!B1142</f>
        <v>2024/04/10</v>
      </c>
      <c r="C1146" s="18" t="str">
        <f>+'[1]Consolidado ORG'!G1142</f>
        <v>ASTRID FRANSUA JURADO ESPINOSA</v>
      </c>
      <c r="D1146" s="18" t="str">
        <f>+'[1]Consolidado ORG'!E1142</f>
        <v>5 Contratación directa</v>
      </c>
      <c r="E1146" s="18" t="str">
        <f>+'[1]Consolidado ORG'!F1142</f>
        <v>33 Prestación de Servicios Profesionales y Apoyo (5-8)</v>
      </c>
      <c r="F1146" s="18" t="str">
        <f>+'[1]Consolidado ORG'!L1142</f>
        <v>PRESTAR SERVICIOS PROFESIONALES PARA ATENDER LAS ACTIVIDADES ENCAMINADAS A LA FORMACIÓN, DIVULGACIÓN Y SOCIALIZACIÓN DE LOS PROCESOS Y PROCEDIMIENTOS DEL NUSE 123 DEL CENTRO DE COMANDO, CONTROL, COMUNICACIONES Y CÓMPUTO C4</v>
      </c>
      <c r="G1146" s="18" t="str">
        <f>+'[1]Consolidado ORG'!M1142</f>
        <v>2024/04/11</v>
      </c>
      <c r="H1146" s="18">
        <f>+'[1]Consolidado ORG'!N1142</f>
        <v>45757</v>
      </c>
      <c r="I1146" s="19">
        <f>+'[1]Consolidado ORG'!AG1142</f>
        <v>0</v>
      </c>
      <c r="J1146" s="20">
        <f>+'[1]Consolidado ORG'!T1142</f>
        <v>49200000</v>
      </c>
      <c r="K1146" s="20">
        <f>+'[1]Consolidado ORG'!AE1142</f>
        <v>0</v>
      </c>
      <c r="L1146" s="31">
        <f>+'[1]Consolidado ORG'!AS1142</f>
        <v>0.13736263736263737</v>
      </c>
      <c r="M1146" s="30" t="str">
        <f>+'[1]Consolidado ORG'!AL1142</f>
        <v>https://community.secop.gov.co/Public/Tendering/ContractDetailView/Index?UniqueIdentifier=CO1.PCCNTR.6193805&amp;isModal=true&amp;asPopupView=true</v>
      </c>
      <c r="N1146" s="47" t="str">
        <f t="shared" si="18"/>
        <v>Link Contrato u Orden</v>
      </c>
    </row>
    <row r="1147" spans="1:14" ht="48" x14ac:dyDescent="0.35">
      <c r="A1147" s="17" t="str">
        <f>+'[1]Consolidado ORG'!A1143</f>
        <v>SCJ-629-2024</v>
      </c>
      <c r="B1147" s="18" t="str">
        <f>+'[1]Consolidado ORG'!B1143</f>
        <v>2024/04/16</v>
      </c>
      <c r="C1147" s="18" t="str">
        <f>+'[1]Consolidado ORG'!G1143</f>
        <v>NOHORA JACKELINE MARTIN RUIZ</v>
      </c>
      <c r="D1147" s="18" t="str">
        <f>+'[1]Consolidado ORG'!E1143</f>
        <v>5 Contratación directa</v>
      </c>
      <c r="E1147" s="18" t="str">
        <f>+'[1]Consolidado ORG'!F1143</f>
        <v>33 Prestación de Servicios Profesionales y Apoyo (5-8)</v>
      </c>
      <c r="F1147" s="18" t="str">
        <f>+'[1]Consolidado ORG'!L1143</f>
        <v>PRESTACIÓN DE SERVICIOS PROFESIONALES DE UN PSICÓLOGO PARA APOYAR EN LA IMPLEMENTACIÓN Y SEGUIMIENTO DE LA SALUD PSICOLÓGICA DEL PERSONAL OPERATIVO DEL CENTRO DE COMANDO, CONTROL, COMUNICACIONES Y CÓMPUTO C4.</v>
      </c>
      <c r="G1147" s="18" t="str">
        <f>+'[1]Consolidado ORG'!M1143</f>
        <v>2024/04/19</v>
      </c>
      <c r="H1147" s="18">
        <f>+'[1]Consolidado ORG'!N1143</f>
        <v>45706</v>
      </c>
      <c r="I1147" s="19">
        <f>+'[1]Consolidado ORG'!AG1143</f>
        <v>0</v>
      </c>
      <c r="J1147" s="20">
        <f>+'[1]Consolidado ORG'!T1143</f>
        <v>41000000</v>
      </c>
      <c r="K1147" s="20">
        <f>+'[1]Consolidado ORG'!AE1143</f>
        <v>0</v>
      </c>
      <c r="L1147" s="31">
        <f>+'[1]Consolidado ORG'!AS1143</f>
        <v>0.13770491803278689</v>
      </c>
      <c r="M1147" s="30" t="str">
        <f>+'[1]Consolidado ORG'!AL1143</f>
        <v>https://community.secop.gov.co/Public/Tendering/ContractDetailView/Index?UniqueIdentifier=CO1.PCCNTR.6216228&amp;isModal=true&amp;asPopupView=true</v>
      </c>
      <c r="N1147" s="47" t="str">
        <f t="shared" si="18"/>
        <v>Link Contrato u Orden</v>
      </c>
    </row>
    <row r="1148" spans="1:14" ht="60" x14ac:dyDescent="0.35">
      <c r="A1148" s="17" t="str">
        <f>+'[1]Consolidado ORG'!A1144</f>
        <v>SCJ-641-2024</v>
      </c>
      <c r="B1148" s="18" t="str">
        <f>+'[1]Consolidado ORG'!B1144</f>
        <v>2024/04/15</v>
      </c>
      <c r="C1148" s="18" t="str">
        <f>+'[1]Consolidado ORG'!G1144</f>
        <v>ANGHY LICED RUIZ SUAREZ</v>
      </c>
      <c r="D1148" s="18" t="str">
        <f>+'[1]Consolidado ORG'!E1144</f>
        <v>5 Contratación directa</v>
      </c>
      <c r="E1148" s="18" t="str">
        <f>+'[1]Consolidado ORG'!F1144</f>
        <v>33 Prestación de Servicios Profesionales y Apoyo (5-8)</v>
      </c>
      <c r="F1148" s="18"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8" t="str">
        <f>+'[1]Consolidado ORG'!M1144</f>
        <v>2024/04/18</v>
      </c>
      <c r="H1148" s="18">
        <f>+'[1]Consolidado ORG'!N1144</f>
        <v>45764</v>
      </c>
      <c r="I1148" s="19">
        <f>+'[1]Consolidado ORG'!AG1144</f>
        <v>0</v>
      </c>
      <c r="J1148" s="20">
        <f>+'[1]Consolidado ORG'!T1144</f>
        <v>32760000</v>
      </c>
      <c r="K1148" s="20">
        <f>+'[1]Consolidado ORG'!AE1144</f>
        <v>0</v>
      </c>
      <c r="L1148" s="31">
        <f>+'[1]Consolidado ORG'!AS1144</f>
        <v>0.11813186813186813</v>
      </c>
      <c r="M1148" s="30" t="str">
        <f>+'[1]Consolidado ORG'!AL1144</f>
        <v>https://community.secop.gov.co/Public/Tendering/ContractDetailView/Index?UniqueIdentifier=CO1.PCCNTR.6215578&amp;isModal=true&amp;asPopupView=true</v>
      </c>
      <c r="N1148" s="47" t="str">
        <f t="shared" si="18"/>
        <v>Link Contrato u Orden</v>
      </c>
    </row>
    <row r="1149" spans="1:14" ht="60" x14ac:dyDescent="0.35">
      <c r="A1149" s="17" t="str">
        <f>+'[1]Consolidado ORG'!A1145</f>
        <v>SCJ-642-2024</v>
      </c>
      <c r="B1149" s="18" t="str">
        <f>+'[1]Consolidado ORG'!B1145</f>
        <v>2024/04/17</v>
      </c>
      <c r="C1149" s="18" t="str">
        <f>+'[1]Consolidado ORG'!G1145</f>
        <v>EVELYN  ORTEGON PERALTA</v>
      </c>
      <c r="D1149" s="18" t="str">
        <f>+'[1]Consolidado ORG'!E1145</f>
        <v>5 Contratación directa</v>
      </c>
      <c r="E1149" s="18" t="str">
        <f>+'[1]Consolidado ORG'!F1145</f>
        <v>33 Prestación de Servicios Profesionales y Apoyo (5-8)</v>
      </c>
      <c r="F1149" s="18"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8" t="str">
        <f>+'[1]Consolidado ORG'!M1145</f>
        <v>2024/04/22</v>
      </c>
      <c r="H1149" s="18">
        <f>+'[1]Consolidado ORG'!N1145</f>
        <v>45647</v>
      </c>
      <c r="I1149" s="19">
        <f>+'[1]Consolidado ORG'!AG1145</f>
        <v>0</v>
      </c>
      <c r="J1149" s="20">
        <f>+'[1]Consolidado ORG'!T1145</f>
        <v>21840000</v>
      </c>
      <c r="K1149" s="20">
        <f>+'[1]Consolidado ORG'!AE1145</f>
        <v>0</v>
      </c>
      <c r="L1149" s="31">
        <f>+'[1]Consolidado ORG'!AS1145</f>
        <v>0.16049382716049382</v>
      </c>
      <c r="M1149" s="30" t="str">
        <f>+'[1]Consolidado ORG'!AL1145</f>
        <v>https://community.secop.gov.co/Public/Tendering/ContractDetailView/Index?UniqueIdentifier=CO1.PCCNTR.6219050&amp;isModal=true&amp;asPopupView=true</v>
      </c>
      <c r="N1149" s="47" t="str">
        <f t="shared" si="18"/>
        <v>Link Contrato u Orden</v>
      </c>
    </row>
    <row r="1150" spans="1:14" ht="60" x14ac:dyDescent="0.35">
      <c r="A1150" s="17" t="str">
        <f>+'[1]Consolidado ORG'!A1146</f>
        <v>SCJ-643-2024</v>
      </c>
      <c r="B1150" s="18" t="str">
        <f>+'[1]Consolidado ORG'!B1146</f>
        <v>2024/04/15</v>
      </c>
      <c r="C1150" s="18" t="str">
        <f>+'[1]Consolidado ORG'!G1146</f>
        <v>ALEXANGELO  SUAZA VILLAMIL</v>
      </c>
      <c r="D1150" s="18" t="str">
        <f>+'[1]Consolidado ORG'!E1146</f>
        <v>5 Contratación directa</v>
      </c>
      <c r="E1150" s="18" t="str">
        <f>+'[1]Consolidado ORG'!F1146</f>
        <v>33 Prestación de Servicios Profesionales y Apoyo (5-8)</v>
      </c>
      <c r="F1150" s="18"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8" t="str">
        <f>+'[1]Consolidado ORG'!M1146</f>
        <v>2024/04/29</v>
      </c>
      <c r="H1150" s="18">
        <f>+'[1]Consolidado ORG'!N1146</f>
        <v>45716</v>
      </c>
      <c r="I1150" s="19">
        <f>+'[1]Consolidado ORG'!AG1146</f>
        <v>0</v>
      </c>
      <c r="J1150" s="20">
        <f>+'[1]Consolidado ORG'!T1146</f>
        <v>29960000</v>
      </c>
      <c r="K1150" s="20">
        <f>+'[1]Consolidado ORG'!AE1146</f>
        <v>0</v>
      </c>
      <c r="L1150" s="31">
        <f>+'[1]Consolidado ORG'!AS1146</f>
        <v>0.10491803278688525</v>
      </c>
      <c r="M1150" s="30" t="str">
        <f>+'[1]Consolidado ORG'!AL1146</f>
        <v>https://community.secop.gov.co/Public/Tendering/ContractDetailView/Index?UniqueIdentifier=CO1.PCCNTR.6215592&amp;isModal=true&amp;asPopupView=true</v>
      </c>
      <c r="N1150" s="47" t="str">
        <f t="shared" si="18"/>
        <v>Link Contrato u Orden</v>
      </c>
    </row>
    <row r="1151" spans="1:14" ht="60" x14ac:dyDescent="0.35">
      <c r="A1151" s="17" t="str">
        <f>+'[1]Consolidado ORG'!A1147</f>
        <v>SCJ-644-2024</v>
      </c>
      <c r="B1151" s="18" t="str">
        <f>+'[1]Consolidado ORG'!B1147</f>
        <v>2024/04/16</v>
      </c>
      <c r="C1151" s="18" t="str">
        <f>+'[1]Consolidado ORG'!G1147</f>
        <v>MIGUEL ANGEL ROJAS ESCAMILLA</v>
      </c>
      <c r="D1151" s="18" t="str">
        <f>+'[1]Consolidado ORG'!E1147</f>
        <v>5 Contratación directa</v>
      </c>
      <c r="E1151" s="18" t="str">
        <f>+'[1]Consolidado ORG'!F1147</f>
        <v>33 Prestación de Servicios Profesionales y Apoyo (5-8)</v>
      </c>
      <c r="F1151" s="18"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8" t="str">
        <f>+'[1]Consolidado ORG'!M1147</f>
        <v>2024/04/18</v>
      </c>
      <c r="H1151" s="18">
        <f>+'[1]Consolidado ORG'!N1147</f>
        <v>45705</v>
      </c>
      <c r="I1151" s="19">
        <f>+'[1]Consolidado ORG'!AG1147</f>
        <v>0</v>
      </c>
      <c r="J1151" s="20">
        <f>+'[1]Consolidado ORG'!T1147</f>
        <v>29960000</v>
      </c>
      <c r="K1151" s="20">
        <f>+'[1]Consolidado ORG'!AE1147</f>
        <v>0</v>
      </c>
      <c r="L1151" s="31">
        <f>+'[1]Consolidado ORG'!AS1147</f>
        <v>0.14098360655737704</v>
      </c>
      <c r="M1151" s="30" t="str">
        <f>+'[1]Consolidado ORG'!AL1147</f>
        <v>https://community.secop.gov.co/Public/Tendering/ContractDetailView/Index?UniqueIdentifier=CO1.PCCNTR.6215847&amp;isModal=true&amp;asPopupView=true</v>
      </c>
      <c r="N1151" s="47" t="str">
        <f t="shared" si="18"/>
        <v>Link Contrato u Orden</v>
      </c>
    </row>
    <row r="1152" spans="1:14" ht="60" x14ac:dyDescent="0.35">
      <c r="A1152" s="17" t="str">
        <f>+'[1]Consolidado ORG'!A1148</f>
        <v>SCJ-645-2024</v>
      </c>
      <c r="B1152" s="18" t="str">
        <f>+'[1]Consolidado ORG'!B1148</f>
        <v>2024/04/16</v>
      </c>
      <c r="C1152" s="18" t="str">
        <f>+'[1]Consolidado ORG'!G1148</f>
        <v>MARIA FERNANDA AVENDAÑO ZARATE</v>
      </c>
      <c r="D1152" s="18" t="str">
        <f>+'[1]Consolidado ORG'!E1148</f>
        <v>5 Contratación directa</v>
      </c>
      <c r="E1152" s="18" t="str">
        <f>+'[1]Consolidado ORG'!F1148</f>
        <v>33 Prestación de Servicios Profesionales y Apoyo (5-8)</v>
      </c>
      <c r="F1152" s="18"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8" t="str">
        <f>+'[1]Consolidado ORG'!M1148</f>
        <v>2024/04/29</v>
      </c>
      <c r="H1152" s="18">
        <f>+'[1]Consolidado ORG'!N1148</f>
        <v>45775</v>
      </c>
      <c r="I1152" s="19">
        <f>+'[1]Consolidado ORG'!AG1148</f>
        <v>0</v>
      </c>
      <c r="J1152" s="20">
        <f>+'[1]Consolidado ORG'!T1148</f>
        <v>32760000</v>
      </c>
      <c r="K1152" s="20">
        <f>+'[1]Consolidado ORG'!AE1148</f>
        <v>0</v>
      </c>
      <c r="L1152" s="31">
        <f>+'[1]Consolidado ORG'!AS1148</f>
        <v>8.7912087912087919E-2</v>
      </c>
      <c r="M1152" s="30" t="str">
        <f>+'[1]Consolidado ORG'!AL1148</f>
        <v>https://community.secop.gov.co/Public/Tendering/ContractDetailView/Index?UniqueIdentifier=CO1.PCCNTR.6215898&amp;isModal=true&amp;asPopupView=true</v>
      </c>
      <c r="N1152" s="47" t="str">
        <f t="shared" si="18"/>
        <v>Link Contrato u Orden</v>
      </c>
    </row>
    <row r="1153" spans="1:14" ht="60" x14ac:dyDescent="0.35">
      <c r="A1153" s="17" t="str">
        <f>+'[1]Consolidado ORG'!A1149</f>
        <v>SCJ-646-2024</v>
      </c>
      <c r="B1153" s="18" t="str">
        <f>+'[1]Consolidado ORG'!B1149</f>
        <v>2024/04/16</v>
      </c>
      <c r="C1153" s="18" t="str">
        <f>+'[1]Consolidado ORG'!G1149</f>
        <v>ZAIDER PAOLA TORRES RAMIREZ</v>
      </c>
      <c r="D1153" s="18" t="str">
        <f>+'[1]Consolidado ORG'!E1149</f>
        <v>5 Contratación directa</v>
      </c>
      <c r="E1153" s="18" t="str">
        <f>+'[1]Consolidado ORG'!F1149</f>
        <v>33 Prestación de Servicios Profesionales y Apoyo (5-8)</v>
      </c>
      <c r="F1153" s="18"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8" t="str">
        <f>+'[1]Consolidado ORG'!M1149</f>
        <v>2024/04/18</v>
      </c>
      <c r="H1153" s="18">
        <f>+'[1]Consolidado ORG'!N1149</f>
        <v>45764</v>
      </c>
      <c r="I1153" s="19">
        <f>+'[1]Consolidado ORG'!AG1149</f>
        <v>0</v>
      </c>
      <c r="J1153" s="20">
        <f>+'[1]Consolidado ORG'!T1149</f>
        <v>32760000</v>
      </c>
      <c r="K1153" s="20">
        <f>+'[1]Consolidado ORG'!AE1149</f>
        <v>0</v>
      </c>
      <c r="L1153" s="31">
        <f>+'[1]Consolidado ORG'!AS1149</f>
        <v>0.11813186813186813</v>
      </c>
      <c r="M1153" s="30" t="str">
        <f>+'[1]Consolidado ORG'!AL1149</f>
        <v>https://community.secop.gov.co/Public/Tendering/ContractDetailView/Index?UniqueIdentifier=CO1.PCCNTR.6216334&amp;isModal=true&amp;asPopupView=true</v>
      </c>
      <c r="N1153" s="47" t="str">
        <f t="shared" si="18"/>
        <v>Link Contrato u Orden</v>
      </c>
    </row>
    <row r="1154" spans="1:14" ht="84" x14ac:dyDescent="0.35">
      <c r="A1154" s="17" t="str">
        <f>+'[1]Consolidado ORG'!A1150</f>
        <v>SCJ-647-2024</v>
      </c>
      <c r="B1154" s="18" t="str">
        <f>+'[1]Consolidado ORG'!B1150</f>
        <v>2024/04/15</v>
      </c>
      <c r="C1154" s="18" t="str">
        <f>+'[1]Consolidado ORG'!G1150</f>
        <v>GERMAN ANDRES BUSTOS BELTRAN</v>
      </c>
      <c r="D1154" s="18" t="str">
        <f>+'[1]Consolidado ORG'!E1150</f>
        <v>5 Contratación directa</v>
      </c>
      <c r="E1154" s="18" t="str">
        <f>+'[1]Consolidado ORG'!F1150</f>
        <v>33 Prestación de Servicios Profesionales y Apoyo (5-8)</v>
      </c>
      <c r="F1154" s="18"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8" t="str">
        <f>+'[1]Consolidado ORG'!M1150</f>
        <v>2024/04/30</v>
      </c>
      <c r="H1154" s="18">
        <f>+'[1]Consolidado ORG'!N1150</f>
        <v>45717</v>
      </c>
      <c r="I1154" s="19">
        <f>+'[1]Consolidado ORG'!AG1150</f>
        <v>0</v>
      </c>
      <c r="J1154" s="20">
        <f>+'[1]Consolidado ORG'!T1150</f>
        <v>41000000</v>
      </c>
      <c r="K1154" s="20">
        <f>+'[1]Consolidado ORG'!AE1150</f>
        <v>0</v>
      </c>
      <c r="L1154" s="31">
        <f>+'[1]Consolidado ORG'!AS1150</f>
        <v>0.10163934426229508</v>
      </c>
      <c r="M1154" s="30" t="str">
        <f>+'[1]Consolidado ORG'!AL1150</f>
        <v>https://community.secop.gov.co/Public/Tendering/ContractDetailView/Index?UniqueIdentifier=CO1.PCCNTR.6214262&amp;isModal=true&amp;asPopupView=true</v>
      </c>
      <c r="N1154" s="47" t="str">
        <f t="shared" si="18"/>
        <v>Link Contrato u Orden</v>
      </c>
    </row>
    <row r="1155" spans="1:14" ht="60" x14ac:dyDescent="0.35">
      <c r="A1155" s="17" t="str">
        <f>+'[1]Consolidado ORG'!A1151</f>
        <v>SCJ-648-2024</v>
      </c>
      <c r="B1155" s="18" t="str">
        <f>+'[1]Consolidado ORG'!B1151</f>
        <v>2024/04/15</v>
      </c>
      <c r="C1155" s="18" t="str">
        <f>+'[1]Consolidado ORG'!G1151</f>
        <v>YINA PAOLA REY VALBUENA</v>
      </c>
      <c r="D1155" s="18" t="str">
        <f>+'[1]Consolidado ORG'!E1151</f>
        <v>5 Contratación directa</v>
      </c>
      <c r="E1155" s="18" t="str">
        <f>+'[1]Consolidado ORG'!F1151</f>
        <v>33 Prestación de Servicios Profesionales y Apoyo (5-8)</v>
      </c>
      <c r="F1155" s="18"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8" t="str">
        <f>+'[1]Consolidado ORG'!M1151</f>
        <v>2024/04/18</v>
      </c>
      <c r="H1155" s="18">
        <f>+'[1]Consolidado ORG'!N1151</f>
        <v>45643</v>
      </c>
      <c r="I1155" s="19">
        <f>+'[1]Consolidado ORG'!AG1151</f>
        <v>0</v>
      </c>
      <c r="J1155" s="20">
        <f>+'[1]Consolidado ORG'!T1151</f>
        <v>21840000</v>
      </c>
      <c r="K1155" s="20">
        <f>+'[1]Consolidado ORG'!AE1151</f>
        <v>0</v>
      </c>
      <c r="L1155" s="31">
        <f>+'[1]Consolidado ORG'!AS1151</f>
        <v>0.17695473251028807</v>
      </c>
      <c r="M1155" s="30" t="str">
        <f>+'[1]Consolidado ORG'!AL1151</f>
        <v>https://community.secop.gov.co/Public/Tendering/ContractDetailView/Index?UniqueIdentifier=CO1.PCCNTR.6215896&amp;isModal=true&amp;asPopupView=true</v>
      </c>
      <c r="N1155" s="47" t="str">
        <f t="shared" si="18"/>
        <v>Link Contrato u Orden</v>
      </c>
    </row>
    <row r="1156" spans="1:14" ht="60" x14ac:dyDescent="0.35">
      <c r="A1156" s="17" t="str">
        <f>+'[1]Consolidado ORG'!A1152</f>
        <v>SCJ-649-2024</v>
      </c>
      <c r="B1156" s="18" t="str">
        <f>+'[1]Consolidado ORG'!B1152</f>
        <v>2024/04/16</v>
      </c>
      <c r="C1156" s="18" t="str">
        <f>+'[1]Consolidado ORG'!G1152</f>
        <v>ANDRES ANIBAL ARENAS MORALES</v>
      </c>
      <c r="D1156" s="18" t="str">
        <f>+'[1]Consolidado ORG'!E1152</f>
        <v>5 Contratación directa</v>
      </c>
      <c r="E1156" s="18" t="str">
        <f>+'[1]Consolidado ORG'!F1152</f>
        <v>33 Prestación de Servicios Profesionales y Apoyo (5-8)</v>
      </c>
      <c r="F1156" s="18"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8" t="str">
        <f>+'[1]Consolidado ORG'!M1152</f>
        <v>2024/04/18</v>
      </c>
      <c r="H1156" s="18">
        <f>+'[1]Consolidado ORG'!N1152</f>
        <v>45643</v>
      </c>
      <c r="I1156" s="19">
        <f>+'[1]Consolidado ORG'!AG1152</f>
        <v>0</v>
      </c>
      <c r="J1156" s="20">
        <f>+'[1]Consolidado ORG'!T1152</f>
        <v>21840000</v>
      </c>
      <c r="K1156" s="20">
        <f>+'[1]Consolidado ORG'!AE1152</f>
        <v>0</v>
      </c>
      <c r="L1156" s="31">
        <f>+'[1]Consolidado ORG'!AS1152</f>
        <v>0.17695473251028807</v>
      </c>
      <c r="M1156" s="30" t="str">
        <f>+'[1]Consolidado ORG'!AL1152</f>
        <v>https://community.secop.gov.co/Public/Tendering/ContractDetailView/Index?UniqueIdentifier=CO1.PCCNTR.6216423&amp;isModal=true&amp;asPopupView=true</v>
      </c>
      <c r="N1156" s="47" t="str">
        <f t="shared" si="18"/>
        <v>Link Contrato u Orden</v>
      </c>
    </row>
    <row r="1157" spans="1:14" ht="48" x14ac:dyDescent="0.35">
      <c r="A1157" s="17" t="str">
        <f>+'[1]Consolidado ORG'!A1153</f>
        <v>SCJ-650-2024</v>
      </c>
      <c r="B1157" s="18" t="str">
        <f>+'[1]Consolidado ORG'!B1153</f>
        <v>2024/04/16</v>
      </c>
      <c r="C1157" s="18" t="str">
        <f>+'[1]Consolidado ORG'!G1153</f>
        <v>PAOLA  CORTES PADILLA</v>
      </c>
      <c r="D1157" s="18" t="str">
        <f>+'[1]Consolidado ORG'!E1153</f>
        <v>5 Contratación directa</v>
      </c>
      <c r="E1157" s="18" t="str">
        <f>+'[1]Consolidado ORG'!F1153</f>
        <v>33 Prestación de Servicios Profesionales y Apoyo (5-8)</v>
      </c>
      <c r="F1157" s="18" t="str">
        <f>+'[1]Consolidado ORG'!L1153</f>
        <v>PRESTAR SERVICIOS PROFESIONALES COMO TRABAJADORA SOCIAL PARA APOYAR EN ACTIVIDADES ORIENTADAS A DISMINUIR EL RIESGO PSICOSOCIAL EN EL CENTRO DE CENTRO DE COMANDO, CONTROL, COMUNICACIONES Y CÓMPUTO – C4</v>
      </c>
      <c r="G1157" s="18" t="str">
        <f>+'[1]Consolidado ORG'!M1153</f>
        <v>2024/04/18</v>
      </c>
      <c r="H1157" s="18">
        <f>+'[1]Consolidado ORG'!N1153</f>
        <v>45764</v>
      </c>
      <c r="I1157" s="19">
        <f>+'[1]Consolidado ORG'!AG1153</f>
        <v>0</v>
      </c>
      <c r="J1157" s="20">
        <f>+'[1]Consolidado ORG'!T1153</f>
        <v>77040000</v>
      </c>
      <c r="K1157" s="20">
        <f>+'[1]Consolidado ORG'!AE1153</f>
        <v>0</v>
      </c>
      <c r="L1157" s="31">
        <f>+'[1]Consolidado ORG'!AS1153</f>
        <v>0.11813186813186813</v>
      </c>
      <c r="M1157" s="30" t="str">
        <f>+'[1]Consolidado ORG'!AL1153</f>
        <v>https://community.secop.gov.co/Public/Tendering/ContractDetailView/Index?UniqueIdentifier=CO1.PCCNTR.6218673&amp;isModal=true&amp;asPopupView=true</v>
      </c>
      <c r="N1157" s="47" t="str">
        <f t="shared" si="18"/>
        <v>Link Contrato u Orden</v>
      </c>
    </row>
    <row r="1158" spans="1:14" ht="84" x14ac:dyDescent="0.35">
      <c r="A1158" s="17" t="str">
        <f>+'[1]Consolidado ORG'!A1154</f>
        <v>SCJ-653-2024</v>
      </c>
      <c r="B1158" s="18" t="str">
        <f>+'[1]Consolidado ORG'!B1154</f>
        <v>2024/04/15</v>
      </c>
      <c r="C1158" s="18" t="str">
        <f>+'[1]Consolidado ORG'!G1154</f>
        <v>JOHANNA ANDREA PINZON GUERRERO</v>
      </c>
      <c r="D1158" s="18" t="str">
        <f>+'[1]Consolidado ORG'!E1154</f>
        <v>5 Contratación directa</v>
      </c>
      <c r="E1158" s="18" t="str">
        <f>+'[1]Consolidado ORG'!F1154</f>
        <v>33 Prestación de Servicios Profesionales y Apoyo (5-8)</v>
      </c>
      <c r="F1158" s="18"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8" t="str">
        <f>+'[1]Consolidado ORG'!M1154</f>
        <v>2024/04/18</v>
      </c>
      <c r="H1158" s="18">
        <f>+'[1]Consolidado ORG'!N1154</f>
        <v>45733</v>
      </c>
      <c r="I1158" s="19">
        <f>+'[1]Consolidado ORG'!AG1154</f>
        <v>0</v>
      </c>
      <c r="J1158" s="20">
        <f>+'[1]Consolidado ORG'!T1154</f>
        <v>45100000</v>
      </c>
      <c r="K1158" s="20">
        <f>+'[1]Consolidado ORG'!AE1154</f>
        <v>0</v>
      </c>
      <c r="L1158" s="31">
        <f>+'[1]Consolidado ORG'!AS1154</f>
        <v>0.12912912912912913</v>
      </c>
      <c r="M1158" s="30" t="str">
        <f>+'[1]Consolidado ORG'!AL1154</f>
        <v>https://community.secop.gov.co/Public/Tendering/ContractDetailView/Index?UniqueIdentifier=CO1.PCCNTR.6215583&amp;isModal=true&amp;asPopupView=true</v>
      </c>
      <c r="N1158" s="47" t="str">
        <f t="shared" si="18"/>
        <v>Link Contrato u Orden</v>
      </c>
    </row>
    <row r="1159" spans="1:14" ht="60" x14ac:dyDescent="0.35">
      <c r="A1159" s="17" t="str">
        <f>+'[1]Consolidado ORG'!A1155</f>
        <v>SCJ-655-2024</v>
      </c>
      <c r="B1159" s="18" t="str">
        <f>+'[1]Consolidado ORG'!B1155</f>
        <v>2024/04/19</v>
      </c>
      <c r="C1159" s="18" t="str">
        <f>+'[1]Consolidado ORG'!G1155</f>
        <v>MUÑOZ MAHECHA JULIETH PAOLA</v>
      </c>
      <c r="D1159" s="18" t="str">
        <f>+'[1]Consolidado ORG'!E1155</f>
        <v>5 Contratación directa</v>
      </c>
      <c r="E1159" s="18" t="str">
        <f>+'[1]Consolidado ORG'!F1155</f>
        <v>33 Prestación de Servicios Profesionales y Apoyo (5-8)</v>
      </c>
      <c r="F1159" s="18"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8" t="str">
        <f>+'[1]Consolidado ORG'!M1155</f>
        <v>2024/04/24</v>
      </c>
      <c r="H1159" s="18">
        <f>+'[1]Consolidado ORG'!N1155</f>
        <v>45649</v>
      </c>
      <c r="I1159" s="19">
        <f>+'[1]Consolidado ORG'!AG1155</f>
        <v>0</v>
      </c>
      <c r="J1159" s="20">
        <f>+'[1]Consolidado ORG'!T1155</f>
        <v>21840000</v>
      </c>
      <c r="K1159" s="20">
        <f>+'[1]Consolidado ORG'!AE1155</f>
        <v>0</v>
      </c>
      <c r="L1159" s="31">
        <f>+'[1]Consolidado ORG'!AS1155</f>
        <v>0.15226337448559671</v>
      </c>
      <c r="M1159" s="30" t="str">
        <f>+'[1]Consolidado ORG'!AL1155</f>
        <v>https://community.secop.gov.co/Public/Tendering/ContractDetailView/Index?UniqueIdentifier=CO1.PCCNTR.6225579&amp;isModal=true&amp;asPopupView=true</v>
      </c>
      <c r="N1159" s="47" t="str">
        <f t="shared" si="18"/>
        <v>Link Contrato u Orden</v>
      </c>
    </row>
    <row r="1160" spans="1:14" ht="60" x14ac:dyDescent="0.35">
      <c r="A1160" s="17" t="str">
        <f>+'[1]Consolidado ORG'!A1156</f>
        <v>SCJ-656-2024</v>
      </c>
      <c r="B1160" s="18" t="str">
        <f>+'[1]Consolidado ORG'!B1156</f>
        <v>2024/04/19</v>
      </c>
      <c r="C1160" s="18" t="str">
        <f>+'[1]Consolidado ORG'!G1156</f>
        <v>GLORIA INES CORTES SALAZAR</v>
      </c>
      <c r="D1160" s="18" t="str">
        <f>+'[1]Consolidado ORG'!E1156</f>
        <v>5 Contratación directa</v>
      </c>
      <c r="E1160" s="18" t="str">
        <f>+'[1]Consolidado ORG'!F1156</f>
        <v>33 Prestación de Servicios Profesionales y Apoyo (5-8)</v>
      </c>
      <c r="F1160" s="18"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8" t="str">
        <f>+'[1]Consolidado ORG'!M1156</f>
        <v>2024/04/24</v>
      </c>
      <c r="H1160" s="18">
        <f>+'[1]Consolidado ORG'!N1156</f>
        <v>45711</v>
      </c>
      <c r="I1160" s="19">
        <f>+'[1]Consolidado ORG'!AG1156</f>
        <v>0</v>
      </c>
      <c r="J1160" s="20">
        <f>+'[1]Consolidado ORG'!T1156</f>
        <v>69550000</v>
      </c>
      <c r="K1160" s="20">
        <f>+'[1]Consolidado ORG'!AE1156</f>
        <v>0</v>
      </c>
      <c r="L1160" s="31">
        <f>+'[1]Consolidado ORG'!AS1156</f>
        <v>0.12131147540983607</v>
      </c>
      <c r="M1160" s="30" t="str">
        <f>+'[1]Consolidado ORG'!AL1156</f>
        <v>https://community.secop.gov.co/Public/Tendering/ContractDetailView/Index?UniqueIdentifier=CO1.PCCNTR.6235526&amp;isModal=true&amp;asPopupView=true</v>
      </c>
      <c r="N1160" s="47" t="str">
        <f t="shared" si="18"/>
        <v>Link Contrato u Orden</v>
      </c>
    </row>
    <row r="1161" spans="1:14" ht="60" x14ac:dyDescent="0.35">
      <c r="A1161" s="17" t="str">
        <f>+'[1]Consolidado ORG'!A1157</f>
        <v>SCJ-657-2024</v>
      </c>
      <c r="B1161" s="18" t="str">
        <f>+'[1]Consolidado ORG'!B1157</f>
        <v>2024/04/17</v>
      </c>
      <c r="C1161" s="18" t="str">
        <f>+'[1]Consolidado ORG'!G1157</f>
        <v>YHOAN MANUEL VILLAMIL QUIROGA</v>
      </c>
      <c r="D1161" s="18" t="str">
        <f>+'[1]Consolidado ORG'!E1157</f>
        <v>5 Contratación directa</v>
      </c>
      <c r="E1161" s="18" t="str">
        <f>+'[1]Consolidado ORG'!F1157</f>
        <v>33 Prestación de Servicios Profesionales y Apoyo (5-8)</v>
      </c>
      <c r="F1161" s="18"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8" t="str">
        <f>+'[1]Consolidado ORG'!M1157</f>
        <v>2024/04/22</v>
      </c>
      <c r="H1161" s="18">
        <f>+'[1]Consolidado ORG'!N1157</f>
        <v>45647</v>
      </c>
      <c r="I1161" s="19">
        <f>+'[1]Consolidado ORG'!AG1157</f>
        <v>0</v>
      </c>
      <c r="J1161" s="20">
        <f>+'[1]Consolidado ORG'!T1157</f>
        <v>21840000</v>
      </c>
      <c r="K1161" s="20">
        <f>+'[1]Consolidado ORG'!AE1157</f>
        <v>0</v>
      </c>
      <c r="L1161" s="31">
        <f>+'[1]Consolidado ORG'!AS1157</f>
        <v>0.16049382716049382</v>
      </c>
      <c r="M1161" s="30" t="str">
        <f>+'[1]Consolidado ORG'!AL1157</f>
        <v>https://community.secop.gov.co/Public/Tendering/ContractDetailView/Index?UniqueIdentifier=CO1.PCCNTR.6220553&amp;isModal=true&amp;asPopupView=true</v>
      </c>
      <c r="N1161" s="47" t="str">
        <f t="shared" si="18"/>
        <v>Link Contrato u Orden</v>
      </c>
    </row>
    <row r="1162" spans="1:14" ht="60" x14ac:dyDescent="0.35">
      <c r="A1162" s="17" t="str">
        <f>+'[1]Consolidado ORG'!A1158</f>
        <v>SCJ-658-2024</v>
      </c>
      <c r="B1162" s="18" t="str">
        <f>+'[1]Consolidado ORG'!B1158</f>
        <v>2024/04/19</v>
      </c>
      <c r="C1162" s="18" t="str">
        <f>+'[1]Consolidado ORG'!G1158</f>
        <v>LIDIA LUCIA HERRERA ROMERO</v>
      </c>
      <c r="D1162" s="18" t="str">
        <f>+'[1]Consolidado ORG'!E1158</f>
        <v>5 Contratación directa</v>
      </c>
      <c r="E1162" s="18" t="str">
        <f>+'[1]Consolidado ORG'!F1158</f>
        <v>33 Prestación de Servicios Profesionales y Apoyo (5-8)</v>
      </c>
      <c r="F1162" s="18"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8" t="str">
        <f>+'[1]Consolidado ORG'!M1158</f>
        <v>2024/04/24</v>
      </c>
      <c r="H1162" s="18">
        <f>+'[1]Consolidado ORG'!N1158</f>
        <v>45739</v>
      </c>
      <c r="I1162" s="19">
        <f>+'[1]Consolidado ORG'!AG1158</f>
        <v>0</v>
      </c>
      <c r="J1162" s="20">
        <f>+'[1]Consolidado ORG'!T1158</f>
        <v>32956000</v>
      </c>
      <c r="K1162" s="20">
        <f>+'[1]Consolidado ORG'!AE1158</f>
        <v>0</v>
      </c>
      <c r="L1162" s="31">
        <f>+'[1]Consolidado ORG'!AS1158</f>
        <v>0.1111111111111111</v>
      </c>
      <c r="M1162" s="30" t="str">
        <f>+'[1]Consolidado ORG'!AL1158</f>
        <v>https://www.colombiacompra.gov.co/tienda-virtual-del-estado-colombiano/ordenes-compra/	CO1.PCCNTR.6231813</v>
      </c>
      <c r="N1162" s="47" t="str">
        <f t="shared" si="18"/>
        <v>Link Contrato u Orden</v>
      </c>
    </row>
    <row r="1163" spans="1:14" ht="60" x14ac:dyDescent="0.35">
      <c r="A1163" s="17" t="str">
        <f>+'[1]Consolidado ORG'!A1159</f>
        <v>SCJ-659-2024</v>
      </c>
      <c r="B1163" s="18" t="str">
        <f>+'[1]Consolidado ORG'!B1159</f>
        <v>2024/04/17</v>
      </c>
      <c r="C1163" s="18" t="str">
        <f>+'[1]Consolidado ORG'!G1159</f>
        <v>MARIA CECILIA RODRIGUEZ DELGADO</v>
      </c>
      <c r="D1163" s="18" t="str">
        <f>+'[1]Consolidado ORG'!E1159</f>
        <v>5 Contratación directa</v>
      </c>
      <c r="E1163" s="18" t="str">
        <f>+'[1]Consolidado ORG'!F1159</f>
        <v>33 Prestación de Servicios Profesionales y Apoyo (5-8)</v>
      </c>
      <c r="F1163" s="18"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8" t="str">
        <f>+'[1]Consolidado ORG'!M1159</f>
        <v>2024/04/22</v>
      </c>
      <c r="H1163" s="18">
        <f>+'[1]Consolidado ORG'!N1159</f>
        <v>45647</v>
      </c>
      <c r="I1163" s="19">
        <f>+'[1]Consolidado ORG'!AG1159</f>
        <v>0</v>
      </c>
      <c r="J1163" s="20">
        <f>+'[1]Consolidado ORG'!T1159</f>
        <v>21840000</v>
      </c>
      <c r="K1163" s="20">
        <f>+'[1]Consolidado ORG'!AE1159</f>
        <v>0</v>
      </c>
      <c r="L1163" s="31">
        <f>+'[1]Consolidado ORG'!AS1159</f>
        <v>0.16049382716049382</v>
      </c>
      <c r="M1163" s="30" t="str">
        <f>+'[1]Consolidado ORG'!AL1159</f>
        <v>https://community.secop.gov.co/Public/Tendering/ContractDetailView/Index?UniqueIdentifier=CO1.PCCNTR.6221429&amp;isModal=true&amp;asPopupView=true</v>
      </c>
      <c r="N1163" s="47" t="str">
        <f t="shared" si="18"/>
        <v>Link Contrato u Orden</v>
      </c>
    </row>
    <row r="1164" spans="1:14" ht="60" x14ac:dyDescent="0.35">
      <c r="A1164" s="17" t="str">
        <f>+'[1]Consolidado ORG'!A1160</f>
        <v>SCJ-660-2024</v>
      </c>
      <c r="B1164" s="18" t="str">
        <f>+'[1]Consolidado ORG'!B1160</f>
        <v>2024/04/17</v>
      </c>
      <c r="C1164" s="18" t="str">
        <f>+'[1]Consolidado ORG'!G1160</f>
        <v>LEZLY CATHERINE GUTIERREZ RODRIGUEZ</v>
      </c>
      <c r="D1164" s="18" t="str">
        <f>+'[1]Consolidado ORG'!E1160</f>
        <v>5 Contratación directa</v>
      </c>
      <c r="E1164" s="18" t="str">
        <f>+'[1]Consolidado ORG'!F1160</f>
        <v>33 Prestación de Servicios Profesionales y Apoyo (5-8)</v>
      </c>
      <c r="F1164" s="18"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8" t="str">
        <f>+'[1]Consolidado ORG'!M1160</f>
        <v>2024/04/22</v>
      </c>
      <c r="H1164" s="18">
        <f>+'[1]Consolidado ORG'!N1160</f>
        <v>45647</v>
      </c>
      <c r="I1164" s="19">
        <f>+'[1]Consolidado ORG'!AG1160</f>
        <v>0</v>
      </c>
      <c r="J1164" s="20">
        <f>+'[1]Consolidado ORG'!T1160</f>
        <v>21840000</v>
      </c>
      <c r="K1164" s="20">
        <f>+'[1]Consolidado ORG'!AE1160</f>
        <v>0</v>
      </c>
      <c r="L1164" s="31">
        <f>+'[1]Consolidado ORG'!AS1160</f>
        <v>0.16049382716049382</v>
      </c>
      <c r="M1164" s="30" t="str">
        <f>+'[1]Consolidado ORG'!AL1160</f>
        <v>https://community.secop.gov.co/Public/Tendering/ContractDetailView/Index?UniqueIdentifier=CO1.PCCNTR.6221165&amp;isModal=true&amp;asPopupView=true</v>
      </c>
      <c r="N1164" s="47" t="str">
        <f t="shared" si="18"/>
        <v>Link Contrato u Orden</v>
      </c>
    </row>
    <row r="1165" spans="1:14" ht="60" x14ac:dyDescent="0.35">
      <c r="A1165" s="17" t="str">
        <f>+'[1]Consolidado ORG'!A1161</f>
        <v>SCJ-664-2024</v>
      </c>
      <c r="B1165" s="18" t="str">
        <f>+'[1]Consolidado ORG'!B1161</f>
        <v>2024/04/19</v>
      </c>
      <c r="C1165" s="18" t="str">
        <f>+'[1]Consolidado ORG'!G1161</f>
        <v>MARIA LAUDIS RODRIGUEZ COLORADO</v>
      </c>
      <c r="D1165" s="18" t="str">
        <f>+'[1]Consolidado ORG'!E1161</f>
        <v>5 Contratación directa</v>
      </c>
      <c r="E1165" s="18" t="str">
        <f>+'[1]Consolidado ORG'!F1161</f>
        <v>33 Prestación de Servicios Profesionales y Apoyo (5-8)</v>
      </c>
      <c r="F1165" s="18"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8" t="str">
        <f>+'[1]Consolidado ORG'!M1161</f>
        <v>2024/04/24</v>
      </c>
      <c r="H1165" s="18">
        <f>+'[1]Consolidado ORG'!N1161</f>
        <v>45770</v>
      </c>
      <c r="I1165" s="19">
        <f>+'[1]Consolidado ORG'!AG1161</f>
        <v>0</v>
      </c>
      <c r="J1165" s="20">
        <f>+'[1]Consolidado ORG'!T1161</f>
        <v>32760000</v>
      </c>
      <c r="K1165" s="20">
        <f>+'[1]Consolidado ORG'!AE1161</f>
        <v>0</v>
      </c>
      <c r="L1165" s="31">
        <f>+'[1]Consolidado ORG'!AS1161</f>
        <v>0.10164835164835165</v>
      </c>
      <c r="M1165" s="30" t="str">
        <f>+'[1]Consolidado ORG'!AL1161</f>
        <v>https://community.secop.gov.co/Public/Tendering/ContractDetailView/Index?UniqueIdentifier=CO1.PCCNTR.6231145&amp;isModal=true&amp;asPopupView=true</v>
      </c>
      <c r="N1165" s="47" t="str">
        <f t="shared" si="18"/>
        <v>Link Contrato u Orden</v>
      </c>
    </row>
    <row r="1166" spans="1:14" ht="60" x14ac:dyDescent="0.35">
      <c r="A1166" s="17" t="str">
        <f>+'[1]Consolidado ORG'!A1162</f>
        <v>SCJ-666-2024</v>
      </c>
      <c r="B1166" s="18" t="str">
        <f>+'[1]Consolidado ORG'!B1162</f>
        <v>2024/04/19</v>
      </c>
      <c r="C1166" s="18" t="str">
        <f>+'[1]Consolidado ORG'!G1162</f>
        <v>LAURA ALEJANDRA RAMIREZ MARTIN</v>
      </c>
      <c r="D1166" s="18" t="str">
        <f>+'[1]Consolidado ORG'!E1162</f>
        <v>5 Contratación directa</v>
      </c>
      <c r="E1166" s="18" t="str">
        <f>+'[1]Consolidado ORG'!F1162</f>
        <v>33 Prestación de Servicios Profesionales y Apoyo (5-8)</v>
      </c>
      <c r="F1166" s="18"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8" t="str">
        <f>+'[1]Consolidado ORG'!M1162</f>
        <v>2024/04/29</v>
      </c>
      <c r="H1166" s="18">
        <f>+'[1]Consolidado ORG'!N1162</f>
        <v>45654</v>
      </c>
      <c r="I1166" s="19">
        <f>+'[1]Consolidado ORG'!AG1162</f>
        <v>0</v>
      </c>
      <c r="J1166" s="20">
        <f>+'[1]Consolidado ORG'!T1162</f>
        <v>21840000</v>
      </c>
      <c r="K1166" s="20">
        <f>+'[1]Consolidado ORG'!AE1162</f>
        <v>0</v>
      </c>
      <c r="L1166" s="31">
        <f>+'[1]Consolidado ORG'!AS1162</f>
        <v>0.13168724279835392</v>
      </c>
      <c r="M1166" s="30" t="str">
        <f>+'[1]Consolidado ORG'!AL1162</f>
        <v>https://community.secop.gov.co/Public/Tendering/ContractDetailView/Index?UniqueIdentifier=CO1.PCCNTR.6225777&amp;isModal=true&amp;asPopupView=true</v>
      </c>
      <c r="N1166" s="47" t="str">
        <f t="shared" si="18"/>
        <v>Link Contrato u Orden</v>
      </c>
    </row>
    <row r="1167" spans="1:14" ht="60" x14ac:dyDescent="0.35">
      <c r="A1167" s="17" t="str">
        <f>+'[1]Consolidado ORG'!A1163</f>
        <v>SCJ-669-2024</v>
      </c>
      <c r="B1167" s="18" t="str">
        <f>+'[1]Consolidado ORG'!B1163</f>
        <v>2024/04/19</v>
      </c>
      <c r="C1167" s="18" t="str">
        <f>+'[1]Consolidado ORG'!G1163</f>
        <v>GERARDO CALDERON CASTAÑEDA</v>
      </c>
      <c r="D1167" s="18" t="str">
        <f>+'[1]Consolidado ORG'!E1163</f>
        <v>5 Contratación directa</v>
      </c>
      <c r="E1167" s="18" t="str">
        <f>+'[1]Consolidado ORG'!F1163</f>
        <v>33 Prestación de Servicios Profesionales y Apoyo (5-8)</v>
      </c>
      <c r="F1167" s="18"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8" t="str">
        <f>+'[1]Consolidado ORG'!M1163</f>
        <v>2024/04/30</v>
      </c>
      <c r="H1167" s="18">
        <f>+'[1]Consolidado ORG'!N1163</f>
        <v>45776</v>
      </c>
      <c r="I1167" s="19">
        <f>+'[1]Consolidado ORG'!AG1163</f>
        <v>0</v>
      </c>
      <c r="J1167" s="20">
        <f>+'[1]Consolidado ORG'!T1163</f>
        <v>32760000</v>
      </c>
      <c r="K1167" s="20">
        <f>+'[1]Consolidado ORG'!AE1163</f>
        <v>0</v>
      </c>
      <c r="L1167" s="31">
        <f>+'[1]Consolidado ORG'!AS1163</f>
        <v>8.5164835164835168E-2</v>
      </c>
      <c r="M1167" s="30" t="str">
        <f>+'[1]Consolidado ORG'!AL1163</f>
        <v>https://community.secop.gov.co/Public/Tendering/ContractDetailView/Index?UniqueIdentifier=CO1.PCCNTR.6231608&amp;isModal=true&amp;asPopupView=true</v>
      </c>
      <c r="N1167" s="47" t="str">
        <f t="shared" si="18"/>
        <v>Link Contrato u Orden</v>
      </c>
    </row>
    <row r="1168" spans="1:14" ht="60" x14ac:dyDescent="0.35">
      <c r="A1168" s="17" t="str">
        <f>+'[1]Consolidado ORG'!A1164</f>
        <v>SCJ-673-2024</v>
      </c>
      <c r="B1168" s="18" t="str">
        <f>+'[1]Consolidado ORG'!B1164</f>
        <v>2024/04/19</v>
      </c>
      <c r="C1168" s="18" t="str">
        <f>+'[1]Consolidado ORG'!G1164</f>
        <v>CLAUDIA MONICA FORERO RODRIGUEZ</v>
      </c>
      <c r="D1168" s="18" t="str">
        <f>+'[1]Consolidado ORG'!E1164</f>
        <v>5 Contratación directa</v>
      </c>
      <c r="E1168" s="18" t="str">
        <f>+'[1]Consolidado ORG'!F1164</f>
        <v>33 Prestación de Servicios Profesionales y Apoyo (5-8)</v>
      </c>
      <c r="F1168" s="18"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8" t="str">
        <f>+'[1]Consolidado ORG'!M1164</f>
        <v>2024/04/22</v>
      </c>
      <c r="H1168" s="18">
        <f>+'[1]Consolidado ORG'!N1164</f>
        <v>45768</v>
      </c>
      <c r="I1168" s="19">
        <f>+'[1]Consolidado ORG'!AG1164</f>
        <v>0</v>
      </c>
      <c r="J1168" s="20">
        <f>+'[1]Consolidado ORG'!T1164</f>
        <v>35952000</v>
      </c>
      <c r="K1168" s="20">
        <f>+'[1]Consolidado ORG'!AE1164</f>
        <v>0</v>
      </c>
      <c r="L1168" s="31">
        <f>+'[1]Consolidado ORG'!AS1164</f>
        <v>0.10714285714285714</v>
      </c>
      <c r="M1168" s="30" t="str">
        <f>+'[1]Consolidado ORG'!AL1164</f>
        <v>https://www.colombiacompra.gov.co/tienda-virtual-del-estado-colombiano/ordenes-compra/	CO1.PCCNTR.6233319</v>
      </c>
      <c r="N1168" s="47" t="str">
        <f t="shared" si="18"/>
        <v>Link Contrato u Orden</v>
      </c>
    </row>
    <row r="1169" spans="1:14" ht="60" x14ac:dyDescent="0.35">
      <c r="A1169" s="17" t="str">
        <f>+'[1]Consolidado ORG'!A1165</f>
        <v>SCJ-674-2024</v>
      </c>
      <c r="B1169" s="18" t="str">
        <f>+'[1]Consolidado ORG'!B1165</f>
        <v>2024/04/19</v>
      </c>
      <c r="C1169" s="18" t="str">
        <f>+'[1]Consolidado ORG'!G1165</f>
        <v>HERALDO  CANAMEJOY HERNANDEZ</v>
      </c>
      <c r="D1169" s="18" t="str">
        <f>+'[1]Consolidado ORG'!E1165</f>
        <v>5 Contratación directa</v>
      </c>
      <c r="E1169" s="18" t="str">
        <f>+'[1]Consolidado ORG'!F1165</f>
        <v>33 Prestación de Servicios Profesionales y Apoyo (5-8)</v>
      </c>
      <c r="F1169" s="18"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8" t="str">
        <f>+'[1]Consolidado ORG'!M1165</f>
        <v>2024/04/22</v>
      </c>
      <c r="H1169" s="18">
        <f>+'[1]Consolidado ORG'!N1165</f>
        <v>45737</v>
      </c>
      <c r="I1169" s="19">
        <f>+'[1]Consolidado ORG'!AG1165</f>
        <v>0</v>
      </c>
      <c r="J1169" s="20">
        <f>+'[1]Consolidado ORG'!T1165</f>
        <v>82500000</v>
      </c>
      <c r="K1169" s="20">
        <f>+'[1]Consolidado ORG'!AE1165</f>
        <v>0</v>
      </c>
      <c r="L1169" s="31">
        <f>+'[1]Consolidado ORG'!AS1165</f>
        <v>0.11711711711711711</v>
      </c>
      <c r="M1169" s="30" t="str">
        <f>+'[1]Consolidado ORG'!AL1165</f>
        <v>https://community.secop.gov.co/Public/Tendering/ContractDetailView/Index?UniqueIdentifier=CO1.PCCNTR.6235606&amp;isModal=true&amp;asPopupView=true</v>
      </c>
      <c r="N1169" s="47" t="str">
        <f t="shared" si="18"/>
        <v>Link Contrato u Orden</v>
      </c>
    </row>
    <row r="1170" spans="1:14" ht="60" x14ac:dyDescent="0.35">
      <c r="A1170" s="17" t="str">
        <f>+'[1]Consolidado ORG'!A1166</f>
        <v>SCJ-675-2024</v>
      </c>
      <c r="B1170" s="18" t="str">
        <f>+'[1]Consolidado ORG'!B1166</f>
        <v>2024/04/24</v>
      </c>
      <c r="C1170" s="18" t="str">
        <f>+'[1]Consolidado ORG'!G1166</f>
        <v>NATALY STEFANY CABUYA JOYAS</v>
      </c>
      <c r="D1170" s="18" t="str">
        <f>+'[1]Consolidado ORG'!E1166</f>
        <v>5 Contratación directa</v>
      </c>
      <c r="E1170" s="18" t="str">
        <f>+'[1]Consolidado ORG'!F1166</f>
        <v>33 Prestación de Servicios Profesionales y Apoyo (5-8)</v>
      </c>
      <c r="F1170" s="18"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8" t="str">
        <f>+'[1]Consolidado ORG'!M1166</f>
        <v>2024/05/04</v>
      </c>
      <c r="H1170" s="18">
        <f>+'[1]Consolidado ORG'!N1166</f>
        <v>45780</v>
      </c>
      <c r="I1170" s="19">
        <f>+'[1]Consolidado ORG'!AG1166</f>
        <v>0</v>
      </c>
      <c r="J1170" s="20">
        <f>+'[1]Consolidado ORG'!T1166</f>
        <v>32760000</v>
      </c>
      <c r="K1170" s="20">
        <f>+'[1]Consolidado ORG'!AE1166</f>
        <v>0</v>
      </c>
      <c r="L1170" s="31">
        <f>+'[1]Consolidado ORG'!AS1166</f>
        <v>7.4175824175824176E-2</v>
      </c>
      <c r="M1170" s="30" t="str">
        <f>+'[1]Consolidado ORG'!AL1166</f>
        <v>https://community.secop.gov.co/Public/Tendering/ContractDetailView/Index?UniqueIdentifier=CO1.PCCNTR.6235495&amp;isModal=true&amp;asPopupView=true</v>
      </c>
      <c r="N1170" s="47" t="str">
        <f t="shared" si="18"/>
        <v>Link Contrato u Orden</v>
      </c>
    </row>
    <row r="1171" spans="1:14" ht="60" x14ac:dyDescent="0.35">
      <c r="A1171" s="17" t="str">
        <f>+'[1]Consolidado ORG'!A1167</f>
        <v>SCJ-676-2024</v>
      </c>
      <c r="B1171" s="18" t="str">
        <f>+'[1]Consolidado ORG'!B1167</f>
        <v>2024/04/19</v>
      </c>
      <c r="C1171" s="18" t="str">
        <f>+'[1]Consolidado ORG'!G1167</f>
        <v>IVAN DARIO VASQUEZ MINA</v>
      </c>
      <c r="D1171" s="18" t="str">
        <f>+'[1]Consolidado ORG'!E1167</f>
        <v>5 Contratación directa</v>
      </c>
      <c r="E1171" s="18" t="str">
        <f>+'[1]Consolidado ORG'!F1167</f>
        <v>33 Prestación de Servicios Profesionales y Apoyo (5-8)</v>
      </c>
      <c r="F1171" s="18"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8" t="str">
        <f>+'[1]Consolidado ORG'!M1167</f>
        <v>2024/04/24</v>
      </c>
      <c r="H1171" s="18">
        <f>+'[1]Consolidado ORG'!N1167</f>
        <v>45739</v>
      </c>
      <c r="I1171" s="19">
        <f>+'[1]Consolidado ORG'!AG1167</f>
        <v>0</v>
      </c>
      <c r="J1171" s="20">
        <f>+'[1]Consolidado ORG'!T1167</f>
        <v>32956000</v>
      </c>
      <c r="K1171" s="20">
        <f>+'[1]Consolidado ORG'!AE1167</f>
        <v>0</v>
      </c>
      <c r="L1171" s="31">
        <f>+'[1]Consolidado ORG'!AS1167</f>
        <v>0.1111111111111111</v>
      </c>
      <c r="M1171" s="30" t="str">
        <f>+'[1]Consolidado ORG'!AL1167</f>
        <v>https://community.secop.gov.co/Public/Tendering/ContractDetailView/Index?UniqueIdentifier=CO1.PCCNTR.6235486&amp;isModal=true&amp;asPopupView=true</v>
      </c>
      <c r="N1171" s="47" t="str">
        <f t="shared" si="18"/>
        <v>Link Contrato u Orden</v>
      </c>
    </row>
    <row r="1172" spans="1:14" ht="60" x14ac:dyDescent="0.35">
      <c r="A1172" s="17" t="str">
        <f>+'[1]Consolidado ORG'!A1168</f>
        <v>SCJ-677-2024</v>
      </c>
      <c r="B1172" s="18" t="str">
        <f>+'[1]Consolidado ORG'!B1168</f>
        <v>2024/04/19</v>
      </c>
      <c r="C1172" s="18" t="str">
        <f>+'[1]Consolidado ORG'!G1168</f>
        <v>JUAN FELIPE QUINTERO RODRIGUEZ</v>
      </c>
      <c r="D1172" s="18" t="str">
        <f>+'[1]Consolidado ORG'!E1168</f>
        <v>5 Contratación directa</v>
      </c>
      <c r="E1172" s="18" t="str">
        <f>+'[1]Consolidado ORG'!F1168</f>
        <v>33 Prestación de Servicios Profesionales y Apoyo (5-8)</v>
      </c>
      <c r="F1172" s="18"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8" t="str">
        <f>+'[1]Consolidado ORG'!M1168</f>
        <v>2024/04/24</v>
      </c>
      <c r="H1172" s="18">
        <f>+'[1]Consolidado ORG'!N1168</f>
        <v>45649</v>
      </c>
      <c r="I1172" s="19">
        <f>+'[1]Consolidado ORG'!AG1168</f>
        <v>0</v>
      </c>
      <c r="J1172" s="20">
        <f>+'[1]Consolidado ORG'!T1168</f>
        <v>46652000</v>
      </c>
      <c r="K1172" s="20">
        <f>+'[1]Consolidado ORG'!AE1168</f>
        <v>0</v>
      </c>
      <c r="L1172" s="31">
        <f>+'[1]Consolidado ORG'!AS1168</f>
        <v>0.15226337448559671</v>
      </c>
      <c r="M1172" s="30" t="str">
        <f>+'[1]Consolidado ORG'!AL1168</f>
        <v>https://community.secop.gov.co/Public/Tendering/ContractDetailView/Index?UniqueIdentifier=CO1.PCCNTR.6231149&amp;isModal=true&amp;asPopupView=true</v>
      </c>
      <c r="N1172" s="47" t="str">
        <f t="shared" si="18"/>
        <v>Link Contrato u Orden</v>
      </c>
    </row>
    <row r="1173" spans="1:14" ht="60" x14ac:dyDescent="0.35">
      <c r="A1173" s="17" t="str">
        <f>+'[1]Consolidado ORG'!A1169</f>
        <v>SCJ-678-2024</v>
      </c>
      <c r="B1173" s="18" t="str">
        <f>+'[1]Consolidado ORG'!B1169</f>
        <v>2024/04/19</v>
      </c>
      <c r="C1173" s="18" t="str">
        <f>+'[1]Consolidado ORG'!G1169</f>
        <v>CAROL NATALIA LOPEZ SOTELO</v>
      </c>
      <c r="D1173" s="18" t="str">
        <f>+'[1]Consolidado ORG'!E1169</f>
        <v>5 Contratación directa</v>
      </c>
      <c r="E1173" s="18" t="str">
        <f>+'[1]Consolidado ORG'!F1169</f>
        <v>33 Prestación de Servicios Profesionales y Apoyo (5-8)</v>
      </c>
      <c r="F1173" s="18"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8" t="str">
        <f>+'[1]Consolidado ORG'!M1169</f>
        <v>2024/05/08</v>
      </c>
      <c r="H1173" s="18">
        <f>+'[1]Consolidado ORG'!N1169</f>
        <v>45664</v>
      </c>
      <c r="I1173" s="19">
        <f>+'[1]Consolidado ORG'!AG1169</f>
        <v>0</v>
      </c>
      <c r="J1173" s="20">
        <f>+'[1]Consolidado ORG'!T1169</f>
        <v>21840000</v>
      </c>
      <c r="K1173" s="20">
        <f>+'[1]Consolidado ORG'!AE1169</f>
        <v>0</v>
      </c>
      <c r="L1173" s="31">
        <f>+'[1]Consolidado ORG'!AS1169</f>
        <v>9.4262295081967207E-2</v>
      </c>
      <c r="M1173" s="30" t="str">
        <f>+'[1]Consolidado ORG'!AL1169</f>
        <v>https://community.secop.gov.co/Public/Tendering/ContractDetailView/Index?UniqueIdentifier=CO1.PCCNTR.6231419&amp;isModal=true&amp;asPopupView=true</v>
      </c>
      <c r="N1173" s="47" t="str">
        <f t="shared" si="18"/>
        <v>Link Contrato u Orden</v>
      </c>
    </row>
    <row r="1174" spans="1:14" ht="48" x14ac:dyDescent="0.35">
      <c r="A1174" s="17" t="str">
        <f>+'[1]Consolidado ORG'!A1170</f>
        <v>SCJ-679-2024</v>
      </c>
      <c r="B1174" s="18" t="str">
        <f>+'[1]Consolidado ORG'!B1170</f>
        <v>2024/04/19</v>
      </c>
      <c r="C1174" s="18" t="str">
        <f>+'[1]Consolidado ORG'!G1170</f>
        <v>ANGELICA LORENA ORTIZ RINCON</v>
      </c>
      <c r="D1174" s="18" t="str">
        <f>+'[1]Consolidado ORG'!E1170</f>
        <v>5 Contratación directa</v>
      </c>
      <c r="E1174" s="18" t="str">
        <f>+'[1]Consolidado ORG'!F1170</f>
        <v>33 Prestación de Servicios Profesionales y Apoyo (5-8)</v>
      </c>
      <c r="F1174" s="18" t="str">
        <f>+'[1]Consolidado ORG'!L1170</f>
        <v>PRESTACIÓN DE SERVICIOS PROFESIONALES DE UN PSICÓLOGO PARA APOYAR EN LA IMPLEMENTACIÓN Y SEGUIMIENTO DE LA SALUD PSICOLÓGICA DEL PERSONAL OPERATIVO DEL CENTRO DE COMANDO, CONTROL, COMUNICACIONES Y CÓMPUTO C4.</v>
      </c>
      <c r="G1174" s="18" t="str">
        <f>+'[1]Consolidado ORG'!M1170</f>
        <v>2024/04/30</v>
      </c>
      <c r="H1174" s="18">
        <f>+'[1]Consolidado ORG'!N1170</f>
        <v>45717</v>
      </c>
      <c r="I1174" s="19">
        <f>+'[1]Consolidado ORG'!AG1170</f>
        <v>0</v>
      </c>
      <c r="J1174" s="20">
        <f>+'[1]Consolidado ORG'!T1170</f>
        <v>41000000</v>
      </c>
      <c r="K1174" s="20">
        <f>+'[1]Consolidado ORG'!AE1170</f>
        <v>0</v>
      </c>
      <c r="L1174" s="31">
        <f>+'[1]Consolidado ORG'!AS1170</f>
        <v>0.10163934426229508</v>
      </c>
      <c r="M1174" s="30" t="str">
        <f>+'[1]Consolidado ORG'!AL1170</f>
        <v>https://community.secop.gov.co/Public/Tendering/ContractDetailView/Index?UniqueIdentifier=CO1.PCCNTR.6235614&amp;isModal=true&amp;asPopupView=true</v>
      </c>
      <c r="N1174" s="47" t="str">
        <f t="shared" si="18"/>
        <v>Link Contrato u Orden</v>
      </c>
    </row>
    <row r="1175" spans="1:14" ht="60" x14ac:dyDescent="0.35">
      <c r="A1175" s="17" t="str">
        <f>+'[1]Consolidado ORG'!A1171</f>
        <v>SCJ-684-2024</v>
      </c>
      <c r="B1175" s="18" t="str">
        <f>+'[1]Consolidado ORG'!B1171</f>
        <v>2024/04/19</v>
      </c>
      <c r="C1175" s="18" t="str">
        <f>+'[1]Consolidado ORG'!G1171</f>
        <v>CIRLEY ISABEL TAPIA TOBAR</v>
      </c>
      <c r="D1175" s="18" t="str">
        <f>+'[1]Consolidado ORG'!E1171</f>
        <v>5 Contratación directa</v>
      </c>
      <c r="E1175" s="18" t="str">
        <f>+'[1]Consolidado ORG'!F1171</f>
        <v>33 Prestación de Servicios Profesionales y Apoyo (5-8)</v>
      </c>
      <c r="F1175" s="18"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8" t="str">
        <f>+'[1]Consolidado ORG'!M1171</f>
        <v>2024/04/22</v>
      </c>
      <c r="H1175" s="18">
        <f>+'[1]Consolidado ORG'!N1171</f>
        <v>45647</v>
      </c>
      <c r="I1175" s="19">
        <f>+'[1]Consolidado ORG'!AG1171</f>
        <v>0</v>
      </c>
      <c r="J1175" s="20">
        <f>+'[1]Consolidado ORG'!T1171</f>
        <v>74120000</v>
      </c>
      <c r="K1175" s="20">
        <f>+'[1]Consolidado ORG'!AE1171</f>
        <v>0</v>
      </c>
      <c r="L1175" s="31">
        <f>+'[1]Consolidado ORG'!AS1171</f>
        <v>0.16049382716049382</v>
      </c>
      <c r="M1175" s="30" t="str">
        <f>+'[1]Consolidado ORG'!AL1171</f>
        <v>https://community.secop.gov.co/Public/Tendering/ContractDetailView/Index?UniqueIdentifier=CO1.PCCNTR.6235522&amp;isModal=true&amp;asPopupView=true</v>
      </c>
      <c r="N1175" s="47" t="str">
        <f t="shared" si="18"/>
        <v>Link Contrato u Orden</v>
      </c>
    </row>
    <row r="1176" spans="1:14" ht="60" x14ac:dyDescent="0.35">
      <c r="A1176" s="17" t="str">
        <f>+'[1]Consolidado ORG'!A1172</f>
        <v>SCJ-685-2024</v>
      </c>
      <c r="B1176" s="18" t="str">
        <f>+'[1]Consolidado ORG'!B1172</f>
        <v>2024/04/19</v>
      </c>
      <c r="C1176" s="18" t="str">
        <f>+'[1]Consolidado ORG'!G1172</f>
        <v>JUAN CAMILO CHAUX ARTUNDUAGA</v>
      </c>
      <c r="D1176" s="18" t="str">
        <f>+'[1]Consolidado ORG'!E1172</f>
        <v>5 Contratación directa</v>
      </c>
      <c r="E1176" s="18" t="str">
        <f>+'[1]Consolidado ORG'!F1172</f>
        <v>33 Prestación de Servicios Profesionales y Apoyo (5-8)</v>
      </c>
      <c r="F1176" s="18"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8" t="str">
        <f>+'[1]Consolidado ORG'!M1172</f>
        <v>2024/04/22</v>
      </c>
      <c r="H1176" s="18">
        <f>+'[1]Consolidado ORG'!N1172</f>
        <v>45647</v>
      </c>
      <c r="I1176" s="19">
        <f>+'[1]Consolidado ORG'!AG1172</f>
        <v>0</v>
      </c>
      <c r="J1176" s="20">
        <f>+'[1]Consolidado ORG'!T1172</f>
        <v>74120000</v>
      </c>
      <c r="K1176" s="20">
        <f>+'[1]Consolidado ORG'!AE1172</f>
        <v>0</v>
      </c>
      <c r="L1176" s="31">
        <f>+'[1]Consolidado ORG'!AS1172</f>
        <v>0.16049382716049382</v>
      </c>
      <c r="M1176" s="30" t="str">
        <f>+'[1]Consolidado ORG'!AL1172</f>
        <v>https://community.secop.gov.co/Public/Tendering/ContractDetailView/Index?UniqueIdentifier=CO1.PCCNTR.6235474&amp;isModal=true&amp;asPopupView=true</v>
      </c>
      <c r="N1176" s="47" t="str">
        <f t="shared" si="18"/>
        <v>Link Contrato u Orden</v>
      </c>
    </row>
    <row r="1177" spans="1:14" ht="48" x14ac:dyDescent="0.35">
      <c r="A1177" s="17" t="str">
        <f>+'[1]Consolidado ORG'!A1173</f>
        <v>SCJ-686-2024</v>
      </c>
      <c r="B1177" s="18" t="str">
        <f>+'[1]Consolidado ORG'!B1173</f>
        <v>2024/04/19</v>
      </c>
      <c r="C1177" s="18" t="str">
        <f>+'[1]Consolidado ORG'!G1173</f>
        <v>GINNA PAOLA CABRA BENVIDES</v>
      </c>
      <c r="D1177" s="18" t="str">
        <f>+'[1]Consolidado ORG'!E1173</f>
        <v>5 Contratación directa</v>
      </c>
      <c r="E1177" s="18" t="str">
        <f>+'[1]Consolidado ORG'!F1173</f>
        <v>33 Prestación de Servicios Profesionales y Apoyo (5-8)</v>
      </c>
      <c r="F1177" s="18" t="str">
        <f>+'[1]Consolidado ORG'!L1173</f>
        <v>PRESTAR SERVICIOS PROFESIONALES PARA FORTALECER LA GESTIÓN ADMINISTRATIVA, CONTRACTUAL, OPERATIVA Y DEMÁS ACTIVIDADES CONEXAS A CARGO DE LA DIRECCIÓN DE OPERACIONES PARA EL FORTALECIMIENTO.</v>
      </c>
      <c r="G1177" s="18" t="str">
        <f>+'[1]Consolidado ORG'!M1173</f>
        <v>2024/04/22</v>
      </c>
      <c r="H1177" s="18">
        <f>+'[1]Consolidado ORG'!N1173</f>
        <v>45647</v>
      </c>
      <c r="I1177" s="19">
        <f>+'[1]Consolidado ORG'!AG1173</f>
        <v>0</v>
      </c>
      <c r="J1177" s="20">
        <f>+'[1]Consolidado ORG'!T1173</f>
        <v>44472000</v>
      </c>
      <c r="K1177" s="20">
        <f>+'[1]Consolidado ORG'!AE1173</f>
        <v>0</v>
      </c>
      <c r="L1177" s="31">
        <f>+'[1]Consolidado ORG'!AS1173</f>
        <v>0.16049382716049382</v>
      </c>
      <c r="M1177" s="30" t="str">
        <f>+'[1]Consolidado ORG'!AL1173</f>
        <v>https://community.secop.gov.co/Public/Tendering/ContractDetailView/Index?UniqueIdentifier=CO1.PCCNTR.6235479&amp;isModal=true&amp;asPopupView=true</v>
      </c>
      <c r="N1177" s="47" t="str">
        <f t="shared" si="18"/>
        <v>Link Contrato u Orden</v>
      </c>
    </row>
    <row r="1178" spans="1:14" ht="60" x14ac:dyDescent="0.35">
      <c r="A1178" s="17" t="str">
        <f>+'[1]Consolidado ORG'!A1174</f>
        <v>SCJ-701-2024</v>
      </c>
      <c r="B1178" s="18" t="str">
        <f>+'[1]Consolidado ORG'!B1174</f>
        <v>2024/04/19</v>
      </c>
      <c r="C1178" s="18" t="str">
        <f>+'[1]Consolidado ORG'!G1174</f>
        <v>LUIS HERNANDO ORDOÑEZ HERNANDEZ</v>
      </c>
      <c r="D1178" s="18" t="str">
        <f>+'[1]Consolidado ORG'!E1174</f>
        <v>5 Contratación directa</v>
      </c>
      <c r="E1178" s="18" t="str">
        <f>+'[1]Consolidado ORG'!F1174</f>
        <v>33 Prestación de Servicios Profesionales y Apoyo (5-8)</v>
      </c>
      <c r="F1178" s="18"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8" t="str">
        <f>+'[1]Consolidado ORG'!M1174</f>
        <v>2024/04/29</v>
      </c>
      <c r="H1178" s="18">
        <f>+'[1]Consolidado ORG'!N1174</f>
        <v>45563</v>
      </c>
      <c r="I1178" s="19">
        <f>+'[1]Consolidado ORG'!AG1174</f>
        <v>0</v>
      </c>
      <c r="J1178" s="20">
        <f>+'[1]Consolidado ORG'!T1174</f>
        <v>20000000</v>
      </c>
      <c r="K1178" s="20">
        <f>+'[1]Consolidado ORG'!AE1174</f>
        <v>0</v>
      </c>
      <c r="L1178" s="31">
        <f>+'[1]Consolidado ORG'!AS1174</f>
        <v>0.21052631578947367</v>
      </c>
      <c r="M1178" s="30" t="str">
        <f>+'[1]Consolidado ORG'!AL1174</f>
        <v>https://www.colombiacompra.gov.co/tienda-virtual-del-estado-colombiano/ordenes-compra/	CO1.PCCNTR.6235552</v>
      </c>
      <c r="N1178" s="47" t="str">
        <f t="shared" si="18"/>
        <v>Link Contrato u Orden</v>
      </c>
    </row>
    <row r="1179" spans="1:14" ht="48" x14ac:dyDescent="0.35">
      <c r="A1179" s="17" t="str">
        <f>+'[1]Consolidado ORG'!A1175</f>
        <v>SCJ-702-2024</v>
      </c>
      <c r="B1179" s="18" t="str">
        <f>+'[1]Consolidado ORG'!B1175</f>
        <v>2024/04/24</v>
      </c>
      <c r="C1179" s="18" t="str">
        <f>+'[1]Consolidado ORG'!G1175</f>
        <v>JAIME ENRIQUE PINTO ALFONSO</v>
      </c>
      <c r="D1179" s="18" t="str">
        <f>+'[1]Consolidado ORG'!E1175</f>
        <v>5 Contratación directa</v>
      </c>
      <c r="E1179" s="18" t="str">
        <f>+'[1]Consolidado ORG'!F1175</f>
        <v>33 Prestación de Servicios Profesionales y Apoyo (5-8)</v>
      </c>
      <c r="F1179" s="18" t="str">
        <f>+'[1]Consolidado ORG'!L1175</f>
        <v>PRESTAR SERVICIOS DE APOYO A LA GESTIÓN PARA EL SEGUIMIENTO DE LAS ACTIVIDADES DEL SISTEMA DE VIDEOVIGILANCIA DESARROLLADAS POR EL CENTRO DE COMANDO, CONTROL, COMUNICACIONES Y CÓMPUTO DE BOGOTA.</v>
      </c>
      <c r="G1179" s="18" t="str">
        <f>+'[1]Consolidado ORG'!M1175</f>
        <v>2024/04/29</v>
      </c>
      <c r="H1179" s="18">
        <f>+'[1]Consolidado ORG'!N1175</f>
        <v>45654</v>
      </c>
      <c r="I1179" s="19">
        <f>+'[1]Consolidado ORG'!AG1175</f>
        <v>0</v>
      </c>
      <c r="J1179" s="20">
        <f>+'[1]Consolidado ORG'!T1175</f>
        <v>29377920</v>
      </c>
      <c r="K1179" s="20">
        <f>+'[1]Consolidado ORG'!AE1175</f>
        <v>0</v>
      </c>
      <c r="L1179" s="31">
        <f>+'[1]Consolidado ORG'!AS1175</f>
        <v>0.13168724279835392</v>
      </c>
      <c r="M1179" s="30" t="str">
        <f>+'[1]Consolidado ORG'!AL1175</f>
        <v>https://community.secop.gov.co/Public/Tendering/ContractDetailView/Index?UniqueIdentifier=CO1.PCCNTR.6249831&amp;isModal=true&amp;asPopupView=true</v>
      </c>
      <c r="N1179" s="47" t="str">
        <f t="shared" si="18"/>
        <v>Link Contrato u Orden</v>
      </c>
    </row>
    <row r="1180" spans="1:14" ht="60" x14ac:dyDescent="0.35">
      <c r="A1180" s="17" t="str">
        <f>+'[1]Consolidado ORG'!A1176</f>
        <v>SCJ-704-2024</v>
      </c>
      <c r="B1180" s="18" t="str">
        <f>+'[1]Consolidado ORG'!B1176</f>
        <v>2024/04/19</v>
      </c>
      <c r="C1180" s="18" t="str">
        <f>+'[1]Consolidado ORG'!G1176</f>
        <v>MARIBEL  BASALLO VEGA</v>
      </c>
      <c r="D1180" s="18" t="str">
        <f>+'[1]Consolidado ORG'!E1176</f>
        <v>5 Contratación directa</v>
      </c>
      <c r="E1180" s="18" t="str">
        <f>+'[1]Consolidado ORG'!F1176</f>
        <v>33 Prestación de Servicios Profesionales y Apoyo (5-8)</v>
      </c>
      <c r="F1180" s="18"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8" t="str">
        <f>+'[1]Consolidado ORG'!M1176</f>
        <v>2024/05/02</v>
      </c>
      <c r="H1180" s="18">
        <f>+'[1]Consolidado ORG'!N1176</f>
        <v>45778</v>
      </c>
      <c r="I1180" s="19">
        <f>+'[1]Consolidado ORG'!AG1176</f>
        <v>0</v>
      </c>
      <c r="J1180" s="20">
        <f>+'[1]Consolidado ORG'!T1176</f>
        <v>35952000</v>
      </c>
      <c r="K1180" s="20">
        <f>+'[1]Consolidado ORG'!AE1176</f>
        <v>0</v>
      </c>
      <c r="L1180" s="31">
        <f>+'[1]Consolidado ORG'!AS1176</f>
        <v>7.9670329670329665E-2</v>
      </c>
      <c r="M1180" s="30" t="str">
        <f>+'[1]Consolidado ORG'!AL1176</f>
        <v>https://community.secop.gov.co/Public/Tendering/ContractDetailView/Index?UniqueIdentifier=CO1.PCCNTR.6235616&amp;isModal=true&amp;asPopupView=true</v>
      </c>
      <c r="N1180" s="47" t="str">
        <f t="shared" ref="N1180:N1243" si="19">HYPERLINK(M1180,"Link Contrato u Orden")</f>
        <v>Link Contrato u Orden</v>
      </c>
    </row>
    <row r="1181" spans="1:14" ht="42" x14ac:dyDescent="0.35">
      <c r="A1181" s="17" t="str">
        <f>+'[1]Consolidado ORG'!A1177</f>
        <v>SCJ-705-2024</v>
      </c>
      <c r="B1181" s="18" t="str">
        <f>+'[1]Consolidado ORG'!B1177</f>
        <v>2024/04/19</v>
      </c>
      <c r="C1181" s="18" t="str">
        <f>+'[1]Consolidado ORG'!G1177</f>
        <v>JUAN CARLOS PINEDA GALAN</v>
      </c>
      <c r="D1181" s="18" t="str">
        <f>+'[1]Consolidado ORG'!E1177</f>
        <v>5 Contratación directa</v>
      </c>
      <c r="E1181" s="18" t="str">
        <f>+'[1]Consolidado ORG'!F1177</f>
        <v>33 Prestación de Servicios Profesionales y Apoyo (5-8)</v>
      </c>
      <c r="F1181" s="18" t="str">
        <f>+'[1]Consolidado ORG'!L1177</f>
        <v>PRESTACIÓN DE SERVICIOS PROFESIONALES PARA APOYAR LOS PROCESOS JURÍDICOS QUE SE REQUIERAN EN EL CENTRO DE COMANDO CONTROL COMUNICACIONES Y CÓMPUTO</v>
      </c>
      <c r="G1181" s="18" t="str">
        <f>+'[1]Consolidado ORG'!M1177</f>
        <v>2024/04/22</v>
      </c>
      <c r="H1181" s="18">
        <f>+'[1]Consolidado ORG'!N1177</f>
        <v>45647</v>
      </c>
      <c r="I1181" s="19">
        <f>+'[1]Consolidado ORG'!AG1177</f>
        <v>0</v>
      </c>
      <c r="J1181" s="20">
        <f>+'[1]Consolidado ORG'!T1177</f>
        <v>48000000</v>
      </c>
      <c r="K1181" s="20">
        <f>+'[1]Consolidado ORG'!AE1177</f>
        <v>0</v>
      </c>
      <c r="L1181" s="31">
        <f>+'[1]Consolidado ORG'!AS1177</f>
        <v>0.16049382716049382</v>
      </c>
      <c r="M1181" s="30" t="str">
        <f>+'[1]Consolidado ORG'!AL1177</f>
        <v>https://community.secop.gov.co/Public/Tendering/ContractDetailView/Index?UniqueIdentifier=CO1.PCCNTR.6235608&amp;isModal=true&amp;asPopupView=true</v>
      </c>
      <c r="N1181" s="47" t="str">
        <f t="shared" si="19"/>
        <v>Link Contrato u Orden</v>
      </c>
    </row>
    <row r="1182" spans="1:14" ht="60" x14ac:dyDescent="0.35">
      <c r="A1182" s="17" t="str">
        <f>+'[1]Consolidado ORG'!A1178</f>
        <v>SCJ-706-2024</v>
      </c>
      <c r="B1182" s="18" t="str">
        <f>+'[1]Consolidado ORG'!B1178</f>
        <v>2024/04/24</v>
      </c>
      <c r="C1182" s="18" t="str">
        <f>+'[1]Consolidado ORG'!G1178</f>
        <v>MARTHA ZUGEY MARTINEZ MENDOZA</v>
      </c>
      <c r="D1182" s="18" t="str">
        <f>+'[1]Consolidado ORG'!E1178</f>
        <v>5 Contratación directa</v>
      </c>
      <c r="E1182" s="18" t="str">
        <f>+'[1]Consolidado ORG'!F1178</f>
        <v>33 Prestación de Servicios Profesionales y Apoyo (5-8)</v>
      </c>
      <c r="F1182" s="18"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8" t="str">
        <f>+'[1]Consolidado ORG'!M1178</f>
        <v>2024/04/29</v>
      </c>
      <c r="H1182" s="18">
        <f>+'[1]Consolidado ORG'!N1178</f>
        <v>45654</v>
      </c>
      <c r="I1182" s="19">
        <f>+'[1]Consolidado ORG'!AG1178</f>
        <v>0</v>
      </c>
      <c r="J1182" s="20">
        <f>+'[1]Consolidado ORG'!T1178</f>
        <v>21840000</v>
      </c>
      <c r="K1182" s="20">
        <f>+'[1]Consolidado ORG'!AE1178</f>
        <v>0</v>
      </c>
      <c r="L1182" s="31">
        <f>+'[1]Consolidado ORG'!AS1178</f>
        <v>0.13168724279835392</v>
      </c>
      <c r="M1182" s="30" t="str">
        <f>+'[1]Consolidado ORG'!AL1178</f>
        <v>https://community.secop.gov.co/Public/Tendering/ContractDetailView/Index?UniqueIdentifier=CO1.PCCNTR.6249926&amp;isModal=true&amp;asPopupView=true</v>
      </c>
      <c r="N1182" s="47" t="str">
        <f t="shared" si="19"/>
        <v>Link Contrato u Orden</v>
      </c>
    </row>
    <row r="1183" spans="1:14" ht="60" x14ac:dyDescent="0.35">
      <c r="A1183" s="17" t="str">
        <f>+'[1]Consolidado ORG'!A1179</f>
        <v>SCJ-708-2024</v>
      </c>
      <c r="B1183" s="18" t="str">
        <f>+'[1]Consolidado ORG'!B1179</f>
        <v>2024/04/19</v>
      </c>
      <c r="C1183" s="18" t="str">
        <f>+'[1]Consolidado ORG'!G1179</f>
        <v>JASBLEIDY VIASNEY MARTINEZ SABOGAL</v>
      </c>
      <c r="D1183" s="18" t="str">
        <f>+'[1]Consolidado ORG'!E1179</f>
        <v>5 Contratación directa</v>
      </c>
      <c r="E1183" s="18" t="str">
        <f>+'[1]Consolidado ORG'!F1179</f>
        <v>33 Prestación de Servicios Profesionales y Apoyo (5-8)</v>
      </c>
      <c r="F1183" s="18"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8" t="str">
        <f>+'[1]Consolidado ORG'!M1179</f>
        <v>2024/04/24</v>
      </c>
      <c r="H1183" s="18">
        <f>+'[1]Consolidado ORG'!N1179</f>
        <v>45649</v>
      </c>
      <c r="I1183" s="19">
        <f>+'[1]Consolidado ORG'!AG1179</f>
        <v>0</v>
      </c>
      <c r="J1183" s="20">
        <f>+'[1]Consolidado ORG'!T1179</f>
        <v>21840000</v>
      </c>
      <c r="K1183" s="20">
        <f>+'[1]Consolidado ORG'!AE1179</f>
        <v>0</v>
      </c>
      <c r="L1183" s="31">
        <f>+'[1]Consolidado ORG'!AS1179</f>
        <v>0.15226337448559671</v>
      </c>
      <c r="M1183" s="30" t="str">
        <f>+'[1]Consolidado ORG'!AL1179</f>
        <v>https://community.secop.gov.co/Public/Tendering/ContractDetailView/Index?UniqueIdentifier=CO1.PCCNTR.6235526&amp;isModal=true&amp;asPopupView=true</v>
      </c>
      <c r="N1183" s="47" t="str">
        <f t="shared" si="19"/>
        <v>Link Contrato u Orden</v>
      </c>
    </row>
    <row r="1184" spans="1:14" ht="48" x14ac:dyDescent="0.35">
      <c r="A1184" s="17" t="str">
        <f>+'[1]Consolidado ORG'!A1180</f>
        <v>SCJ-709-2024</v>
      </c>
      <c r="B1184" s="18" t="str">
        <f>+'[1]Consolidado ORG'!B1180</f>
        <v>2024/04/29</v>
      </c>
      <c r="C1184" s="18" t="str">
        <f>+'[1]Consolidado ORG'!G1180</f>
        <v>LISANDRA  HERRERA CUBAQUE</v>
      </c>
      <c r="D1184" s="18" t="str">
        <f>+'[1]Consolidado ORG'!E1180</f>
        <v>5 Contratación directa</v>
      </c>
      <c r="E1184" s="18" t="str">
        <f>+'[1]Consolidado ORG'!F1180</f>
        <v>33 Prestación de Servicios Profesionales y Apoyo (5-8)</v>
      </c>
      <c r="F1184" s="18" t="str">
        <f>+'[1]Consolidado ORG'!L1180</f>
        <v>PRESTAR SERVICIOS DE APOYO A LA GESTIÓN ADMINISTRATIVA, OPERATIVA, DOCUMENTAL Y DEMÁS ACTIVIDADES CONEXAS A CARGO DE LA DIRECCIÓN DE OPERACIONES PARA EL FORTALECIMIENTO.</v>
      </c>
      <c r="G1184" s="18" t="str">
        <f>+'[1]Consolidado ORG'!M1180</f>
        <v>2024/05/02</v>
      </c>
      <c r="H1184" s="18">
        <f>+'[1]Consolidado ORG'!N1180</f>
        <v>45658</v>
      </c>
      <c r="I1184" s="19">
        <f>+'[1]Consolidado ORG'!AG1180</f>
        <v>0</v>
      </c>
      <c r="J1184" s="20">
        <f>+'[1]Consolidado ORG'!T1180</f>
        <v>21800000</v>
      </c>
      <c r="K1184" s="20">
        <f>+'[1]Consolidado ORG'!AE1180</f>
        <v>0</v>
      </c>
      <c r="L1184" s="31">
        <f>+'[1]Consolidado ORG'!AS1180</f>
        <v>0.11885245901639344</v>
      </c>
      <c r="M1184" s="30" t="str">
        <f>+'[1]Consolidado ORG'!AL1180</f>
        <v>https://community.secop.gov.co/Public/Tendering/ContractDetailView/Index?UniqueIdentifier=CO1.PCCNTR.6263792&amp;isModal=true&amp;asPopupView=true</v>
      </c>
      <c r="N1184" s="47" t="str">
        <f t="shared" si="19"/>
        <v>Link Contrato u Orden</v>
      </c>
    </row>
    <row r="1185" spans="1:14" ht="48" x14ac:dyDescent="0.35">
      <c r="A1185" s="17" t="str">
        <f>+'[1]Consolidado ORG'!A1181</f>
        <v>SCJ-711-2024</v>
      </c>
      <c r="B1185" s="18" t="str">
        <f>+'[1]Consolidado ORG'!B1181</f>
        <v>2024/04/24</v>
      </c>
      <c r="C1185" s="18" t="str">
        <f>+'[1]Consolidado ORG'!G1181</f>
        <v>MANUEL ALEJANDRO NIÑO FONTECHA</v>
      </c>
      <c r="D1185" s="18" t="str">
        <f>+'[1]Consolidado ORG'!E1181</f>
        <v>5 Contratación directa</v>
      </c>
      <c r="E1185" s="18" t="str">
        <f>+'[1]Consolidado ORG'!F1181</f>
        <v>33 Prestación de Servicios Profesionales y Apoyo (5-8)</v>
      </c>
      <c r="F1185" s="18" t="str">
        <f>+'[1]Consolidado ORG'!L1181</f>
        <v>PRESTACIÓN DE SERVICIOS PROFESIONALES DE UN PSICÓLOGO PARA APOYAR EN LA IMPLEMENTACIÓN Y SEGUIMIENTO DE LA SALUD PSICOLÓGICA DEL PERSONAL OPERATIVO DEL CENTRO DE COMANDO, CONTROL, COMUNICACIONES Y CÓMPUTO C4</v>
      </c>
      <c r="G1185" s="18" t="str">
        <f>+'[1]Consolidado ORG'!M1181</f>
        <v>2024/04/29</v>
      </c>
      <c r="H1185" s="18">
        <f>+'[1]Consolidado ORG'!N1181</f>
        <v>45775</v>
      </c>
      <c r="I1185" s="19">
        <f>+'[1]Consolidado ORG'!AG1181</f>
        <v>0</v>
      </c>
      <c r="J1185" s="20">
        <f>+'[1]Consolidado ORG'!T1181</f>
        <v>49200000</v>
      </c>
      <c r="K1185" s="20">
        <f>+'[1]Consolidado ORG'!AE1181</f>
        <v>0</v>
      </c>
      <c r="L1185" s="31">
        <f>+'[1]Consolidado ORG'!AS1181</f>
        <v>8.7912087912087919E-2</v>
      </c>
      <c r="M1185" s="30" t="str">
        <f>+'[1]Consolidado ORG'!AL1181</f>
        <v>https://community.secop.gov.co/Public/Tendering/ContractDetailView/Index?UniqueIdentifier=CO1.PCCNTR.6249002&amp;isModal=true&amp;asPopupView=true</v>
      </c>
      <c r="N1185" s="47" t="str">
        <f t="shared" si="19"/>
        <v>Link Contrato u Orden</v>
      </c>
    </row>
    <row r="1186" spans="1:14" ht="60" x14ac:dyDescent="0.35">
      <c r="A1186" s="17" t="str">
        <f>+'[1]Consolidado ORG'!A1182</f>
        <v>SCJ-712-2024</v>
      </c>
      <c r="B1186" s="18" t="str">
        <f>+'[1]Consolidado ORG'!B1182</f>
        <v>2024/04/24</v>
      </c>
      <c r="C1186" s="18" t="str">
        <f>+'[1]Consolidado ORG'!G1182</f>
        <v>DEISY  FONSECA VALENCIA</v>
      </c>
      <c r="D1186" s="18" t="str">
        <f>+'[1]Consolidado ORG'!E1182</f>
        <v>5 Contratación directa</v>
      </c>
      <c r="E1186" s="18" t="str">
        <f>+'[1]Consolidado ORG'!F1182</f>
        <v>33 Prestación de Servicios Profesionales y Apoyo (5-8)</v>
      </c>
      <c r="F1186" s="18" t="str">
        <f>+'[1]Consolidado ORG'!L1182</f>
        <v>PRESTAR SERVICIOS PROFESIONALES PARA ATENDER LAS ACTIVIDADES ENCAMINADAS A LA FORMACIÓN, DIVULGACIÓN Y SOCIALIZACIÓN DE LOS PROCESOS Y PROCEDIMIENTOS DEL NUSE 123 DEL CENTRO DE COMANDO, CONTROL, COMUNICACIONES Y CÓMPUTO C4.</v>
      </c>
      <c r="G1186" s="18" t="str">
        <f>+'[1]Consolidado ORG'!M1182</f>
        <v>2024/04/30</v>
      </c>
      <c r="H1186" s="18">
        <f>+'[1]Consolidado ORG'!N1182</f>
        <v>45502</v>
      </c>
      <c r="I1186" s="19">
        <f>+'[1]Consolidado ORG'!AG1182</f>
        <v>0</v>
      </c>
      <c r="J1186" s="20">
        <f>+'[1]Consolidado ORG'!T1182</f>
        <v>12300000</v>
      </c>
      <c r="K1186" s="20">
        <f>+'[1]Consolidado ORG'!AE1182</f>
        <v>0</v>
      </c>
      <c r="L1186" s="31">
        <f>+'[1]Consolidado ORG'!AS1182</f>
        <v>0.34444444444444444</v>
      </c>
      <c r="M1186" s="30" t="str">
        <f>+'[1]Consolidado ORG'!AL1182</f>
        <v>https://community.secop.gov.co/Public/Tendering/ContractDetailView/Index?UniqueIdentifier=CO1.PCCNTR.6249787&amp;isModal=true&amp;asPopupView=true</v>
      </c>
      <c r="N1186" s="47" t="str">
        <f t="shared" si="19"/>
        <v>Link Contrato u Orden</v>
      </c>
    </row>
    <row r="1187" spans="1:14" ht="60" x14ac:dyDescent="0.35">
      <c r="A1187" s="17" t="str">
        <f>+'[1]Consolidado ORG'!A1183</f>
        <v>SCJ-714-2024</v>
      </c>
      <c r="B1187" s="18" t="str">
        <f>+'[1]Consolidado ORG'!B1183</f>
        <v>2024/04/24</v>
      </c>
      <c r="C1187" s="18" t="str">
        <f>+'[1]Consolidado ORG'!G1183</f>
        <v>KAREN PAOLA MARTINEZ BELTRAN</v>
      </c>
      <c r="D1187" s="18" t="str">
        <f>+'[1]Consolidado ORG'!E1183</f>
        <v>5 Contratación directa</v>
      </c>
      <c r="E1187" s="18" t="str">
        <f>+'[1]Consolidado ORG'!F1183</f>
        <v>33 Prestación de Servicios Profesionales y Apoyo (5-8)</v>
      </c>
      <c r="F1187" s="18" t="str">
        <f>+'[1]Consolidado ORG'!L1183</f>
        <v>PRESTAR LOS SERVICIOS DE APOYO A LA GESTIÓN EN LOS INCIDENTES QUE SE REGISTRAN ATRAVÉS DEL NUSE 123 DE ACUERDO CON EL MODELO DE CALIDAD DEFINIDO PARA EL SISTEMA DEL CENTRO DE COMANDO, CONTROL, COMUNICACIONES Y CÓMPUTO C4.</v>
      </c>
      <c r="G1187" s="18" t="str">
        <f>+'[1]Consolidado ORG'!M1183</f>
        <v>2024/04/29</v>
      </c>
      <c r="H1187" s="18">
        <f>+'[1]Consolidado ORG'!N1183</f>
        <v>45654</v>
      </c>
      <c r="I1187" s="19">
        <f>+'[1]Consolidado ORG'!AG1183</f>
        <v>0</v>
      </c>
      <c r="J1187" s="20">
        <f>+'[1]Consolidado ORG'!T1183</f>
        <v>23968000</v>
      </c>
      <c r="K1187" s="20">
        <f>+'[1]Consolidado ORG'!AE1183</f>
        <v>0</v>
      </c>
      <c r="L1187" s="31">
        <f>+'[1]Consolidado ORG'!AS1183</f>
        <v>0.13168724279835392</v>
      </c>
      <c r="M1187" s="30" t="str">
        <f>+'[1]Consolidado ORG'!AL1183</f>
        <v>https://community.secop.gov.co/Public/Tendering/ContractDetailView/Index?UniqueIdentifier=CO1.PCCNTR.6248408&amp;isModal=true&amp;asPopupView=true</v>
      </c>
      <c r="N1187" s="47" t="str">
        <f t="shared" si="19"/>
        <v>Link Contrato u Orden</v>
      </c>
    </row>
    <row r="1188" spans="1:14" ht="60" x14ac:dyDescent="0.35">
      <c r="A1188" s="17" t="str">
        <f>+'[1]Consolidado ORG'!A1184</f>
        <v>SCJ-715-2024</v>
      </c>
      <c r="B1188" s="18" t="str">
        <f>+'[1]Consolidado ORG'!B1184</f>
        <v>2024/04/24</v>
      </c>
      <c r="C1188" s="18" t="str">
        <f>+'[1]Consolidado ORG'!G1184</f>
        <v>ANGELA YINETH NARANJO FORERO</v>
      </c>
      <c r="D1188" s="18" t="str">
        <f>+'[1]Consolidado ORG'!E1184</f>
        <v>5 Contratación directa</v>
      </c>
      <c r="E1188" s="18" t="str">
        <f>+'[1]Consolidado ORG'!F1184</f>
        <v>33 Prestación de Servicios Profesionales y Apoyo (5-8)</v>
      </c>
      <c r="F1188" s="18"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8" t="str">
        <f>+'[1]Consolidado ORG'!M1184</f>
        <v>2024/05/04</v>
      </c>
      <c r="H1188" s="18">
        <f>+'[1]Consolidado ORG'!N1184</f>
        <v>45780</v>
      </c>
      <c r="I1188" s="19">
        <f>+'[1]Consolidado ORG'!AG1184</f>
        <v>0</v>
      </c>
      <c r="J1188" s="20">
        <f>+'[1]Consolidado ORG'!T1184</f>
        <v>32760000</v>
      </c>
      <c r="K1188" s="20">
        <f>+'[1]Consolidado ORG'!AE1184</f>
        <v>0</v>
      </c>
      <c r="L1188" s="31">
        <f>+'[1]Consolidado ORG'!AS1184</f>
        <v>7.4175824175824176E-2</v>
      </c>
      <c r="M1188" s="30" t="str">
        <f>+'[1]Consolidado ORG'!AL1184</f>
        <v>https://community.secop.gov.co/Public/Tendering/ContractDetailView/Index?UniqueIdentifier=CO1.PCCNTR.6248310&amp;isModal=true&amp;asPopupView=true</v>
      </c>
      <c r="N1188" s="47" t="str">
        <f t="shared" si="19"/>
        <v>Link Contrato u Orden</v>
      </c>
    </row>
    <row r="1189" spans="1:14" ht="60" x14ac:dyDescent="0.35">
      <c r="A1189" s="17" t="str">
        <f>+'[1]Consolidado ORG'!A1185</f>
        <v>SCJ-716-2024</v>
      </c>
      <c r="B1189" s="18" t="str">
        <f>+'[1]Consolidado ORG'!B1185</f>
        <v>2024/04/24</v>
      </c>
      <c r="C1189" s="18" t="str">
        <f>+'[1]Consolidado ORG'!G1185</f>
        <v>FREDY  PAEZ QUIROGA</v>
      </c>
      <c r="D1189" s="18" t="str">
        <f>+'[1]Consolidado ORG'!E1185</f>
        <v>5 Contratación directa</v>
      </c>
      <c r="E1189" s="18" t="str">
        <f>+'[1]Consolidado ORG'!F1185</f>
        <v>33 Prestación de Servicios Profesionales y Apoyo (5-8)</v>
      </c>
      <c r="F1189" s="18"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8" t="str">
        <f>+'[1]Consolidado ORG'!M1185</f>
        <v>2024/04/30</v>
      </c>
      <c r="H1189" s="18">
        <f>+'[1]Consolidado ORG'!N1185</f>
        <v>45776</v>
      </c>
      <c r="I1189" s="19">
        <f>+'[1]Consolidado ORG'!AG1185</f>
        <v>0</v>
      </c>
      <c r="J1189" s="20">
        <f>+'[1]Consolidado ORG'!T1185</f>
        <v>32760000</v>
      </c>
      <c r="K1189" s="20">
        <f>+'[1]Consolidado ORG'!AE1185</f>
        <v>0</v>
      </c>
      <c r="L1189" s="31">
        <f>+'[1]Consolidado ORG'!AS1185</f>
        <v>8.5164835164835168E-2</v>
      </c>
      <c r="M1189" s="30" t="str">
        <f>+'[1]Consolidado ORG'!AL1185</f>
        <v>https://community.secop.gov.co/Public/Tendering/ContractDetailView/Index?UniqueIdentifier=CO1.PCCNTR.6248706&amp;isModal=true&amp;asPopupView=true</v>
      </c>
      <c r="N1189" s="47" t="str">
        <f t="shared" si="19"/>
        <v>Link Contrato u Orden</v>
      </c>
    </row>
    <row r="1190" spans="1:14" ht="60" x14ac:dyDescent="0.35">
      <c r="A1190" s="17" t="str">
        <f>+'[1]Consolidado ORG'!A1186</f>
        <v>SCJ-717-2024</v>
      </c>
      <c r="B1190" s="18" t="str">
        <f>+'[1]Consolidado ORG'!B1186</f>
        <v>2024/04/25</v>
      </c>
      <c r="C1190" s="18" t="str">
        <f>+'[1]Consolidado ORG'!G1186</f>
        <v>MAYDA CELENA VALENCIA GONZALEZ</v>
      </c>
      <c r="D1190" s="18" t="str">
        <f>+'[1]Consolidado ORG'!E1186</f>
        <v>5 Contratación directa</v>
      </c>
      <c r="E1190" s="18" t="str">
        <f>+'[1]Consolidado ORG'!F1186</f>
        <v>33 Prestación de Servicios Profesionales y Apoyo (5-8)</v>
      </c>
      <c r="F1190" s="18"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8" t="str">
        <f>+'[1]Consolidado ORG'!M1186</f>
        <v>2024/04/29</v>
      </c>
      <c r="H1190" s="18">
        <f>+'[1]Consolidado ORG'!N1186</f>
        <v>45654</v>
      </c>
      <c r="I1190" s="19">
        <f>+'[1]Consolidado ORG'!AG1186</f>
        <v>0</v>
      </c>
      <c r="J1190" s="20">
        <f>+'[1]Consolidado ORG'!T1186</f>
        <v>23968000</v>
      </c>
      <c r="K1190" s="20">
        <f>+'[1]Consolidado ORG'!AE1186</f>
        <v>0</v>
      </c>
      <c r="L1190" s="31">
        <f>+'[1]Consolidado ORG'!AS1186</f>
        <v>0.13168724279835392</v>
      </c>
      <c r="M1190" s="30" t="str">
        <f>+'[1]Consolidado ORG'!AL1186</f>
        <v>https://community.secop.gov.co/Public/Tendering/ContractDetailView/Index?UniqueIdentifier=CO1.PCCNTR.6253223&amp;isModal=true&amp;asPopupView=true</v>
      </c>
      <c r="N1190" s="47" t="str">
        <f t="shared" si="19"/>
        <v>Link Contrato u Orden</v>
      </c>
    </row>
    <row r="1191" spans="1:14" ht="60" x14ac:dyDescent="0.35">
      <c r="A1191" s="17" t="str">
        <f>+'[1]Consolidado ORG'!A1187</f>
        <v>SCJ-718-2024</v>
      </c>
      <c r="B1191" s="18" t="str">
        <f>+'[1]Consolidado ORG'!B1187</f>
        <v>2024/05/02</v>
      </c>
      <c r="C1191" s="18" t="str">
        <f>+'[1]Consolidado ORG'!G1187</f>
        <v>LAURA DANIELA GOMEZ GARCES</v>
      </c>
      <c r="D1191" s="18" t="str">
        <f>+'[1]Consolidado ORG'!E1187</f>
        <v>5 Contratación directa</v>
      </c>
      <c r="E1191" s="18" t="str">
        <f>+'[1]Consolidado ORG'!F1187</f>
        <v>33 Prestación de Servicios Profesionales y Apoyo (5-8)</v>
      </c>
      <c r="F1191" s="18"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8" t="str">
        <f>+'[1]Consolidado ORG'!M1187</f>
        <v>2024/05/07</v>
      </c>
      <c r="H1191" s="18">
        <f>+'[1]Consolidado ORG'!N1187</f>
        <v>45783</v>
      </c>
      <c r="I1191" s="19">
        <f>+'[1]Consolidado ORG'!AG1187</f>
        <v>0</v>
      </c>
      <c r="J1191" s="20">
        <f>+'[1]Consolidado ORG'!T1187</f>
        <v>32760000</v>
      </c>
      <c r="K1191" s="20">
        <f>+'[1]Consolidado ORG'!AE1187</f>
        <v>0</v>
      </c>
      <c r="L1191" s="31">
        <f>+'[1]Consolidado ORG'!AS1187</f>
        <v>6.5934065934065936E-2</v>
      </c>
      <c r="M1191" s="30" t="str">
        <f>+'[1]Consolidado ORG'!AL1187</f>
        <v>https://community.secop.gov.co/Public/Tendering/ContractDetailView/Index?UniqueIdentifier=CO1.PCCNTR.6248614&amp;isModal=true&amp;asPopupView=true</v>
      </c>
      <c r="N1191" s="47" t="str">
        <f t="shared" si="19"/>
        <v>Link Contrato u Orden</v>
      </c>
    </row>
    <row r="1192" spans="1:14" ht="60" x14ac:dyDescent="0.35">
      <c r="A1192" s="17" t="str">
        <f>+'[1]Consolidado ORG'!A1188</f>
        <v>SCJ-719-2024</v>
      </c>
      <c r="B1192" s="18" t="str">
        <f>+'[1]Consolidado ORG'!B1188</f>
        <v>2024/04/24</v>
      </c>
      <c r="C1192" s="18" t="str">
        <f>+'[1]Consolidado ORG'!G1188</f>
        <v>BLADIMIR  FRANCO CASTRO</v>
      </c>
      <c r="D1192" s="18" t="str">
        <f>+'[1]Consolidado ORG'!E1188</f>
        <v>5 Contratación directa</v>
      </c>
      <c r="E1192" s="18" t="str">
        <f>+'[1]Consolidado ORG'!F1188</f>
        <v>33 Prestación de Servicios Profesionales y Apoyo (5-8)</v>
      </c>
      <c r="F1192" s="18" t="str">
        <f>+'[1]Consolidado ORG'!L1188</f>
        <v>PRESTAR LOS SERVICIOS DE APOYO A LA GESTIÓN EN LOS INCIDENTES QUE SE REGISTRAN ATRAVÉS DEL NUSE  123 DE ACUERDO CON EL MODELO DE CALIDAD DEFINIDO PARA EL SISTEMA DEL CENTRO DE COMANDO, CONTROL, COMUNICACIONES Y CÓMPUTO C4.</v>
      </c>
      <c r="G1192" s="18" t="str">
        <f>+'[1]Consolidado ORG'!M1188</f>
        <v>2024/04/29</v>
      </c>
      <c r="H1192" s="18">
        <f>+'[1]Consolidado ORG'!N1188</f>
        <v>45654</v>
      </c>
      <c r="I1192" s="19">
        <f>+'[1]Consolidado ORG'!AG1188</f>
        <v>0</v>
      </c>
      <c r="J1192" s="20">
        <f>+'[1]Consolidado ORG'!T1188</f>
        <v>23968000</v>
      </c>
      <c r="K1192" s="20">
        <f>+'[1]Consolidado ORG'!AE1188</f>
        <v>0</v>
      </c>
      <c r="L1192" s="31">
        <f>+'[1]Consolidado ORG'!AS1188</f>
        <v>0.13168724279835392</v>
      </c>
      <c r="M1192" s="30" t="str">
        <f>+'[1]Consolidado ORG'!AL1188</f>
        <v>https://community.secop.gov.co/Public/Tendering/ContractDetailView/Index?UniqueIdentifier=CO1.PCCNTR.6247999&amp;isModal=true&amp;asPopupView=true</v>
      </c>
      <c r="N1192" s="47" t="str">
        <f t="shared" si="19"/>
        <v>Link Contrato u Orden</v>
      </c>
    </row>
    <row r="1193" spans="1:14" ht="48" x14ac:dyDescent="0.35">
      <c r="A1193" s="17" t="str">
        <f>+'[1]Consolidado ORG'!A1189</f>
        <v>SCJ-720-2024</v>
      </c>
      <c r="B1193" s="18" t="str">
        <f>+'[1]Consolidado ORG'!B1189</f>
        <v>2024/05/15</v>
      </c>
      <c r="C1193" s="18" t="str">
        <f>+'[1]Consolidado ORG'!G1189</f>
        <v>DIANA CAROLINA PERALTA QUINTERO</v>
      </c>
      <c r="D1193" s="18" t="str">
        <f>+'[1]Consolidado ORG'!E1189</f>
        <v>5 Contratación directa</v>
      </c>
      <c r="E1193" s="18" t="str">
        <f>+'[1]Consolidado ORG'!F1189</f>
        <v>33 Prestación de Servicios Profesionales y Apoyo (5-8)</v>
      </c>
      <c r="F1193" s="18" t="str">
        <f>+'[1]Consolidado ORG'!L1189</f>
        <v>PRESTACIÓN DE SERVICIOS PROFESIONALES PARA APOYAR EN LOS TRÁMITES Y GESTIONES FINANCIERAS DE LOS PROYECTOS QUE SE EJECUTAN EN EL CENTRO DE COMANDO, CONTROL, COMUNICACIONES Y CÓMPUTO.</v>
      </c>
      <c r="G1193" s="18" t="str">
        <f>+'[1]Consolidado ORG'!M1189</f>
        <v>2024/05/17</v>
      </c>
      <c r="H1193" s="18">
        <f>+'[1]Consolidado ORG'!N1189</f>
        <v>45704</v>
      </c>
      <c r="I1193" s="19">
        <f>+'[1]Consolidado ORG'!AG1189</f>
        <v>0</v>
      </c>
      <c r="J1193" s="20">
        <f>+'[1]Consolidado ORG'!T1189</f>
        <v>48000000</v>
      </c>
      <c r="K1193" s="20">
        <f>+'[1]Consolidado ORG'!AE1189</f>
        <v>0</v>
      </c>
      <c r="L1193" s="31">
        <f>+'[1]Consolidado ORG'!AS1189</f>
        <v>5.0909090909090911E-2</v>
      </c>
      <c r="M1193" s="30" t="str">
        <f>+'[1]Consolidado ORG'!AL1189</f>
        <v>https://community.secop.gov.co/Public/Tendering/ContractDetailView/Index?UniqueIdentifier=CO1.PCCNTR.6326923&amp;isModal=true&amp;asPopupView=true</v>
      </c>
      <c r="N1193" s="47" t="str">
        <f t="shared" si="19"/>
        <v>Link Contrato u Orden</v>
      </c>
    </row>
    <row r="1194" spans="1:14" ht="60" x14ac:dyDescent="0.35">
      <c r="A1194" s="17" t="str">
        <f>+'[1]Consolidado ORG'!A1190</f>
        <v>SCJ-722-2024</v>
      </c>
      <c r="B1194" s="18" t="str">
        <f>+'[1]Consolidado ORG'!B1190</f>
        <v>2024/04/26</v>
      </c>
      <c r="C1194" s="18" t="str">
        <f>+'[1]Consolidado ORG'!G1190</f>
        <v>CAMILO ANDRES RUBIANO RIAÑO</v>
      </c>
      <c r="D1194" s="18" t="str">
        <f>+'[1]Consolidado ORG'!E1190</f>
        <v>5 Contratación directa</v>
      </c>
      <c r="E1194" s="18" t="str">
        <f>+'[1]Consolidado ORG'!F1190</f>
        <v>33 Prestación de Servicios Profesionales y Apoyo (5-8)</v>
      </c>
      <c r="F1194" s="18"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8" t="str">
        <f>+'[1]Consolidado ORG'!M1190</f>
        <v>2024/04/29</v>
      </c>
      <c r="H1194" s="18">
        <f>+'[1]Consolidado ORG'!N1190</f>
        <v>45654</v>
      </c>
      <c r="I1194" s="19">
        <f>+'[1]Consolidado ORG'!AG1190</f>
        <v>0</v>
      </c>
      <c r="J1194" s="20">
        <f>+'[1]Consolidado ORG'!T1190</f>
        <v>51360000</v>
      </c>
      <c r="K1194" s="20">
        <f>+'[1]Consolidado ORG'!AE1190</f>
        <v>0</v>
      </c>
      <c r="L1194" s="31">
        <f>+'[1]Consolidado ORG'!AS1190</f>
        <v>0.13168724279835392</v>
      </c>
      <c r="M1194" s="30" t="str">
        <f>+'[1]Consolidado ORG'!AL1190</f>
        <v>https://community.secop.gov.co/Public/Tendering/ContractDetailView/Index?UniqueIdentifier=CO1.PCCNTR.6259882&amp;isModal=true&amp;asPopupView=true</v>
      </c>
      <c r="N1194" s="47" t="str">
        <f t="shared" si="19"/>
        <v>Link Contrato u Orden</v>
      </c>
    </row>
    <row r="1195" spans="1:14" ht="60" x14ac:dyDescent="0.35">
      <c r="A1195" s="17" t="str">
        <f>+'[1]Consolidado ORG'!A1191</f>
        <v>SCJ-723-2024</v>
      </c>
      <c r="B1195" s="18" t="str">
        <f>+'[1]Consolidado ORG'!B1191</f>
        <v>2024/04/29</v>
      </c>
      <c r="C1195" s="18" t="str">
        <f>+'[1]Consolidado ORG'!G1191</f>
        <v>CARLOS EDUARDO URBINA ORTIZ</v>
      </c>
      <c r="D1195" s="18" t="str">
        <f>+'[1]Consolidado ORG'!E1191</f>
        <v>5 Contratación directa</v>
      </c>
      <c r="E1195" s="18" t="str">
        <f>+'[1]Consolidado ORG'!F1191</f>
        <v>33 Prestación de Servicios Profesionales y Apoyo (5-8)</v>
      </c>
      <c r="F1195" s="18" t="str">
        <f>+'[1]Consolidado ORG'!L1191</f>
        <v>PRESTAR SERVICIOS PROFESIONALES PARA ATENDER LAS ACTIVIDADES ENCAMINADAS A LA FORMACIÓN, DIVULGACIÓN Y SOCIALIZACIÓN DE LOS PROCESOS Y  PROCEDIMIENTOS DEL NUSE 123 DEL CENTRO DE COMANDO, CONTROL, COMUNICACIONES Y CÓMPUTO C4</v>
      </c>
      <c r="G1195" s="18" t="str">
        <f>+'[1]Consolidado ORG'!M1191</f>
        <v>2024/05/03</v>
      </c>
      <c r="H1195" s="18">
        <f>+'[1]Consolidado ORG'!N1191</f>
        <v>45779</v>
      </c>
      <c r="I1195" s="19">
        <f>+'[1]Consolidado ORG'!AG1191</f>
        <v>0</v>
      </c>
      <c r="J1195" s="20">
        <f>+'[1]Consolidado ORG'!T1191</f>
        <v>49200000</v>
      </c>
      <c r="K1195" s="20">
        <f>+'[1]Consolidado ORG'!AE1191</f>
        <v>0</v>
      </c>
      <c r="L1195" s="31">
        <f>+'[1]Consolidado ORG'!AS1191</f>
        <v>7.6923076923076927E-2</v>
      </c>
      <c r="M1195" s="30" t="str">
        <f>+'[1]Consolidado ORG'!AL1191</f>
        <v>https://community.secop.gov.co/Public/Tendering/ContractDetailView/Index?UniqueIdentifier=CO1.PCCNTR.6259725&amp;isModal=true&amp;asPopupView=true</v>
      </c>
      <c r="N1195" s="47" t="str">
        <f t="shared" si="19"/>
        <v>Link Contrato u Orden</v>
      </c>
    </row>
    <row r="1196" spans="1:14" ht="60" x14ac:dyDescent="0.35">
      <c r="A1196" s="17" t="str">
        <f>+'[1]Consolidado ORG'!A1192</f>
        <v>SCJ-724-2024</v>
      </c>
      <c r="B1196" s="18" t="str">
        <f>+'[1]Consolidado ORG'!B1192</f>
        <v>2024/04/26</v>
      </c>
      <c r="C1196" s="18" t="str">
        <f>+'[1]Consolidado ORG'!G1192</f>
        <v>MARIA ELOISA GARZON ZAMORA</v>
      </c>
      <c r="D1196" s="18" t="str">
        <f>+'[1]Consolidado ORG'!E1192</f>
        <v>5 Contratación directa</v>
      </c>
      <c r="E1196" s="18" t="str">
        <f>+'[1]Consolidado ORG'!F1192</f>
        <v>33 Prestación de Servicios Profesionales y Apoyo (5-8)</v>
      </c>
      <c r="F1196" s="18"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8" t="str">
        <f>+'[1]Consolidado ORG'!M1192</f>
        <v>2024/05/10</v>
      </c>
      <c r="H1196" s="18">
        <f>+'[1]Consolidado ORG'!N1192</f>
        <v>45666</v>
      </c>
      <c r="I1196" s="19">
        <f>+'[1]Consolidado ORG'!AG1192</f>
        <v>0</v>
      </c>
      <c r="J1196" s="20">
        <f>+'[1]Consolidado ORG'!T1192</f>
        <v>21840000</v>
      </c>
      <c r="K1196" s="20">
        <f>+'[1]Consolidado ORG'!AE1192</f>
        <v>0</v>
      </c>
      <c r="L1196" s="31">
        <f>+'[1]Consolidado ORG'!AS1192</f>
        <v>8.6065573770491802E-2</v>
      </c>
      <c r="M1196" s="30" t="str">
        <f>+'[1]Consolidado ORG'!AL1192</f>
        <v>https://community.secop.gov.co/Public/Tendering/ContractDetailView/Index?UniqueIdentifier=CO1.PCCNTR.6253229&amp;isModal=true&amp;asPopupView=true</v>
      </c>
      <c r="N1196" s="47" t="str">
        <f t="shared" si="19"/>
        <v>Link Contrato u Orden</v>
      </c>
    </row>
    <row r="1197" spans="1:14" ht="60" x14ac:dyDescent="0.35">
      <c r="A1197" s="17" t="str">
        <f>+'[1]Consolidado ORG'!A1193</f>
        <v>SCJ-725-2024</v>
      </c>
      <c r="B1197" s="18" t="str">
        <f>+'[1]Consolidado ORG'!B1193</f>
        <v>2024/04/26</v>
      </c>
      <c r="C1197" s="18" t="str">
        <f>+'[1]Consolidado ORG'!G1193</f>
        <v>ALEXANDER  DIAZ OLIVERA</v>
      </c>
      <c r="D1197" s="18" t="str">
        <f>+'[1]Consolidado ORG'!E1193</f>
        <v>5 Contratación directa</v>
      </c>
      <c r="E1197" s="18" t="str">
        <f>+'[1]Consolidado ORG'!F1193</f>
        <v>33 Prestación de Servicios Profesionales y Apoyo (5-8)</v>
      </c>
      <c r="F1197" s="18"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8" t="str">
        <f>+'[1]Consolidado ORG'!M1193</f>
        <v>2024/04/30</v>
      </c>
      <c r="H1197" s="18">
        <f>+'[1]Consolidado ORG'!N1193</f>
        <v>45655</v>
      </c>
      <c r="I1197" s="19">
        <f>+'[1]Consolidado ORG'!AG1193</f>
        <v>0</v>
      </c>
      <c r="J1197" s="20">
        <f>+'[1]Consolidado ORG'!T1193</f>
        <v>21840000</v>
      </c>
      <c r="K1197" s="20">
        <f>+'[1]Consolidado ORG'!AE1193</f>
        <v>0</v>
      </c>
      <c r="L1197" s="31">
        <f>+'[1]Consolidado ORG'!AS1193</f>
        <v>0.12757201646090535</v>
      </c>
      <c r="M1197" s="30" t="str">
        <f>+'[1]Consolidado ORG'!AL1193</f>
        <v>https://community.secop.gov.co/Public/Tendering/ContractDetailView/Index?UniqueIdentifier=CO1.PCCNTR.6258506&amp;isModal=true&amp;asPopupView=true</v>
      </c>
      <c r="N1197" s="47" t="str">
        <f t="shared" si="19"/>
        <v>Link Contrato u Orden</v>
      </c>
    </row>
    <row r="1198" spans="1:14" ht="60" x14ac:dyDescent="0.35">
      <c r="A1198" s="17" t="str">
        <f>+'[1]Consolidado ORG'!A1194</f>
        <v>SCJ-726-2024</v>
      </c>
      <c r="B1198" s="18" t="str">
        <f>+'[1]Consolidado ORG'!B1194</f>
        <v>2024/04/24</v>
      </c>
      <c r="C1198" s="18" t="str">
        <f>+'[1]Consolidado ORG'!G1194</f>
        <v>ADRIANA PATRICIA RUIZ SUAREZ</v>
      </c>
      <c r="D1198" s="18" t="str">
        <f>+'[1]Consolidado ORG'!E1194</f>
        <v>5 Contratación directa</v>
      </c>
      <c r="E1198" s="18" t="str">
        <f>+'[1]Consolidado ORG'!F1194</f>
        <v>33 Prestación de Servicios Profesionales y Apoyo (5-8)</v>
      </c>
      <c r="F1198" s="18"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8" t="str">
        <f>+'[1]Consolidado ORG'!M1194</f>
        <v>2024/04/29</v>
      </c>
      <c r="H1198" s="18">
        <f>+'[1]Consolidado ORG'!N1194</f>
        <v>45654</v>
      </c>
      <c r="I1198" s="19">
        <f>+'[1]Consolidado ORG'!AG1194</f>
        <v>0</v>
      </c>
      <c r="J1198" s="20">
        <f>+'[1]Consolidado ORG'!T1194</f>
        <v>21840000</v>
      </c>
      <c r="K1198" s="20">
        <f>+'[1]Consolidado ORG'!AE1194</f>
        <v>0</v>
      </c>
      <c r="L1198" s="31">
        <f>+'[1]Consolidado ORG'!AS1194</f>
        <v>0.13168724279835392</v>
      </c>
      <c r="M1198" s="30" t="str">
        <f>+'[1]Consolidado ORG'!AL1194</f>
        <v>https://community.secop.gov.co/Public/Tendering/ContractDetailView/Index?UniqueIdentifier=CO1.PCCNTR.6248806&amp;isModal=true&amp;asPopupView=true</v>
      </c>
      <c r="N1198" s="47" t="str">
        <f t="shared" si="19"/>
        <v>Link Contrato u Orden</v>
      </c>
    </row>
    <row r="1199" spans="1:14" ht="60" x14ac:dyDescent="0.35">
      <c r="A1199" s="17" t="str">
        <f>+'[1]Consolidado ORG'!A1195</f>
        <v>SCJ-727-2024</v>
      </c>
      <c r="B1199" s="18" t="str">
        <f>+'[1]Consolidado ORG'!B1195</f>
        <v>2024/04/24</v>
      </c>
      <c r="C1199" s="18" t="str">
        <f>+'[1]Consolidado ORG'!G1195</f>
        <v>LUZ DARY CUERVO ALFONSO</v>
      </c>
      <c r="D1199" s="18" t="str">
        <f>+'[1]Consolidado ORG'!E1195</f>
        <v>5 Contratación directa</v>
      </c>
      <c r="E1199" s="18" t="str">
        <f>+'[1]Consolidado ORG'!F1195</f>
        <v>33 Prestación de Servicios Profesionales y Apoyo (5-8)</v>
      </c>
      <c r="F1199" s="18"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8" t="str">
        <f>+'[1]Consolidado ORG'!M1195</f>
        <v>2024/05/03</v>
      </c>
      <c r="H1199" s="18">
        <f>+'[1]Consolidado ORG'!N1195</f>
        <v>45659</v>
      </c>
      <c r="I1199" s="19">
        <f>+'[1]Consolidado ORG'!AG1195</f>
        <v>0</v>
      </c>
      <c r="J1199" s="20">
        <f>+'[1]Consolidado ORG'!T1195</f>
        <v>21840000</v>
      </c>
      <c r="K1199" s="20">
        <f>+'[1]Consolidado ORG'!AE1195</f>
        <v>0</v>
      </c>
      <c r="L1199" s="31">
        <f>+'[1]Consolidado ORG'!AS1195</f>
        <v>0.11475409836065574</v>
      </c>
      <c r="M1199" s="30" t="str">
        <f>+'[1]Consolidado ORG'!AL1195</f>
        <v>https://community.secop.gov.co/Public/Tendering/ContractDetailView/Index?UniqueIdentifier=CO1.PCCNTR.6248804&amp;isModal=true&amp;asPopupView=true</v>
      </c>
      <c r="N1199" s="47" t="str">
        <f t="shared" si="19"/>
        <v>Link Contrato u Orden</v>
      </c>
    </row>
    <row r="1200" spans="1:14" ht="60" x14ac:dyDescent="0.35">
      <c r="A1200" s="17" t="str">
        <f>+'[1]Consolidado ORG'!A1196</f>
        <v>SCJ-728-2024</v>
      </c>
      <c r="B1200" s="18" t="str">
        <f>+'[1]Consolidado ORG'!B1196</f>
        <v>2024/04/25</v>
      </c>
      <c r="C1200" s="18" t="str">
        <f>+'[1]Consolidado ORG'!G1196</f>
        <v>TANIA ISADORA GAVIRIA CALVACHE</v>
      </c>
      <c r="D1200" s="18" t="str">
        <f>+'[1]Consolidado ORG'!E1196</f>
        <v>5 Contratación directa</v>
      </c>
      <c r="E1200" s="18" t="str">
        <f>+'[1]Consolidado ORG'!F1196</f>
        <v>33 Prestación de Servicios Profesionales y Apoyo (5-8)</v>
      </c>
      <c r="F1200" s="18"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8" t="str">
        <f>+'[1]Consolidado ORG'!M1196</f>
        <v>2024/05/03</v>
      </c>
      <c r="H1200" s="18">
        <f>+'[1]Consolidado ORG'!N1196</f>
        <v>45749</v>
      </c>
      <c r="I1200" s="19">
        <f>+'[1]Consolidado ORG'!AG1196</f>
        <v>0</v>
      </c>
      <c r="J1200" s="20">
        <f>+'[1]Consolidado ORG'!T1196</f>
        <v>82500000</v>
      </c>
      <c r="K1200" s="20">
        <f>+'[1]Consolidado ORG'!AE1196</f>
        <v>0</v>
      </c>
      <c r="L1200" s="31">
        <f>+'[1]Consolidado ORG'!AS1196</f>
        <v>8.3832335329341312E-2</v>
      </c>
      <c r="M1200" s="30" t="str">
        <f>+'[1]Consolidado ORG'!AL1196</f>
        <v>https://community.secop.gov.co/Public/Tendering/ContractDetailView/Index?UniqueIdentifier=CO1.PCCNTR.6250589&amp;isModal=true&amp;asPopupView=true</v>
      </c>
      <c r="N1200" s="47" t="str">
        <f t="shared" si="19"/>
        <v>Link Contrato u Orden</v>
      </c>
    </row>
    <row r="1201" spans="1:14" ht="60" x14ac:dyDescent="0.35">
      <c r="A1201" s="17" t="str">
        <f>+'[1]Consolidado ORG'!A1197</f>
        <v>SCJ-729-2024</v>
      </c>
      <c r="B1201" s="18" t="str">
        <f>+'[1]Consolidado ORG'!B1197</f>
        <v>2024/04/29</v>
      </c>
      <c r="C1201" s="18" t="str">
        <f>+'[1]Consolidado ORG'!G1197</f>
        <v>STEFANNY  FLORIAN SOLORZANO</v>
      </c>
      <c r="D1201" s="18" t="str">
        <f>+'[1]Consolidado ORG'!E1197</f>
        <v>5 Contratación directa</v>
      </c>
      <c r="E1201" s="18" t="str">
        <f>+'[1]Consolidado ORG'!F1197</f>
        <v>33 Prestación de Servicios Profesionales y Apoyo (5-8)</v>
      </c>
      <c r="F1201" s="18"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8" t="str">
        <f>+'[1]Consolidado ORG'!M1197</f>
        <v>2024/05/02</v>
      </c>
      <c r="H1201" s="18">
        <f>+'[1]Consolidado ORG'!N1197</f>
        <v>45658</v>
      </c>
      <c r="I1201" s="19">
        <f>+'[1]Consolidado ORG'!AG1197</f>
        <v>0</v>
      </c>
      <c r="J1201" s="20">
        <f>+'[1]Consolidado ORG'!T1197</f>
        <v>21840000</v>
      </c>
      <c r="K1201" s="20">
        <f>+'[1]Consolidado ORG'!AE1197</f>
        <v>0</v>
      </c>
      <c r="L1201" s="31">
        <f>+'[1]Consolidado ORG'!AS1197</f>
        <v>0.11885245901639344</v>
      </c>
      <c r="M1201" s="30" t="str">
        <f>+'[1]Consolidado ORG'!AL1197</f>
        <v>https://community.secop.gov.co/Public/Tendering/ContractDetailView/Index?UniqueIdentifier=CO1.PCCNTR.6259874&amp;isModal=true&amp;asPopupView=true</v>
      </c>
      <c r="N1201" s="47" t="str">
        <f t="shared" si="19"/>
        <v>Link Contrato u Orden</v>
      </c>
    </row>
    <row r="1202" spans="1:14" ht="60" x14ac:dyDescent="0.35">
      <c r="A1202" s="17" t="str">
        <f>+'[1]Consolidado ORG'!A1198</f>
        <v>SCJ-733-2024</v>
      </c>
      <c r="B1202" s="18" t="str">
        <f>+'[1]Consolidado ORG'!B1198</f>
        <v>2024/04/26</v>
      </c>
      <c r="C1202" s="18" t="str">
        <f>+'[1]Consolidado ORG'!G1198</f>
        <v>ANA MARIA JIMENEZ MORENO</v>
      </c>
      <c r="D1202" s="18" t="str">
        <f>+'[1]Consolidado ORG'!E1198</f>
        <v>5 Contratación directa</v>
      </c>
      <c r="E1202" s="18" t="str">
        <f>+'[1]Consolidado ORG'!F1198</f>
        <v>33 Prestación de Servicios Profesionales y Apoyo (5-8)</v>
      </c>
      <c r="F1202" s="18"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8" t="str">
        <f>+'[1]Consolidado ORG'!M1198</f>
        <v>2024/05/03</v>
      </c>
      <c r="H1202" s="18">
        <f>+'[1]Consolidado ORG'!N1198</f>
        <v>45659</v>
      </c>
      <c r="I1202" s="19">
        <f>+'[1]Consolidado ORG'!AG1198</f>
        <v>0</v>
      </c>
      <c r="J1202" s="20">
        <f>+'[1]Consolidado ORG'!T1198</f>
        <v>21840000</v>
      </c>
      <c r="K1202" s="20">
        <f>+'[1]Consolidado ORG'!AE1198</f>
        <v>0</v>
      </c>
      <c r="L1202" s="31">
        <f>+'[1]Consolidado ORG'!AS1198</f>
        <v>0.11475409836065574</v>
      </c>
      <c r="M1202" s="30" t="str">
        <f>+'[1]Consolidado ORG'!AL1198</f>
        <v>https://community.secop.gov.co/Public/Tendering/ContractDetailView/Index?UniqueIdentifier=CO1.PCCNTR.6259849&amp;isModal=true&amp;asPopupView=true</v>
      </c>
      <c r="N1202" s="47" t="str">
        <f t="shared" si="19"/>
        <v>Link Contrato u Orden</v>
      </c>
    </row>
    <row r="1203" spans="1:14" ht="84" x14ac:dyDescent="0.35">
      <c r="A1203" s="17" t="str">
        <f>+'[1]Consolidado ORG'!A1199</f>
        <v>SCJ-744-2024</v>
      </c>
      <c r="B1203" s="18" t="str">
        <f>+'[1]Consolidado ORG'!B1199</f>
        <v>2024/04/24</v>
      </c>
      <c r="C1203" s="18" t="str">
        <f>+'[1]Consolidado ORG'!G1199</f>
        <v>ANGIE LORENA SANCHEZ VELOZA</v>
      </c>
      <c r="D1203" s="18" t="str">
        <f>+'[1]Consolidado ORG'!E1199</f>
        <v>5 Contratación directa</v>
      </c>
      <c r="E1203" s="18" t="str">
        <f>+'[1]Consolidado ORG'!F1199</f>
        <v>33 Prestación de Servicios Profesionales y Apoyo (5-8)</v>
      </c>
      <c r="F1203" s="18"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8" t="str">
        <f>+'[1]Consolidado ORG'!M1199</f>
        <v>2024/04/26</v>
      </c>
      <c r="H1203" s="18">
        <f>+'[1]Consolidado ORG'!N1199</f>
        <v>45529</v>
      </c>
      <c r="I1203" s="19">
        <f>+'[1]Consolidado ORG'!AG1199</f>
        <v>0</v>
      </c>
      <c r="J1203" s="20">
        <f>+'[1]Consolidado ORG'!T1199</f>
        <v>20492000</v>
      </c>
      <c r="K1203" s="20">
        <f>+'[1]Consolidado ORG'!AE1199</f>
        <v>0</v>
      </c>
      <c r="L1203" s="31">
        <f>+'[1]Consolidado ORG'!AS1199</f>
        <v>0.28925619834710742</v>
      </c>
      <c r="M1203" s="30" t="str">
        <f>+'[1]Consolidado ORG'!AL1199</f>
        <v>https://community.secop.gov.co/Public/Tendering/ContractDetailView/Index?UniqueIdentifier=CO1.PCCNTR.6250584&amp;isModal=true&amp;asPopupView=true</v>
      </c>
      <c r="N1203" s="47" t="str">
        <f t="shared" si="19"/>
        <v>Link Contrato u Orden</v>
      </c>
    </row>
    <row r="1204" spans="1:14" ht="48" x14ac:dyDescent="0.35">
      <c r="A1204" s="17" t="str">
        <f>+'[1]Consolidado ORG'!A1200</f>
        <v>SCJ-747-2024</v>
      </c>
      <c r="B1204" s="18" t="str">
        <f>+'[1]Consolidado ORG'!B1200</f>
        <v>2024/04/26</v>
      </c>
      <c r="C1204" s="18" t="str">
        <f>+'[1]Consolidado ORG'!G1200</f>
        <v>LEONID ALFONSO MEDINA SOÑETT</v>
      </c>
      <c r="D1204" s="18" t="str">
        <f>+'[1]Consolidado ORG'!E1200</f>
        <v>5 Contratación directa</v>
      </c>
      <c r="E1204" s="18" t="str">
        <f>+'[1]Consolidado ORG'!F1200</f>
        <v>33 Prestación de Servicios Profesionales y Apoyo (5-8)</v>
      </c>
      <c r="F1204" s="18" t="str">
        <f>+'[1]Consolidado ORG'!L1200</f>
        <v>PRESTAR SERVICIOS PROFESIONALES DE CARACTER JURÍDICO PARA ADELANTAR LA GESTIÓN CONTRACTUAL EN LAS DIFERENTES ETAPAS DE LOS PROCESOS DE SELECCIÓN Y DEMÁS ACTIVIDADES QUE LE SEAN ASIGNADAS.</v>
      </c>
      <c r="G1204" s="18" t="str">
        <f>+'[1]Consolidado ORG'!M1200</f>
        <v>2024/04/29</v>
      </c>
      <c r="H1204" s="18">
        <f>+'[1]Consolidado ORG'!N1200</f>
        <v>45654</v>
      </c>
      <c r="I1204" s="19">
        <f>+'[1]Consolidado ORG'!AG1200</f>
        <v>0</v>
      </c>
      <c r="J1204" s="20">
        <f>+'[1]Consolidado ORG'!T1200</f>
        <v>32564800</v>
      </c>
      <c r="K1204" s="20">
        <f>+'[1]Consolidado ORG'!AE1200</f>
        <v>0</v>
      </c>
      <c r="L1204" s="31">
        <f>+'[1]Consolidado ORG'!AS1200</f>
        <v>0.13168724279835392</v>
      </c>
      <c r="M1204" s="30" t="str">
        <f>+'[1]Consolidado ORG'!AL1200</f>
        <v>https://community.secop.gov.co/Public/Tendering/ContractDetailView/Index?UniqueIdentifier=CO1.PCCNTR.6263764&amp;isModal=true&amp;asPopupView=true</v>
      </c>
      <c r="N1204" s="47" t="str">
        <f t="shared" si="19"/>
        <v>Link Contrato u Orden</v>
      </c>
    </row>
    <row r="1205" spans="1:14" ht="156" x14ac:dyDescent="0.35">
      <c r="A1205" s="17" t="str">
        <f>+'[1]Consolidado ORG'!A1201</f>
        <v>SCJ-748-2024</v>
      </c>
      <c r="B1205" s="18" t="str">
        <f>+'[1]Consolidado ORG'!B1201</f>
        <v>2024/04/26</v>
      </c>
      <c r="C1205" s="18" t="str">
        <f>+'[1]Consolidado ORG'!G1201</f>
        <v>UNIÓN TEMPORAL LA PREVISORA S.A - MAPFRE SEGUROS GENERALES - SBS SEGUROS COLOMBIA</v>
      </c>
      <c r="D1205" s="18" t="str">
        <f>+'[1]Consolidado ORG'!E1201</f>
        <v>1 Licitación pública</v>
      </c>
      <c r="E1205" s="18" t="str">
        <f>+'[1]Consolidado ORG'!F1201</f>
        <v>22 Licitación Pública (1-7)</v>
      </c>
      <c r="F1205" s="18"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8" t="str">
        <f>+'[1]Consolidado ORG'!M1201</f>
        <v>2024/04/26</v>
      </c>
      <c r="H1205" s="18">
        <f>+'[1]Consolidado ORG'!N1201</f>
        <v>45742</v>
      </c>
      <c r="I1205" s="19">
        <f>+'[1]Consolidado ORG'!AG1201</f>
        <v>0</v>
      </c>
      <c r="J1205" s="20">
        <f>+'[1]Consolidado ORG'!T1201</f>
        <v>17345617739</v>
      </c>
      <c r="K1205" s="20">
        <f>+'[1]Consolidado ORG'!AE1201</f>
        <v>0</v>
      </c>
      <c r="L1205" s="31">
        <f>+'[1]Consolidado ORG'!AS1201</f>
        <v>0.10479041916167664</v>
      </c>
      <c r="M1205" s="30" t="str">
        <f>+'[1]Consolidado ORG'!AL1201</f>
        <v>https://community.secop.gov.co/Public/Tendering/ContractDetailView/Index?UniqueIdentifier=CO1.PCCNTR.6214089&amp;isModal=true&amp;asPopupView=true</v>
      </c>
      <c r="N1205" s="47" t="str">
        <f t="shared" si="19"/>
        <v>Link Contrato u Orden</v>
      </c>
    </row>
    <row r="1206" spans="1:14" ht="120" x14ac:dyDescent="0.35">
      <c r="A1206" s="17" t="str">
        <f>+'[1]Consolidado ORG'!A1202</f>
        <v>SCJ-749-2024</v>
      </c>
      <c r="B1206" s="18" t="str">
        <f>+'[1]Consolidado ORG'!B1202</f>
        <v>2024/04/29</v>
      </c>
      <c r="C1206" s="18" t="str">
        <f>+'[1]Consolidado ORG'!G1202</f>
        <v xml:space="preserve">HDI SEGUROS SA   </v>
      </c>
      <c r="D1206" s="18" t="str">
        <f>+'[1]Consolidado ORG'!E1202</f>
        <v>1 Licitación pública</v>
      </c>
      <c r="E1206" s="18" t="str">
        <f>+'[1]Consolidado ORG'!F1202</f>
        <v>22 Licitación Pública (1-7)</v>
      </c>
      <c r="F1206" s="18"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8" t="str">
        <f>+'[1]Consolidado ORG'!M1202</f>
        <v>2024/04/29</v>
      </c>
      <c r="H1206" s="18">
        <f>+'[1]Consolidado ORG'!N1202</f>
        <v>45745</v>
      </c>
      <c r="I1206" s="19">
        <f>+'[1]Consolidado ORG'!AG1202</f>
        <v>0</v>
      </c>
      <c r="J1206" s="20">
        <f>+'[1]Consolidado ORG'!T1202</f>
        <v>3056301</v>
      </c>
      <c r="K1206" s="20">
        <f>+'[1]Consolidado ORG'!AE1202</f>
        <v>0</v>
      </c>
      <c r="L1206" s="31">
        <f>+'[1]Consolidado ORG'!AS1202</f>
        <v>9.580838323353294E-2</v>
      </c>
      <c r="M1206" s="30" t="str">
        <f>+'[1]Consolidado ORG'!AL1202</f>
        <v>https://community.secop.gov.co/Public/Tendering/ContractDetailView/Index?UniqueIdentifier=CO1.PCCNTR.6214251&amp;isModal=true&amp;asPopupView=true</v>
      </c>
      <c r="N1206" s="47" t="str">
        <f t="shared" si="19"/>
        <v>Link Contrato u Orden</v>
      </c>
    </row>
    <row r="1207" spans="1:14" ht="84" x14ac:dyDescent="0.35">
      <c r="A1207" s="17" t="str">
        <f>+'[1]Consolidado ORG'!A1203</f>
        <v>SCJ-750-2024</v>
      </c>
      <c r="B1207" s="18" t="str">
        <f>+'[1]Consolidado ORG'!B1203</f>
        <v>2024/04/25</v>
      </c>
      <c r="C1207" s="18" t="str">
        <f>+'[1]Consolidado ORG'!G1203</f>
        <v>KAREN ELIANA AYALA RAMIREZ</v>
      </c>
      <c r="D1207" s="18" t="str">
        <f>+'[1]Consolidado ORG'!E1203</f>
        <v>5 Contratación directa</v>
      </c>
      <c r="E1207" s="18" t="str">
        <f>+'[1]Consolidado ORG'!F1203</f>
        <v>33 Prestación de Servicios Profesionales y Apoyo (5-8)</v>
      </c>
      <c r="F1207" s="18"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8" t="str">
        <f>+'[1]Consolidado ORG'!M1203</f>
        <v>2024/04/30</v>
      </c>
      <c r="H1207" s="18">
        <f>+'[1]Consolidado ORG'!N1203</f>
        <v>45655</v>
      </c>
      <c r="I1207" s="19">
        <f>+'[1]Consolidado ORG'!AG1203</f>
        <v>0</v>
      </c>
      <c r="J1207" s="20">
        <f>+'[1]Consolidado ORG'!T1203</f>
        <v>27240000</v>
      </c>
      <c r="K1207" s="20">
        <f>+'[1]Consolidado ORG'!AE1203</f>
        <v>0</v>
      </c>
      <c r="L1207" s="31">
        <f>+'[1]Consolidado ORG'!AS1203</f>
        <v>0.12757201646090535</v>
      </c>
      <c r="M1207" s="30" t="str">
        <f>+'[1]Consolidado ORG'!AL1203</f>
        <v>https://community.secop.gov.co/Public/Tendering/ContractDetailView/Index?UniqueIdentifier=CO1.PCCNTR.6258502&amp;isModal=true&amp;asPopupView=true</v>
      </c>
      <c r="N1207" s="47" t="str">
        <f t="shared" si="19"/>
        <v>Link Contrato u Orden</v>
      </c>
    </row>
    <row r="1208" spans="1:14" ht="48" x14ac:dyDescent="0.35">
      <c r="A1208" s="17" t="str">
        <f>+'[1]Consolidado ORG'!A1204</f>
        <v>SCJ-751-2024</v>
      </c>
      <c r="B1208" s="18" t="str">
        <f>+'[1]Consolidado ORG'!B1204</f>
        <v>2024/04/26</v>
      </c>
      <c r="C1208" s="18" t="str">
        <f>+'[1]Consolidado ORG'!G1204</f>
        <v>SALMA VIVIANA MARTINEZ MEJIA</v>
      </c>
      <c r="D1208" s="18" t="str">
        <f>+'[1]Consolidado ORG'!E1204</f>
        <v>5 Contratación directa</v>
      </c>
      <c r="E1208" s="18" t="str">
        <f>+'[1]Consolidado ORG'!F1204</f>
        <v>33 Prestación de Servicios Profesionales y Apoyo (5-8)</v>
      </c>
      <c r="F1208" s="18" t="str">
        <f>+'[1]Consolidado ORG'!L1204</f>
        <v>PRESTAR SERVICIOS DE APOYO A LA GESTIÓN ADMINISTRATIVA, OPERATIVA, DOCUMENTAL Y DEMÁS ACTIVIDADES CONEXAS A CARGO DE LA DIRECCIÓN DE OPERACIONES PARA EL FORTALECIMIENTO.</v>
      </c>
      <c r="G1208" s="18" t="str">
        <f>+'[1]Consolidado ORG'!M1204</f>
        <v>2024/04/30</v>
      </c>
      <c r="H1208" s="18">
        <f>+'[1]Consolidado ORG'!N1204</f>
        <v>45655</v>
      </c>
      <c r="I1208" s="19">
        <f>+'[1]Consolidado ORG'!AG1204</f>
        <v>0</v>
      </c>
      <c r="J1208" s="20">
        <f>+'[1]Consolidado ORG'!T1204</f>
        <v>25636800</v>
      </c>
      <c r="K1208" s="20">
        <f>+'[1]Consolidado ORG'!AE1204</f>
        <v>0</v>
      </c>
      <c r="L1208" s="31">
        <f>+'[1]Consolidado ORG'!AS1204</f>
        <v>0.12757201646090535</v>
      </c>
      <c r="M1208" s="30" t="str">
        <f>+'[1]Consolidado ORG'!AL1204</f>
        <v>https://community.secop.gov.co/Public/Tendering/ContractDetailView/Index?UniqueIdentifier=CO1.PCCNTR.6260255&amp;isModal=true&amp;asPopupView=true</v>
      </c>
      <c r="N1208" s="47" t="str">
        <f t="shared" si="19"/>
        <v>Link Contrato u Orden</v>
      </c>
    </row>
    <row r="1209" spans="1:14" ht="60" x14ac:dyDescent="0.35">
      <c r="A1209" s="17" t="str">
        <f>+'[1]Consolidado ORG'!A1205</f>
        <v>SCJ-752-2024</v>
      </c>
      <c r="B1209" s="18" t="str">
        <f>+'[1]Consolidado ORG'!B1205</f>
        <v>2024/04/26</v>
      </c>
      <c r="C1209" s="18" t="str">
        <f>+'[1]Consolidado ORG'!G1205</f>
        <v>FABIAN ANDRES LANDINEZ MONCAYO</v>
      </c>
      <c r="D1209" s="18" t="str">
        <f>+'[1]Consolidado ORG'!E1205</f>
        <v>5 Contratación directa</v>
      </c>
      <c r="E1209" s="18" t="str">
        <f>+'[1]Consolidado ORG'!F1205</f>
        <v>33 Prestación de Servicios Profesionales y Apoyo (5-8)</v>
      </c>
      <c r="F1209" s="18"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8" t="str">
        <f>+'[1]Consolidado ORG'!M1205</f>
        <v>2024/05/03</v>
      </c>
      <c r="H1209" s="18">
        <f>+'[1]Consolidado ORG'!N1205</f>
        <v>45628</v>
      </c>
      <c r="I1209" s="19">
        <f>+'[1]Consolidado ORG'!AG1205</f>
        <v>0</v>
      </c>
      <c r="J1209" s="20">
        <f>+'[1]Consolidado ORG'!T1205</f>
        <v>54600000</v>
      </c>
      <c r="K1209" s="20">
        <f>+'[1]Consolidado ORG'!AE1205</f>
        <v>0</v>
      </c>
      <c r="L1209" s="31">
        <f>+'[1]Consolidado ORG'!AS1205</f>
        <v>0.13145539906103287</v>
      </c>
      <c r="M1209" s="30" t="str">
        <f>+'[1]Consolidado ORG'!AL1205</f>
        <v>https://community.secop.gov.co/Public/Tendering/ContractDetailView/Index?UniqueIdentifier=CO1.PCCNTR.6257855&amp;isModal=true&amp;asPopupView=true</v>
      </c>
      <c r="N1209" s="47" t="str">
        <f t="shared" si="19"/>
        <v>Link Contrato u Orden</v>
      </c>
    </row>
    <row r="1210" spans="1:14" ht="60" x14ac:dyDescent="0.35">
      <c r="A1210" s="17" t="str">
        <f>+'[1]Consolidado ORG'!A1206</f>
        <v>SCJ-755-2024</v>
      </c>
      <c r="B1210" s="18" t="str">
        <f>+'[1]Consolidado ORG'!B1206</f>
        <v>2024/04/26</v>
      </c>
      <c r="C1210" s="18" t="str">
        <f>+'[1]Consolidado ORG'!G1206</f>
        <v>JOSE LUIS GASCA GONZALEZ</v>
      </c>
      <c r="D1210" s="18" t="str">
        <f>+'[1]Consolidado ORG'!E1206</f>
        <v>5 Contratación directa</v>
      </c>
      <c r="E1210" s="18" t="str">
        <f>+'[1]Consolidado ORG'!F1206</f>
        <v>33 Prestación de Servicios Profesionales y Apoyo (5-8)</v>
      </c>
      <c r="F1210" s="18"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8" t="str">
        <f>+'[1]Consolidado ORG'!M1206</f>
        <v>2024/04/30</v>
      </c>
      <c r="H1210" s="18">
        <f>+'[1]Consolidado ORG'!N1206</f>
        <v>45625</v>
      </c>
      <c r="I1210" s="19">
        <f>+'[1]Consolidado ORG'!AG1206</f>
        <v>0</v>
      </c>
      <c r="J1210" s="20">
        <f>+'[1]Consolidado ORG'!T1206</f>
        <v>61040000</v>
      </c>
      <c r="K1210" s="20">
        <f>+'[1]Consolidado ORG'!AE1206</f>
        <v>0</v>
      </c>
      <c r="L1210" s="31">
        <f>+'[1]Consolidado ORG'!AS1206</f>
        <v>0.14553990610328638</v>
      </c>
      <c r="M1210" s="30" t="str">
        <f>+'[1]Consolidado ORG'!AL1206</f>
        <v>https://community.secop.gov.co/Public/Tendering/ContractDetailView/Index?UniqueIdentifier=CO1.PCCNTR.6259758&amp;isModal=true&amp;asPopupView=true</v>
      </c>
      <c r="N1210" s="47" t="str">
        <f t="shared" si="19"/>
        <v>Link Contrato u Orden</v>
      </c>
    </row>
    <row r="1211" spans="1:14" ht="60" x14ac:dyDescent="0.35">
      <c r="A1211" s="17" t="str">
        <f>+'[1]Consolidado ORG'!A1207</f>
        <v>SCJ-759-2024</v>
      </c>
      <c r="B1211" s="18" t="str">
        <f>+'[1]Consolidado ORG'!B1207</f>
        <v>2024/04/26</v>
      </c>
      <c r="C1211" s="18" t="str">
        <f>+'[1]Consolidado ORG'!G1207</f>
        <v>YURDELY ALFARY SALAZAR MEDINA</v>
      </c>
      <c r="D1211" s="18" t="str">
        <f>+'[1]Consolidado ORG'!E1207</f>
        <v>5 Contratación directa</v>
      </c>
      <c r="E1211" s="18" t="str">
        <f>+'[1]Consolidado ORG'!F1207</f>
        <v>33 Prestación de Servicios Profesionales y Apoyo (5-8)</v>
      </c>
      <c r="F1211" s="18" t="str">
        <f>+'[1]Consolidado ORG'!L1207</f>
        <v>PRESTAR LOS SERVICIOS PROFESIONALES EN LAS ACTIVIDADES RELACIONADAS CON EL COMPONENTE TÉCNICO- AMBIENTAL DE LOS PROCESOS A CARGO DE LA DIRECCIÓN TÉCNICA DE LA SUBSECRETARIA DE INVERSIONES Y FORTALECIMIENTO DE CAPACIDADES OPERATIVAS</v>
      </c>
      <c r="G1211" s="18" t="str">
        <f>+'[1]Consolidado ORG'!M1207</f>
        <v>2024/04/30</v>
      </c>
      <c r="H1211" s="18">
        <f>+'[1]Consolidado ORG'!N1207</f>
        <v>45533</v>
      </c>
      <c r="I1211" s="19">
        <f>+'[1]Consolidado ORG'!AG1207</f>
        <v>0</v>
      </c>
      <c r="J1211" s="20">
        <f>+'[1]Consolidado ORG'!T1207</f>
        <v>37060000</v>
      </c>
      <c r="K1211" s="20">
        <f>+'[1]Consolidado ORG'!AE1207</f>
        <v>0</v>
      </c>
      <c r="L1211" s="31">
        <f>+'[1]Consolidado ORG'!AS1207</f>
        <v>0.256198347107438</v>
      </c>
      <c r="M1211" s="30" t="str">
        <f>+'[1]Consolidado ORG'!AL1207</f>
        <v>https://community.secop.gov.co/Public/Tendering/ContractDetailView/Index?UniqueIdentifier=CO1.PCCNTR.6263694&amp;isModal=true&amp;asPopupView=true</v>
      </c>
      <c r="N1211" s="47" t="str">
        <f t="shared" si="19"/>
        <v>Link Contrato u Orden</v>
      </c>
    </row>
    <row r="1212" spans="1:14" ht="48" x14ac:dyDescent="0.35">
      <c r="A1212" s="17" t="str">
        <f>+'[1]Consolidado ORG'!A1208</f>
        <v>SCJ-760-2024</v>
      </c>
      <c r="B1212" s="18" t="str">
        <f>+'[1]Consolidado ORG'!B1208</f>
        <v>2024/04/26</v>
      </c>
      <c r="C1212" s="18" t="str">
        <f>+'[1]Consolidado ORG'!G1208</f>
        <v>MOTOROLA SOLUTIONS COLOMBIA LTDA.</v>
      </c>
      <c r="D1212" s="18" t="str">
        <f>+'[1]Consolidado ORG'!E1208</f>
        <v>5 Contratación directa</v>
      </c>
      <c r="E1212" s="18" t="str">
        <f>+'[1]Consolidado ORG'!F1208</f>
        <v>38 Sin Pluralidad de Oferentes (5-8)</v>
      </c>
      <c r="F1212" s="18" t="str">
        <f>+'[1]Consolidado ORG'!L1208</f>
        <v>MANTENIMIENTO PREVENTIVO Y/O CORRECTIVO, CON BOLSA DE REPUESTOS A TODA LA INFRAESTRUCTURA DEL SISTEMA RADIO TRONCALIZADO AL SERVICIO DE LA POLICÍA METROPOLITANA DE BOGOTÁ Y AGENCIAS DEL DISTRITO</v>
      </c>
      <c r="G1212" s="18" t="str">
        <f>+'[1]Consolidado ORG'!M1208</f>
        <v>2024/04/30</v>
      </c>
      <c r="H1212" s="18">
        <f>+'[1]Consolidado ORG'!N1208</f>
        <v>45686</v>
      </c>
      <c r="I1212" s="19">
        <f>+'[1]Consolidado ORG'!AG1208</f>
        <v>0</v>
      </c>
      <c r="J1212" s="20">
        <f>+'[1]Consolidado ORG'!T1208</f>
        <v>5867263966</v>
      </c>
      <c r="K1212" s="20">
        <f>+'[1]Consolidado ORG'!AE1208</f>
        <v>0</v>
      </c>
      <c r="L1212" s="31">
        <f>+'[1]Consolidado ORG'!AS1208</f>
        <v>0.11313868613138686</v>
      </c>
      <c r="M1212" s="30" t="str">
        <f>+'[1]Consolidado ORG'!AL1208</f>
        <v>https://community.secop.gov.co/Public/Tendering/ContractDetailView/Index?UniqueIdentifier=CO1.PCCNTR.6260313&amp;isModal=true&amp;asPopupView=true</v>
      </c>
      <c r="N1212" s="47" t="str">
        <f t="shared" si="19"/>
        <v>Link Contrato u Orden</v>
      </c>
    </row>
    <row r="1213" spans="1:14" ht="132" x14ac:dyDescent="0.35">
      <c r="A1213" s="17" t="str">
        <f>+'[1]Consolidado ORG'!A1209</f>
        <v>SCJ-761-2024</v>
      </c>
      <c r="B1213" s="18" t="str">
        <f>+'[1]Consolidado ORG'!B1209</f>
        <v>2024/04/26</v>
      </c>
      <c r="C1213" s="18" t="str">
        <f>+'[1]Consolidado ORG'!G1209</f>
        <v>UNION TEMPORAL LA PREVISORA SA ASEGURADO RA SOLIDARIA DE COLOMBIA SCJ SIF LP 001 2024</v>
      </c>
      <c r="D1213" s="18" t="str">
        <f>+'[1]Consolidado ORG'!E1209</f>
        <v>1 Licitación pública</v>
      </c>
      <c r="E1213" s="18" t="str">
        <f>+'[1]Consolidado ORG'!F1209</f>
        <v>22 Licitación Pública (1-7)</v>
      </c>
      <c r="F1213" s="18"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8" t="str">
        <f>+'[1]Consolidado ORG'!M1209</f>
        <v>2024/04/29</v>
      </c>
      <c r="H1213" s="18">
        <f>+'[1]Consolidado ORG'!N1209</f>
        <v>45763</v>
      </c>
      <c r="I1213" s="19">
        <f>+'[1]Consolidado ORG'!AG1209</f>
        <v>0</v>
      </c>
      <c r="J1213" s="20">
        <f>+'[1]Consolidado ORG'!T1209</f>
        <v>19238383713</v>
      </c>
      <c r="K1213" s="20">
        <f>+'[1]Consolidado ORG'!AE1209</f>
        <v>0</v>
      </c>
      <c r="L1213" s="31">
        <f>+'[1]Consolidado ORG'!AS1209</f>
        <v>9.0909090909090912E-2</v>
      </c>
      <c r="M1213" s="30" t="str">
        <f>+'[1]Consolidado ORG'!AL1209</f>
        <v>https://community.secop.gov.co/Public/Tendering/ContractDetailView/Index?UniqueIdentifier=CO1.PCCNTR.6214518</v>
      </c>
      <c r="N1213" s="47" t="str">
        <f t="shared" si="19"/>
        <v>Link Contrato u Orden</v>
      </c>
    </row>
    <row r="1214" spans="1:14" ht="60" x14ac:dyDescent="0.35">
      <c r="A1214" s="17" t="str">
        <f>+'[1]Consolidado ORG'!A1210</f>
        <v>SCJ-762-2024</v>
      </c>
      <c r="B1214" s="18" t="str">
        <f>+'[1]Consolidado ORG'!B1210</f>
        <v>2024/04/26</v>
      </c>
      <c r="C1214" s="18" t="str">
        <f>+'[1]Consolidado ORG'!G1210</f>
        <v>RICARDO DIAZ CIFUENTES</v>
      </c>
      <c r="D1214" s="18" t="str">
        <f>+'[1]Consolidado ORG'!E1210</f>
        <v>5 Contratación directa</v>
      </c>
      <c r="E1214" s="18" t="str">
        <f>+'[1]Consolidado ORG'!F1210</f>
        <v>33 Prestación de Servicios Profesionales y Apoyo (5-8)</v>
      </c>
      <c r="F1214" s="18"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8" t="str">
        <f>+'[1]Consolidado ORG'!M1210</f>
        <v>2024/04/30</v>
      </c>
      <c r="H1214" s="18">
        <f>+'[1]Consolidado ORG'!N1210</f>
        <v>45533</v>
      </c>
      <c r="I1214" s="19">
        <f>+'[1]Consolidado ORG'!AG1210</f>
        <v>0</v>
      </c>
      <c r="J1214" s="20">
        <f>+'[1]Consolidado ORG'!T1210</f>
        <v>34880000</v>
      </c>
      <c r="K1214" s="20">
        <f>+'[1]Consolidado ORG'!AE1210</f>
        <v>0</v>
      </c>
      <c r="L1214" s="31">
        <f>+'[1]Consolidado ORG'!AS1210</f>
        <v>0.256198347107438</v>
      </c>
      <c r="M1214" s="30" t="str">
        <f>+'[1]Consolidado ORG'!AL1210</f>
        <v>https://community.secop.gov.co/Public/Tendering/ContractDetailView/Index?UniqueIdentifier=CO1.PCCNTR.6263609&amp;isModal=true&amp;asPopupView=true</v>
      </c>
      <c r="N1214" s="47" t="str">
        <f t="shared" si="19"/>
        <v>Link Contrato u Orden</v>
      </c>
    </row>
    <row r="1215" spans="1:14" ht="48" x14ac:dyDescent="0.35">
      <c r="A1215" s="17" t="str">
        <f>+'[1]Consolidado ORG'!A1211</f>
        <v>SCJ-765-2024</v>
      </c>
      <c r="B1215" s="18" t="str">
        <f>+'[1]Consolidado ORG'!B1211</f>
        <v>2024/04/26</v>
      </c>
      <c r="C1215" s="18" t="str">
        <f>+'[1]Consolidado ORG'!G1211</f>
        <v>JUAN GUILLERMO CELEMIN SALCEDO</v>
      </c>
      <c r="D1215" s="18" t="str">
        <f>+'[1]Consolidado ORG'!E1211</f>
        <v>5 Contratación directa</v>
      </c>
      <c r="E1215" s="18" t="str">
        <f>+'[1]Consolidado ORG'!F1211</f>
        <v>33 Prestación de Servicios Profesionales y Apoyo (5-8)</v>
      </c>
      <c r="F1215" s="18" t="str">
        <f>+'[1]Consolidado ORG'!L1211</f>
        <v>PRESTACION DE SERVICIOS PROFESIONALES PARA REALIZAR APOYO PSICOSOCIAL A LA SECRETARIA DE SEGURIDAD, CONVIVENCIA Y JUSTICIA, PARA SOPORTAR LA GESTIÓN EN LA PM 13 UNIDAD ADSCRITA A LA DÉCIMA TERCERA BRIGADA.</v>
      </c>
      <c r="G1215" s="18" t="str">
        <f>+'[1]Consolidado ORG'!M1211</f>
        <v>2024/04/30</v>
      </c>
      <c r="H1215" s="18">
        <f>+'[1]Consolidado ORG'!N1211</f>
        <v>45686</v>
      </c>
      <c r="I1215" s="19">
        <f>+'[1]Consolidado ORG'!AG1211</f>
        <v>0</v>
      </c>
      <c r="J1215" s="20">
        <f>+'[1]Consolidado ORG'!T1211</f>
        <v>36635355</v>
      </c>
      <c r="K1215" s="20">
        <f>+'[1]Consolidado ORG'!AE1211</f>
        <v>0</v>
      </c>
      <c r="L1215" s="31">
        <f>+'[1]Consolidado ORG'!AS1211</f>
        <v>0.11313868613138686</v>
      </c>
      <c r="M1215" s="30" t="str">
        <f>+'[1]Consolidado ORG'!AL1211</f>
        <v>https://community.secop.gov.co/Public/Tendering/ContractDetailView/Index?UniqueIdentifier=CO1.PCCNTR.6263758&amp;isModal=true&amp;asPopupView=true</v>
      </c>
      <c r="N1215" s="47" t="str">
        <f t="shared" si="19"/>
        <v>Link Contrato u Orden</v>
      </c>
    </row>
    <row r="1216" spans="1:14" ht="42" x14ac:dyDescent="0.35">
      <c r="A1216" s="17" t="str">
        <f>+'[1]Consolidado ORG'!A1212</f>
        <v>SCJ-766-2024</v>
      </c>
      <c r="B1216" s="18" t="str">
        <f>+'[1]Consolidado ORG'!B1212</f>
        <v>2024/04/30</v>
      </c>
      <c r="C1216" s="18" t="str">
        <f>+'[1]Consolidado ORG'!G1212</f>
        <v>JOHN ANDREY BERMUDEZ HERRERA</v>
      </c>
      <c r="D1216" s="18" t="str">
        <f>+'[1]Consolidado ORG'!E1212</f>
        <v>5 Contratación directa</v>
      </c>
      <c r="E1216" s="18" t="str">
        <f>+'[1]Consolidado ORG'!F1212</f>
        <v>33 Prestación de Servicios Profesionales y Apoyo (5-8)</v>
      </c>
      <c r="F1216" s="18" t="str">
        <f>+'[1]Consolidado ORG'!L1212</f>
        <v>PRESTAR SERVICIOS PROFESIONALES EN LA GESTIÓN DOCUMENTAL DE LA DIRECCIÓN DE OPERACIONES PARA EL FORTALECIMIENTO</v>
      </c>
      <c r="G1216" s="18" t="str">
        <f>+'[1]Consolidado ORG'!M1212</f>
        <v>2024/04/30</v>
      </c>
      <c r="H1216" s="18">
        <f>+'[1]Consolidado ORG'!N1212</f>
        <v>45655</v>
      </c>
      <c r="I1216" s="19">
        <f>+'[1]Consolidado ORG'!AG1212</f>
        <v>0</v>
      </c>
      <c r="J1216" s="20">
        <f>+'[1]Consolidado ORG'!T1212</f>
        <v>51016000</v>
      </c>
      <c r="K1216" s="20">
        <f>+'[1]Consolidado ORG'!AE1212</f>
        <v>0</v>
      </c>
      <c r="L1216" s="31">
        <f>+'[1]Consolidado ORG'!AS1212</f>
        <v>0.12757201646090535</v>
      </c>
      <c r="M1216" s="30" t="str">
        <f>+'[1]Consolidado ORG'!AL1212</f>
        <v>https://community.secop.gov.co/Public/Tendering/ContractDetailView/Index?UniqueIdentifier=CO1.PCCNTR.6270363&amp;isModal=true&amp;asPopupView=true</v>
      </c>
      <c r="N1216" s="47" t="str">
        <f t="shared" si="19"/>
        <v>Link Contrato u Orden</v>
      </c>
    </row>
    <row r="1217" spans="1:14" ht="60" x14ac:dyDescent="0.35">
      <c r="A1217" s="17" t="str">
        <f>+'[1]Consolidado ORG'!A1213</f>
        <v>SCJ-767-2024</v>
      </c>
      <c r="B1217" s="18" t="str">
        <f>+'[1]Consolidado ORG'!B1213</f>
        <v>2024/04/30</v>
      </c>
      <c r="C1217" s="18" t="str">
        <f>+'[1]Consolidado ORG'!G1213</f>
        <v>ADRIANA MARCELA BARRETO OVALLE</v>
      </c>
      <c r="D1217" s="18" t="str">
        <f>+'[1]Consolidado ORG'!E1213</f>
        <v>5 Contratación directa</v>
      </c>
      <c r="E1217" s="18" t="str">
        <f>+'[1]Consolidado ORG'!F1213</f>
        <v>33 Prestación de Servicios Profesionales y Apoyo (5-8)</v>
      </c>
      <c r="F1217" s="18"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8" t="str">
        <f>+'[1]Consolidado ORG'!M1213</f>
        <v>2024/04/30</v>
      </c>
      <c r="H1217" s="18">
        <f>+'[1]Consolidado ORG'!N1213</f>
        <v>45655</v>
      </c>
      <c r="I1217" s="19">
        <f>+'[1]Consolidado ORG'!AG1213</f>
        <v>0</v>
      </c>
      <c r="J1217" s="20">
        <f>+'[1]Consolidado ORG'!T1213</f>
        <v>30520000</v>
      </c>
      <c r="K1217" s="20">
        <f>+'[1]Consolidado ORG'!AE1213</f>
        <v>0</v>
      </c>
      <c r="L1217" s="31">
        <f>+'[1]Consolidado ORG'!AS1213</f>
        <v>0.12757201646090535</v>
      </c>
      <c r="M1217" s="30" t="str">
        <f>+'[1]Consolidado ORG'!AL1213</f>
        <v>https://community.secop.gov.co/Public/Tendering/ContractDetailView/Index?UniqueIdentifier=CO1.PCCNTR.6270387&amp;isModal=true&amp;asPopupView=true</v>
      </c>
      <c r="N1217" s="47" t="str">
        <f t="shared" si="19"/>
        <v>Link Contrato u Orden</v>
      </c>
    </row>
    <row r="1218" spans="1:14" ht="96" x14ac:dyDescent="0.35">
      <c r="A1218" s="17" t="str">
        <f>+'[1]Consolidado ORG'!A1214</f>
        <v>SCJ-771-2024</v>
      </c>
      <c r="B1218" s="18" t="str">
        <f>+'[1]Consolidado ORG'!B1214</f>
        <v>2024/04/30</v>
      </c>
      <c r="C1218" s="18" t="str">
        <f>+'[1]Consolidado ORG'!G1214</f>
        <v>UNIÓN TEMPORAL SERVICOS CONVIVENCIA 2024</v>
      </c>
      <c r="D1218" s="18" t="str">
        <f>+'[1]Consolidado ORG'!E1214</f>
        <v>2 Selección abreviada</v>
      </c>
      <c r="E1218" s="18" t="str">
        <f>+'[1]Consolidado ORG'!F1214</f>
        <v>4 Adquisión o Suministro de Bienes y Servicios de Carácterísticas Técnicas Uniformes y de Común Utilización (Procedimiento: Siubasta Inversa, Acuerdo Marco de Precios, Bolsa de Productos) (2)</v>
      </c>
      <c r="F1218" s="18"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8" t="str">
        <f>+'[1]Consolidado ORG'!M1214</f>
        <v>2024/04/30</v>
      </c>
      <c r="H1218" s="18">
        <f>+'[1]Consolidado ORG'!N1214</f>
        <v>45686</v>
      </c>
      <c r="I1218" s="19">
        <f>+'[1]Consolidado ORG'!AG1214</f>
        <v>0</v>
      </c>
      <c r="J1218" s="20">
        <f>+'[1]Consolidado ORG'!T1214</f>
        <v>8102867909</v>
      </c>
      <c r="K1218" s="20">
        <f>+'[1]Consolidado ORG'!AE1214</f>
        <v>0</v>
      </c>
      <c r="L1218" s="31">
        <f>+'[1]Consolidado ORG'!AS1214</f>
        <v>0.11313868613138686</v>
      </c>
      <c r="M1218" s="30" t="str">
        <f>+'[1]Consolidado ORG'!AL1214</f>
        <v>https://community.secop.gov.co/Public/Tendering/ContractDetailView/Index?UniqueIdentifier=CO1.PCCNTR.6263676&amp;isModal=true&amp;asPopupView=true</v>
      </c>
      <c r="N1218" s="47" t="str">
        <f t="shared" si="19"/>
        <v>Link Contrato u Orden</v>
      </c>
    </row>
    <row r="1219" spans="1:14" ht="60" x14ac:dyDescent="0.35">
      <c r="A1219" s="17" t="str">
        <f>+'[1]Consolidado ORG'!A1215</f>
        <v>SCJ-772-2024</v>
      </c>
      <c r="B1219" s="18" t="str">
        <f>+'[1]Consolidado ORG'!B1215</f>
        <v>2024/05/03</v>
      </c>
      <c r="C1219" s="18" t="str">
        <f>+'[1]Consolidado ORG'!G1215</f>
        <v>DAVID CAMILO URREA CONTRERAS</v>
      </c>
      <c r="D1219" s="18" t="str">
        <f>+'[1]Consolidado ORG'!E1215</f>
        <v>5 Contratación directa</v>
      </c>
      <c r="E1219" s="18" t="str">
        <f>+'[1]Consolidado ORG'!F1215</f>
        <v>33 Prestación de Servicios Profesionales y Apoyo (5-8)</v>
      </c>
      <c r="F1219" s="18"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8" t="str">
        <f>+'[1]Consolidado ORG'!M1215</f>
        <v>2024/05/15</v>
      </c>
      <c r="H1219" s="18">
        <f>+'[1]Consolidado ORG'!N1215</f>
        <v>45791</v>
      </c>
      <c r="I1219" s="19">
        <f>+'[1]Consolidado ORG'!AG1215</f>
        <v>0</v>
      </c>
      <c r="J1219" s="20">
        <f>+'[1]Consolidado ORG'!T1215</f>
        <v>32760000</v>
      </c>
      <c r="K1219" s="20">
        <f>+'[1]Consolidado ORG'!AE1215</f>
        <v>0</v>
      </c>
      <c r="L1219" s="31">
        <f>+'[1]Consolidado ORG'!AS1215</f>
        <v>4.3956043956043959E-2</v>
      </c>
      <c r="M1219" s="30" t="str">
        <f>+'[1]Consolidado ORG'!AL1215</f>
        <v>https://community.secop.gov.co/Public/Tendering/ContractDetailView/Index?UniqueIdentifier=CO1.PCCNTR.6271706&amp;isModal=true&amp;asPopupView=true</v>
      </c>
      <c r="N1219" s="47" t="str">
        <f t="shared" si="19"/>
        <v>Link Contrato u Orden</v>
      </c>
    </row>
    <row r="1220" spans="1:14" ht="120" x14ac:dyDescent="0.35">
      <c r="A1220" s="17" t="str">
        <f>+'[1]Consolidado ORG'!A1216</f>
        <v>SCJ-774-2024</v>
      </c>
      <c r="B1220" s="18" t="str">
        <f>+'[1]Consolidado ORG'!B1216</f>
        <v>2024/04/30</v>
      </c>
      <c r="C1220" s="18" t="str">
        <f>+'[1]Consolidado ORG'!G1216</f>
        <v>CHUBB SEGUROS COLOMBIA S A</v>
      </c>
      <c r="D1220" s="18" t="str">
        <f>+'[1]Consolidado ORG'!E1216</f>
        <v>1 Licitación pública</v>
      </c>
      <c r="E1220" s="18" t="str">
        <f>+'[1]Consolidado ORG'!F1216</f>
        <v>22 Licitación Pública (1-7)</v>
      </c>
      <c r="F1220" s="18"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8" t="str">
        <f>+'[1]Consolidado ORG'!M1216</f>
        <v>2024/04/30</v>
      </c>
      <c r="H1220" s="18">
        <f>+'[1]Consolidado ORG'!N1216</f>
        <v>45776</v>
      </c>
      <c r="I1220" s="19">
        <f>+'[1]Consolidado ORG'!AG1216</f>
        <v>0</v>
      </c>
      <c r="J1220" s="20">
        <f>+'[1]Consolidado ORG'!T1216</f>
        <v>345100000</v>
      </c>
      <c r="K1220" s="20">
        <f>+'[1]Consolidado ORG'!AE1216</f>
        <v>0</v>
      </c>
      <c r="L1220" s="31">
        <f>+'[1]Consolidado ORG'!AS1216</f>
        <v>8.5164835164835168E-2</v>
      </c>
      <c r="M1220" s="30" t="str">
        <f>+'[1]Consolidado ORG'!AL1216</f>
        <v>https://community.secop.gov.co/Public/Tendering/ContractDetailView/Index?UniqueIdentifier=CO1.PCCNTR.6214709&amp;isModal=true&amp;asPopupView=true</v>
      </c>
      <c r="N1220" s="47" t="str">
        <f t="shared" si="19"/>
        <v>Link Contrato u Orden</v>
      </c>
    </row>
    <row r="1221" spans="1:14" ht="60" x14ac:dyDescent="0.35">
      <c r="A1221" s="17" t="str">
        <f>+'[1]Consolidado ORG'!A1217</f>
        <v>SCJ-783-2024</v>
      </c>
      <c r="B1221" s="18" t="str">
        <f>+'[1]Consolidado ORG'!B1217</f>
        <v>2024/04/30</v>
      </c>
      <c r="C1221" s="18" t="str">
        <f>+'[1]Consolidado ORG'!G1217</f>
        <v>RICARDO  BURGOS BOHORQUEZ</v>
      </c>
      <c r="D1221" s="18" t="str">
        <f>+'[1]Consolidado ORG'!E1217</f>
        <v>5 Contratación directa</v>
      </c>
      <c r="E1221" s="18" t="str">
        <f>+'[1]Consolidado ORG'!F1217</f>
        <v>33 Prestación de Servicios Profesionales y Apoyo (5-8)</v>
      </c>
      <c r="F1221" s="18"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8" t="str">
        <f>+'[1]Consolidado ORG'!M1217</f>
        <v>2024/05/03</v>
      </c>
      <c r="H1221" s="18">
        <f>+'[1]Consolidado ORG'!N1217</f>
        <v>45537</v>
      </c>
      <c r="I1221" s="19">
        <f>+'[1]Consolidado ORG'!AG1217</f>
        <v>0</v>
      </c>
      <c r="J1221" s="20">
        <f>+'[1]Consolidado ORG'!T1217</f>
        <v>34880000</v>
      </c>
      <c r="K1221" s="20">
        <f>+'[1]Consolidado ORG'!AE1217</f>
        <v>0</v>
      </c>
      <c r="L1221" s="31">
        <f>+'[1]Consolidado ORG'!AS1217</f>
        <v>0.22950819672131148</v>
      </c>
      <c r="M1221" s="30" t="str">
        <f>+'[1]Consolidado ORG'!AL1217</f>
        <v>https://community.secop.gov.co/Public/Tendering/ContractDetailView/Index?UniqueIdentifier=CO1.PCCNTR.6275124&amp;isModal=true&amp;asPopupView=true</v>
      </c>
      <c r="N1221" s="47" t="str">
        <f t="shared" si="19"/>
        <v>Link Contrato u Orden</v>
      </c>
    </row>
    <row r="1222" spans="1:14" ht="132" x14ac:dyDescent="0.35">
      <c r="A1222" s="17" t="str">
        <f>+'[1]Consolidado ORG'!A1218</f>
        <v>SCJ-784-2024</v>
      </c>
      <c r="B1222" s="18" t="str">
        <f>+'[1]Consolidado ORG'!B1218</f>
        <v>2024/04/30</v>
      </c>
      <c r="C1222" s="18" t="str">
        <f>+'[1]Consolidado ORG'!G1218</f>
        <v>UT HDI – PREVISORA – ZURICH GRUPO III SCJ-SIF-LP-001-2024</v>
      </c>
      <c r="D1222" s="18" t="str">
        <f>+'[1]Consolidado ORG'!E1218</f>
        <v>1 Licitación pública</v>
      </c>
      <c r="E1222" s="18" t="str">
        <f>+'[1]Consolidado ORG'!F1218</f>
        <v>22 Licitación Pública (1-7)</v>
      </c>
      <c r="F1222" s="18"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8" t="str">
        <f>+'[1]Consolidado ORG'!M1218</f>
        <v>2024/05/01</v>
      </c>
      <c r="H1222" s="18">
        <f>+'[1]Consolidado ORG'!N1218</f>
        <v>45747</v>
      </c>
      <c r="I1222" s="19">
        <f>+'[1]Consolidado ORG'!AG1218</f>
        <v>0</v>
      </c>
      <c r="J1222" s="20">
        <f>+'[1]Consolidado ORG'!T1218</f>
        <v>1803907660</v>
      </c>
      <c r="K1222" s="20">
        <f>+'[1]Consolidado ORG'!AE1218</f>
        <v>0</v>
      </c>
      <c r="L1222" s="31">
        <f>+'[1]Consolidado ORG'!AS1218</f>
        <v>8.9820359281437126E-2</v>
      </c>
      <c r="M1222" s="30" t="str">
        <f>+'[1]Consolidado ORG'!AL1218</f>
        <v>https://community.secop.gov.co/Public/Tendering/ContractDetailView/Index?UniqueIdentifier=CO1.PCCNTR.6214362&amp;isModal=true&amp;asPopupView=true</v>
      </c>
      <c r="N1222" s="47" t="str">
        <f t="shared" si="19"/>
        <v>Link Contrato u Orden</v>
      </c>
    </row>
    <row r="1223" spans="1:14" ht="72" x14ac:dyDescent="0.35">
      <c r="A1223" s="17" t="str">
        <f>+'[1]Consolidado ORG'!A1219</f>
        <v>SCJ-785-2024</v>
      </c>
      <c r="B1223" s="18" t="str">
        <f>+'[1]Consolidado ORG'!B1219</f>
        <v>2024/04/30</v>
      </c>
      <c r="C1223" s="18" t="str">
        <f>+'[1]Consolidado ORG'!G1219</f>
        <v>FERNANDO REINOSO GUERRA</v>
      </c>
      <c r="D1223" s="18" t="str">
        <f>+'[1]Consolidado ORG'!E1219</f>
        <v>5 Contratación directa</v>
      </c>
      <c r="E1223" s="18" t="str">
        <f>+'[1]Consolidado ORG'!F1219</f>
        <v>33 Prestación de Servicios Profesionales y Apoyo (5-8)</v>
      </c>
      <c r="F1223" s="18"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8" t="str">
        <f>+'[1]Consolidado ORG'!M1219</f>
        <v>2024/05/07</v>
      </c>
      <c r="H1223" s="18">
        <f>+'[1]Consolidado ORG'!N1219</f>
        <v>45541</v>
      </c>
      <c r="I1223" s="19">
        <f>+'[1]Consolidado ORG'!AG1219</f>
        <v>0</v>
      </c>
      <c r="J1223" s="20">
        <f>+'[1]Consolidado ORG'!T1219</f>
        <v>37060000</v>
      </c>
      <c r="K1223" s="20">
        <f>+'[1]Consolidado ORG'!AE1219</f>
        <v>0</v>
      </c>
      <c r="L1223" s="31">
        <f>+'[1]Consolidado ORG'!AS1219</f>
        <v>0.19672131147540983</v>
      </c>
      <c r="M1223" s="30" t="str">
        <f>+'[1]Consolidado ORG'!AL1219</f>
        <v>https://community.secop.gov.co/Public/Tendering/ContractDetailView/Index?UniqueIdentifier=CO1.PCCNTR.6275595&amp;isModal=true&amp;asPopupView=true</v>
      </c>
      <c r="N1223" s="47" t="str">
        <f t="shared" si="19"/>
        <v>Link Contrato u Orden</v>
      </c>
    </row>
    <row r="1224" spans="1:14" ht="60" x14ac:dyDescent="0.35">
      <c r="A1224" s="17" t="str">
        <f>+'[1]Consolidado ORG'!A1220</f>
        <v>SCJ-792-2024</v>
      </c>
      <c r="B1224" s="18" t="str">
        <f>+'[1]Consolidado ORG'!B1220</f>
        <v>2024/05/02</v>
      </c>
      <c r="C1224" s="18" t="str">
        <f>+'[1]Consolidado ORG'!G1220</f>
        <v>LINA PAOLA TRIANA CORTES</v>
      </c>
      <c r="D1224" s="18" t="str">
        <f>+'[1]Consolidado ORG'!E1220</f>
        <v>5 Contratación directa</v>
      </c>
      <c r="E1224" s="18" t="str">
        <f>+'[1]Consolidado ORG'!F1220</f>
        <v>33 Prestación de Servicios Profesionales y Apoyo (5-8)</v>
      </c>
      <c r="F1224" s="18"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8" t="str">
        <f>+'[1]Consolidado ORG'!M1220</f>
        <v>2024/05/07</v>
      </c>
      <c r="H1224" s="18">
        <f>+'[1]Consolidado ORG'!N1220</f>
        <v>45663</v>
      </c>
      <c r="I1224" s="19">
        <f>+'[1]Consolidado ORG'!AG1220</f>
        <v>0</v>
      </c>
      <c r="J1224" s="20">
        <f>+'[1]Consolidado ORG'!T1220</f>
        <v>21840000</v>
      </c>
      <c r="K1224" s="20">
        <f>+'[1]Consolidado ORG'!AE1220</f>
        <v>0</v>
      </c>
      <c r="L1224" s="31">
        <f>+'[1]Consolidado ORG'!AS1220</f>
        <v>9.8360655737704916E-2</v>
      </c>
      <c r="M1224" s="30" t="str">
        <f>+'[1]Consolidado ORG'!AL1220</f>
        <v>https://community.secop.gov.co/Public/Tendering/ContractDetailView/Index?UniqueIdentifier=CO1.PCCNTR.6281972&amp;isModal=true&amp;asPopupView=true</v>
      </c>
      <c r="N1224" s="47" t="str">
        <f t="shared" si="19"/>
        <v>Link Contrato u Orden</v>
      </c>
    </row>
    <row r="1225" spans="1:14" ht="60" x14ac:dyDescent="0.35">
      <c r="A1225" s="17" t="str">
        <f>+'[1]Consolidado ORG'!A1221</f>
        <v>SCJ-820-2024</v>
      </c>
      <c r="B1225" s="18" t="str">
        <f>+'[1]Consolidado ORG'!B1221</f>
        <v>2024/05/03</v>
      </c>
      <c r="C1225" s="18" t="str">
        <f>+'[1]Consolidado ORG'!G1221</f>
        <v>IVETH  FERNANDEZ DE CASTRO OSORIO</v>
      </c>
      <c r="D1225" s="18" t="str">
        <f>+'[1]Consolidado ORG'!E1221</f>
        <v>5 Contratación directa</v>
      </c>
      <c r="E1225" s="18" t="str">
        <f>+'[1]Consolidado ORG'!F1221</f>
        <v>33 Prestación de Servicios Profesionales y Apoyo (5-8)</v>
      </c>
      <c r="F1225" s="18"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8" t="str">
        <f>+'[1]Consolidado ORG'!M1221</f>
        <v>2024/05/07</v>
      </c>
      <c r="H1225" s="18">
        <f>+'[1]Consolidado ORG'!N1221</f>
        <v>45632</v>
      </c>
      <c r="I1225" s="19">
        <f>+'[1]Consolidado ORG'!AG1221</f>
        <v>0</v>
      </c>
      <c r="J1225" s="20">
        <f>+'[1]Consolidado ORG'!T1221</f>
        <v>64855000</v>
      </c>
      <c r="K1225" s="20">
        <f>+'[1]Consolidado ORG'!AE1221</f>
        <v>0</v>
      </c>
      <c r="L1225" s="31">
        <f>+'[1]Consolidado ORG'!AS1221</f>
        <v>0.11267605633802817</v>
      </c>
      <c r="M1225" s="30" t="str">
        <f>+'[1]Consolidado ORG'!AL1221</f>
        <v>https://community.secop.gov.co/Public/Tendering/ContractDetailView/Index?UniqueIdentifier=CO1.PCCNTR.6280763&amp;isModal=true&amp;asPopupView=true</v>
      </c>
      <c r="N1225" s="47" t="str">
        <f t="shared" si="19"/>
        <v>Link Contrato u Orden</v>
      </c>
    </row>
    <row r="1226" spans="1:14" ht="60" x14ac:dyDescent="0.35">
      <c r="A1226" s="17" t="str">
        <f>+'[1]Consolidado ORG'!A1222</f>
        <v>SCJ-821-2024</v>
      </c>
      <c r="B1226" s="18" t="str">
        <f>+'[1]Consolidado ORG'!B1222</f>
        <v>2024/05/03</v>
      </c>
      <c r="C1226" s="18" t="str">
        <f>+'[1]Consolidado ORG'!G1222</f>
        <v>CARLOS MARIO LUJAN ARBOLEDA</v>
      </c>
      <c r="D1226" s="18" t="str">
        <f>+'[1]Consolidado ORG'!E1222</f>
        <v>5 Contratación directa</v>
      </c>
      <c r="E1226" s="18" t="str">
        <f>+'[1]Consolidado ORG'!F1222</f>
        <v>33 Prestación de Servicios Profesionales y Apoyo (5-8)</v>
      </c>
      <c r="F1226" s="18"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8" t="str">
        <f>+'[1]Consolidado ORG'!M1222</f>
        <v>2024/05/08</v>
      </c>
      <c r="H1226" s="18">
        <f>+'[1]Consolidado ORG'!N1222</f>
        <v>45754</v>
      </c>
      <c r="I1226" s="19">
        <f>+'[1]Consolidado ORG'!AG1222</f>
        <v>0</v>
      </c>
      <c r="J1226" s="20">
        <f>+'[1]Consolidado ORG'!T1222</f>
        <v>69300000</v>
      </c>
      <c r="K1226" s="20">
        <f>+'[1]Consolidado ORG'!AE1222</f>
        <v>0</v>
      </c>
      <c r="L1226" s="31">
        <f>+'[1]Consolidado ORG'!AS1222</f>
        <v>6.8862275449101798E-2</v>
      </c>
      <c r="M1226" s="30" t="str">
        <f>+'[1]Consolidado ORG'!AL1222</f>
        <v>https://community.secop.gov.co/Public/Tendering/ContractDetailView/Index?UniqueIdentifier=CO1.PCCNTR.6281022&amp;isModal=true&amp;asPopupView=true</v>
      </c>
      <c r="N1226" s="47" t="str">
        <f t="shared" si="19"/>
        <v>Link Contrato u Orden</v>
      </c>
    </row>
    <row r="1227" spans="1:14" ht="60" x14ac:dyDescent="0.35">
      <c r="A1227" s="17" t="str">
        <f>+'[1]Consolidado ORG'!A1223</f>
        <v>SCJ-822-2024</v>
      </c>
      <c r="B1227" s="18" t="str">
        <f>+'[1]Consolidado ORG'!B1223</f>
        <v>2024/05/02</v>
      </c>
      <c r="C1227" s="18" t="str">
        <f>+'[1]Consolidado ORG'!G1223</f>
        <v>OLGA LUCIA VARON NUÑEZ</v>
      </c>
      <c r="D1227" s="18" t="str">
        <f>+'[1]Consolidado ORG'!E1223</f>
        <v>5 Contratación directa</v>
      </c>
      <c r="E1227" s="18" t="str">
        <f>+'[1]Consolidado ORG'!F1223</f>
        <v>33 Prestación de Servicios Profesionales y Apoyo (5-8)</v>
      </c>
      <c r="F1227" s="18"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8" t="str">
        <f>+'[1]Consolidado ORG'!M1223</f>
        <v>2024/05/06</v>
      </c>
      <c r="H1227" s="18">
        <f>+'[1]Consolidado ORG'!N1223</f>
        <v>45631</v>
      </c>
      <c r="I1227" s="19">
        <f>+'[1]Consolidado ORG'!AG1223</f>
        <v>0</v>
      </c>
      <c r="J1227" s="20">
        <f>+'[1]Consolidado ORG'!T1223</f>
        <v>71958167</v>
      </c>
      <c r="K1227" s="20">
        <f>+'[1]Consolidado ORG'!AE1223</f>
        <v>0</v>
      </c>
      <c r="L1227" s="31">
        <f>+'[1]Consolidado ORG'!AS1223</f>
        <v>0.11737089201877934</v>
      </c>
      <c r="M1227" s="30" t="str">
        <f>+'[1]Consolidado ORG'!AL1223</f>
        <v>https://community.secop.gov.co/Public/Tendering/ContractDetailView/Index?UniqueIdentifier=CO1.PCCNTR.6282320&amp;isModal=true&amp;asPopupView=true</v>
      </c>
      <c r="N1227" s="47" t="str">
        <f t="shared" si="19"/>
        <v>Link Contrato u Orden</v>
      </c>
    </row>
    <row r="1228" spans="1:14" ht="60" x14ac:dyDescent="0.35">
      <c r="A1228" s="17" t="str">
        <f>+'[1]Consolidado ORG'!A1224</f>
        <v>SCJ-823-2024</v>
      </c>
      <c r="B1228" s="18" t="str">
        <f>+'[1]Consolidado ORG'!B1224</f>
        <v>2024/05/03</v>
      </c>
      <c r="C1228" s="18" t="str">
        <f>+'[1]Consolidado ORG'!G1224</f>
        <v>MANUEL JOSE CASTILLA HOLGUIN</v>
      </c>
      <c r="D1228" s="18" t="str">
        <f>+'[1]Consolidado ORG'!E1224</f>
        <v>5 Contratación directa</v>
      </c>
      <c r="E1228" s="18" t="str">
        <f>+'[1]Consolidado ORG'!F1224</f>
        <v>33 Prestación de Servicios Profesionales y Apoyo (5-8)</v>
      </c>
      <c r="F1228" s="18"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8" t="str">
        <f>+'[1]Consolidado ORG'!M1224</f>
        <v>2024/05/07</v>
      </c>
      <c r="H1228" s="18">
        <f>+'[1]Consolidado ORG'!N1224</f>
        <v>45602</v>
      </c>
      <c r="I1228" s="19">
        <f>+'[1]Consolidado ORG'!AG1224</f>
        <v>0</v>
      </c>
      <c r="J1228" s="20">
        <f>+'[1]Consolidado ORG'!T1224</f>
        <v>26100954</v>
      </c>
      <c r="K1228" s="20">
        <f>+'[1]Consolidado ORG'!AE1224</f>
        <v>0</v>
      </c>
      <c r="L1228" s="31">
        <f>+'[1]Consolidado ORG'!AS1224</f>
        <v>0.13114754098360656</v>
      </c>
      <c r="M1228" s="30" t="str">
        <f>+'[1]Consolidado ORG'!AL1224</f>
        <v>https://community.secop.gov.co/Public/Tendering/ContractDetailView/Index?UniqueIdentifier=CO1.PCCNTR.6285240&amp;isModal=true&amp;asPopupView=true</v>
      </c>
      <c r="N1228" s="47" t="str">
        <f t="shared" si="19"/>
        <v>Link Contrato u Orden</v>
      </c>
    </row>
    <row r="1229" spans="1:14" ht="60" x14ac:dyDescent="0.35">
      <c r="A1229" s="17" t="str">
        <f>+'[1]Consolidado ORG'!A1225</f>
        <v>SCJ-828-2024</v>
      </c>
      <c r="B1229" s="18" t="str">
        <f>+'[1]Consolidado ORG'!B1225</f>
        <v>2024/05/03</v>
      </c>
      <c r="C1229" s="18" t="str">
        <f>+'[1]Consolidado ORG'!G1225</f>
        <v>NEIFI ESTELA RODRIGUEZ MORENO</v>
      </c>
      <c r="D1229" s="18" t="str">
        <f>+'[1]Consolidado ORG'!E1225</f>
        <v>5 Contratación directa</v>
      </c>
      <c r="E1229" s="18" t="str">
        <f>+'[1]Consolidado ORG'!F1225</f>
        <v>33 Prestación de Servicios Profesionales y Apoyo (5-8)</v>
      </c>
      <c r="F1229" s="18"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8" t="str">
        <f>+'[1]Consolidado ORG'!M1225</f>
        <v>2024/05/07</v>
      </c>
      <c r="H1229" s="18">
        <f>+'[1]Consolidado ORG'!N1225</f>
        <v>45651</v>
      </c>
      <c r="I1229" s="19">
        <f>+'[1]Consolidado ORG'!AG1225</f>
        <v>0</v>
      </c>
      <c r="J1229" s="20">
        <f>+'[1]Consolidado ORG'!T1225</f>
        <v>71958167</v>
      </c>
      <c r="K1229" s="20">
        <f>+'[1]Consolidado ORG'!AE1225</f>
        <v>0</v>
      </c>
      <c r="L1229" s="31">
        <f>+'[1]Consolidado ORG'!AS1225</f>
        <v>0.10344827586206896</v>
      </c>
      <c r="M1229" s="30" t="str">
        <f>+'[1]Consolidado ORG'!AL1225</f>
        <v>https://community.secop.gov.co/Public/Tendering/ContractDetailView/Index?UniqueIdentifier=CO1.PCCNTR.6286798&amp;isModal=true&amp;asPopupView=true</v>
      </c>
      <c r="N1229" s="47" t="str">
        <f t="shared" si="19"/>
        <v>Link Contrato u Orden</v>
      </c>
    </row>
    <row r="1230" spans="1:14" ht="60" x14ac:dyDescent="0.35">
      <c r="A1230" s="17" t="str">
        <f>+'[1]Consolidado ORG'!A1226</f>
        <v>SCJ-849-2024</v>
      </c>
      <c r="B1230" s="18" t="str">
        <f>+'[1]Consolidado ORG'!B1226</f>
        <v>2024/05/03</v>
      </c>
      <c r="C1230" s="18" t="str">
        <f>+'[1]Consolidado ORG'!G1226</f>
        <v>HEIDY MARIA BARAHONA DIAZ</v>
      </c>
      <c r="D1230" s="18" t="str">
        <f>+'[1]Consolidado ORG'!E1226</f>
        <v>5 Contratación directa</v>
      </c>
      <c r="E1230" s="18" t="str">
        <f>+'[1]Consolidado ORG'!F1226</f>
        <v>33 Prestación de Servicios Profesionales y Apoyo (5-8)</v>
      </c>
      <c r="F1230" s="18"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8" t="str">
        <f>+'[1]Consolidado ORG'!M1226</f>
        <v>2024/05/07</v>
      </c>
      <c r="H1230" s="18">
        <f>+'[1]Consolidado ORG'!N1226</f>
        <v>45632</v>
      </c>
      <c r="I1230" s="19">
        <f>+'[1]Consolidado ORG'!AG1226</f>
        <v>0</v>
      </c>
      <c r="J1230" s="20">
        <f>+'[1]Consolidado ORG'!T1226</f>
        <v>71958167</v>
      </c>
      <c r="K1230" s="20">
        <f>+'[1]Consolidado ORG'!AE1226</f>
        <v>0</v>
      </c>
      <c r="L1230" s="31">
        <f>+'[1]Consolidado ORG'!AS1226</f>
        <v>0.11267605633802817</v>
      </c>
      <c r="M1230" s="30" t="str">
        <f>+'[1]Consolidado ORG'!AL1226</f>
        <v>https://community.secop.gov.co/Public/Tendering/ContractDetailView/Index?UniqueIdentifier=CO1.PCCNTR.6288632&amp;isModal=true&amp;asPopupView=true</v>
      </c>
      <c r="N1230" s="47" t="str">
        <f t="shared" si="19"/>
        <v>Link Contrato u Orden</v>
      </c>
    </row>
    <row r="1231" spans="1:14" ht="60" x14ac:dyDescent="0.35">
      <c r="A1231" s="17" t="str">
        <f>+'[1]Consolidado ORG'!A1227</f>
        <v>SCJ-853-2024</v>
      </c>
      <c r="B1231" s="18" t="str">
        <f>+'[1]Consolidado ORG'!B1227</f>
        <v>2024/05/03</v>
      </c>
      <c r="C1231" s="18" t="str">
        <f>+'[1]Consolidado ORG'!G1227</f>
        <v>LUIS HERNANDO CEDIEL MEJIA</v>
      </c>
      <c r="D1231" s="18" t="str">
        <f>+'[1]Consolidado ORG'!E1227</f>
        <v>5 Contratación directa</v>
      </c>
      <c r="E1231" s="18" t="str">
        <f>+'[1]Consolidado ORG'!F1227</f>
        <v>33 Prestación de Servicios Profesionales y Apoyo (5-8)</v>
      </c>
      <c r="F1231" s="18"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8" t="str">
        <f>+'[1]Consolidado ORG'!M1227</f>
        <v>2024/05/07</v>
      </c>
      <c r="H1231" s="18">
        <f>+'[1]Consolidado ORG'!N1227</f>
        <v>45541</v>
      </c>
      <c r="I1231" s="19">
        <f>+'[1]Consolidado ORG'!AG1227</f>
        <v>0</v>
      </c>
      <c r="J1231" s="20">
        <f>+'[1]Consolidado ORG'!T1227</f>
        <v>46000000</v>
      </c>
      <c r="K1231" s="20">
        <f>+'[1]Consolidado ORG'!AE1227</f>
        <v>0</v>
      </c>
      <c r="L1231" s="31">
        <f>+'[1]Consolidado ORG'!AS1227</f>
        <v>0.19672131147540983</v>
      </c>
      <c r="M1231" s="30" t="str">
        <f>+'[1]Consolidado ORG'!AL1227</f>
        <v>https://community.secop.gov.co/Public/Tendering/ContractDetailView/Index?UniqueIdentifier=CO1.PCCNTR.6288171&amp;isModal=true&amp;asPopupView=true</v>
      </c>
      <c r="N1231" s="47" t="str">
        <f t="shared" si="19"/>
        <v>Link Contrato u Orden</v>
      </c>
    </row>
    <row r="1232" spans="1:14" ht="60" x14ac:dyDescent="0.35">
      <c r="A1232" s="17" t="str">
        <f>+'[1]Consolidado ORG'!A1228</f>
        <v>SCJ-854-2024</v>
      </c>
      <c r="B1232" s="18" t="str">
        <f>+'[1]Consolidado ORG'!B1228</f>
        <v>2024/05/03</v>
      </c>
      <c r="C1232" s="18" t="str">
        <f>+'[1]Consolidado ORG'!G1228</f>
        <v>JOHN HENRY POVEDA ZUA</v>
      </c>
      <c r="D1232" s="18" t="str">
        <f>+'[1]Consolidado ORG'!E1228</f>
        <v>5 Contratación directa</v>
      </c>
      <c r="E1232" s="18" t="str">
        <f>+'[1]Consolidado ORG'!F1228</f>
        <v>33 Prestación de Servicios Profesionales y Apoyo (5-8)</v>
      </c>
      <c r="F1232" s="18"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8" t="str">
        <f>+'[1]Consolidado ORG'!M1228</f>
        <v>2024/05/07</v>
      </c>
      <c r="H1232" s="18">
        <f>+'[1]Consolidado ORG'!N1228</f>
        <v>45541</v>
      </c>
      <c r="I1232" s="19">
        <f>+'[1]Consolidado ORG'!AG1228</f>
        <v>0</v>
      </c>
      <c r="J1232" s="20">
        <f>+'[1]Consolidado ORG'!T1228</f>
        <v>40000000</v>
      </c>
      <c r="K1232" s="20">
        <f>+'[1]Consolidado ORG'!AE1228</f>
        <v>0</v>
      </c>
      <c r="L1232" s="31">
        <f>+'[1]Consolidado ORG'!AS1228</f>
        <v>0.19672131147540983</v>
      </c>
      <c r="M1232" s="30" t="str">
        <f>+'[1]Consolidado ORG'!AL1228</f>
        <v>https://community.secop.gov.co/Public/Tendering/ContractDetailView/Index?UniqueIdentifier=CO1.PCCNTR.6287875&amp;isModal=true&amp;asPopupView=true</v>
      </c>
      <c r="N1232" s="47" t="str">
        <f t="shared" si="19"/>
        <v>Link Contrato u Orden</v>
      </c>
    </row>
    <row r="1233" spans="1:14" ht="72" x14ac:dyDescent="0.35">
      <c r="A1233" s="17" t="str">
        <f>+'[1]Consolidado ORG'!A1229</f>
        <v>SCJ-858-2024</v>
      </c>
      <c r="B1233" s="18" t="str">
        <f>+'[1]Consolidado ORG'!B1229</f>
        <v>2024/05/03</v>
      </c>
      <c r="C1233" s="18" t="str">
        <f>+'[1]Consolidado ORG'!G1229</f>
        <v>ELSY ESMERALDA MARTINEZ ROMERO</v>
      </c>
      <c r="D1233" s="18" t="str">
        <f>+'[1]Consolidado ORG'!E1229</f>
        <v>5 Contratación directa</v>
      </c>
      <c r="E1233" s="18" t="str">
        <f>+'[1]Consolidado ORG'!F1229</f>
        <v>33 Prestación de Servicios Profesionales y Apoyo (5-8)</v>
      </c>
      <c r="F1233" s="18"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8" t="str">
        <f>+'[1]Consolidado ORG'!M1229</f>
        <v>2024/05/07</v>
      </c>
      <c r="H1233" s="18">
        <f>+'[1]Consolidado ORG'!N1229</f>
        <v>45541</v>
      </c>
      <c r="I1233" s="19">
        <f>+'[1]Consolidado ORG'!AG1229</f>
        <v>0</v>
      </c>
      <c r="J1233" s="20">
        <f>+'[1]Consolidado ORG'!T1229</f>
        <v>38400000</v>
      </c>
      <c r="K1233" s="20">
        <f>+'[1]Consolidado ORG'!AE1229</f>
        <v>0</v>
      </c>
      <c r="L1233" s="31">
        <f>+'[1]Consolidado ORG'!AS1229</f>
        <v>0.19672131147540983</v>
      </c>
      <c r="M1233" s="30" t="str">
        <f>+'[1]Consolidado ORG'!AL1229</f>
        <v>https://community.secop.gov.co/Public/Tendering/ContractDetailView/Index?UniqueIdentifier=CO1.PCCNTR.6288643&amp;isModal=true&amp;asPopupView=true</v>
      </c>
      <c r="N1233" s="47" t="str">
        <f t="shared" si="19"/>
        <v>Link Contrato u Orden</v>
      </c>
    </row>
    <row r="1234" spans="1:14" ht="60" x14ac:dyDescent="0.35">
      <c r="A1234" s="17" t="str">
        <f>+'[1]Consolidado ORG'!A1230</f>
        <v>SCJ-875-2024</v>
      </c>
      <c r="B1234" s="18" t="str">
        <f>+'[1]Consolidado ORG'!B1230</f>
        <v>2024/05/15</v>
      </c>
      <c r="C1234" s="18" t="str">
        <f>+'[1]Consolidado ORG'!G1230</f>
        <v>JAIRO JULIAN RIVERA FONSECA</v>
      </c>
      <c r="D1234" s="18" t="str">
        <f>+'[1]Consolidado ORG'!E1230</f>
        <v>5 Contratación directa</v>
      </c>
      <c r="E1234" s="18" t="str">
        <f>+'[1]Consolidado ORG'!F1230</f>
        <v>33 Prestación de Servicios Profesionales y Apoyo (5-8)</v>
      </c>
      <c r="F1234" s="18" t="str">
        <f>+'[1]Consolidado ORG'!L1230</f>
        <v>PRESTAR LOS SERVICIOS PROFESIONALES PARA APOYAR EN LA ESTRUCTURACIÓN, ANALISIS, GESTIÓN Y SEGUIMIENTO DE PROYECTOS Y ACTIVIDADES DE COOPERACIÓN RELACIONADOS CON EL CENTRO DE COMANDO, CONTROL, COMUNICACIONES Y CÓMPUTO DE BOGOTÁ</v>
      </c>
      <c r="G1234" s="18" t="str">
        <f>+'[1]Consolidado ORG'!M1230</f>
        <v>2024/05/17</v>
      </c>
      <c r="H1234" s="18">
        <f>+'[1]Consolidado ORG'!N1230</f>
        <v>45673</v>
      </c>
      <c r="I1234" s="19">
        <f>+'[1]Consolidado ORG'!AG1230</f>
        <v>0</v>
      </c>
      <c r="J1234" s="20">
        <f>+'[1]Consolidado ORG'!T1230</f>
        <v>60000000</v>
      </c>
      <c r="K1234" s="20">
        <f>+'[1]Consolidado ORG'!AE1230</f>
        <v>0</v>
      </c>
      <c r="L1234" s="31">
        <f>+'[1]Consolidado ORG'!AS1230</f>
        <v>5.737704918032787E-2</v>
      </c>
      <c r="M1234" s="30" t="str">
        <f>+'[1]Consolidado ORG'!AL1230</f>
        <v>https://community.secop.gov.co/Public/Tendering/ContractDetailView/Index?UniqueIdentifier=CO1.PCCNTR.6327959&amp;isModal=true&amp;asPopupView=true</v>
      </c>
      <c r="N1234" s="47" t="str">
        <f t="shared" si="19"/>
        <v>Link Contrato u Orden</v>
      </c>
    </row>
    <row r="1235" spans="1:14" ht="48" x14ac:dyDescent="0.35">
      <c r="A1235" s="17" t="str">
        <f>+'[1]Consolidado ORG'!A1231</f>
        <v>SCJ-876-2024</v>
      </c>
      <c r="B1235" s="18" t="str">
        <f>+'[1]Consolidado ORG'!B1231</f>
        <v>2024/05/16</v>
      </c>
      <c r="C1235" s="18" t="str">
        <f>+'[1]Consolidado ORG'!G1231</f>
        <v>JAIME LOPEZ LOPEZ</v>
      </c>
      <c r="D1235" s="18" t="str">
        <f>+'[1]Consolidado ORG'!E1231</f>
        <v>5 Contratación directa</v>
      </c>
      <c r="E1235" s="18" t="str">
        <f>+'[1]Consolidado ORG'!F1231</f>
        <v>33 Prestación de Servicios Profesionales y Apoyo (5-8)</v>
      </c>
      <c r="F1235" s="18" t="str">
        <f>+'[1]Consolidado ORG'!L1231</f>
        <v>PRESTAR SERVICIOS DE APOYO A LA GESTIÓN EN LAS ACTIVIDADES ADMINISTRATIVAS, OPERATIVAS Y LOGÍSTICAS QUE SE REALICEN EN CENTRO DE COMANDO, CONTROL, COMUNICACIONES Y CÓMPUTO -C4.</v>
      </c>
      <c r="G1235" s="18" t="str">
        <f>+'[1]Consolidado ORG'!M1231</f>
        <v>2024/05/20</v>
      </c>
      <c r="H1235" s="18">
        <f>+'[1]Consolidado ORG'!N1231</f>
        <v>45735</v>
      </c>
      <c r="I1235" s="19">
        <f>+'[1]Consolidado ORG'!AG1231</f>
        <v>0</v>
      </c>
      <c r="J1235" s="20">
        <f>+'[1]Consolidado ORG'!T1231</f>
        <v>35052000</v>
      </c>
      <c r="K1235" s="20">
        <f>+'[1]Consolidado ORG'!AE1231</f>
        <v>0</v>
      </c>
      <c r="L1235" s="31">
        <f>+'[1]Consolidado ORG'!AS1231</f>
        <v>3.6303630363036306E-2</v>
      </c>
      <c r="M1235" s="30" t="str">
        <f>+'[1]Consolidado ORG'!AL1231</f>
        <v>https://community.secop.gov.co/Public/Tendering/ContractDetailView/Index?UniqueIdentifier=CO1.PCCNTR.6334810&amp;isModal=true&amp;asPopupView=true</v>
      </c>
      <c r="N1235" s="47" t="str">
        <f t="shared" si="19"/>
        <v>Link Contrato u Orden</v>
      </c>
    </row>
    <row r="1236" spans="1:14" ht="60" x14ac:dyDescent="0.35">
      <c r="A1236" s="17" t="str">
        <f>+'[1]Consolidado ORG'!A1232</f>
        <v>SCJ-877-2024</v>
      </c>
      <c r="B1236" s="18" t="str">
        <f>+'[1]Consolidado ORG'!B1232</f>
        <v>2024/05/08</v>
      </c>
      <c r="C1236" s="18" t="str">
        <f>+'[1]Consolidado ORG'!G1232</f>
        <v>OSCAR EDUARDO ARDILA CASASFRANCO</v>
      </c>
      <c r="D1236" s="18" t="str">
        <f>+'[1]Consolidado ORG'!E1232</f>
        <v>5 Contratación directa</v>
      </c>
      <c r="E1236" s="18" t="str">
        <f>+'[1]Consolidado ORG'!F1232</f>
        <v>33 Prestación de Servicios Profesionales y Apoyo (5-8)</v>
      </c>
      <c r="F1236" s="18"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8" t="str">
        <f>+'[1]Consolidado ORG'!M1232</f>
        <v>2024/05/10</v>
      </c>
      <c r="H1236" s="18">
        <f>+'[1]Consolidado ORG'!N1232</f>
        <v>45725</v>
      </c>
      <c r="I1236" s="19">
        <f>+'[1]Consolidado ORG'!AG1232</f>
        <v>0</v>
      </c>
      <c r="J1236" s="20">
        <f>+'[1]Consolidado ORG'!T1232</f>
        <v>126260000</v>
      </c>
      <c r="K1236" s="20">
        <f>+'[1]Consolidado ORG'!AE1232</f>
        <v>0</v>
      </c>
      <c r="L1236" s="31">
        <f>+'[1]Consolidado ORG'!AS1232</f>
        <v>6.9306930693069313E-2</v>
      </c>
      <c r="M1236" s="30" t="str">
        <f>+'[1]Consolidado ORG'!AL1232</f>
        <v>https://community.secop.gov.co/Public/Tendering/ContractDetailView/Index?UniqueIdentifier=CO1.PCCNTR.6307210&amp;isModal=true&amp;asPopupView=true</v>
      </c>
      <c r="N1236" s="47" t="str">
        <f t="shared" si="19"/>
        <v>Link Contrato u Orden</v>
      </c>
    </row>
    <row r="1237" spans="1:14" ht="60" x14ac:dyDescent="0.35">
      <c r="A1237" s="17" t="str">
        <f>+'[1]Consolidado ORG'!A1233</f>
        <v>SCJ-878-2024</v>
      </c>
      <c r="B1237" s="18" t="str">
        <f>+'[1]Consolidado ORG'!B1233</f>
        <v>2024/05/08</v>
      </c>
      <c r="C1237" s="18" t="str">
        <f>+'[1]Consolidado ORG'!G1233</f>
        <v>WALTER MAURICIO MILLAN RODRIGUEZ</v>
      </c>
      <c r="D1237" s="18" t="str">
        <f>+'[1]Consolidado ORG'!E1233</f>
        <v>5 Contratación directa</v>
      </c>
      <c r="E1237" s="18" t="str">
        <f>+'[1]Consolidado ORG'!F1233</f>
        <v>33 Prestación de Servicios Profesionales y Apoyo (5-8)</v>
      </c>
      <c r="F1237" s="18"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8" t="str">
        <f>+'[1]Consolidado ORG'!M1233</f>
        <v>2024/05/10</v>
      </c>
      <c r="H1237" s="18">
        <f>+'[1]Consolidado ORG'!N1233</f>
        <v>45666</v>
      </c>
      <c r="I1237" s="19">
        <f>+'[1]Consolidado ORG'!AG1233</f>
        <v>0</v>
      </c>
      <c r="J1237" s="20">
        <f>+'[1]Consolidado ORG'!T1233</f>
        <v>33812000</v>
      </c>
      <c r="K1237" s="20">
        <f>+'[1]Consolidado ORG'!AE1233</f>
        <v>0</v>
      </c>
      <c r="L1237" s="31">
        <f>+'[1]Consolidado ORG'!AS1233</f>
        <v>8.6065573770491802E-2</v>
      </c>
      <c r="M1237" s="30" t="str">
        <f>+'[1]Consolidado ORG'!AL1233</f>
        <v>https://community.secop.gov.co/Public/Tendering/ContractDetailView/Index?UniqueIdentifier=CO1.PCCNTR.6301994&amp;isModal=true&amp;asPopupView=true</v>
      </c>
      <c r="N1237" s="47" t="str">
        <f t="shared" si="19"/>
        <v>Link Contrato u Orden</v>
      </c>
    </row>
    <row r="1238" spans="1:14" ht="72" x14ac:dyDescent="0.35">
      <c r="A1238" s="17" t="str">
        <f>+'[1]Consolidado ORG'!A1234</f>
        <v>SCJ-879-2024</v>
      </c>
      <c r="B1238" s="18" t="str">
        <f>+'[1]Consolidado ORG'!B1234</f>
        <v>2024/05/15</v>
      </c>
      <c r="C1238" s="18" t="str">
        <f>+'[1]Consolidado ORG'!G1234</f>
        <v>LADY XIMENA PEREZ ROSERO</v>
      </c>
      <c r="D1238" s="18" t="str">
        <f>+'[1]Consolidado ORG'!E1234</f>
        <v>5 Contratación directa</v>
      </c>
      <c r="E1238" s="18" t="str">
        <f>+'[1]Consolidado ORG'!F1234</f>
        <v>33 Prestación de Servicios Profesionales y Apoyo (5-8)</v>
      </c>
      <c r="F1238" s="18"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8" t="str">
        <f>+'[1]Consolidado ORG'!M1234</f>
        <v>2024/05/17</v>
      </c>
      <c r="H1238" s="18">
        <f>+'[1]Consolidado ORG'!N1234</f>
        <v>45673</v>
      </c>
      <c r="I1238" s="19">
        <f>+'[1]Consolidado ORG'!AG1234</f>
        <v>0</v>
      </c>
      <c r="J1238" s="20">
        <f>+'[1]Consolidado ORG'!T1234</f>
        <v>77850000</v>
      </c>
      <c r="K1238" s="20">
        <f>+'[1]Consolidado ORG'!AE1234</f>
        <v>0</v>
      </c>
      <c r="L1238" s="31">
        <f>+'[1]Consolidado ORG'!AS1234</f>
        <v>5.737704918032787E-2</v>
      </c>
      <c r="M1238" s="30" t="str">
        <f>+'[1]Consolidado ORG'!AL1234</f>
        <v>https://community.secop.gov.co/Public/Tendering/ContractDetailView/Index?UniqueIdentifier=CO1.PCCNTR.6326656&amp;isModal=true&amp;asPopupView=true</v>
      </c>
      <c r="N1238" s="47" t="str">
        <f t="shared" si="19"/>
        <v>Link Contrato u Orden</v>
      </c>
    </row>
    <row r="1239" spans="1:14" ht="60" x14ac:dyDescent="0.35">
      <c r="A1239" s="17" t="str">
        <f>+'[1]Consolidado ORG'!A1235</f>
        <v>SCJ-880-2024</v>
      </c>
      <c r="B1239" s="18" t="str">
        <f>+'[1]Consolidado ORG'!B1235</f>
        <v>2024/05/08</v>
      </c>
      <c r="C1239" s="18" t="str">
        <f>+'[1]Consolidado ORG'!G1235</f>
        <v>CESAR AUGUSTO GONZALEZ BERNATE</v>
      </c>
      <c r="D1239" s="18" t="str">
        <f>+'[1]Consolidado ORG'!E1235</f>
        <v>5 Contratación directa</v>
      </c>
      <c r="E1239" s="18" t="str">
        <f>+'[1]Consolidado ORG'!F1235</f>
        <v>33 Prestación de Servicios Profesionales y Apoyo (5-8)</v>
      </c>
      <c r="F1239" s="18"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8" t="str">
        <f>+'[1]Consolidado ORG'!M1235</f>
        <v>2024/05/10</v>
      </c>
      <c r="H1239" s="18">
        <f>+'[1]Consolidado ORG'!N1235</f>
        <v>45635</v>
      </c>
      <c r="I1239" s="19">
        <f>+'[1]Consolidado ORG'!AG1235</f>
        <v>0</v>
      </c>
      <c r="J1239" s="20">
        <f>+'[1]Consolidado ORG'!T1235</f>
        <v>24479000</v>
      </c>
      <c r="K1239" s="20">
        <f>+'[1]Consolidado ORG'!AE1235</f>
        <v>0</v>
      </c>
      <c r="L1239" s="31">
        <f>+'[1]Consolidado ORG'!AS1235</f>
        <v>9.8591549295774641E-2</v>
      </c>
      <c r="M1239" s="30" t="str">
        <f>+'[1]Consolidado ORG'!AL1235</f>
        <v>https://community.secop.gov.co/Public/Tendering/ContractDetailView/Index?UniqueIdentifier=CO1.PCCNTR.6298858&amp;isModal=true&amp;asPopupView=true</v>
      </c>
      <c r="N1239" s="47" t="str">
        <f t="shared" si="19"/>
        <v>Link Contrato u Orden</v>
      </c>
    </row>
    <row r="1240" spans="1:14" ht="60" x14ac:dyDescent="0.35">
      <c r="A1240" s="17" t="str">
        <f>+'[1]Consolidado ORG'!A1236</f>
        <v>SCJ-881-2024</v>
      </c>
      <c r="B1240" s="18" t="str">
        <f>+'[1]Consolidado ORG'!B1236</f>
        <v>2024/05/08</v>
      </c>
      <c r="C1240" s="18" t="str">
        <f>+'[1]Consolidado ORG'!G1236</f>
        <v>CHRISTIAN ANDRES CALDERON SANCHEZ</v>
      </c>
      <c r="D1240" s="18" t="str">
        <f>+'[1]Consolidado ORG'!E1236</f>
        <v>5 Contratación directa</v>
      </c>
      <c r="E1240" s="18" t="str">
        <f>+'[1]Consolidado ORG'!F1236</f>
        <v>33 Prestación de Servicios Profesionales y Apoyo (5-8)</v>
      </c>
      <c r="F1240" s="18"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8" t="str">
        <f>+'[1]Consolidado ORG'!M1236</f>
        <v>2024/05/10</v>
      </c>
      <c r="H1240" s="18">
        <f>+'[1]Consolidado ORG'!N1236</f>
        <v>45666</v>
      </c>
      <c r="I1240" s="19">
        <f>+'[1]Consolidado ORG'!AG1236</f>
        <v>0</v>
      </c>
      <c r="J1240" s="20">
        <f>+'[1]Consolidado ORG'!T1236</f>
        <v>21840000</v>
      </c>
      <c r="K1240" s="20">
        <f>+'[1]Consolidado ORG'!AE1236</f>
        <v>0</v>
      </c>
      <c r="L1240" s="31">
        <f>+'[1]Consolidado ORG'!AS1236</f>
        <v>8.6065573770491802E-2</v>
      </c>
      <c r="M1240" s="30" t="str">
        <f>+'[1]Consolidado ORG'!AL1236</f>
        <v>https://community.secop.gov.co/Public/Tendering/ContractDetailView/Index?UniqueIdentifier=CO1.PCCNTR.6305956&amp;isModal=true&amp;asPopupView=true</v>
      </c>
      <c r="N1240" s="47" t="str">
        <f t="shared" si="19"/>
        <v>Link Contrato u Orden</v>
      </c>
    </row>
    <row r="1241" spans="1:14" ht="60" x14ac:dyDescent="0.35">
      <c r="A1241" s="17" t="str">
        <f>+'[1]Consolidado ORG'!A1237</f>
        <v>SCJ-882-2024</v>
      </c>
      <c r="B1241" s="18" t="str">
        <f>+'[1]Consolidado ORG'!B1237</f>
        <v>2024/05/08</v>
      </c>
      <c r="C1241" s="18" t="str">
        <f>+'[1]Consolidado ORG'!G1237</f>
        <v>MILENA  SANCHEZ TORRES</v>
      </c>
      <c r="D1241" s="18" t="str">
        <f>+'[1]Consolidado ORG'!E1237</f>
        <v>5 Contratación directa</v>
      </c>
      <c r="E1241" s="18" t="str">
        <f>+'[1]Consolidado ORG'!F1237</f>
        <v>33 Prestación de Servicios Profesionales y Apoyo (5-8)</v>
      </c>
      <c r="F1241" s="18"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8" t="str">
        <f>+'[1]Consolidado ORG'!M1237</f>
        <v>2024/05/10</v>
      </c>
      <c r="H1241" s="18">
        <f>+'[1]Consolidado ORG'!N1237</f>
        <v>45666</v>
      </c>
      <c r="I1241" s="19">
        <f>+'[1]Consolidado ORG'!AG1237</f>
        <v>0</v>
      </c>
      <c r="J1241" s="20">
        <f>+'[1]Consolidado ORG'!T1237</f>
        <v>21840000</v>
      </c>
      <c r="K1241" s="20">
        <f>+'[1]Consolidado ORG'!AE1237</f>
        <v>0</v>
      </c>
      <c r="L1241" s="31">
        <f>+'[1]Consolidado ORG'!AS1237</f>
        <v>8.6065573770491802E-2</v>
      </c>
      <c r="M1241" s="30" t="str">
        <f>+'[1]Consolidado ORG'!AL1237</f>
        <v>https://community.secop.gov.co/Public/Tendering/ContractDetailView/Index?UniqueIdentifier=CO1.PCCNTR.6304313&amp;isModal=true&amp;asPopupView=true</v>
      </c>
      <c r="N1241" s="47" t="str">
        <f t="shared" si="19"/>
        <v>Link Contrato u Orden</v>
      </c>
    </row>
    <row r="1242" spans="1:14" ht="60" x14ac:dyDescent="0.35">
      <c r="A1242" s="17" t="str">
        <f>+'[1]Consolidado ORG'!A1238</f>
        <v>SCJ-883-2024</v>
      </c>
      <c r="B1242" s="18" t="str">
        <f>+'[1]Consolidado ORG'!B1238</f>
        <v>2024/05/08</v>
      </c>
      <c r="C1242" s="18" t="str">
        <f>+'[1]Consolidado ORG'!G1238</f>
        <v>ROSALINDA  MORENO PRADA</v>
      </c>
      <c r="D1242" s="18" t="str">
        <f>+'[1]Consolidado ORG'!E1238</f>
        <v>5 Contratación directa</v>
      </c>
      <c r="E1242" s="18" t="str">
        <f>+'[1]Consolidado ORG'!F1238</f>
        <v>33 Prestación de Servicios Profesionales y Apoyo (5-8)</v>
      </c>
      <c r="F1242" s="18" t="str">
        <f>+'[1]Consolidado ORG'!L1238</f>
        <v>PRESTACIÓN DE SERVICIOS DE APOYO A LA GESTIÓN EN LAS ACTIVIDADES ADMINISTRATIVAS NECESARIAS PARA APOYAR LA OPERACIÓN DE RECEPCIÓN Y TRÁMITE DE INCIDENTES DEL NUSE 123 DEL CENTRO DE COMANDO, CONTROL, COMUNICACIONES Y CÓMPUTO C4.</v>
      </c>
      <c r="G1242" s="18" t="str">
        <f>+'[1]Consolidado ORG'!M1238</f>
        <v>2024/05/15</v>
      </c>
      <c r="H1242" s="18">
        <f>+'[1]Consolidado ORG'!N1238</f>
        <v>45671</v>
      </c>
      <c r="I1242" s="19">
        <f>+'[1]Consolidado ORG'!AG1238</f>
        <v>0</v>
      </c>
      <c r="J1242" s="20">
        <f>+'[1]Consolidado ORG'!T1238</f>
        <v>23968000</v>
      </c>
      <c r="K1242" s="20">
        <f>+'[1]Consolidado ORG'!AE1238</f>
        <v>0</v>
      </c>
      <c r="L1242" s="31">
        <f>+'[1]Consolidado ORG'!AS1238</f>
        <v>6.5573770491803282E-2</v>
      </c>
      <c r="M1242" s="30" t="str">
        <f>+'[1]Consolidado ORG'!AL1238</f>
        <v>https://community.secop.gov.co/Public/Tendering/ContractDetailView/Index?UniqueIdentifier=CO1.PCCNTR.6307743&amp;isModal=true&amp;asPopupView=true</v>
      </c>
      <c r="N1242" s="47" t="str">
        <f t="shared" si="19"/>
        <v>Link Contrato u Orden</v>
      </c>
    </row>
    <row r="1243" spans="1:14" ht="60" x14ac:dyDescent="0.35">
      <c r="A1243" s="17" t="str">
        <f>+'[1]Consolidado ORG'!A1239</f>
        <v>SCJ-884-2024</v>
      </c>
      <c r="B1243" s="18" t="str">
        <f>+'[1]Consolidado ORG'!B1239</f>
        <v>2024/05/08</v>
      </c>
      <c r="C1243" s="18" t="str">
        <f>+'[1]Consolidado ORG'!G1239</f>
        <v>LILIANA  MORA ALBARRACIN</v>
      </c>
      <c r="D1243" s="18" t="str">
        <f>+'[1]Consolidado ORG'!E1239</f>
        <v>5 Contratación directa</v>
      </c>
      <c r="E1243" s="18" t="str">
        <f>+'[1]Consolidado ORG'!F1239</f>
        <v>33 Prestación de Servicios Profesionales y Apoyo (5-8)</v>
      </c>
      <c r="F1243" s="18"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8" t="str">
        <f>+'[1]Consolidado ORG'!M1239</f>
        <v>2024/05/10</v>
      </c>
      <c r="H1243" s="18">
        <f>+'[1]Consolidado ORG'!N1239</f>
        <v>45666</v>
      </c>
      <c r="I1243" s="19">
        <f>+'[1]Consolidado ORG'!AG1239</f>
        <v>0</v>
      </c>
      <c r="J1243" s="20">
        <f>+'[1]Consolidado ORG'!T1239</f>
        <v>21840000</v>
      </c>
      <c r="K1243" s="20">
        <f>+'[1]Consolidado ORG'!AE1239</f>
        <v>0</v>
      </c>
      <c r="L1243" s="31">
        <f>+'[1]Consolidado ORG'!AS1239</f>
        <v>8.6065573770491802E-2</v>
      </c>
      <c r="M1243" s="30" t="str">
        <f>+'[1]Consolidado ORG'!AL1239</f>
        <v>https://community.secop.gov.co/Public/Tendering/ContractDetailView/Index?UniqueIdentifier=CO1.PCCNTR.6307735&amp;isModal=true&amp;asPopupView=true</v>
      </c>
      <c r="N1243" s="47" t="str">
        <f t="shared" si="19"/>
        <v>Link Contrato u Orden</v>
      </c>
    </row>
    <row r="1244" spans="1:14" ht="60" x14ac:dyDescent="0.35">
      <c r="A1244" s="17" t="str">
        <f>+'[1]Consolidado ORG'!A1240</f>
        <v>SCJ-885-2024</v>
      </c>
      <c r="B1244" s="18" t="str">
        <f>+'[1]Consolidado ORG'!B1240</f>
        <v>2024/05/08</v>
      </c>
      <c r="C1244" s="18" t="str">
        <f>+'[1]Consolidado ORG'!G1240</f>
        <v>JEFFERSON  BELTRAN ACOSTA</v>
      </c>
      <c r="D1244" s="18" t="str">
        <f>+'[1]Consolidado ORG'!E1240</f>
        <v>5 Contratación directa</v>
      </c>
      <c r="E1244" s="18" t="str">
        <f>+'[1]Consolidado ORG'!F1240</f>
        <v>33 Prestación de Servicios Profesionales y Apoyo (5-8)</v>
      </c>
      <c r="F1244" s="18"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8" t="str">
        <f>+'[1]Consolidado ORG'!M1240</f>
        <v>2024/05/20</v>
      </c>
      <c r="H1244" s="18">
        <f>+'[1]Consolidado ORG'!N1240</f>
        <v>45676</v>
      </c>
      <c r="I1244" s="19">
        <f>+'[1]Consolidado ORG'!AG1240</f>
        <v>0</v>
      </c>
      <c r="J1244" s="20">
        <f>+'[1]Consolidado ORG'!T1240</f>
        <v>21840000</v>
      </c>
      <c r="K1244" s="20">
        <f>+'[1]Consolidado ORG'!AE1240</f>
        <v>0</v>
      </c>
      <c r="L1244" s="31">
        <f>+'[1]Consolidado ORG'!AS1240</f>
        <v>4.5081967213114756E-2</v>
      </c>
      <c r="M1244" s="30" t="str">
        <f>+'[1]Consolidado ORG'!AL1240</f>
        <v>https://community.secop.gov.co/Public/Tendering/ContractDetailView/Index?UniqueIdentifier=CO1.PCCNTR.6307590&amp;isModal=true&amp;asPopupView=true</v>
      </c>
      <c r="N1244" s="47" t="str">
        <f t="shared" ref="N1244:N1307" si="20">HYPERLINK(M1244,"Link Contrato u Orden")</f>
        <v>Link Contrato u Orden</v>
      </c>
    </row>
    <row r="1245" spans="1:14" ht="60" x14ac:dyDescent="0.35">
      <c r="A1245" s="17" t="str">
        <f>+'[1]Consolidado ORG'!A1241</f>
        <v>SCJ-886-2024</v>
      </c>
      <c r="B1245" s="18" t="str">
        <f>+'[1]Consolidado ORG'!B1241</f>
        <v>2024/05/08</v>
      </c>
      <c r="C1245" s="18" t="str">
        <f>+'[1]Consolidado ORG'!G1241</f>
        <v>DIANA CAROLINA AVILA SILVA</v>
      </c>
      <c r="D1245" s="18" t="str">
        <f>+'[1]Consolidado ORG'!E1241</f>
        <v>5 Contratación directa</v>
      </c>
      <c r="E1245" s="18" t="str">
        <f>+'[1]Consolidado ORG'!F1241</f>
        <v>33 Prestación de Servicios Profesionales y Apoyo (5-8)</v>
      </c>
      <c r="F1245" s="18"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8" t="str">
        <f>+'[1]Consolidado ORG'!M1241</f>
        <v>2024/05/15</v>
      </c>
      <c r="H1245" s="18">
        <f>+'[1]Consolidado ORG'!N1241</f>
        <v>45671</v>
      </c>
      <c r="I1245" s="19">
        <f>+'[1]Consolidado ORG'!AG1241</f>
        <v>0</v>
      </c>
      <c r="J1245" s="20">
        <f>+'[1]Consolidado ORG'!T1241</f>
        <v>21840000</v>
      </c>
      <c r="K1245" s="20">
        <f>+'[1]Consolidado ORG'!AE1241</f>
        <v>0</v>
      </c>
      <c r="L1245" s="31">
        <f>+'[1]Consolidado ORG'!AS1241</f>
        <v>6.5573770491803282E-2</v>
      </c>
      <c r="M1245" s="30" t="str">
        <f>+'[1]Consolidado ORG'!AL1241</f>
        <v>https://community.secop.gov.co/Public/Tendering/ContractDetailView/Index?UniqueIdentifier=CO1.PCCNTR.6307162&amp;isModal=true&amp;asPopupView=true</v>
      </c>
      <c r="N1245" s="47" t="str">
        <f t="shared" si="20"/>
        <v>Link Contrato u Orden</v>
      </c>
    </row>
    <row r="1246" spans="1:14" ht="42" x14ac:dyDescent="0.35">
      <c r="A1246" s="17" t="str">
        <f>+'[1]Consolidado ORG'!A1242</f>
        <v>SCJ-887-2024</v>
      </c>
      <c r="B1246" s="18" t="str">
        <f>+'[1]Consolidado ORG'!B1242</f>
        <v>2024/05/08</v>
      </c>
      <c r="C1246" s="18" t="str">
        <f>+'[1]Consolidado ORG'!G1242</f>
        <v>MAURICIO  DUARTE LUQUE</v>
      </c>
      <c r="D1246" s="18" t="str">
        <f>+'[1]Consolidado ORG'!E1242</f>
        <v>5 Contratación directa</v>
      </c>
      <c r="E1246" s="18" t="str">
        <f>+'[1]Consolidado ORG'!F1242</f>
        <v>33 Prestación de Servicios Profesionales y Apoyo (5-8)</v>
      </c>
      <c r="F1246" s="18" t="str">
        <f>+'[1]Consolidado ORG'!L1242</f>
        <v>PRESTAR SERVICIOS PROFESIONALES DE APOYO A LA GESTIÓN COMO INGENIERO PARA APOYAR LA RECOLECCIÓN DE DATOS DEL CENTRO DE COMANDO, CONTROL, COMUNICACIONES Y CÒMPUTO –C4</v>
      </c>
      <c r="G1246" s="18" t="str">
        <f>+'[1]Consolidado ORG'!M1242</f>
        <v>2024/05/10</v>
      </c>
      <c r="H1246" s="18">
        <f>+'[1]Consolidado ORG'!N1242</f>
        <v>45697</v>
      </c>
      <c r="I1246" s="19">
        <f>+'[1]Consolidado ORG'!AG1242</f>
        <v>0</v>
      </c>
      <c r="J1246" s="20">
        <f>+'[1]Consolidado ORG'!T1242</f>
        <v>37800000</v>
      </c>
      <c r="K1246" s="20">
        <f>+'[1]Consolidado ORG'!AE1242</f>
        <v>0</v>
      </c>
      <c r="L1246" s="31">
        <f>+'[1]Consolidado ORG'!AS1242</f>
        <v>7.636363636363637E-2</v>
      </c>
      <c r="M1246" s="30" t="str">
        <f>+'[1]Consolidado ORG'!AL1242</f>
        <v>https://community.secop.gov.co/Public/Tendering/ContractDetailView/Index?UniqueIdentifier=CO1.PCCNTR.6306805&amp;isModal=true&amp;asPopupView=true</v>
      </c>
      <c r="N1246" s="47" t="str">
        <f t="shared" si="20"/>
        <v>Link Contrato u Orden</v>
      </c>
    </row>
    <row r="1247" spans="1:14" ht="60" x14ac:dyDescent="0.35">
      <c r="A1247" s="17" t="str">
        <f>+'[1]Consolidado ORG'!A1243</f>
        <v>SCJ-888-2024</v>
      </c>
      <c r="B1247" s="18" t="str">
        <f>+'[1]Consolidado ORG'!B1243</f>
        <v>2024/05/08</v>
      </c>
      <c r="C1247" s="18" t="str">
        <f>+'[1]Consolidado ORG'!G1243</f>
        <v>LINA ZORAYA MANTILLA ARIZA</v>
      </c>
      <c r="D1247" s="18" t="str">
        <f>+'[1]Consolidado ORG'!E1243</f>
        <v>5 Contratación directa</v>
      </c>
      <c r="E1247" s="18" t="str">
        <f>+'[1]Consolidado ORG'!F1243</f>
        <v>33 Prestación de Servicios Profesionales y Apoyo (5-8)</v>
      </c>
      <c r="F1247" s="18"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8" t="str">
        <f>+'[1]Consolidado ORG'!M1243</f>
        <v>2024/05/10</v>
      </c>
      <c r="H1247" s="18">
        <f>+'[1]Consolidado ORG'!N1243</f>
        <v>45666</v>
      </c>
      <c r="I1247" s="19">
        <f>+'[1]Consolidado ORG'!AG1243</f>
        <v>0</v>
      </c>
      <c r="J1247" s="20">
        <f>+'[1]Consolidado ORG'!T1243</f>
        <v>21840000</v>
      </c>
      <c r="K1247" s="20">
        <f>+'[1]Consolidado ORG'!AE1243</f>
        <v>0</v>
      </c>
      <c r="L1247" s="31">
        <f>+'[1]Consolidado ORG'!AS1243</f>
        <v>8.6065573770491802E-2</v>
      </c>
      <c r="M1247" s="30" t="str">
        <f>+'[1]Consolidado ORG'!AL1243</f>
        <v>https://community.secop.gov.co/Public/Tendering/ContractDetailView/Index?UniqueIdentifier=CO1.PCCNTR.6307094&amp;isModal=true&amp;asPopupView=true</v>
      </c>
      <c r="N1247" s="47" t="str">
        <f t="shared" si="20"/>
        <v>Link Contrato u Orden</v>
      </c>
    </row>
    <row r="1248" spans="1:14" ht="48" x14ac:dyDescent="0.35">
      <c r="A1248" s="17" t="str">
        <f>+'[1]Consolidado ORG'!A1244</f>
        <v>SCJ-889-2024</v>
      </c>
      <c r="B1248" s="18" t="str">
        <f>+'[1]Consolidado ORG'!B1244</f>
        <v>2024/05/08</v>
      </c>
      <c r="C1248" s="18" t="str">
        <f>+'[1]Consolidado ORG'!G1244</f>
        <v>JORGE MARCELO LOZANO ACEVEDO</v>
      </c>
      <c r="D1248" s="18" t="str">
        <f>+'[1]Consolidado ORG'!E1244</f>
        <v>5 Contratación directa</v>
      </c>
      <c r="E1248" s="18" t="str">
        <f>+'[1]Consolidado ORG'!F1244</f>
        <v>33 Prestación de Servicios Profesionales y Apoyo (5-8)</v>
      </c>
      <c r="F1248" s="18" t="str">
        <f>+'[1]Consolidado ORG'!L1244</f>
        <v>PRESTAR LOS SERVICIOS PROFESIONALES PARA APOYAR LAS ACTIVIDADES DE LOS GRUPOS CIUDADANOS Y EL COMPONENTE DE VIDEOVIGILANCIA DEL SISTEMA DE CENTRO DE COMANDO, CONTROL, COMUNICACIONES Y CÓMPUTO</v>
      </c>
      <c r="G1248" s="18" t="str">
        <f>+'[1]Consolidado ORG'!M1244</f>
        <v>2024/05/10</v>
      </c>
      <c r="H1248" s="18">
        <f>+'[1]Consolidado ORG'!N1244</f>
        <v>45666</v>
      </c>
      <c r="I1248" s="19">
        <f>+'[1]Consolidado ORG'!AG1244</f>
        <v>0</v>
      </c>
      <c r="J1248" s="20">
        <f>+'[1]Consolidado ORG'!T1244</f>
        <v>35700000</v>
      </c>
      <c r="K1248" s="20">
        <f>+'[1]Consolidado ORG'!AE1244</f>
        <v>0</v>
      </c>
      <c r="L1248" s="31">
        <f>+'[1]Consolidado ORG'!AS1244</f>
        <v>8.6065573770491802E-2</v>
      </c>
      <c r="M1248" s="30" t="str">
        <f>+'[1]Consolidado ORG'!AL1244</f>
        <v>https://community.secop.gov.co/Public/Tendering/ContractDetailView/Index?UniqueIdentifier=CO1.PCCNTR.6305979&amp;isModal=true&amp;asPopupView=true</v>
      </c>
      <c r="N1248" s="47" t="str">
        <f t="shared" si="20"/>
        <v>Link Contrato u Orden</v>
      </c>
    </row>
    <row r="1249" spans="1:14" ht="60" x14ac:dyDescent="0.35">
      <c r="A1249" s="17" t="str">
        <f>+'[1]Consolidado ORG'!A1245</f>
        <v>SCJ-890-2024</v>
      </c>
      <c r="B1249" s="18" t="str">
        <f>+'[1]Consolidado ORG'!B1245</f>
        <v>2024/05/08</v>
      </c>
      <c r="C1249" s="18" t="str">
        <f>+'[1]Consolidado ORG'!G1245</f>
        <v>LEIDY  GONZALEZ MONTENEGRO</v>
      </c>
      <c r="D1249" s="18" t="str">
        <f>+'[1]Consolidado ORG'!E1245</f>
        <v>5 Contratación directa</v>
      </c>
      <c r="E1249" s="18" t="str">
        <f>+'[1]Consolidado ORG'!F1245</f>
        <v>33 Prestación de Servicios Profesionales y Apoyo (5-8)</v>
      </c>
      <c r="F1249" s="18" t="str">
        <f>+'[1]Consolidado ORG'!L1245</f>
        <v>PRESTAR LOS SERVICIOS DE APOYO A LA GESTIÓN EN LOS INCIDENTES QUE SE REGISTRAN ATRAVÉS DEL NUSE 123 DE ACUERDO CON EL MODELO DE CALIDAD DEFINIDO PARA EL SISTEMA DEL CENTRO DE COMANDO, CONTROL, COMUNICACIONES Y CÓMPUTO C4</v>
      </c>
      <c r="G1249" s="18" t="str">
        <f>+'[1]Consolidado ORG'!M1245</f>
        <v>2024/05/20</v>
      </c>
      <c r="H1249" s="18">
        <f>+'[1]Consolidado ORG'!N1245</f>
        <v>45676</v>
      </c>
      <c r="I1249" s="19">
        <f>+'[1]Consolidado ORG'!AG1245</f>
        <v>0</v>
      </c>
      <c r="J1249" s="20">
        <f>+'[1]Consolidado ORG'!T1245</f>
        <v>23968000</v>
      </c>
      <c r="K1249" s="20">
        <f>+'[1]Consolidado ORG'!AE1245</f>
        <v>0</v>
      </c>
      <c r="L1249" s="31">
        <f>+'[1]Consolidado ORG'!AS1245</f>
        <v>4.5081967213114756E-2</v>
      </c>
      <c r="M1249" s="30" t="str">
        <f>+'[1]Consolidado ORG'!AL1245</f>
        <v>https://community.secop.gov.co/Public/Tendering/ContractDetailView/Index?UniqueIdentifier=CO1.PCCNTR.6307176&amp;isModal=true&amp;asPopupView=true</v>
      </c>
      <c r="N1249" s="47" t="str">
        <f t="shared" si="20"/>
        <v>Link Contrato u Orden</v>
      </c>
    </row>
    <row r="1250" spans="1:14" ht="60" x14ac:dyDescent="0.35">
      <c r="A1250" s="17" t="str">
        <f>+'[1]Consolidado ORG'!A1246</f>
        <v>SCJ-891-2024</v>
      </c>
      <c r="B1250" s="18" t="str">
        <f>+'[1]Consolidado ORG'!B1246</f>
        <v>2024/05/08</v>
      </c>
      <c r="C1250" s="18" t="str">
        <f>+'[1]Consolidado ORG'!G1246</f>
        <v>EDGAR  OBANDO FORERO</v>
      </c>
      <c r="D1250" s="18" t="str">
        <f>+'[1]Consolidado ORG'!E1246</f>
        <v>5 Contratación directa</v>
      </c>
      <c r="E1250" s="18" t="str">
        <f>+'[1]Consolidado ORG'!F1246</f>
        <v>33 Prestación de Servicios Profesionales y Apoyo (5-8)</v>
      </c>
      <c r="F1250" s="18"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8" t="str">
        <f>+'[1]Consolidado ORG'!M1246</f>
        <v>2024/05/10</v>
      </c>
      <c r="H1250" s="18">
        <f>+'[1]Consolidado ORG'!N1246</f>
        <v>45666</v>
      </c>
      <c r="I1250" s="19">
        <f>+'[1]Consolidado ORG'!AG1246</f>
        <v>0</v>
      </c>
      <c r="J1250" s="20">
        <f>+'[1]Consolidado ORG'!T1246</f>
        <v>21840000</v>
      </c>
      <c r="K1250" s="20">
        <f>+'[1]Consolidado ORG'!AE1246</f>
        <v>0</v>
      </c>
      <c r="L1250" s="31">
        <f>+'[1]Consolidado ORG'!AS1246</f>
        <v>8.6065573770491802E-2</v>
      </c>
      <c r="M1250" s="30" t="str">
        <f>+'[1]Consolidado ORG'!AL1246</f>
        <v>https://community.secop.gov.co/Public/Tendering/ContractDetailView/Index?UniqueIdentifier=CO1.PCCNTR.6307157&amp;isModal=true&amp;asPopupView=true</v>
      </c>
      <c r="N1250" s="47" t="str">
        <f t="shared" si="20"/>
        <v>Link Contrato u Orden</v>
      </c>
    </row>
    <row r="1251" spans="1:14" ht="60" x14ac:dyDescent="0.35">
      <c r="A1251" s="17" t="str">
        <f>+'[1]Consolidado ORG'!A1247</f>
        <v>SCJ-892-2024</v>
      </c>
      <c r="B1251" s="18" t="str">
        <f>+'[1]Consolidado ORG'!B1247</f>
        <v>2024/05/08</v>
      </c>
      <c r="C1251" s="18" t="str">
        <f>+'[1]Consolidado ORG'!G1247</f>
        <v>NICOLAS STEVEN RODRIGUEZ JIMENEZ</v>
      </c>
      <c r="D1251" s="18" t="str">
        <f>+'[1]Consolidado ORG'!E1247</f>
        <v>5 Contratación directa</v>
      </c>
      <c r="E1251" s="18" t="str">
        <f>+'[1]Consolidado ORG'!F1247</f>
        <v>33 Prestación de Servicios Profesionales y Apoyo (5-8)</v>
      </c>
      <c r="F1251" s="18" t="str">
        <f>+'[1]Consolidado ORG'!L1247</f>
        <v>PRESTAR LOS SERVICIOS DE APOYO A LA GESTIÓN EN LOS INCIDENTES QUE SE REGISTRAN ATRAVÉS DEL NUSE 123 DE ACUERDO CON EL MODELO DE CALIDAD DEFINIDO PARA EL SISTEMA DEL CENTRO DE COMANDO, CONTROL, COMUNICACIONES Y CÓMPUTO C4</v>
      </c>
      <c r="G1251" s="18" t="str">
        <f>+'[1]Consolidado ORG'!M1247</f>
        <v>2024/05/10</v>
      </c>
      <c r="H1251" s="18">
        <f>+'[1]Consolidado ORG'!N1247</f>
        <v>45666</v>
      </c>
      <c r="I1251" s="19">
        <f>+'[1]Consolidado ORG'!AG1247</f>
        <v>0</v>
      </c>
      <c r="J1251" s="20">
        <f>+'[1]Consolidado ORG'!T1247</f>
        <v>23968000</v>
      </c>
      <c r="K1251" s="20">
        <f>+'[1]Consolidado ORG'!AE1247</f>
        <v>0</v>
      </c>
      <c r="L1251" s="31">
        <f>+'[1]Consolidado ORG'!AS1247</f>
        <v>8.6065573770491802E-2</v>
      </c>
      <c r="M1251" s="30" t="str">
        <f>+'[1]Consolidado ORG'!AL1247</f>
        <v>https://community.secop.gov.co/Public/Tendering/ContractDetailView/Index?UniqueIdentifier=CO1.PCCNTR.6307224&amp;isModal=true&amp;asPopupView=true</v>
      </c>
      <c r="N1251" s="47" t="str">
        <f t="shared" si="20"/>
        <v>Link Contrato u Orden</v>
      </c>
    </row>
    <row r="1252" spans="1:14" ht="60" x14ac:dyDescent="0.35">
      <c r="A1252" s="17" t="str">
        <f>+'[1]Consolidado ORG'!A1248</f>
        <v>SCJ-893-2024</v>
      </c>
      <c r="B1252" s="18" t="str">
        <f>+'[1]Consolidado ORG'!B1248</f>
        <v>2024/05/08</v>
      </c>
      <c r="C1252" s="18" t="str">
        <f>+'[1]Consolidado ORG'!G1248</f>
        <v>EDWIN ALBERTO DIAZ ORTEGA</v>
      </c>
      <c r="D1252" s="18" t="str">
        <f>+'[1]Consolidado ORG'!E1248</f>
        <v>5 Contratación directa</v>
      </c>
      <c r="E1252" s="18" t="str">
        <f>+'[1]Consolidado ORG'!F1248</f>
        <v>33 Prestación de Servicios Profesionales y Apoyo (5-8)</v>
      </c>
      <c r="F1252" s="18" t="str">
        <f>+'[1]Consolidado ORG'!L1248</f>
        <v>PRESTAR LOS SERVICIOS DE APOYO A LA GESTIÓN EN LOS INCIDENTES QUE SE REGISTRAN ATRAVÉS DEL NUSE 123 DE ACUERDO CON EL MODELO DE CALIDAD DEFINIDO PARA EL SISTEMA DEL CENTRO DE COMANDO, CONTROL, COMUNICACIONES Y CÓMPUTO C4</v>
      </c>
      <c r="G1252" s="18" t="str">
        <f>+'[1]Consolidado ORG'!M1248</f>
        <v>2024/05/10</v>
      </c>
      <c r="H1252" s="18">
        <f>+'[1]Consolidado ORG'!N1248</f>
        <v>45725</v>
      </c>
      <c r="I1252" s="19">
        <f>+'[1]Consolidado ORG'!AG1248</f>
        <v>0</v>
      </c>
      <c r="J1252" s="20">
        <f>+'[1]Consolidado ORG'!T1248</f>
        <v>29960000</v>
      </c>
      <c r="K1252" s="20">
        <f>+'[1]Consolidado ORG'!AE1248</f>
        <v>0</v>
      </c>
      <c r="L1252" s="31">
        <f>+'[1]Consolidado ORG'!AS1248</f>
        <v>6.9306930693069313E-2</v>
      </c>
      <c r="M1252" s="30" t="str">
        <f>+'[1]Consolidado ORG'!AL1248</f>
        <v>https://community.secop.gov.co/Public/Tendering/ContractDetailView/Index?UniqueIdentifier=CO1.PCCNTR.6306366&amp;isModal=true&amp;asPopupView=true</v>
      </c>
      <c r="N1252" s="47" t="str">
        <f t="shared" si="20"/>
        <v>Link Contrato u Orden</v>
      </c>
    </row>
    <row r="1253" spans="1:14" ht="60" x14ac:dyDescent="0.35">
      <c r="A1253" s="17" t="str">
        <f>+'[1]Consolidado ORG'!A1249</f>
        <v>SCJ-908-2024</v>
      </c>
      <c r="B1253" s="18" t="str">
        <f>+'[1]Consolidado ORG'!B1249</f>
        <v>2024/05/08</v>
      </c>
      <c r="C1253" s="18" t="str">
        <f>+'[1]Consolidado ORG'!G1249</f>
        <v>DANIEL ESTEBAN RUIZ VASQUEZ</v>
      </c>
      <c r="D1253" s="18" t="str">
        <f>+'[1]Consolidado ORG'!E1249</f>
        <v>5 Contratación directa</v>
      </c>
      <c r="E1253" s="18" t="str">
        <f>+'[1]Consolidado ORG'!F1249</f>
        <v>33 Prestación de Servicios Profesionales y Apoyo (5-8)</v>
      </c>
      <c r="F1253" s="18"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8" t="str">
        <f>+'[1]Consolidado ORG'!M1249</f>
        <v>2024/05/10</v>
      </c>
      <c r="H1253" s="18">
        <f>+'[1]Consolidado ORG'!N1249</f>
        <v>45666</v>
      </c>
      <c r="I1253" s="19">
        <f>+'[1]Consolidado ORG'!AG1249</f>
        <v>0</v>
      </c>
      <c r="J1253" s="20">
        <f>+'[1]Consolidado ORG'!T1249</f>
        <v>21840000</v>
      </c>
      <c r="K1253" s="20">
        <f>+'[1]Consolidado ORG'!AE1249</f>
        <v>0</v>
      </c>
      <c r="L1253" s="31">
        <f>+'[1]Consolidado ORG'!AS1249</f>
        <v>8.6065573770491802E-2</v>
      </c>
      <c r="M1253" s="30" t="str">
        <f>+'[1]Consolidado ORG'!AL1249</f>
        <v>https://community.secop.gov.co/Public/Tendering/ContractDetailView/Index?UniqueIdentifier=CO1.PCCNTR.6306377&amp;isModal=true&amp;asPopupView=true</v>
      </c>
      <c r="N1253" s="47" t="str">
        <f t="shared" si="20"/>
        <v>Link Contrato u Orden</v>
      </c>
    </row>
    <row r="1254" spans="1:14" ht="60" x14ac:dyDescent="0.35">
      <c r="A1254" s="17" t="str">
        <f>+'[1]Consolidado ORG'!A1250</f>
        <v>SCJ-909-2024</v>
      </c>
      <c r="B1254" s="18" t="str">
        <f>+'[1]Consolidado ORG'!B1250</f>
        <v>2024/05/08</v>
      </c>
      <c r="C1254" s="18" t="str">
        <f>+'[1]Consolidado ORG'!G1250</f>
        <v>LUISA FERNANDA SOSA GUEVARA</v>
      </c>
      <c r="D1254" s="18" t="str">
        <f>+'[1]Consolidado ORG'!E1250</f>
        <v>5 Contratación directa</v>
      </c>
      <c r="E1254" s="18" t="str">
        <f>+'[1]Consolidado ORG'!F1250</f>
        <v>33 Prestación de Servicios Profesionales y Apoyo (5-8)</v>
      </c>
      <c r="F1254" s="18" t="str">
        <f>+'[1]Consolidado ORG'!L1250</f>
        <v>PRESTAR LOS SERVICIOS PROFESIONALES ESPECIALIZADOS PARA APOYAR EL DISEÑO, IMPLEMENTACIÓN Y SEGUIMIENTO AL MODELO DE CALIDAD DE LA INFORMACIÓN DEL CENTRO DE COMANDO, CONTROL, COMUNICACIONES Y CÒMPUTO-C4 Y TODOS SUS COMPONENTES</v>
      </c>
      <c r="G1254" s="18" t="str">
        <f>+'[1]Consolidado ORG'!M1250</f>
        <v>2024/05/10</v>
      </c>
      <c r="H1254" s="18">
        <f>+'[1]Consolidado ORG'!N1250</f>
        <v>45697</v>
      </c>
      <c r="I1254" s="19">
        <f>+'[1]Consolidado ORG'!AG1250</f>
        <v>0</v>
      </c>
      <c r="J1254" s="20">
        <f>+'[1]Consolidado ORG'!T1250</f>
        <v>72225000</v>
      </c>
      <c r="K1254" s="20">
        <f>+'[1]Consolidado ORG'!AE1250</f>
        <v>0</v>
      </c>
      <c r="L1254" s="31">
        <f>+'[1]Consolidado ORG'!AS1250</f>
        <v>7.636363636363637E-2</v>
      </c>
      <c r="M1254" s="30" t="str">
        <f>+'[1]Consolidado ORG'!AL1250</f>
        <v>https://community.secop.gov.co/Public/Tendering/ContractDetailView/Index?UniqueIdentifier=CO1.PCCNTR.6307748&amp;isModal=true&amp;asPopupView=true</v>
      </c>
      <c r="N1254" s="47" t="str">
        <f t="shared" si="20"/>
        <v>Link Contrato u Orden</v>
      </c>
    </row>
    <row r="1255" spans="1:14" ht="60" x14ac:dyDescent="0.35">
      <c r="A1255" s="17" t="str">
        <f>+'[1]Consolidado ORG'!A1251</f>
        <v>SCJ-912-2024</v>
      </c>
      <c r="B1255" s="18" t="str">
        <f>+'[1]Consolidado ORG'!B1251</f>
        <v>2024/05/08</v>
      </c>
      <c r="C1255" s="18" t="str">
        <f>+'[1]Consolidado ORG'!G1251</f>
        <v>LEIDY YAZMIN PARDO REYES</v>
      </c>
      <c r="D1255" s="18" t="str">
        <f>+'[1]Consolidado ORG'!E1251</f>
        <v>5 Contratación directa</v>
      </c>
      <c r="E1255" s="18" t="str">
        <f>+'[1]Consolidado ORG'!F1251</f>
        <v>33 Prestación de Servicios Profesionales y Apoyo (5-8)</v>
      </c>
      <c r="F1255" s="18"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8" t="str">
        <f>+'[1]Consolidado ORG'!M1251</f>
        <v>2024/05/09</v>
      </c>
      <c r="H1255" s="18">
        <f>+'[1]Consolidado ORG'!N1251</f>
        <v>45653</v>
      </c>
      <c r="I1255" s="19">
        <f>+'[1]Consolidado ORG'!AG1251</f>
        <v>0</v>
      </c>
      <c r="J1255" s="20">
        <f>+'[1]Consolidado ORG'!T1251</f>
        <v>71958167</v>
      </c>
      <c r="K1255" s="20">
        <f>+'[1]Consolidado ORG'!AE1251</f>
        <v>0</v>
      </c>
      <c r="L1255" s="31">
        <f>+'[1]Consolidado ORG'!AS1251</f>
        <v>9.4827586206896547E-2</v>
      </c>
      <c r="M1255" s="30" t="str">
        <f>+'[1]Consolidado ORG'!AL1251</f>
        <v>https://community.secop.gov.co/Public/Tendering/ContractDetailView/Index?UniqueIdentifier=CO1.PCCNTR.6307199&amp;isModal=true&amp;asPopupView=true</v>
      </c>
      <c r="N1255" s="47" t="str">
        <f t="shared" si="20"/>
        <v>Link Contrato u Orden</v>
      </c>
    </row>
    <row r="1256" spans="1:14" ht="60" x14ac:dyDescent="0.35">
      <c r="A1256" s="17" t="str">
        <f>+'[1]Consolidado ORG'!A1252</f>
        <v>SCJ-932-2024</v>
      </c>
      <c r="B1256" s="18" t="str">
        <f>+'[1]Consolidado ORG'!B1252</f>
        <v>2024/05/08</v>
      </c>
      <c r="C1256" s="18" t="str">
        <f>+'[1]Consolidado ORG'!G1252</f>
        <v>CLAUDIA LILIANA PERALTA BLANCO</v>
      </c>
      <c r="D1256" s="18" t="str">
        <f>+'[1]Consolidado ORG'!E1252</f>
        <v>5 Contratación directa</v>
      </c>
      <c r="E1256" s="18" t="str">
        <f>+'[1]Consolidado ORG'!F1252</f>
        <v>33 Prestación de Servicios Profesionales y Apoyo (5-8)</v>
      </c>
      <c r="F1256" s="18"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8" t="str">
        <f>+'[1]Consolidado ORG'!M1252</f>
        <v>2024/05/17</v>
      </c>
      <c r="H1256" s="18">
        <f>+'[1]Consolidado ORG'!N1252</f>
        <v>45673</v>
      </c>
      <c r="I1256" s="19">
        <f>+'[1]Consolidado ORG'!AG1252</f>
        <v>0</v>
      </c>
      <c r="J1256" s="20">
        <f>+'[1]Consolidado ORG'!T1252</f>
        <v>21840000</v>
      </c>
      <c r="K1256" s="20">
        <f>+'[1]Consolidado ORG'!AE1252</f>
        <v>0</v>
      </c>
      <c r="L1256" s="31">
        <f>+'[1]Consolidado ORG'!AS1252</f>
        <v>5.737704918032787E-2</v>
      </c>
      <c r="M1256" s="30" t="str">
        <f>+'[1]Consolidado ORG'!AL1252</f>
        <v>https://community.secop.gov.co/Public/Tendering/ContractDetailView/Index?UniqueIdentifier=CO1.PCCNTR.6307020&amp;isModal=true&amp;asPopupView=true</v>
      </c>
      <c r="N1256" s="47" t="str">
        <f t="shared" si="20"/>
        <v>Link Contrato u Orden</v>
      </c>
    </row>
    <row r="1257" spans="1:14" ht="60" x14ac:dyDescent="0.35">
      <c r="A1257" s="17" t="str">
        <f>+'[1]Consolidado ORG'!A1253</f>
        <v>SCJ-936-2024</v>
      </c>
      <c r="B1257" s="18" t="str">
        <f>+'[1]Consolidado ORG'!B1253</f>
        <v>2024/05/08</v>
      </c>
      <c r="C1257" s="18" t="str">
        <f>+'[1]Consolidado ORG'!G1253</f>
        <v>YECID FERNANDO NOMEZQUE MENESES</v>
      </c>
      <c r="D1257" s="18" t="str">
        <f>+'[1]Consolidado ORG'!E1253</f>
        <v>5 Contratación directa</v>
      </c>
      <c r="E1257" s="18" t="str">
        <f>+'[1]Consolidado ORG'!F1253</f>
        <v>33 Prestación de Servicios Profesionales y Apoyo (5-8)</v>
      </c>
      <c r="F1257" s="18"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8" t="str">
        <f>+'[1]Consolidado ORG'!M1253</f>
        <v>2024/05/17</v>
      </c>
      <c r="H1257" s="18">
        <f>+'[1]Consolidado ORG'!N1253</f>
        <v>45793</v>
      </c>
      <c r="I1257" s="19">
        <f>+'[1]Consolidado ORG'!AG1253</f>
        <v>0</v>
      </c>
      <c r="J1257" s="20">
        <f>+'[1]Consolidado ORG'!T1253</f>
        <v>32760000</v>
      </c>
      <c r="K1257" s="20">
        <f>+'[1]Consolidado ORG'!AE1253</f>
        <v>0</v>
      </c>
      <c r="L1257" s="31">
        <f>+'[1]Consolidado ORG'!AS1253</f>
        <v>3.8461538461538464E-2</v>
      </c>
      <c r="M1257" s="30" t="str">
        <f>+'[1]Consolidado ORG'!AL1253</f>
        <v>https://community.secop.gov.co/Public/Tendering/ContractDetailView/Index?UniqueIdentifier=CO1.PCCNTR.6307034&amp;isModal=true&amp;asPopupView=true</v>
      </c>
      <c r="N1257" s="47" t="str">
        <f t="shared" si="20"/>
        <v>Link Contrato u Orden</v>
      </c>
    </row>
    <row r="1258" spans="1:14" ht="60" x14ac:dyDescent="0.35">
      <c r="A1258" s="17" t="str">
        <f>+'[1]Consolidado ORG'!A1254</f>
        <v>SCJ-937-2024</v>
      </c>
      <c r="B1258" s="18" t="str">
        <f>+'[1]Consolidado ORG'!B1254</f>
        <v>2024/05/08</v>
      </c>
      <c r="C1258" s="18" t="str">
        <f>+'[1]Consolidado ORG'!G1254</f>
        <v>MARIA KATHERIN RODRIGUEZ ARIAS</v>
      </c>
      <c r="D1258" s="18" t="str">
        <f>+'[1]Consolidado ORG'!E1254</f>
        <v>5 Contratación directa</v>
      </c>
      <c r="E1258" s="18" t="str">
        <f>+'[1]Consolidado ORG'!F1254</f>
        <v>33 Prestación de Servicios Profesionales y Apoyo (5-8)</v>
      </c>
      <c r="F1258" s="18"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8" t="str">
        <f>+'[1]Consolidado ORG'!M1254</f>
        <v>2024/05/15</v>
      </c>
      <c r="H1258" s="18">
        <f>+'[1]Consolidado ORG'!N1254</f>
        <v>45671</v>
      </c>
      <c r="I1258" s="19">
        <f>+'[1]Consolidado ORG'!AG1254</f>
        <v>0</v>
      </c>
      <c r="J1258" s="20">
        <f>+'[1]Consolidado ORG'!T1254</f>
        <v>21840000</v>
      </c>
      <c r="K1258" s="20">
        <f>+'[1]Consolidado ORG'!AE1254</f>
        <v>0</v>
      </c>
      <c r="L1258" s="31">
        <f>+'[1]Consolidado ORG'!AS1254</f>
        <v>6.5573770491803282E-2</v>
      </c>
      <c r="M1258" s="30" t="str">
        <f>+'[1]Consolidado ORG'!AL1254</f>
        <v>https://community.secop.gov.co/Public/Tendering/ContractDetailView/Index?UniqueIdentifier=CO1.PCCNTR.6306925&amp;isModal=true&amp;asPopupView=true</v>
      </c>
      <c r="N1258" s="47" t="str">
        <f t="shared" si="20"/>
        <v>Link Contrato u Orden</v>
      </c>
    </row>
    <row r="1259" spans="1:14" ht="60" x14ac:dyDescent="0.35">
      <c r="A1259" s="17" t="str">
        <f>+'[1]Consolidado ORG'!A1255</f>
        <v>SCJ-938-2024</v>
      </c>
      <c r="B1259" s="18" t="str">
        <f>+'[1]Consolidado ORG'!B1255</f>
        <v>2024/05/08</v>
      </c>
      <c r="C1259" s="18" t="str">
        <f>+'[1]Consolidado ORG'!G1255</f>
        <v>OSCAR ELVIN TELLEZ BETANCOURT</v>
      </c>
      <c r="D1259" s="18" t="str">
        <f>+'[1]Consolidado ORG'!E1255</f>
        <v>5 Contratación directa</v>
      </c>
      <c r="E1259" s="18" t="str">
        <f>+'[1]Consolidado ORG'!F1255</f>
        <v>33 Prestación de Servicios Profesionales y Apoyo (5-8)</v>
      </c>
      <c r="F1259" s="18"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8" t="str">
        <f>+'[1]Consolidado ORG'!M1255</f>
        <v>2024/05/10</v>
      </c>
      <c r="H1259" s="18">
        <f>+'[1]Consolidado ORG'!N1255</f>
        <v>45666</v>
      </c>
      <c r="I1259" s="19">
        <f>+'[1]Consolidado ORG'!AG1255</f>
        <v>0</v>
      </c>
      <c r="J1259" s="20">
        <f>+'[1]Consolidado ORG'!T1255</f>
        <v>59920000</v>
      </c>
      <c r="K1259" s="20">
        <f>+'[1]Consolidado ORG'!AE1255</f>
        <v>0</v>
      </c>
      <c r="L1259" s="31">
        <f>+'[1]Consolidado ORG'!AS1255</f>
        <v>8.6065573770491802E-2</v>
      </c>
      <c r="M1259" s="30" t="str">
        <f>+'[1]Consolidado ORG'!AL1255</f>
        <v>https://community.secop.gov.co/Public/Tendering/ContractDetailView/Index?UniqueIdentifier=CO1.PCCNTR.6307545&amp;isModal=true&amp;asPopupView=true</v>
      </c>
      <c r="N1259" s="47" t="str">
        <f t="shared" si="20"/>
        <v>Link Contrato u Orden</v>
      </c>
    </row>
    <row r="1260" spans="1:14" ht="60" x14ac:dyDescent="0.35">
      <c r="A1260" s="17" t="str">
        <f>+'[1]Consolidado ORG'!A1256</f>
        <v>SCJ-939-2024</v>
      </c>
      <c r="B1260" s="18" t="str">
        <f>+'[1]Consolidado ORG'!B1256</f>
        <v>2024/05/08</v>
      </c>
      <c r="C1260" s="18" t="str">
        <f>+'[1]Consolidado ORG'!G1256</f>
        <v>GERALDINE AMPARO COCA POVEDA</v>
      </c>
      <c r="D1260" s="18" t="str">
        <f>+'[1]Consolidado ORG'!E1256</f>
        <v>5 Contratación directa</v>
      </c>
      <c r="E1260" s="18" t="str">
        <f>+'[1]Consolidado ORG'!F1256</f>
        <v>33 Prestación de Servicios Profesionales y Apoyo (5-8)</v>
      </c>
      <c r="F1260" s="18"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8" t="str">
        <f>+'[1]Consolidado ORG'!M1256</f>
        <v>2024/05/10</v>
      </c>
      <c r="H1260" s="18">
        <f>+'[1]Consolidado ORG'!N1256</f>
        <v>45666</v>
      </c>
      <c r="I1260" s="19">
        <f>+'[1]Consolidado ORG'!AG1256</f>
        <v>0</v>
      </c>
      <c r="J1260" s="20">
        <f>+'[1]Consolidado ORG'!T1256</f>
        <v>21840000</v>
      </c>
      <c r="K1260" s="20">
        <f>+'[1]Consolidado ORG'!AE1256</f>
        <v>0</v>
      </c>
      <c r="L1260" s="31">
        <f>+'[1]Consolidado ORG'!AS1256</f>
        <v>8.6065573770491802E-2</v>
      </c>
      <c r="M1260" s="30" t="str">
        <f>+'[1]Consolidado ORG'!AL1256</f>
        <v>https://community.secop.gov.co/Public/Tendering/ContractDetailView/Index?UniqueIdentifier=CO1.PCCNTR.6306804&amp;isModal=true&amp;asPopupView=true</v>
      </c>
      <c r="N1260" s="47" t="str">
        <f t="shared" si="20"/>
        <v>Link Contrato u Orden</v>
      </c>
    </row>
    <row r="1261" spans="1:14" ht="42" x14ac:dyDescent="0.35">
      <c r="A1261" s="17" t="str">
        <f>+'[1]Consolidado ORG'!A1257</f>
        <v>SCJ-940-2024</v>
      </c>
      <c r="B1261" s="18" t="str">
        <f>+'[1]Consolidado ORG'!B1257</f>
        <v>2024/05/08</v>
      </c>
      <c r="C1261" s="18" t="str">
        <f>+'[1]Consolidado ORG'!G1257</f>
        <v>JENNIFER  GUATAVITA CAICEDO</v>
      </c>
      <c r="D1261" s="18" t="str">
        <f>+'[1]Consolidado ORG'!E1257</f>
        <v>5 Contratación directa</v>
      </c>
      <c r="E1261" s="18" t="str">
        <f>+'[1]Consolidado ORG'!F1257</f>
        <v>33 Prestación de Servicios Profesionales y Apoyo (5-8)</v>
      </c>
      <c r="F1261" s="18" t="str">
        <f>+'[1]Consolidado ORG'!L1257</f>
        <v>PRESTACIÓN DE SERVICIOS PROFESIONALES PARA APOYAR CON EL SOPORTE Y GESTIÓN AL SISTEMA DE VIDEO VIGILANCIA DE BOGOTÁ D.C.</v>
      </c>
      <c r="G1261" s="18" t="str">
        <f>+'[1]Consolidado ORG'!M1257</f>
        <v>2024/05/10</v>
      </c>
      <c r="H1261" s="18">
        <f>+'[1]Consolidado ORG'!N1257</f>
        <v>45666</v>
      </c>
      <c r="I1261" s="19">
        <f>+'[1]Consolidado ORG'!AG1257</f>
        <v>0</v>
      </c>
      <c r="J1261" s="20">
        <f>+'[1]Consolidado ORG'!T1257</f>
        <v>38520000</v>
      </c>
      <c r="K1261" s="20">
        <f>+'[1]Consolidado ORG'!AE1257</f>
        <v>0</v>
      </c>
      <c r="L1261" s="31">
        <f>+'[1]Consolidado ORG'!AS1257</f>
        <v>8.6065573770491802E-2</v>
      </c>
      <c r="M1261" s="30" t="str">
        <f>+'[1]Consolidado ORG'!AL1257</f>
        <v>https://community.secop.gov.co/Public/Tendering/ContractDetailView/Index?UniqueIdentifier=CO1.PCCNTR.6306383&amp;isModal=true&amp;asPopupView=true</v>
      </c>
      <c r="N1261" s="47" t="str">
        <f t="shared" si="20"/>
        <v>Link Contrato u Orden</v>
      </c>
    </row>
    <row r="1262" spans="1:14" ht="60" x14ac:dyDescent="0.35">
      <c r="A1262" s="17" t="str">
        <f>+'[1]Consolidado ORG'!A1258</f>
        <v>SCJ-941-2024</v>
      </c>
      <c r="B1262" s="18" t="str">
        <f>+'[1]Consolidado ORG'!B1258</f>
        <v>2024/05/21</v>
      </c>
      <c r="C1262" s="18" t="str">
        <f>+'[1]Consolidado ORG'!G1258</f>
        <v>ANA MARCELA VARGAS FORERO</v>
      </c>
      <c r="D1262" s="18" t="str">
        <f>+'[1]Consolidado ORG'!E1258</f>
        <v>5 Contratación directa</v>
      </c>
      <c r="E1262" s="18" t="str">
        <f>+'[1]Consolidado ORG'!F1258</f>
        <v>33 Prestación de Servicios Profesionales y Apoyo (5-8)</v>
      </c>
      <c r="F1262" s="18"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8" t="str">
        <f>+'[1]Consolidado ORG'!M1258</f>
        <v>2024/05/23</v>
      </c>
      <c r="H1262" s="18">
        <f>+'[1]Consolidado ORG'!N1258</f>
        <v>45710</v>
      </c>
      <c r="I1262" s="19">
        <f>+'[1]Consolidado ORG'!AG1258</f>
        <v>0</v>
      </c>
      <c r="J1262" s="20">
        <f>+'[1]Consolidado ORG'!T1258</f>
        <v>36635355</v>
      </c>
      <c r="K1262" s="20">
        <f>+'[1]Consolidado ORG'!AE1258</f>
        <v>0</v>
      </c>
      <c r="L1262" s="31">
        <f>+'[1]Consolidado ORG'!AS1258</f>
        <v>2.9090909090909091E-2</v>
      </c>
      <c r="M1262" s="30" t="str">
        <f>+'[1]Consolidado ORG'!AL1258</f>
        <v>https://community.secop.gov.co/Public/Tendering/ContractDetailView/Index?UniqueIdentifier=CO1.PCCNTR.6346208&amp;isModal=true&amp;asPopupView=true</v>
      </c>
      <c r="N1262" s="47" t="str">
        <f t="shared" si="20"/>
        <v>Link Contrato u Orden</v>
      </c>
    </row>
    <row r="1263" spans="1:14" ht="60" x14ac:dyDescent="0.35">
      <c r="A1263" s="17" t="str">
        <f>+'[1]Consolidado ORG'!A1259</f>
        <v>SCJ-942-2024</v>
      </c>
      <c r="B1263" s="18" t="str">
        <f>+'[1]Consolidado ORG'!B1259</f>
        <v>2024/05/08</v>
      </c>
      <c r="C1263" s="18" t="str">
        <f>+'[1]Consolidado ORG'!G1259</f>
        <v>LILIANA  BERMUDEZ BEDOYA</v>
      </c>
      <c r="D1263" s="18" t="str">
        <f>+'[1]Consolidado ORG'!E1259</f>
        <v>5 Contratación directa</v>
      </c>
      <c r="E1263" s="18" t="str">
        <f>+'[1]Consolidado ORG'!F1259</f>
        <v>33 Prestación de Servicios Profesionales y Apoyo (5-8)</v>
      </c>
      <c r="F1263" s="18"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8" t="str">
        <f>+'[1]Consolidado ORG'!M1259</f>
        <v>2024/05/10</v>
      </c>
      <c r="H1263" s="18">
        <f>+'[1]Consolidado ORG'!N1259</f>
        <v>45666</v>
      </c>
      <c r="I1263" s="19">
        <f>+'[1]Consolidado ORG'!AG1259</f>
        <v>0</v>
      </c>
      <c r="J1263" s="20">
        <f>+'[1]Consolidado ORG'!T1259</f>
        <v>21840000</v>
      </c>
      <c r="K1263" s="20">
        <f>+'[1]Consolidado ORG'!AE1259</f>
        <v>0</v>
      </c>
      <c r="L1263" s="31">
        <f>+'[1]Consolidado ORG'!AS1259</f>
        <v>8.6065573770491802E-2</v>
      </c>
      <c r="M1263" s="30" t="str">
        <f>+'[1]Consolidado ORG'!AL1259</f>
        <v>https://community.secop.gov.co/Public/Tendering/ContractDetailView/Index?UniqueIdentifier=CO1.PCCNTR.6307721&amp;isModal=true&amp;asPopupView=true</v>
      </c>
      <c r="N1263" s="47" t="str">
        <f t="shared" si="20"/>
        <v>Link Contrato u Orden</v>
      </c>
    </row>
    <row r="1264" spans="1:14" ht="60" x14ac:dyDescent="0.35">
      <c r="A1264" s="17" t="str">
        <f>+'[1]Consolidado ORG'!A1260</f>
        <v>SCJ-943-2024</v>
      </c>
      <c r="B1264" s="18" t="str">
        <f>+'[1]Consolidado ORG'!B1260</f>
        <v>2024/05/08</v>
      </c>
      <c r="C1264" s="18" t="str">
        <f>+'[1]Consolidado ORG'!G1260</f>
        <v>LINA PAOLA JULIO GARZON</v>
      </c>
      <c r="D1264" s="18" t="str">
        <f>+'[1]Consolidado ORG'!E1260</f>
        <v>5 Contratación directa</v>
      </c>
      <c r="E1264" s="18" t="str">
        <f>+'[1]Consolidado ORG'!F1260</f>
        <v>33 Prestación de Servicios Profesionales y Apoyo (5-8)</v>
      </c>
      <c r="F1264" s="18"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8" t="str">
        <f>+'[1]Consolidado ORG'!M1260</f>
        <v>2024/05/10</v>
      </c>
      <c r="H1264" s="18">
        <f>+'[1]Consolidado ORG'!N1260</f>
        <v>45666</v>
      </c>
      <c r="I1264" s="19">
        <f>+'[1]Consolidado ORG'!AG1260</f>
        <v>0</v>
      </c>
      <c r="J1264" s="20">
        <f>+'[1]Consolidado ORG'!T1260</f>
        <v>21840000</v>
      </c>
      <c r="K1264" s="20">
        <f>+'[1]Consolidado ORG'!AE1260</f>
        <v>0</v>
      </c>
      <c r="L1264" s="31">
        <f>+'[1]Consolidado ORG'!AS1260</f>
        <v>8.6065573770491802E-2</v>
      </c>
      <c r="M1264" s="30" t="str">
        <f>+'[1]Consolidado ORG'!AL1260</f>
        <v>https://community.secop.gov.co/Public/Tendering/ContractDetailView/Index?UniqueIdentifier=CO1.PCCNTR.6307807&amp;isModal=true&amp;asPopupView=true</v>
      </c>
      <c r="N1264" s="47" t="str">
        <f t="shared" si="20"/>
        <v>Link Contrato u Orden</v>
      </c>
    </row>
    <row r="1265" spans="1:14" ht="72" x14ac:dyDescent="0.35">
      <c r="A1265" s="17" t="str">
        <f>+'[1]Consolidado ORG'!A1261</f>
        <v>SCJ-951-2024</v>
      </c>
      <c r="B1265" s="18" t="str">
        <f>+'[1]Consolidado ORG'!B1261</f>
        <v>2024/05/21</v>
      </c>
      <c r="C1265" s="18" t="str">
        <f>+'[1]Consolidado ORG'!G1261</f>
        <v>DARHLING JAFET SABOGAL AZA</v>
      </c>
      <c r="D1265" s="18" t="str">
        <f>+'[1]Consolidado ORG'!E1261</f>
        <v>5 Contratación directa</v>
      </c>
      <c r="E1265" s="18" t="str">
        <f>+'[1]Consolidado ORG'!F1261</f>
        <v>33 Prestación de Servicios Profesionales y Apoyo (5-8)</v>
      </c>
      <c r="F1265" s="18"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8" t="str">
        <f>+'[1]Consolidado ORG'!M1261</f>
        <v>2024/05/24</v>
      </c>
      <c r="H1265" s="18">
        <f>+'[1]Consolidado ORG'!N1261</f>
        <v>45680</v>
      </c>
      <c r="I1265" s="19">
        <f>+'[1]Consolidado ORG'!AG1261</f>
        <v>0</v>
      </c>
      <c r="J1265" s="20">
        <f>+'[1]Consolidado ORG'!T1261</f>
        <v>25321644</v>
      </c>
      <c r="K1265" s="20">
        <f>+'[1]Consolidado ORG'!AE1261</f>
        <v>0</v>
      </c>
      <c r="L1265" s="31">
        <f>+'[1]Consolidado ORG'!AS1261</f>
        <v>2.8688524590163935E-2</v>
      </c>
      <c r="M1265" s="30" t="str">
        <f>+'[1]Consolidado ORG'!AL1261</f>
        <v>https://community.secop.gov.co/Public/Tendering/ContractDetailView/Index?UniqueIdentifier=CO1.PCCNTR.6342080&amp;isModal=true&amp;asPopupView=true</v>
      </c>
      <c r="N1265" s="47" t="str">
        <f t="shared" si="20"/>
        <v>Link Contrato u Orden</v>
      </c>
    </row>
    <row r="1266" spans="1:14" ht="60" x14ac:dyDescent="0.35">
      <c r="A1266" s="17" t="str">
        <f>+'[1]Consolidado ORG'!A1262</f>
        <v>SCJ-956-2024</v>
      </c>
      <c r="B1266" s="18" t="str">
        <f>+'[1]Consolidado ORG'!B1262</f>
        <v>2024/05/08</v>
      </c>
      <c r="C1266" s="18" t="str">
        <f>+'[1]Consolidado ORG'!G1262</f>
        <v xml:space="preserve">NATALIA JULIETH MEDINA </v>
      </c>
      <c r="D1266" s="18" t="str">
        <f>+'[1]Consolidado ORG'!E1262</f>
        <v>5 Contratación directa</v>
      </c>
      <c r="E1266" s="18" t="str">
        <f>+'[1]Consolidado ORG'!F1262</f>
        <v>33 Prestación de Servicios Profesionales y Apoyo (5-8)</v>
      </c>
      <c r="F1266" s="18"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8" t="str">
        <f>+'[1]Consolidado ORG'!M1262</f>
        <v>2024/05/10</v>
      </c>
      <c r="H1266" s="18">
        <f>+'[1]Consolidado ORG'!N1262</f>
        <v>45666</v>
      </c>
      <c r="I1266" s="19">
        <f>+'[1]Consolidado ORG'!AG1262</f>
        <v>0</v>
      </c>
      <c r="J1266" s="20">
        <f>+'[1]Consolidado ORG'!T1262</f>
        <v>21840000</v>
      </c>
      <c r="K1266" s="20">
        <f>+'[1]Consolidado ORG'!AE1262</f>
        <v>0</v>
      </c>
      <c r="L1266" s="31">
        <f>+'[1]Consolidado ORG'!AS1262</f>
        <v>8.6065573770491802E-2</v>
      </c>
      <c r="M1266" s="30" t="str">
        <f>+'[1]Consolidado ORG'!AL1262</f>
        <v>https://community.secop.gov.co/Public/Tendering/ContractDetailView/Index?UniqueIdentifier=CO1.PCCNTR.6307577&amp;isModal=true&amp;asPopupView=true</v>
      </c>
      <c r="N1266" s="47" t="str">
        <f t="shared" si="20"/>
        <v>Link Contrato u Orden</v>
      </c>
    </row>
    <row r="1267" spans="1:14" ht="42" x14ac:dyDescent="0.35">
      <c r="A1267" s="17" t="str">
        <f>+'[1]Consolidado ORG'!A1263</f>
        <v>SCJ-960-2024</v>
      </c>
      <c r="B1267" s="18" t="str">
        <f>+'[1]Consolidado ORG'!B1263</f>
        <v>2024/05/15</v>
      </c>
      <c r="C1267" s="18" t="str">
        <f>+'[1]Consolidado ORG'!G1263</f>
        <v>GISELLE LORENA GODOY QUEVEDO</v>
      </c>
      <c r="D1267" s="18" t="str">
        <f>+'[1]Consolidado ORG'!E1263</f>
        <v>5 Contratación directa</v>
      </c>
      <c r="E1267" s="18" t="str">
        <f>+'[1]Consolidado ORG'!F1263</f>
        <v>33 Prestación de Servicios Profesionales y Apoyo (5-8)</v>
      </c>
      <c r="F1267" s="18" t="str">
        <f>+'[1]Consolidado ORG'!L1263</f>
        <v>PRESTAR SERVICIOS PROFESIONALES PARA REALIZAR EL COBRO PERSUASIVO DE LAS MULTAS POR INFRACCIONES AL CÓDIGO NACIONAL DE SEGURIDAD Y CONVIVENCIA CIUDADANA.</v>
      </c>
      <c r="G1267" s="18" t="str">
        <f>+'[1]Consolidado ORG'!M1263</f>
        <v>2024/05/17</v>
      </c>
      <c r="H1267" s="18">
        <f>+'[1]Consolidado ORG'!N1263</f>
        <v>45612</v>
      </c>
      <c r="I1267" s="19">
        <f>+'[1]Consolidado ORG'!AG1263</f>
        <v>0</v>
      </c>
      <c r="J1267" s="20">
        <f>+'[1]Consolidado ORG'!T1263</f>
        <v>24426000</v>
      </c>
      <c r="K1267" s="20">
        <f>+'[1]Consolidado ORG'!AE1263</f>
        <v>0</v>
      </c>
      <c r="L1267" s="31">
        <f>+'[1]Consolidado ORG'!AS1263</f>
        <v>7.650273224043716E-2</v>
      </c>
      <c r="M1267" s="30" t="str">
        <f>+'[1]Consolidado ORG'!AL1263</f>
        <v>https://community.secop.gov.co/Public/Tendering/ContractDetailView/Index?UniqueIdentifier=CO1.PCCNTR.6326677&amp;isModal=true&amp;asPopupView=true</v>
      </c>
      <c r="N1267" s="47" t="str">
        <f t="shared" si="20"/>
        <v>Link Contrato u Orden</v>
      </c>
    </row>
    <row r="1268" spans="1:14" ht="48" x14ac:dyDescent="0.35">
      <c r="A1268" s="17" t="str">
        <f>+'[1]Consolidado ORG'!A1264</f>
        <v>SCJ-965-2024</v>
      </c>
      <c r="B1268" s="18" t="str">
        <f>+'[1]Consolidado ORG'!B1264</f>
        <v>2024/05/10</v>
      </c>
      <c r="C1268" s="18" t="str">
        <f>+'[1]Consolidado ORG'!G1264</f>
        <v>GERMÁN ARTURO PEÑA URIBE</v>
      </c>
      <c r="D1268" s="18" t="str">
        <f>+'[1]Consolidado ORG'!E1264</f>
        <v>5 Contratación directa</v>
      </c>
      <c r="E1268" s="18" t="str">
        <f>+'[1]Consolidado ORG'!F1264</f>
        <v>33 Prestación de Servicios Profesionales y Apoyo (5-8)</v>
      </c>
      <c r="F1268" s="18" t="str">
        <f>+'[1]Consolidado ORG'!L1264</f>
        <v>PRESTAR SERVICIOS PROFESIONALES PARA FORTALECER LA GESTIÓN ADMINISTRATIVA, REALIZAR APOYO A LA SUPERVISIÓN Y DEMÁS ACTIVIDADES CONEXAS A CARGO DE LA DIRECCIÓN DE OPERACIONES PARA EL FORTALECIMIENTO.</v>
      </c>
      <c r="G1268" s="18" t="str">
        <f>+'[1]Consolidado ORG'!M1264</f>
        <v>2024/05/15</v>
      </c>
      <c r="H1268" s="18">
        <f>+'[1]Consolidado ORG'!N1264</f>
        <v>45651</v>
      </c>
      <c r="I1268" s="19">
        <f>+'[1]Consolidado ORG'!AG1264</f>
        <v>0</v>
      </c>
      <c r="J1268" s="20">
        <f>+'[1]Consolidado ORG'!T1264</f>
        <v>65400000</v>
      </c>
      <c r="K1268" s="20">
        <f>+'[1]Consolidado ORG'!AE1264</f>
        <v>0</v>
      </c>
      <c r="L1268" s="31">
        <f>+'[1]Consolidado ORG'!AS1264</f>
        <v>7.1428571428571425E-2</v>
      </c>
      <c r="M1268" s="30" t="str">
        <f>+'[1]Consolidado ORG'!AL1264</f>
        <v>https://community.secop.gov.co/Public/Tendering/ContractDetailView/Index?UniqueIdentifier=CO1.PCCNTR.6318092&amp;isModal=true&amp;asPopupView=true</v>
      </c>
      <c r="N1268" s="47" t="str">
        <f t="shared" si="20"/>
        <v>Link Contrato u Orden</v>
      </c>
    </row>
    <row r="1269" spans="1:14" ht="84" x14ac:dyDescent="0.35">
      <c r="A1269" s="17" t="str">
        <f>+'[1]Consolidado ORG'!A1265</f>
        <v>SCJ-966-2024</v>
      </c>
      <c r="B1269" s="18" t="str">
        <f>+'[1]Consolidado ORG'!B1265</f>
        <v>2024/05/10</v>
      </c>
      <c r="C1269" s="18" t="str">
        <f>+'[1]Consolidado ORG'!G1265</f>
        <v>CEIN  CASTRO GUTIERREZ</v>
      </c>
      <c r="D1269" s="18" t="str">
        <f>+'[1]Consolidado ORG'!E1265</f>
        <v>5 Contratación directa</v>
      </c>
      <c r="E1269" s="18" t="str">
        <f>+'[1]Consolidado ORG'!F1265</f>
        <v>33 Prestación de Servicios Profesionales y Apoyo (5-8)</v>
      </c>
      <c r="F1269" s="18"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8" t="str">
        <f>+'[1]Consolidado ORG'!M1265</f>
        <v>2024/05/16</v>
      </c>
      <c r="H1269" s="18">
        <f>+'[1]Consolidado ORG'!N1265</f>
        <v>45611</v>
      </c>
      <c r="I1269" s="19">
        <f>+'[1]Consolidado ORG'!AG1265</f>
        <v>0</v>
      </c>
      <c r="J1269" s="20">
        <f>+'[1]Consolidado ORG'!T1265</f>
        <v>74100000</v>
      </c>
      <c r="K1269" s="20">
        <f>+'[1]Consolidado ORG'!AE1265</f>
        <v>0</v>
      </c>
      <c r="L1269" s="31">
        <f>+'[1]Consolidado ORG'!AS1265</f>
        <v>8.1967213114754092E-2</v>
      </c>
      <c r="M1269" s="30" t="str">
        <f>+'[1]Consolidado ORG'!AL1265</f>
        <v>https://community.secop.gov.co/Public/Tendering/ContractDetailView/Index?UniqueIdentifier=CO1.PCCNTR.6318096&amp;isModal=true&amp;asPopupView=true</v>
      </c>
      <c r="N1269" s="47" t="str">
        <f t="shared" si="20"/>
        <v>Link Contrato u Orden</v>
      </c>
    </row>
    <row r="1270" spans="1:14" ht="84" x14ac:dyDescent="0.35">
      <c r="A1270" s="17" t="str">
        <f>+'[1]Consolidado ORG'!A1266</f>
        <v>SCJ-972-2024</v>
      </c>
      <c r="B1270" s="18" t="str">
        <f>+'[1]Consolidado ORG'!B1266</f>
        <v>2024/05/10</v>
      </c>
      <c r="C1270" s="18" t="str">
        <f>+'[1]Consolidado ORG'!G1266</f>
        <v>ALBERT ANDRES JAMAICA MOLANO</v>
      </c>
      <c r="D1270" s="18" t="str">
        <f>+'[1]Consolidado ORG'!E1266</f>
        <v>5 Contratación directa</v>
      </c>
      <c r="E1270" s="18" t="str">
        <f>+'[1]Consolidado ORG'!F1266</f>
        <v>33 Prestación de Servicios Profesionales y Apoyo (5-8)</v>
      </c>
      <c r="F1270" s="18"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8" t="str">
        <f>+'[1]Consolidado ORG'!M1266</f>
        <v>2024/05/15</v>
      </c>
      <c r="H1270" s="18">
        <f>+'[1]Consolidado ORG'!N1266</f>
        <v>45549</v>
      </c>
      <c r="I1270" s="19">
        <f>+'[1]Consolidado ORG'!AG1266</f>
        <v>0</v>
      </c>
      <c r="J1270" s="20">
        <f>+'[1]Consolidado ORG'!T1266</f>
        <v>34880000</v>
      </c>
      <c r="K1270" s="20">
        <f>+'[1]Consolidado ORG'!AE1266</f>
        <v>0</v>
      </c>
      <c r="L1270" s="31">
        <f>+'[1]Consolidado ORG'!AS1266</f>
        <v>0.13114754098360656</v>
      </c>
      <c r="M1270" s="30" t="str">
        <f>+'[1]Consolidado ORG'!AL1266</f>
        <v>https://community.secop.gov.co/Public/Tendering/ContractDetailView/Index?UniqueIdentifier=CO1.PCCNTR.6318050&amp;isModal=true&amp;asPopupView=true</v>
      </c>
      <c r="N1270" s="47" t="str">
        <f t="shared" si="20"/>
        <v>Link Contrato u Orden</v>
      </c>
    </row>
    <row r="1271" spans="1:14" ht="48" x14ac:dyDescent="0.35">
      <c r="A1271" s="17" t="str">
        <f>+'[1]Consolidado ORG'!A1267</f>
        <v>SCJ-973-2024</v>
      </c>
      <c r="B1271" s="18" t="str">
        <f>+'[1]Consolidado ORG'!B1267</f>
        <v>2024/05/15</v>
      </c>
      <c r="C1271" s="18" t="str">
        <f>+'[1]Consolidado ORG'!G1267</f>
        <v>NICOL DANIELA MONDUL ROMERO</v>
      </c>
      <c r="D1271" s="18" t="str">
        <f>+'[1]Consolidado ORG'!E1267</f>
        <v>5 Contratación directa</v>
      </c>
      <c r="E1271" s="18" t="str">
        <f>+'[1]Consolidado ORG'!F1267</f>
        <v>33 Prestación de Servicios Profesionales y Apoyo (5-8)</v>
      </c>
      <c r="F1271" s="18" t="str">
        <f>+'[1]Consolidado ORG'!L1267</f>
        <v>PRESTAR LOS SERVICIOS DE APOYO A LA GESTIÓN RELACIONADAS CON ACTIVIDADES DE ORDEN ADMINISTRATIVO DE LA DIRECCIÓN TÉCNICA DE LA SUBSECRETARIA DE INVERSIONES Y FORTALECIMIENTO DE CAPACIDADES OPERATIVAS.</v>
      </c>
      <c r="G1271" s="18" t="str">
        <f>+'[1]Consolidado ORG'!M1267</f>
        <v>2024/05/17</v>
      </c>
      <c r="H1271" s="18">
        <f>+'[1]Consolidado ORG'!N1267</f>
        <v>45551</v>
      </c>
      <c r="I1271" s="19">
        <f>+'[1]Consolidado ORG'!AG1267</f>
        <v>0</v>
      </c>
      <c r="J1271" s="20">
        <f>+'[1]Consolidado ORG'!T1267</f>
        <v>13619632</v>
      </c>
      <c r="K1271" s="20">
        <f>+'[1]Consolidado ORG'!AE1267</f>
        <v>0</v>
      </c>
      <c r="L1271" s="31">
        <f>+'[1]Consolidado ORG'!AS1267</f>
        <v>0.11475409836065574</v>
      </c>
      <c r="M1271" s="30" t="str">
        <f>+'[1]Consolidado ORG'!AL1267</f>
        <v>https://community.secop.gov.co/Public/Tendering/ContractDetailView/Index?UniqueIdentifier=CO1.PCCNTR.6326834&amp;isModal=true&amp;asPopupView=true</v>
      </c>
      <c r="N1271" s="47" t="str">
        <f t="shared" si="20"/>
        <v>Link Contrato u Orden</v>
      </c>
    </row>
    <row r="1272" spans="1:14" ht="60" x14ac:dyDescent="0.35">
      <c r="A1272" s="17" t="str">
        <f>+'[1]Consolidado ORG'!A1268</f>
        <v>SCJ-975-2024</v>
      </c>
      <c r="B1272" s="18" t="str">
        <f>+'[1]Consolidado ORG'!B1268</f>
        <v>2024/05/15</v>
      </c>
      <c r="C1272" s="18" t="str">
        <f>+'[1]Consolidado ORG'!G1268</f>
        <v>ANDREA CATALINA FUQUEN COTRINA</v>
      </c>
      <c r="D1272" s="18" t="str">
        <f>+'[1]Consolidado ORG'!E1268</f>
        <v>5 Contratación directa</v>
      </c>
      <c r="E1272" s="18" t="str">
        <f>+'[1]Consolidado ORG'!F1268</f>
        <v>33 Prestación de Servicios Profesionales y Apoyo (5-8)</v>
      </c>
      <c r="F1272" s="18"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8" t="str">
        <f>+'[1]Consolidado ORG'!M1268</f>
        <v>2024/05/20</v>
      </c>
      <c r="H1272" s="18">
        <f>+'[1]Consolidado ORG'!N1268</f>
        <v>45676</v>
      </c>
      <c r="I1272" s="19">
        <f>+'[1]Consolidado ORG'!AG1268</f>
        <v>0</v>
      </c>
      <c r="J1272" s="20">
        <f>+'[1]Consolidado ORG'!T1268</f>
        <v>21840000</v>
      </c>
      <c r="K1272" s="20">
        <f>+'[1]Consolidado ORG'!AE1268</f>
        <v>0</v>
      </c>
      <c r="L1272" s="31">
        <f>+'[1]Consolidado ORG'!AS1268</f>
        <v>4.5081967213114756E-2</v>
      </c>
      <c r="M1272" s="30" t="str">
        <f>+'[1]Consolidado ORG'!AL1268</f>
        <v>https://community.secop.gov.co/Public/Tendering/ContractDetailView/Index?UniqueIdentifier=CO1.PCCNTR.6326922&amp;isModal=true&amp;asPopupView=true</v>
      </c>
      <c r="N1272" s="47" t="str">
        <f t="shared" si="20"/>
        <v>Link Contrato u Orden</v>
      </c>
    </row>
    <row r="1273" spans="1:14" ht="48" x14ac:dyDescent="0.35">
      <c r="A1273" s="17" t="str">
        <f>+'[1]Consolidado ORG'!A1269</f>
        <v>SCJ-976-2024</v>
      </c>
      <c r="B1273" s="18" t="str">
        <f>+'[1]Consolidado ORG'!B1269</f>
        <v>2024/05/15</v>
      </c>
      <c r="C1273" s="18" t="str">
        <f>+'[1]Consolidado ORG'!G1269</f>
        <v>MILTON  ESPITIA CUERVO</v>
      </c>
      <c r="D1273" s="18" t="str">
        <f>+'[1]Consolidado ORG'!E1269</f>
        <v>5 Contratación directa</v>
      </c>
      <c r="E1273" s="18" t="str">
        <f>+'[1]Consolidado ORG'!F1269</f>
        <v>33 Prestación de Servicios Profesionales y Apoyo (5-8)</v>
      </c>
      <c r="F1273" s="18" t="str">
        <f>+'[1]Consolidado ORG'!L1269</f>
        <v>PRESTAR SERVICIOS DE APOYO A LA GESTIÓN PARA LA EJECUCIÓN DE LAS ACTIVIDADES DE COBRO PERSUASIVO MULTAS POR INFRACCIONES AL CÓDIGO NACIONAL DE SEGURIDAD Y CONVIVENCIA CIUDADANA</v>
      </c>
      <c r="G1273" s="18" t="str">
        <f>+'[1]Consolidado ORG'!M1269</f>
        <v>2024/05/17</v>
      </c>
      <c r="H1273" s="18">
        <f>+'[1]Consolidado ORG'!N1269</f>
        <v>45612</v>
      </c>
      <c r="I1273" s="19">
        <f>+'[1]Consolidado ORG'!AG1269</f>
        <v>0</v>
      </c>
      <c r="J1273" s="20">
        <f>+'[1]Consolidado ORG'!T1269</f>
        <v>17837808</v>
      </c>
      <c r="K1273" s="20">
        <f>+'[1]Consolidado ORG'!AE1269</f>
        <v>0</v>
      </c>
      <c r="L1273" s="31">
        <f>+'[1]Consolidado ORG'!AS1269</f>
        <v>7.650273224043716E-2</v>
      </c>
      <c r="M1273" s="30" t="str">
        <f>+'[1]Consolidado ORG'!AL1269</f>
        <v>https://community.secop.gov.co/Public/Tendering/ContractDetailView/Index?UniqueIdentifier=CO1.PCCNTR.6327853&amp;isModal=true&amp;asPopupView=true</v>
      </c>
      <c r="N1273" s="47" t="str">
        <f t="shared" si="20"/>
        <v>Link Contrato u Orden</v>
      </c>
    </row>
    <row r="1274" spans="1:14" ht="60" x14ac:dyDescent="0.35">
      <c r="A1274" s="17" t="str">
        <f>+'[1]Consolidado ORG'!A1270</f>
        <v>SCJ-977-2024</v>
      </c>
      <c r="B1274" s="18" t="str">
        <f>+'[1]Consolidado ORG'!B1270</f>
        <v>2024/05/15</v>
      </c>
      <c r="C1274" s="18" t="str">
        <f>+'[1]Consolidado ORG'!G1270</f>
        <v>KEVIN ANDRES ANGULO GONZALEZ</v>
      </c>
      <c r="D1274" s="18" t="str">
        <f>+'[1]Consolidado ORG'!E1270</f>
        <v>5 Contratación directa</v>
      </c>
      <c r="E1274" s="18" t="str">
        <f>+'[1]Consolidado ORG'!F1270</f>
        <v>33 Prestación de Servicios Profesionales y Apoyo (5-8)</v>
      </c>
      <c r="F1274" s="18"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8" t="str">
        <f>+'[1]Consolidado ORG'!M1270</f>
        <v>2024/05/18</v>
      </c>
      <c r="H1274" s="18">
        <f>+'[1]Consolidado ORG'!N1270</f>
        <v>45794</v>
      </c>
      <c r="I1274" s="19">
        <f>+'[1]Consolidado ORG'!AG1270</f>
        <v>0</v>
      </c>
      <c r="J1274" s="20">
        <f>+'[1]Consolidado ORG'!T1270</f>
        <v>32760000</v>
      </c>
      <c r="K1274" s="20">
        <f>+'[1]Consolidado ORG'!AE1270</f>
        <v>0</v>
      </c>
      <c r="L1274" s="31">
        <f>+'[1]Consolidado ORG'!AS1270</f>
        <v>3.5714285714285712E-2</v>
      </c>
      <c r="M1274" s="30" t="str">
        <f>+'[1]Consolidado ORG'!AL1270</f>
        <v>https://community.secop.gov.co/Public/Tendering/ContractDetailView/Index?UniqueIdentifier=CO1.PCCNTR.6327848&amp;isModal=true&amp;asPopupView=true</v>
      </c>
      <c r="N1274" s="47" t="str">
        <f t="shared" si="20"/>
        <v>Link Contrato u Orden</v>
      </c>
    </row>
    <row r="1275" spans="1:14" ht="60" x14ac:dyDescent="0.35">
      <c r="A1275" s="17" t="str">
        <f>+'[1]Consolidado ORG'!A1271</f>
        <v>SCJ-978-2024</v>
      </c>
      <c r="B1275" s="18" t="str">
        <f>+'[1]Consolidado ORG'!B1271</f>
        <v>2024/05/15</v>
      </c>
      <c r="C1275" s="18" t="str">
        <f>+'[1]Consolidado ORG'!G1271</f>
        <v>CLARA ISABEL MARTINEZ MEJIA</v>
      </c>
      <c r="D1275" s="18" t="str">
        <f>+'[1]Consolidado ORG'!E1271</f>
        <v>5 Contratación directa</v>
      </c>
      <c r="E1275" s="18" t="str">
        <f>+'[1]Consolidado ORG'!F1271</f>
        <v>33 Prestación de Servicios Profesionales y Apoyo (5-8)</v>
      </c>
      <c r="F1275" s="18"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8" t="str">
        <f>+'[1]Consolidado ORG'!M1271</f>
        <v>2024/05/17</v>
      </c>
      <c r="H1275" s="18">
        <f>+'[1]Consolidado ORG'!N1271</f>
        <v>45673</v>
      </c>
      <c r="I1275" s="19">
        <f>+'[1]Consolidado ORG'!AG1271</f>
        <v>0</v>
      </c>
      <c r="J1275" s="20">
        <f>+'[1]Consolidado ORG'!T1271</f>
        <v>21840000</v>
      </c>
      <c r="K1275" s="20">
        <f>+'[1]Consolidado ORG'!AE1271</f>
        <v>0</v>
      </c>
      <c r="L1275" s="31">
        <f>+'[1]Consolidado ORG'!AS1271</f>
        <v>5.737704918032787E-2</v>
      </c>
      <c r="M1275" s="30" t="str">
        <f>+'[1]Consolidado ORG'!AL1271</f>
        <v>https://community.secop.gov.co/Public/Tendering/ContractDetailView/Index?UniqueIdentifier=CO1.PCCNTR.6327839&amp;isModal=true&amp;asPopupView=true</v>
      </c>
      <c r="N1275" s="47" t="str">
        <f t="shared" si="20"/>
        <v>Link Contrato u Orden</v>
      </c>
    </row>
    <row r="1276" spans="1:14" ht="60" x14ac:dyDescent="0.35">
      <c r="A1276" s="17" t="str">
        <f>+'[1]Consolidado ORG'!A1272</f>
        <v>SCJ-980-2024</v>
      </c>
      <c r="B1276" s="18" t="str">
        <f>+'[1]Consolidado ORG'!B1272</f>
        <v>2024/05/17</v>
      </c>
      <c r="C1276" s="18" t="str">
        <f>+'[1]Consolidado ORG'!G1272</f>
        <v>LISDAIRA  ROJAS GAMBA</v>
      </c>
      <c r="D1276" s="18" t="str">
        <f>+'[1]Consolidado ORG'!E1272</f>
        <v>5 Contratación directa</v>
      </c>
      <c r="E1276" s="18" t="str">
        <f>+'[1]Consolidado ORG'!F1272</f>
        <v>33 Prestación de Servicios Profesionales y Apoyo (5-8)</v>
      </c>
      <c r="F1276" s="18"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8" t="str">
        <f>+'[1]Consolidado ORG'!M1272</f>
        <v>2024/05/20</v>
      </c>
      <c r="H1276" s="18">
        <f>+'[1]Consolidado ORG'!N1272</f>
        <v>45554</v>
      </c>
      <c r="I1276" s="19">
        <f>+'[1]Consolidado ORG'!AG1272</f>
        <v>0</v>
      </c>
      <c r="J1276" s="20">
        <f>+'[1]Consolidado ORG'!T1272</f>
        <v>37060000</v>
      </c>
      <c r="K1276" s="20">
        <f>+'[1]Consolidado ORG'!AE1272</f>
        <v>0</v>
      </c>
      <c r="L1276" s="31">
        <f>+'[1]Consolidado ORG'!AS1272</f>
        <v>9.0163934426229511E-2</v>
      </c>
      <c r="M1276" s="30" t="str">
        <f>+'[1]Consolidado ORG'!AL1272</f>
        <v>https://community.secop.gov.co/Public/Tendering/ContractDetailView/Index?UniqueIdentifier=CO1.PCCNTR.6337754&amp;isModal=true&amp;asPopupView=true</v>
      </c>
      <c r="N1276" s="47" t="str">
        <f t="shared" si="20"/>
        <v>Link Contrato u Orden</v>
      </c>
    </row>
    <row r="1277" spans="1:14" ht="60" x14ac:dyDescent="0.35">
      <c r="A1277" s="17" t="str">
        <f>+'[1]Consolidado ORG'!A1273</f>
        <v>SCJ-985-2024</v>
      </c>
      <c r="B1277" s="18" t="str">
        <f>+'[1]Consolidado ORG'!B1273</f>
        <v>2024/05/15</v>
      </c>
      <c r="C1277" s="18" t="str">
        <f>+'[1]Consolidado ORG'!G1273</f>
        <v>CAROLT VIVIANA OSORIO LARGO</v>
      </c>
      <c r="D1277" s="18" t="str">
        <f>+'[1]Consolidado ORG'!E1273</f>
        <v>5 Contratación directa</v>
      </c>
      <c r="E1277" s="18" t="str">
        <f>+'[1]Consolidado ORG'!F1273</f>
        <v>33 Prestación de Servicios Profesionales y Apoyo (5-8)</v>
      </c>
      <c r="F1277" s="18"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8" t="str">
        <f>+'[1]Consolidado ORG'!M1273</f>
        <v>2024/05/17</v>
      </c>
      <c r="H1277" s="18">
        <f>+'[1]Consolidado ORG'!N1273</f>
        <v>45612</v>
      </c>
      <c r="I1277" s="19">
        <f>+'[1]Consolidado ORG'!AG1273</f>
        <v>0</v>
      </c>
      <c r="J1277" s="20">
        <f>+'[1]Consolidado ORG'!T1273</f>
        <v>16380000</v>
      </c>
      <c r="K1277" s="20">
        <f>+'[1]Consolidado ORG'!AE1273</f>
        <v>0</v>
      </c>
      <c r="L1277" s="31">
        <f>+'[1]Consolidado ORG'!AS1273</f>
        <v>7.650273224043716E-2</v>
      </c>
      <c r="M1277" s="30" t="str">
        <f>+'[1]Consolidado ORG'!AL1273</f>
        <v>https://community.secop.gov.co/Public/Tendering/ContractDetailView/Index?UniqueIdentifier=CO1.PCCNTR.6327744&amp;isModal=true&amp;asPopupView=true</v>
      </c>
      <c r="N1277" s="47" t="str">
        <f t="shared" si="20"/>
        <v>Link Contrato u Orden</v>
      </c>
    </row>
    <row r="1278" spans="1:14" ht="84" x14ac:dyDescent="0.35">
      <c r="A1278" s="17" t="str">
        <f>+'[1]Consolidado ORG'!A1274</f>
        <v>SCJ-986-2024</v>
      </c>
      <c r="B1278" s="18" t="str">
        <f>+'[1]Consolidado ORG'!B1274</f>
        <v>2024/05/16</v>
      </c>
      <c r="C1278" s="18" t="str">
        <f>+'[1]Consolidado ORG'!G1274</f>
        <v>JHON ALEXANDER LOPEZ PACHON</v>
      </c>
      <c r="D1278" s="18" t="str">
        <f>+'[1]Consolidado ORG'!E1274</f>
        <v>5 Contratación directa</v>
      </c>
      <c r="E1278" s="18" t="str">
        <f>+'[1]Consolidado ORG'!F1274</f>
        <v>33 Prestación de Servicios Profesionales y Apoyo (5-8)</v>
      </c>
      <c r="F1278" s="18"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8" t="str">
        <f>+'[1]Consolidado ORG'!M1274</f>
        <v>2024/05/20</v>
      </c>
      <c r="H1278" s="18">
        <f>+'[1]Consolidado ORG'!N1274</f>
        <v>45554</v>
      </c>
      <c r="I1278" s="19">
        <f>+'[1]Consolidado ORG'!AG1274</f>
        <v>0</v>
      </c>
      <c r="J1278" s="20">
        <f>+'[1]Consolidado ORG'!T1274</f>
        <v>34880000</v>
      </c>
      <c r="K1278" s="20">
        <f>+'[1]Consolidado ORG'!AE1274</f>
        <v>0</v>
      </c>
      <c r="L1278" s="31">
        <f>+'[1]Consolidado ORG'!AS1274</f>
        <v>9.0163934426229511E-2</v>
      </c>
      <c r="M1278" s="30" t="str">
        <f>+'[1]Consolidado ORG'!AL1274</f>
        <v>https://community.secop.gov.co/Public/Tendering/ContractDetailView/Index?UniqueIdentifier=CO1.PCCNTR.6332084&amp;isModal=true&amp;asPopupView=true</v>
      </c>
      <c r="N1278" s="47" t="str">
        <f t="shared" si="20"/>
        <v>Link Contrato u Orden</v>
      </c>
    </row>
    <row r="1279" spans="1:14" ht="60" x14ac:dyDescent="0.35">
      <c r="A1279" s="17" t="str">
        <f>+'[1]Consolidado ORG'!A1275</f>
        <v>SCJ-987-2024</v>
      </c>
      <c r="B1279" s="18" t="str">
        <f>+'[1]Consolidado ORG'!B1275</f>
        <v>2024/05/15</v>
      </c>
      <c r="C1279" s="18" t="str">
        <f>+'[1]Consolidado ORG'!G1275</f>
        <v>FRANCY YAMILE BENITEZ MARTINEZ</v>
      </c>
      <c r="D1279" s="18" t="str">
        <f>+'[1]Consolidado ORG'!E1275</f>
        <v>5 Contratación directa</v>
      </c>
      <c r="E1279" s="18" t="str">
        <f>+'[1]Consolidado ORG'!F1275</f>
        <v>33 Prestación de Servicios Profesionales y Apoyo (5-8)</v>
      </c>
      <c r="F1279" s="18"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8" t="str">
        <f>+'[1]Consolidado ORG'!M1275</f>
        <v>2024/05/17</v>
      </c>
      <c r="H1279" s="18">
        <f>+'[1]Consolidado ORG'!N1275</f>
        <v>45673</v>
      </c>
      <c r="I1279" s="19">
        <f>+'[1]Consolidado ORG'!AG1275</f>
        <v>0</v>
      </c>
      <c r="J1279" s="20">
        <f>+'[1]Consolidado ORG'!T1275</f>
        <v>21840000</v>
      </c>
      <c r="K1279" s="20">
        <f>+'[1]Consolidado ORG'!AE1275</f>
        <v>0</v>
      </c>
      <c r="L1279" s="31">
        <f>+'[1]Consolidado ORG'!AS1275</f>
        <v>5.737704918032787E-2</v>
      </c>
      <c r="M1279" s="30" t="str">
        <f>+'[1]Consolidado ORG'!AL1275</f>
        <v>https://community.secop.gov.co/Public/Tendering/ContractDetailView/Index?UniqueIdentifier=CO1.PCCNTR.6326649&amp;isModal=true&amp;asPopupView=true</v>
      </c>
      <c r="N1279" s="47" t="str">
        <f t="shared" si="20"/>
        <v>Link Contrato u Orden</v>
      </c>
    </row>
    <row r="1280" spans="1:14" ht="48" x14ac:dyDescent="0.35">
      <c r="A1280" s="17" t="str">
        <f>+'[1]Consolidado ORG'!A1276</f>
        <v>SCJ-988-2024</v>
      </c>
      <c r="B1280" s="18" t="str">
        <f>+'[1]Consolidado ORG'!B1276</f>
        <v>2024/05/15</v>
      </c>
      <c r="C1280" s="18" t="str">
        <f>+'[1]Consolidado ORG'!G1276</f>
        <v xml:space="preserve">CARLOS ANDRES DIAZ </v>
      </c>
      <c r="D1280" s="18" t="str">
        <f>+'[1]Consolidado ORG'!E1276</f>
        <v>5 Contratación directa</v>
      </c>
      <c r="E1280" s="18" t="str">
        <f>+'[1]Consolidado ORG'!F1276</f>
        <v>33 Prestación de Servicios Profesionales y Apoyo (5-8)</v>
      </c>
      <c r="F1280" s="18" t="str">
        <f>+'[1]Consolidado ORG'!L1276</f>
        <v>PRESTAR SERVICIOS DE APOYO A LA GESTIÓN EN LA INTERVENCIÓN Y LEVANTAMIENTO DE INVENTARIOS DE LOS EXPEDIENTES CONTRACTUALES Y DEMÁS ACTIVIDADES CONEXAS A CARGO DE LA DIRECCIÓN DE OPERACIONES PARA EL FORTALECIMIENTO.</v>
      </c>
      <c r="G1280" s="18" t="str">
        <f>+'[1]Consolidado ORG'!M1276</f>
        <v>2024/05/17</v>
      </c>
      <c r="H1280" s="18">
        <f>+'[1]Consolidado ORG'!N1276</f>
        <v>45653</v>
      </c>
      <c r="I1280" s="19">
        <f>+'[1]Consolidado ORG'!AG1276</f>
        <v>0</v>
      </c>
      <c r="J1280" s="20">
        <f>+'[1]Consolidado ORG'!T1276</f>
        <v>24034500</v>
      </c>
      <c r="K1280" s="20">
        <f>+'[1]Consolidado ORG'!AE1276</f>
        <v>0</v>
      </c>
      <c r="L1280" s="31">
        <f>+'[1]Consolidado ORG'!AS1276</f>
        <v>6.25E-2</v>
      </c>
      <c r="M1280" s="30" t="str">
        <f>+'[1]Consolidado ORG'!AL1276</f>
        <v>https://community.secop.gov.co/Public/Tendering/ContractDetailView/Index?UniqueIdentifier=CO1.PCCNTR.6326180&amp;isModal=true&amp;asPopupView=true</v>
      </c>
      <c r="N1280" s="47" t="str">
        <f t="shared" si="20"/>
        <v>Link Contrato u Orden</v>
      </c>
    </row>
    <row r="1281" spans="1:14" ht="60" x14ac:dyDescent="0.35">
      <c r="A1281" s="17" t="str">
        <f>+'[1]Consolidado ORG'!A1277</f>
        <v>SCJ-989-2024</v>
      </c>
      <c r="B1281" s="18" t="str">
        <f>+'[1]Consolidado ORG'!B1277</f>
        <v>2024/05/15</v>
      </c>
      <c r="C1281" s="18" t="str">
        <f>+'[1]Consolidado ORG'!G1277</f>
        <v>HECTOR FREEDY RUIZ GOYENECHE</v>
      </c>
      <c r="D1281" s="18" t="str">
        <f>+'[1]Consolidado ORG'!E1277</f>
        <v>5 Contratación directa</v>
      </c>
      <c r="E1281" s="18" t="str">
        <f>+'[1]Consolidado ORG'!F1277</f>
        <v>33 Prestación de Servicios Profesionales y Apoyo (5-8)</v>
      </c>
      <c r="F1281" s="18"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8" t="str">
        <f>+'[1]Consolidado ORG'!M1277</f>
        <v>2024/05/20</v>
      </c>
      <c r="H1281" s="18">
        <f>+'[1]Consolidado ORG'!N1277</f>
        <v>45676</v>
      </c>
      <c r="I1281" s="19">
        <f>+'[1]Consolidado ORG'!AG1277</f>
        <v>0</v>
      </c>
      <c r="J1281" s="20">
        <f>+'[1]Consolidado ORG'!T1277</f>
        <v>21840000</v>
      </c>
      <c r="K1281" s="20">
        <f>+'[1]Consolidado ORG'!AE1277</f>
        <v>0</v>
      </c>
      <c r="L1281" s="31">
        <f>+'[1]Consolidado ORG'!AS1277</f>
        <v>4.5081967213114756E-2</v>
      </c>
      <c r="M1281" s="30" t="str">
        <f>+'[1]Consolidado ORG'!AL1277</f>
        <v>https://community.secop.gov.co/Public/Tendering/ContractDetailView/Index?UniqueIdentifier=CO1.PCCNTR.6327739&amp;isModal=true&amp;asPopupView=true</v>
      </c>
      <c r="N1281" s="47" t="str">
        <f t="shared" si="20"/>
        <v>Link Contrato u Orden</v>
      </c>
    </row>
    <row r="1282" spans="1:14" ht="60" x14ac:dyDescent="0.35">
      <c r="A1282" s="17" t="str">
        <f>+'[1]Consolidado ORG'!A1278</f>
        <v>SCJ-990-2024</v>
      </c>
      <c r="B1282" s="18" t="str">
        <f>+'[1]Consolidado ORG'!B1278</f>
        <v>2024/05/15</v>
      </c>
      <c r="C1282" s="18" t="str">
        <f>+'[1]Consolidado ORG'!G1278</f>
        <v>VERONICA  OYOLA CAMPOS</v>
      </c>
      <c r="D1282" s="18" t="str">
        <f>+'[1]Consolidado ORG'!E1278</f>
        <v>5 Contratación directa</v>
      </c>
      <c r="E1282" s="18" t="str">
        <f>+'[1]Consolidado ORG'!F1278</f>
        <v>33 Prestación de Servicios Profesionales y Apoyo (5-8)</v>
      </c>
      <c r="F1282" s="18"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8" t="str">
        <f>+'[1]Consolidado ORG'!M1278</f>
        <v>2024/05/17</v>
      </c>
      <c r="H1282" s="18">
        <f>+'[1]Consolidado ORG'!N1278</f>
        <v>45673</v>
      </c>
      <c r="I1282" s="19">
        <f>+'[1]Consolidado ORG'!AG1278</f>
        <v>0</v>
      </c>
      <c r="J1282" s="20">
        <f>+'[1]Consolidado ORG'!T1278</f>
        <v>21840000</v>
      </c>
      <c r="K1282" s="20">
        <f>+'[1]Consolidado ORG'!AE1278</f>
        <v>0</v>
      </c>
      <c r="L1282" s="31">
        <f>+'[1]Consolidado ORG'!AS1278</f>
        <v>5.737704918032787E-2</v>
      </c>
      <c r="M1282" s="30" t="str">
        <f>+'[1]Consolidado ORG'!AL1278</f>
        <v>https://community.secop.gov.co/Public/Tendering/ContractDetailView/Index?UniqueIdentifier=CO1.PCCNTR.6327663&amp;isModal=true&amp;asPopupView=true</v>
      </c>
      <c r="N1282" s="47" t="str">
        <f t="shared" si="20"/>
        <v>Link Contrato u Orden</v>
      </c>
    </row>
    <row r="1283" spans="1:14" ht="60" x14ac:dyDescent="0.35">
      <c r="A1283" s="17" t="str">
        <f>+'[1]Consolidado ORG'!A1279</f>
        <v>SCJ-991-2024</v>
      </c>
      <c r="B1283" s="18" t="str">
        <f>+'[1]Consolidado ORG'!B1279</f>
        <v>2024/05/15</v>
      </c>
      <c r="C1283" s="18" t="str">
        <f>+'[1]Consolidado ORG'!G1279</f>
        <v>YANIRA MILENA RONCANCIO HERNANDEZ</v>
      </c>
      <c r="D1283" s="18" t="str">
        <f>+'[1]Consolidado ORG'!E1279</f>
        <v>5 Contratación directa</v>
      </c>
      <c r="E1283" s="18" t="str">
        <f>+'[1]Consolidado ORG'!F1279</f>
        <v>33 Prestación de Servicios Profesionales y Apoyo (5-8)</v>
      </c>
      <c r="F1283" s="18"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8" t="str">
        <f>+'[1]Consolidado ORG'!M1279</f>
        <v>2024/05/17</v>
      </c>
      <c r="H1283" s="18">
        <f>+'[1]Consolidado ORG'!N1279</f>
        <v>45551</v>
      </c>
      <c r="I1283" s="19">
        <f>+'[1]Consolidado ORG'!AG1279</f>
        <v>0</v>
      </c>
      <c r="J1283" s="20">
        <f>+'[1]Consolidado ORG'!T1279</f>
        <v>13619632</v>
      </c>
      <c r="K1283" s="20">
        <f>+'[1]Consolidado ORG'!AE1279</f>
        <v>0</v>
      </c>
      <c r="L1283" s="31">
        <f>+'[1]Consolidado ORG'!AS1279</f>
        <v>0.11475409836065574</v>
      </c>
      <c r="M1283" s="30" t="str">
        <f>+'[1]Consolidado ORG'!AL1279</f>
        <v>https://community.secop.gov.co/Public/Tendering/ContractDetailView/Index?UniqueIdentifier=CO1.PCCNTR.6326876&amp;isModal=true&amp;asPopupView=true</v>
      </c>
      <c r="N1283" s="47" t="str">
        <f t="shared" si="20"/>
        <v>Link Contrato u Orden</v>
      </c>
    </row>
    <row r="1284" spans="1:14" ht="48" x14ac:dyDescent="0.35">
      <c r="A1284" s="17" t="str">
        <f>+'[1]Consolidado ORG'!A1280</f>
        <v>SCJ-992-2024</v>
      </c>
      <c r="B1284" s="18" t="str">
        <f>+'[1]Consolidado ORG'!B1280</f>
        <v>2024/05/15</v>
      </c>
      <c r="C1284" s="18" t="str">
        <f>+'[1]Consolidado ORG'!G1280</f>
        <v>INGRID JAZMID RIOS PINZON</v>
      </c>
      <c r="D1284" s="18" t="str">
        <f>+'[1]Consolidado ORG'!E1280</f>
        <v>5 Contratación directa</v>
      </c>
      <c r="E1284" s="18" t="str">
        <f>+'[1]Consolidado ORG'!F1280</f>
        <v>33 Prestación de Servicios Profesionales y Apoyo (5-8)</v>
      </c>
      <c r="F1284" s="18" t="str">
        <f>+'[1]Consolidado ORG'!L1280</f>
        <v>PRESTAR SERVICIOS DE APOYO A LA GESTIÓN EN LA INTERVENCIÓN Y LEVANTAMIENTO DE INVENTARIOS DE LOS EXPEDIENTES CONTRACTUALES Y DEMÁS ACTIVIDADES CONEXAS A CARGO DE LA DIRECCIÓN DE OPERACIONES PARA EL FORTALECIMIENTO</v>
      </c>
      <c r="G1284" s="18" t="str">
        <f>+'[1]Consolidado ORG'!M1280</f>
        <v>2024/05/17</v>
      </c>
      <c r="H1284" s="18">
        <f>+'[1]Consolidado ORG'!N1280</f>
        <v>45642</v>
      </c>
      <c r="I1284" s="19">
        <f>+'[1]Consolidado ORG'!AG1280</f>
        <v>0</v>
      </c>
      <c r="J1284" s="20">
        <f>+'[1]Consolidado ORG'!T1280</f>
        <v>24034500</v>
      </c>
      <c r="K1284" s="20">
        <f>+'[1]Consolidado ORG'!AE1280</f>
        <v>0</v>
      </c>
      <c r="L1284" s="31">
        <f>+'[1]Consolidado ORG'!AS1280</f>
        <v>6.5727699530516437E-2</v>
      </c>
      <c r="M1284" s="30" t="str">
        <f>+'[1]Consolidado ORG'!AL1280</f>
        <v>https://community.secop.gov.co/Public/Tendering/ContractDetailView/Index?UniqueIdentifier=CO1.PCCNTR.6326176&amp;isModal=true&amp;asPopupView=true</v>
      </c>
      <c r="N1284" s="47" t="str">
        <f t="shared" si="20"/>
        <v>Link Contrato u Orden</v>
      </c>
    </row>
    <row r="1285" spans="1:14" ht="60" x14ac:dyDescent="0.35">
      <c r="A1285" s="17" t="str">
        <f>+'[1]Consolidado ORG'!A1281</f>
        <v>SCJ-995-2024</v>
      </c>
      <c r="B1285" s="18" t="str">
        <f>+'[1]Consolidado ORG'!B1281</f>
        <v>2024/05/15</v>
      </c>
      <c r="C1285" s="18" t="str">
        <f>+'[1]Consolidado ORG'!G1281</f>
        <v>RUBEN  JOYAS CAMPIÑO</v>
      </c>
      <c r="D1285" s="18" t="str">
        <f>+'[1]Consolidado ORG'!E1281</f>
        <v>5 Contratación directa</v>
      </c>
      <c r="E1285" s="18" t="str">
        <f>+'[1]Consolidado ORG'!F1281</f>
        <v>33 Prestación de Servicios Profesionales y Apoyo (5-8)</v>
      </c>
      <c r="F1285" s="18" t="str">
        <f>+'[1]Consolidado ORG'!L1281</f>
        <v>PRESTAR LOS SERVICIOS DE APOYO A LA GESTIÓN EN LOS INCIDENTES QUE SE REGISTRAN ATRAVÉS DEL NUSE 123 DE ACUERDO CON EL MODELO DE CALIDAD DEFINIDO PARA EL SISTEMA DEL CENTRO DE COMANDO, CONTROL, COMUNICACIONES Y CÓMPUTO C4.</v>
      </c>
      <c r="G1285" s="18" t="str">
        <f>+'[1]Consolidado ORG'!M1281</f>
        <v>2024/05/25</v>
      </c>
      <c r="H1285" s="18">
        <f>+'[1]Consolidado ORG'!N1281</f>
        <v>45681</v>
      </c>
      <c r="I1285" s="19">
        <f>+'[1]Consolidado ORG'!AG1281</f>
        <v>0</v>
      </c>
      <c r="J1285" s="20">
        <f>+'[1]Consolidado ORG'!T1281</f>
        <v>23968000</v>
      </c>
      <c r="K1285" s="20">
        <f>+'[1]Consolidado ORG'!AE1281</f>
        <v>0</v>
      </c>
      <c r="L1285" s="31">
        <f>+'[1]Consolidado ORG'!AS1281</f>
        <v>2.4590163934426229E-2</v>
      </c>
      <c r="M1285" s="30" t="str">
        <f>+'[1]Consolidado ORG'!AL1281</f>
        <v>https://community.secop.gov.co/Public/Tendering/ContractDetailView/Index?UniqueIdentifier=CO1.PCCNTR.6326183&amp;isModal=true&amp;asPopupView=true</v>
      </c>
      <c r="N1285" s="47" t="str">
        <f t="shared" si="20"/>
        <v>Link Contrato u Orden</v>
      </c>
    </row>
    <row r="1286" spans="1:14" ht="60" x14ac:dyDescent="0.35">
      <c r="A1286" s="17" t="str">
        <f>+'[1]Consolidado ORG'!A1282</f>
        <v>SCJ-996-2024</v>
      </c>
      <c r="B1286" s="18" t="str">
        <f>+'[1]Consolidado ORG'!B1282</f>
        <v>2024/05/16</v>
      </c>
      <c r="C1286" s="18" t="str">
        <f>+'[1]Consolidado ORG'!G1282</f>
        <v>JENNY CAROLINA LIZARAZO GOMEZ</v>
      </c>
      <c r="D1286" s="18" t="str">
        <f>+'[1]Consolidado ORG'!E1282</f>
        <v>5 Contratación directa</v>
      </c>
      <c r="E1286" s="18" t="str">
        <f>+'[1]Consolidado ORG'!F1282</f>
        <v>33 Prestación de Servicios Profesionales y Apoyo (5-8)</v>
      </c>
      <c r="F1286" s="18"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8" t="str">
        <f>+'[1]Consolidado ORG'!M1282</f>
        <v>2024/05/17</v>
      </c>
      <c r="H1286" s="18">
        <f>+'[1]Consolidado ORG'!N1282</f>
        <v>45673</v>
      </c>
      <c r="I1286" s="19">
        <f>+'[1]Consolidado ORG'!AG1282</f>
        <v>0</v>
      </c>
      <c r="J1286" s="20">
        <f>+'[1]Consolidado ORG'!T1282</f>
        <v>47080000</v>
      </c>
      <c r="K1286" s="20">
        <f>+'[1]Consolidado ORG'!AE1282</f>
        <v>0</v>
      </c>
      <c r="L1286" s="31">
        <f>+'[1]Consolidado ORG'!AS1282</f>
        <v>5.737704918032787E-2</v>
      </c>
      <c r="M1286" s="30" t="str">
        <f>+'[1]Consolidado ORG'!AL1282</f>
        <v>https://community.secop.gov.co/Public/Tendering/ContractDetailView/Index?UniqueIdentifier=CO1.PCCNTR.6332221&amp;isModal=true&amp;asPopupView=true</v>
      </c>
      <c r="N1286" s="47" t="str">
        <f t="shared" si="20"/>
        <v>Link Contrato u Orden</v>
      </c>
    </row>
    <row r="1287" spans="1:14" ht="60" x14ac:dyDescent="0.35">
      <c r="A1287" s="17" t="str">
        <f>+'[1]Consolidado ORG'!A1283</f>
        <v>SCJ-997-2024</v>
      </c>
      <c r="B1287" s="18" t="str">
        <f>+'[1]Consolidado ORG'!B1283</f>
        <v>2024/05/16</v>
      </c>
      <c r="C1287" s="18" t="str">
        <f>+'[1]Consolidado ORG'!G1283</f>
        <v>MARIA CAMILA CHALA BETANCUR</v>
      </c>
      <c r="D1287" s="18" t="str">
        <f>+'[1]Consolidado ORG'!E1283</f>
        <v>5 Contratación directa</v>
      </c>
      <c r="E1287" s="18" t="str">
        <f>+'[1]Consolidado ORG'!F1283</f>
        <v>33 Prestación de Servicios Profesionales y Apoyo (5-8)</v>
      </c>
      <c r="F1287" s="18"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8" t="str">
        <f>+'[1]Consolidado ORG'!M1283</f>
        <v>2024/05/17</v>
      </c>
      <c r="H1287" s="18">
        <f>+'[1]Consolidado ORG'!N1283</f>
        <v>45673</v>
      </c>
      <c r="I1287" s="19">
        <f>+'[1]Consolidado ORG'!AG1283</f>
        <v>0</v>
      </c>
      <c r="J1287" s="20">
        <f>+'[1]Consolidado ORG'!T1283</f>
        <v>21840000</v>
      </c>
      <c r="K1287" s="20">
        <f>+'[1]Consolidado ORG'!AE1283</f>
        <v>0</v>
      </c>
      <c r="L1287" s="31">
        <f>+'[1]Consolidado ORG'!AS1283</f>
        <v>5.737704918032787E-2</v>
      </c>
      <c r="M1287" s="30" t="str">
        <f>+'[1]Consolidado ORG'!AL1283</f>
        <v>https://community.secop.gov.co/Public/Tendering/ContractDetailView/Index?UniqueIdentifier=CO1.PCCNTR.6332314&amp;isModal=true&amp;asPopupView=true</v>
      </c>
      <c r="N1287" s="47" t="str">
        <f t="shared" si="20"/>
        <v>Link Contrato u Orden</v>
      </c>
    </row>
    <row r="1288" spans="1:14" ht="60" x14ac:dyDescent="0.35">
      <c r="A1288" s="17" t="str">
        <f>+'[1]Consolidado ORG'!A1284</f>
        <v>SCJ-998-2024</v>
      </c>
      <c r="B1288" s="18" t="str">
        <f>+'[1]Consolidado ORG'!B1284</f>
        <v>2024/05/16</v>
      </c>
      <c r="C1288" s="18" t="str">
        <f>+'[1]Consolidado ORG'!G1284</f>
        <v>IVON JANETH ROJAS VELASQUEZ</v>
      </c>
      <c r="D1288" s="18" t="str">
        <f>+'[1]Consolidado ORG'!E1284</f>
        <v>5 Contratación directa</v>
      </c>
      <c r="E1288" s="18" t="str">
        <f>+'[1]Consolidado ORG'!F1284</f>
        <v>33 Prestación de Servicios Profesionales y Apoyo (5-8)</v>
      </c>
      <c r="F1288" s="18"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8" t="str">
        <f>+'[1]Consolidado ORG'!M1284</f>
        <v>2024/05/18</v>
      </c>
      <c r="H1288" s="18">
        <f>+'[1]Consolidado ORG'!N1284</f>
        <v>45674</v>
      </c>
      <c r="I1288" s="19">
        <f>+'[1]Consolidado ORG'!AG1284</f>
        <v>0</v>
      </c>
      <c r="J1288" s="20">
        <f>+'[1]Consolidado ORG'!T1284</f>
        <v>21840000</v>
      </c>
      <c r="K1288" s="20">
        <f>+'[1]Consolidado ORG'!AE1284</f>
        <v>0</v>
      </c>
      <c r="L1288" s="31">
        <f>+'[1]Consolidado ORG'!AS1284</f>
        <v>5.3278688524590161E-2</v>
      </c>
      <c r="M1288" s="30" t="str">
        <f>+'[1]Consolidado ORG'!AL1284</f>
        <v>https://community.secop.gov.co/Public/Tendering/ContractDetailView/Index?UniqueIdentifier=CO1.PCCNTR.6332073&amp;isModal=true&amp;asPopupView=true</v>
      </c>
      <c r="N1288" s="47" t="str">
        <f t="shared" si="20"/>
        <v>Link Contrato u Orden</v>
      </c>
    </row>
    <row r="1289" spans="1:14" ht="60" x14ac:dyDescent="0.35">
      <c r="A1289" s="17" t="str">
        <f>+'[1]Consolidado ORG'!A1285</f>
        <v>SCJ-999-2024</v>
      </c>
      <c r="B1289" s="18" t="str">
        <f>+'[1]Consolidado ORG'!B1285</f>
        <v>2024/05/16</v>
      </c>
      <c r="C1289" s="18" t="str">
        <f>+'[1]Consolidado ORG'!G1285</f>
        <v>PAOLA ANDREA OSORIO RODRIGUEZ</v>
      </c>
      <c r="D1289" s="18" t="str">
        <f>+'[1]Consolidado ORG'!E1285</f>
        <v>5 Contratación directa</v>
      </c>
      <c r="E1289" s="18" t="str">
        <f>+'[1]Consolidado ORG'!F1285</f>
        <v>33 Prestación de Servicios Profesionales y Apoyo (5-8)</v>
      </c>
      <c r="F1289" s="18"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8" t="str">
        <f>+'[1]Consolidado ORG'!M1285</f>
        <v>2024/05/17</v>
      </c>
      <c r="H1289" s="18">
        <f>+'[1]Consolidado ORG'!N1285</f>
        <v>45673</v>
      </c>
      <c r="I1289" s="19">
        <f>+'[1]Consolidado ORG'!AG1285</f>
        <v>0</v>
      </c>
      <c r="J1289" s="20">
        <f>+'[1]Consolidado ORG'!T1285</f>
        <v>21840000</v>
      </c>
      <c r="K1289" s="20">
        <f>+'[1]Consolidado ORG'!AE1285</f>
        <v>0</v>
      </c>
      <c r="L1289" s="31">
        <f>+'[1]Consolidado ORG'!AS1285</f>
        <v>5.737704918032787E-2</v>
      </c>
      <c r="M1289" s="30" t="str">
        <f>+'[1]Consolidado ORG'!AL1285</f>
        <v>https://community.secop.gov.co/Public/Tendering/ContractDetailView/Index?UniqueIdentifier=CO1.PCCNTR.6332309&amp;isModal=true&amp;asPopupView=true</v>
      </c>
      <c r="N1289" s="47" t="str">
        <f t="shared" si="20"/>
        <v>Link Contrato u Orden</v>
      </c>
    </row>
    <row r="1290" spans="1:14" ht="84" x14ac:dyDescent="0.35">
      <c r="A1290" s="17" t="str">
        <f>+'[1]Consolidado ORG'!A1286</f>
        <v>SCJ-1000-2024</v>
      </c>
      <c r="B1290" s="18" t="str">
        <f>+'[1]Consolidado ORG'!B1286</f>
        <v>2024/05/16</v>
      </c>
      <c r="C1290" s="18" t="str">
        <f>+'[1]Consolidado ORG'!G1286</f>
        <v>ISABEL JULIANNA PEREIRA VELASQUEZ</v>
      </c>
      <c r="D1290" s="18" t="str">
        <f>+'[1]Consolidado ORG'!E1286</f>
        <v>5 Contratación directa</v>
      </c>
      <c r="E1290" s="18" t="str">
        <f>+'[1]Consolidado ORG'!F1286</f>
        <v>33 Prestación de Servicios Profesionales y Apoyo (5-8)</v>
      </c>
      <c r="F1290" s="18"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8" t="str">
        <f>+'[1]Consolidado ORG'!M1286</f>
        <v>2024/05/20</v>
      </c>
      <c r="H1290" s="18">
        <f>+'[1]Consolidado ORG'!N1286</f>
        <v>45554</v>
      </c>
      <c r="I1290" s="19">
        <f>+'[1]Consolidado ORG'!AG1286</f>
        <v>0</v>
      </c>
      <c r="J1290" s="20">
        <f>+'[1]Consolidado ORG'!T1286</f>
        <v>38400000</v>
      </c>
      <c r="K1290" s="20">
        <f>+'[1]Consolidado ORG'!AE1286</f>
        <v>0</v>
      </c>
      <c r="L1290" s="31">
        <f>+'[1]Consolidado ORG'!AS1286</f>
        <v>9.0163934426229511E-2</v>
      </c>
      <c r="M1290" s="30" t="str">
        <f>+'[1]Consolidado ORG'!AL1286</f>
        <v>https://community.secop.gov.co/Public/Tendering/ContractDetailView/Index?UniqueIdentifier=CO1.PCCNTR.6332316&amp;isModal=true&amp;asPopupView=true</v>
      </c>
      <c r="N1290" s="47" t="str">
        <f t="shared" si="20"/>
        <v>Link Contrato u Orden</v>
      </c>
    </row>
    <row r="1291" spans="1:14" ht="60" x14ac:dyDescent="0.35">
      <c r="A1291" s="17" t="str">
        <f>+'[1]Consolidado ORG'!A1287</f>
        <v>SCJ-1001-2024</v>
      </c>
      <c r="B1291" s="18" t="str">
        <f>+'[1]Consolidado ORG'!B1287</f>
        <v>2024/05/16</v>
      </c>
      <c r="C1291" s="18" t="str">
        <f>+'[1]Consolidado ORG'!G1287</f>
        <v>CARLOS JULIO CARRASCAL NAVARRO</v>
      </c>
      <c r="D1291" s="18" t="str">
        <f>+'[1]Consolidado ORG'!E1287</f>
        <v>5 Contratación directa</v>
      </c>
      <c r="E1291" s="18" t="str">
        <f>+'[1]Consolidado ORG'!F1287</f>
        <v>33 Prestación de Servicios Profesionales y Apoyo (5-8)</v>
      </c>
      <c r="F1291" s="18"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8" t="str">
        <f>+'[1]Consolidado ORG'!M1287</f>
        <v>2024/05/17</v>
      </c>
      <c r="H1291" s="18">
        <f>+'[1]Consolidado ORG'!N1287</f>
        <v>45673</v>
      </c>
      <c r="I1291" s="19">
        <f>+'[1]Consolidado ORG'!AG1287</f>
        <v>0</v>
      </c>
      <c r="J1291" s="20">
        <f>+'[1]Consolidado ORG'!T1287</f>
        <v>21840000</v>
      </c>
      <c r="K1291" s="20">
        <f>+'[1]Consolidado ORG'!AE1287</f>
        <v>0</v>
      </c>
      <c r="L1291" s="31">
        <f>+'[1]Consolidado ORG'!AS1287</f>
        <v>5.737704918032787E-2</v>
      </c>
      <c r="M1291" s="30" t="str">
        <f>+'[1]Consolidado ORG'!AL1287</f>
        <v>https://community.secop.gov.co/Public/Tendering/ContractDetailView/Index?UniqueIdentifier=CO1.PCCNTR.6332993&amp;isModal=true&amp;asPopupView=true</v>
      </c>
      <c r="N1291" s="47" t="str">
        <f t="shared" si="20"/>
        <v>Link Contrato u Orden</v>
      </c>
    </row>
    <row r="1292" spans="1:14" ht="72" x14ac:dyDescent="0.35">
      <c r="A1292" s="17" t="str">
        <f>+'[1]Consolidado ORG'!A1288</f>
        <v>SCJ-1004-2024</v>
      </c>
      <c r="B1292" s="18" t="str">
        <f>+'[1]Consolidado ORG'!B1288</f>
        <v>2024/05/17</v>
      </c>
      <c r="C1292" s="18" t="str">
        <f>+'[1]Consolidado ORG'!G1288</f>
        <v>ALGEMIRO ALBERTO AVILA GAMEZ</v>
      </c>
      <c r="D1292" s="18" t="str">
        <f>+'[1]Consolidado ORG'!E1288</f>
        <v>5 Contratación directa</v>
      </c>
      <c r="E1292" s="18" t="str">
        <f>+'[1]Consolidado ORG'!F1288</f>
        <v>33 Prestación de Servicios Profesionales y Apoyo (5-8)</v>
      </c>
      <c r="F1292" s="18"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8" t="str">
        <f>+'[1]Consolidado ORG'!M1288</f>
        <v>2024/05/22</v>
      </c>
      <c r="H1292" s="18">
        <f>+'[1]Consolidado ORG'!N1288</f>
        <v>45647</v>
      </c>
      <c r="I1292" s="19">
        <f>+'[1]Consolidado ORG'!AG1288</f>
        <v>0</v>
      </c>
      <c r="J1292" s="20">
        <f>+'[1]Consolidado ORG'!T1288</f>
        <v>55699000</v>
      </c>
      <c r="K1292" s="20">
        <f>+'[1]Consolidado ORG'!AE1288</f>
        <v>0</v>
      </c>
      <c r="L1292" s="31">
        <f>+'[1]Consolidado ORG'!AS1288</f>
        <v>4.2253521126760563E-2</v>
      </c>
      <c r="M1292" s="30" t="str">
        <f>+'[1]Consolidado ORG'!AL1288</f>
        <v>https://community.secop.gov.co/Public/Tendering/ContractDetailView/Index?UniqueIdentifier=CO1.PCCNTR.6337688&amp;isModal=true&amp;asPopupView=true</v>
      </c>
      <c r="N1292" s="47" t="str">
        <f t="shared" si="20"/>
        <v>Link Contrato u Orden</v>
      </c>
    </row>
    <row r="1293" spans="1:14" ht="48" x14ac:dyDescent="0.35">
      <c r="A1293" s="17" t="str">
        <f>+'[1]Consolidado ORG'!A1289</f>
        <v>SCJ-1017-2024</v>
      </c>
      <c r="B1293" s="18" t="str">
        <f>+'[1]Consolidado ORG'!B1289</f>
        <v>2024/05/16</v>
      </c>
      <c r="C1293" s="18" t="str">
        <f>+'[1]Consolidado ORG'!G1289</f>
        <v>MARIA EUGENIA SIERRA BOTERO</v>
      </c>
      <c r="D1293" s="18" t="str">
        <f>+'[1]Consolidado ORG'!E1289</f>
        <v>5 Contratación directa</v>
      </c>
      <c r="E1293" s="18" t="str">
        <f>+'[1]Consolidado ORG'!F1289</f>
        <v>33 Prestación de Servicios Profesionales y Apoyo (5-8)</v>
      </c>
      <c r="F1293" s="18" t="str">
        <f>+'[1]Consolidado ORG'!L1289</f>
        <v>PRESTAR SERVICIOS PROFESIONALES ESPECIALIZADOS PARA LA EJECUCIÓN DE LAS ACTIVIDADES DE COBRO PERSUASIVO ASIGNADAS A LA SUBSECRETARÍA DE GESTIÓN INSTITUCIONAL EN EL MARCO DEL DECRETO DISTRITAL 442 DE 2018.</v>
      </c>
      <c r="G1293" s="18" t="str">
        <f>+'[1]Consolidado ORG'!M1289</f>
        <v>2024/05/20</v>
      </c>
      <c r="H1293" s="18">
        <f>+'[1]Consolidado ORG'!N1289</f>
        <v>45615</v>
      </c>
      <c r="I1293" s="19">
        <f>+'[1]Consolidado ORG'!AG1289</f>
        <v>0</v>
      </c>
      <c r="J1293" s="20">
        <f>+'[1]Consolidado ORG'!T1289</f>
        <v>42595800</v>
      </c>
      <c r="K1293" s="20">
        <f>+'[1]Consolidado ORG'!AE1289</f>
        <v>0</v>
      </c>
      <c r="L1293" s="31">
        <f>+'[1]Consolidado ORG'!AS1289</f>
        <v>6.0109289617486336E-2</v>
      </c>
      <c r="M1293" s="30" t="str">
        <f>+'[1]Consolidado ORG'!AL1289</f>
        <v>https://community.secop.gov.co/Public/Tendering/ContractDetailView/Index?UniqueIdentifier=CO1.PCCNTR.6333500&amp;isModal=true&amp;asPopupView=true</v>
      </c>
      <c r="N1293" s="47" t="str">
        <f t="shared" si="20"/>
        <v>Link Contrato u Orden</v>
      </c>
    </row>
    <row r="1294" spans="1:14" ht="60" x14ac:dyDescent="0.35">
      <c r="A1294" s="17" t="str">
        <f>+'[1]Consolidado ORG'!A1290</f>
        <v>SCJ-1018-2024</v>
      </c>
      <c r="B1294" s="18" t="str">
        <f>+'[1]Consolidado ORG'!B1290</f>
        <v>2024/05/17</v>
      </c>
      <c r="C1294" s="18" t="str">
        <f>+'[1]Consolidado ORG'!G1290</f>
        <v>MAYRA ALEJANDRA CALVACHE PUCHANA</v>
      </c>
      <c r="D1294" s="18" t="str">
        <f>+'[1]Consolidado ORG'!E1290</f>
        <v>5 Contratación directa</v>
      </c>
      <c r="E1294" s="18" t="str">
        <f>+'[1]Consolidado ORG'!F1290</f>
        <v>33 Prestación de Servicios Profesionales y Apoyo (5-8)</v>
      </c>
      <c r="F1294" s="18"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8" t="str">
        <f>+'[1]Consolidado ORG'!M1290</f>
        <v>2024/05/20</v>
      </c>
      <c r="H1294" s="18">
        <f>+'[1]Consolidado ORG'!N1290</f>
        <v>45766</v>
      </c>
      <c r="I1294" s="19">
        <f>+'[1]Consolidado ORG'!AG1290</f>
        <v>0</v>
      </c>
      <c r="J1294" s="20">
        <f>+'[1]Consolidado ORG'!T1290</f>
        <v>77000000</v>
      </c>
      <c r="K1294" s="20">
        <f>+'[1]Consolidado ORG'!AE1290</f>
        <v>0</v>
      </c>
      <c r="L1294" s="31">
        <f>+'[1]Consolidado ORG'!AS1290</f>
        <v>3.2934131736526949E-2</v>
      </c>
      <c r="M1294" s="30" t="str">
        <f>+'[1]Consolidado ORG'!AL1290</f>
        <v>https://community.secop.gov.co/Public/Tendering/ContractDetailView/Index?UniqueIdentifier=CO1.PCCNTR.6337268&amp;isModal=true&amp;asPopupView=true</v>
      </c>
      <c r="N1294" s="47" t="str">
        <f t="shared" si="20"/>
        <v>Link Contrato u Orden</v>
      </c>
    </row>
    <row r="1295" spans="1:14" ht="60" x14ac:dyDescent="0.35">
      <c r="A1295" s="17" t="str">
        <f>+'[1]Consolidado ORG'!A1291</f>
        <v>SCJ-1031-2024</v>
      </c>
      <c r="B1295" s="18" t="str">
        <f>+'[1]Consolidado ORG'!B1291</f>
        <v>2024/05/17</v>
      </c>
      <c r="C1295" s="18" t="str">
        <f>+'[1]Consolidado ORG'!G1291</f>
        <v>DANIEL RICARDO LEON CEPEDA</v>
      </c>
      <c r="D1295" s="18" t="str">
        <f>+'[1]Consolidado ORG'!E1291</f>
        <v>5 Contratación directa</v>
      </c>
      <c r="E1295" s="18" t="str">
        <f>+'[1]Consolidado ORG'!F1291</f>
        <v>33 Prestación de Servicios Profesionales y Apoyo (5-8)</v>
      </c>
      <c r="F1295" s="18"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8" t="str">
        <f>+'[1]Consolidado ORG'!M1291</f>
        <v>2024/05/20</v>
      </c>
      <c r="H1295" s="18">
        <f>+'[1]Consolidado ORG'!N1291</f>
        <v>45554</v>
      </c>
      <c r="I1295" s="19">
        <f>+'[1]Consolidado ORG'!AG1291</f>
        <v>0</v>
      </c>
      <c r="J1295" s="20">
        <f>+'[1]Consolidado ORG'!T1291</f>
        <v>37060000</v>
      </c>
      <c r="K1295" s="20">
        <f>+'[1]Consolidado ORG'!AE1291</f>
        <v>0</v>
      </c>
      <c r="L1295" s="31">
        <f>+'[1]Consolidado ORG'!AS1291</f>
        <v>9.0163934426229511E-2</v>
      </c>
      <c r="M1295" s="30" t="str">
        <f>+'[1]Consolidado ORG'!AL1291</f>
        <v>https://community.secop.gov.co/Public/Tendering/ContractDetailView/Index?UniqueIdentifier=CO1.PCCNTR.6337690&amp;isModal=true&amp;asPopupView=true</v>
      </c>
      <c r="N1295" s="47" t="str">
        <f t="shared" si="20"/>
        <v>Link Contrato u Orden</v>
      </c>
    </row>
    <row r="1296" spans="1:14" ht="84" x14ac:dyDescent="0.35">
      <c r="A1296" s="17" t="str">
        <f>+'[1]Consolidado ORG'!A1292</f>
        <v>SCJ-1035-2024</v>
      </c>
      <c r="B1296" s="18" t="str">
        <f>+'[1]Consolidado ORG'!B1292</f>
        <v>2024/05/21</v>
      </c>
      <c r="C1296" s="18" t="str">
        <f>+'[1]Consolidado ORG'!G1292</f>
        <v>OMAR CAMILO GONZALEZ MONTENEGRO</v>
      </c>
      <c r="D1296" s="18" t="str">
        <f>+'[1]Consolidado ORG'!E1292</f>
        <v>5 Contratación directa</v>
      </c>
      <c r="E1296" s="18" t="str">
        <f>+'[1]Consolidado ORG'!F1292</f>
        <v>33 Prestación de Servicios Profesionales y Apoyo (5-8)</v>
      </c>
      <c r="F1296" s="18"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8" t="str">
        <f>+'[1]Consolidado ORG'!M1292</f>
        <v>2024/05/23</v>
      </c>
      <c r="H1296" s="18">
        <f>+'[1]Consolidado ORG'!N1292</f>
        <v>45557</v>
      </c>
      <c r="I1296" s="19">
        <f>+'[1]Consolidado ORG'!AG1292</f>
        <v>0</v>
      </c>
      <c r="J1296" s="20">
        <f>+'[1]Consolidado ORG'!T1292</f>
        <v>37060000</v>
      </c>
      <c r="K1296" s="20">
        <f>+'[1]Consolidado ORG'!AE1292</f>
        <v>0</v>
      </c>
      <c r="L1296" s="31">
        <f>+'[1]Consolidado ORG'!AS1292</f>
        <v>6.5573770491803282E-2</v>
      </c>
      <c r="M1296" s="30" t="str">
        <f>+'[1]Consolidado ORG'!AL1292</f>
        <v>https://community.secop.gov.co/Public/Tendering/ContractDetailView/Index?UniqueIdentifier=CO1.PCCNTR.6351079&amp;isModal=true&amp;asPopupView=true</v>
      </c>
      <c r="N1296" s="47" t="str">
        <f t="shared" si="20"/>
        <v>Link Contrato u Orden</v>
      </c>
    </row>
    <row r="1297" spans="1:14" ht="60" x14ac:dyDescent="0.35">
      <c r="A1297" s="17" t="str">
        <f>+'[1]Consolidado ORG'!A1293</f>
        <v>SCJ-1047-2024</v>
      </c>
      <c r="B1297" s="18" t="str">
        <f>+'[1]Consolidado ORG'!B1293</f>
        <v>2024/05/20</v>
      </c>
      <c r="C1297" s="18" t="str">
        <f>+'[1]Consolidado ORG'!G1293</f>
        <v>CLAUDIA JULIANA SARMIENTO BECERRA</v>
      </c>
      <c r="D1297" s="18" t="str">
        <f>+'[1]Consolidado ORG'!E1293</f>
        <v>5 Contratación directa</v>
      </c>
      <c r="E1297" s="18" t="str">
        <f>+'[1]Consolidado ORG'!F1293</f>
        <v>33 Prestación de Servicios Profesionales y Apoyo (5-8)</v>
      </c>
      <c r="F1297" s="18"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8" t="str">
        <f>+'[1]Consolidado ORG'!M1293</f>
        <v>2024/05/22</v>
      </c>
      <c r="H1297" s="18">
        <f>+'[1]Consolidado ORG'!N1293</f>
        <v>45709</v>
      </c>
      <c r="I1297" s="19">
        <f>+'[1]Consolidado ORG'!AG1293</f>
        <v>0</v>
      </c>
      <c r="J1297" s="20">
        <f>+'[1]Consolidado ORG'!T1293</f>
        <v>36635355</v>
      </c>
      <c r="K1297" s="20">
        <f>+'[1]Consolidado ORG'!AE1293</f>
        <v>0</v>
      </c>
      <c r="L1297" s="31">
        <f>+'[1]Consolidado ORG'!AS1293</f>
        <v>3.272727272727273E-2</v>
      </c>
      <c r="M1297" s="30" t="str">
        <f>+'[1]Consolidado ORG'!AL1293</f>
        <v>https://community.secop.gov.co/Public/Tendering/ContractDetailView/Index?UniqueIdentifier=CO1.PCCNTR.6343142&amp;isModal=true&amp;asPopupView=true</v>
      </c>
      <c r="N1297" s="47" t="str">
        <f t="shared" si="20"/>
        <v>Link Contrato u Orden</v>
      </c>
    </row>
    <row r="1298" spans="1:14" ht="60" x14ac:dyDescent="0.35">
      <c r="A1298" s="17" t="str">
        <f>+'[1]Consolidado ORG'!A1294</f>
        <v>SCJ-1048-2024</v>
      </c>
      <c r="B1298" s="18" t="str">
        <f>+'[1]Consolidado ORG'!B1294</f>
        <v>2024/05/21</v>
      </c>
      <c r="C1298" s="18" t="str">
        <f>+'[1]Consolidado ORG'!G1294</f>
        <v>NATALIA  CASTRO BARRETO</v>
      </c>
      <c r="D1298" s="18" t="str">
        <f>+'[1]Consolidado ORG'!E1294</f>
        <v>5 Contratación directa</v>
      </c>
      <c r="E1298" s="18" t="str">
        <f>+'[1]Consolidado ORG'!F1294</f>
        <v>33 Prestación de Servicios Profesionales y Apoyo (5-8)</v>
      </c>
      <c r="F1298" s="18"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8" t="str">
        <f>+'[1]Consolidado ORG'!M1294</f>
        <v>2024/05/23</v>
      </c>
      <c r="H1298" s="18">
        <f>+'[1]Consolidado ORG'!N1294</f>
        <v>45710</v>
      </c>
      <c r="I1298" s="19">
        <f>+'[1]Consolidado ORG'!AG1294</f>
        <v>0</v>
      </c>
      <c r="J1298" s="20">
        <f>+'[1]Consolidado ORG'!T1294</f>
        <v>36635355</v>
      </c>
      <c r="K1298" s="20">
        <f>+'[1]Consolidado ORG'!AE1294</f>
        <v>0</v>
      </c>
      <c r="L1298" s="31">
        <f>+'[1]Consolidado ORG'!AS1294</f>
        <v>2.9090909090909091E-2</v>
      </c>
      <c r="M1298" s="30" t="str">
        <f>+'[1]Consolidado ORG'!AL1294</f>
        <v>https://community.secop.gov.co/Public/Tendering/ContractDetailView/Index?UniqueIdentifier=CO1.PCCNTR.6342271&amp;isModal=true&amp;asPopupView=true</v>
      </c>
      <c r="N1298" s="47" t="str">
        <f t="shared" si="20"/>
        <v>Link Contrato u Orden</v>
      </c>
    </row>
    <row r="1299" spans="1:14" ht="60" x14ac:dyDescent="0.35">
      <c r="A1299" s="17" t="str">
        <f>+'[1]Consolidado ORG'!A1295</f>
        <v>SCJ-1050-2024</v>
      </c>
      <c r="B1299" s="18" t="str">
        <f>+'[1]Consolidado ORG'!B1295</f>
        <v>2024/05/17</v>
      </c>
      <c r="C1299" s="18" t="str">
        <f>+'[1]Consolidado ORG'!G1295</f>
        <v>ESTEFANY  DEULUFEUT PEREZ</v>
      </c>
      <c r="D1299" s="18" t="str">
        <f>+'[1]Consolidado ORG'!E1295</f>
        <v>5 Contratación directa</v>
      </c>
      <c r="E1299" s="18" t="str">
        <f>+'[1]Consolidado ORG'!F1295</f>
        <v>33 Prestación de Servicios Profesionales y Apoyo (5-8)</v>
      </c>
      <c r="F1299" s="18"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8" t="str">
        <f>+'[1]Consolidado ORG'!M1295</f>
        <v>2024/05/22</v>
      </c>
      <c r="H1299" s="18">
        <f>+'[1]Consolidado ORG'!N1295</f>
        <v>45647</v>
      </c>
      <c r="I1299" s="19">
        <f>+'[1]Consolidado ORG'!AG1295</f>
        <v>0</v>
      </c>
      <c r="J1299" s="20">
        <f>+'[1]Consolidado ORG'!T1295</f>
        <v>36635355</v>
      </c>
      <c r="K1299" s="20">
        <f>+'[1]Consolidado ORG'!AE1295</f>
        <v>0</v>
      </c>
      <c r="L1299" s="31">
        <f>+'[1]Consolidado ORG'!AS1295</f>
        <v>4.2253521126760563E-2</v>
      </c>
      <c r="M1299" s="30" t="str">
        <f>+'[1]Consolidado ORG'!AL1295</f>
        <v>https://community.secop.gov.co/Public/Tendering/ContractDetailView/Index?UniqueIdentifier=CO1.PCCNTR.6341968&amp;isModal=true&amp;asPopupView=true</v>
      </c>
      <c r="N1299" s="47" t="str">
        <f t="shared" si="20"/>
        <v>Link Contrato u Orden</v>
      </c>
    </row>
    <row r="1300" spans="1:14" ht="60" x14ac:dyDescent="0.35">
      <c r="A1300" s="17" t="str">
        <f>+'[1]Consolidado ORG'!A1296</f>
        <v>SCJ-1051-2024</v>
      </c>
      <c r="B1300" s="18" t="str">
        <f>+'[1]Consolidado ORG'!B1296</f>
        <v>2024/05/21</v>
      </c>
      <c r="C1300" s="18" t="str">
        <f>+'[1]Consolidado ORG'!G1296</f>
        <v>MICHAEL  VEGA ÑANGUMA</v>
      </c>
      <c r="D1300" s="18" t="str">
        <f>+'[1]Consolidado ORG'!E1296</f>
        <v>5 Contratación directa</v>
      </c>
      <c r="E1300" s="18" t="str">
        <f>+'[1]Consolidado ORG'!F1296</f>
        <v>33 Prestación de Servicios Profesionales y Apoyo (5-8)</v>
      </c>
      <c r="F1300" s="18"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8" t="str">
        <f>+'[1]Consolidado ORG'!M1296</f>
        <v>2024/05/24</v>
      </c>
      <c r="H1300" s="18">
        <f>+'[1]Consolidado ORG'!N1296</f>
        <v>45649</v>
      </c>
      <c r="I1300" s="19">
        <f>+'[1]Consolidado ORG'!AG1296</f>
        <v>0</v>
      </c>
      <c r="J1300" s="20">
        <f>+'[1]Consolidado ORG'!T1296</f>
        <v>36635355</v>
      </c>
      <c r="K1300" s="20">
        <f>+'[1]Consolidado ORG'!AE1296</f>
        <v>0</v>
      </c>
      <c r="L1300" s="31">
        <f>+'[1]Consolidado ORG'!AS1296</f>
        <v>3.2863849765258218E-2</v>
      </c>
      <c r="M1300" s="30" t="str">
        <f>+'[1]Consolidado ORG'!AL1296</f>
        <v>https://community.secop.gov.co/Public/Tendering/ContractDetailView/Index?UniqueIdentifier=CO1.PCCNTR.6342995&amp;isModal=true&amp;asPopupView=true</v>
      </c>
      <c r="N1300" s="47" t="str">
        <f t="shared" si="20"/>
        <v>Link Contrato u Orden</v>
      </c>
    </row>
    <row r="1301" spans="1:14" ht="60" x14ac:dyDescent="0.35">
      <c r="A1301" s="17" t="str">
        <f>+'[1]Consolidado ORG'!A1297</f>
        <v>SCJ-1052-2024</v>
      </c>
      <c r="B1301" s="18" t="str">
        <f>+'[1]Consolidado ORG'!B1297</f>
        <v>2024/05/20</v>
      </c>
      <c r="C1301" s="18" t="str">
        <f>+'[1]Consolidado ORG'!G1297</f>
        <v>JUAN CAMILO VELÁSQUEZ MILLÁN</v>
      </c>
      <c r="D1301" s="18" t="str">
        <f>+'[1]Consolidado ORG'!E1297</f>
        <v>5 Contratación directa</v>
      </c>
      <c r="E1301" s="18" t="str">
        <f>+'[1]Consolidado ORG'!F1297</f>
        <v>33 Prestación de Servicios Profesionales y Apoyo (5-8)</v>
      </c>
      <c r="F1301" s="18"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8" t="str">
        <f>+'[1]Consolidado ORG'!M1297</f>
        <v>2024/05/21</v>
      </c>
      <c r="H1301" s="18">
        <f>+'[1]Consolidado ORG'!N1297</f>
        <v>45534</v>
      </c>
      <c r="I1301" s="19">
        <f>+'[1]Consolidado ORG'!AG1297</f>
        <v>0</v>
      </c>
      <c r="J1301" s="20">
        <f>+'[1]Consolidado ORG'!T1297</f>
        <v>36751167</v>
      </c>
      <c r="K1301" s="20">
        <f>+'[1]Consolidado ORG'!AE1297</f>
        <v>0</v>
      </c>
      <c r="L1301" s="31">
        <f>+'[1]Consolidado ORG'!AS1297</f>
        <v>9.9009900990099015E-2</v>
      </c>
      <c r="M1301" s="30" t="str">
        <f>+'[1]Consolidado ORG'!AL1297</f>
        <v>https://community.secop.gov.co/Public/Tendering/ContractDetailView/Index?UniqueIdentifier=CO1.PCCNTR.6342964&amp;isModal=true&amp;asPopupView=true</v>
      </c>
      <c r="N1301" s="47" t="str">
        <f t="shared" si="20"/>
        <v>Link Contrato u Orden</v>
      </c>
    </row>
    <row r="1302" spans="1:14" ht="72" x14ac:dyDescent="0.35">
      <c r="A1302" s="17" t="str">
        <f>+'[1]Consolidado ORG'!A1298</f>
        <v>SCJ-1067-2024</v>
      </c>
      <c r="B1302" s="18" t="str">
        <f>+'[1]Consolidado ORG'!B1298</f>
        <v>2024/05/21</v>
      </c>
      <c r="C1302" s="18" t="str">
        <f>+'[1]Consolidado ORG'!G1298</f>
        <v>MIGUEL ALEJANDRO GONZALEZ CARDEÑOZA</v>
      </c>
      <c r="D1302" s="18" t="str">
        <f>+'[1]Consolidado ORG'!E1298</f>
        <v>5 Contratación directa</v>
      </c>
      <c r="E1302" s="18" t="str">
        <f>+'[1]Consolidado ORG'!F1298</f>
        <v>33 Prestación de Servicios Profesionales y Apoyo (5-8)</v>
      </c>
      <c r="F1302" s="18"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8" t="str">
        <f>+'[1]Consolidado ORG'!M1298</f>
        <v>2024/05/24</v>
      </c>
      <c r="H1302" s="18">
        <f>+'[1]Consolidado ORG'!N1298</f>
        <v>45680</v>
      </c>
      <c r="I1302" s="19">
        <f>+'[1]Consolidado ORG'!AG1298</f>
        <v>0</v>
      </c>
      <c r="J1302" s="20">
        <f>+'[1]Consolidado ORG'!T1298</f>
        <v>80000000</v>
      </c>
      <c r="K1302" s="20">
        <f>+'[1]Consolidado ORG'!AE1298</f>
        <v>0</v>
      </c>
      <c r="L1302" s="31">
        <f>+'[1]Consolidado ORG'!AS1298</f>
        <v>2.8688524590163935E-2</v>
      </c>
      <c r="M1302" s="30" t="str">
        <f>+'[1]Consolidado ORG'!AL1298</f>
        <v>https://community.secop.gov.co/Public/Tendering/ContractDetailView/Index?UniqueIdentifier=CO1.PCCNTR.6350620&amp;isModal=true&amp;asPopupView=true</v>
      </c>
      <c r="N1302" s="47" t="str">
        <f t="shared" si="20"/>
        <v>Link Contrato u Orden</v>
      </c>
    </row>
    <row r="1303" spans="1:14" ht="72" x14ac:dyDescent="0.35">
      <c r="A1303" s="17" t="str">
        <f>+'[1]Consolidado ORG'!A1299</f>
        <v>SCJ-1068-2024</v>
      </c>
      <c r="B1303" s="18" t="str">
        <f>+'[1]Consolidado ORG'!B1299</f>
        <v>2024/05/21</v>
      </c>
      <c r="C1303" s="18" t="str">
        <f>+'[1]Consolidado ORG'!G1299</f>
        <v>ALEXANDER  PALACIOS PALACIOS</v>
      </c>
      <c r="D1303" s="18" t="str">
        <f>+'[1]Consolidado ORG'!E1299</f>
        <v>5 Contratación directa</v>
      </c>
      <c r="E1303" s="18" t="str">
        <f>+'[1]Consolidado ORG'!F1299</f>
        <v>33 Prestación de Servicios Profesionales y Apoyo (5-8)</v>
      </c>
      <c r="F1303" s="18"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8" t="str">
        <f>+'[1]Consolidado ORG'!M1299</f>
        <v>2024/05/24</v>
      </c>
      <c r="H1303" s="18">
        <f>+'[1]Consolidado ORG'!N1299</f>
        <v>45680</v>
      </c>
      <c r="I1303" s="19">
        <f>+'[1]Consolidado ORG'!AG1299</f>
        <v>0</v>
      </c>
      <c r="J1303" s="20">
        <f>+'[1]Consolidado ORG'!T1299</f>
        <v>49648000</v>
      </c>
      <c r="K1303" s="20">
        <f>+'[1]Consolidado ORG'!AE1299</f>
        <v>0</v>
      </c>
      <c r="L1303" s="31">
        <f>+'[1]Consolidado ORG'!AS1299</f>
        <v>2.8688524590163935E-2</v>
      </c>
      <c r="M1303" s="30" t="str">
        <f>+'[1]Consolidado ORG'!AL1299</f>
        <v>https://community.secop.gov.co/Public/Tendering/ContractDetailView/Index?UniqueIdentifier=CO1.PCCNTR.6349986&amp;isModal=true&amp;asPopupView=true</v>
      </c>
      <c r="N1303" s="47" t="str">
        <f t="shared" si="20"/>
        <v>Link Contrato u Orden</v>
      </c>
    </row>
    <row r="1304" spans="1:14" ht="60" x14ac:dyDescent="0.35">
      <c r="A1304" s="17" t="str">
        <f>+'[1]Consolidado ORG'!A1300</f>
        <v>SCJ-1069-2024</v>
      </c>
      <c r="B1304" s="18" t="str">
        <f>+'[1]Consolidado ORG'!B1300</f>
        <v>2024/05/21</v>
      </c>
      <c r="C1304" s="18" t="str">
        <f>+'[1]Consolidado ORG'!G1300</f>
        <v>WILFRIDO  CAMPO BALANTA</v>
      </c>
      <c r="D1304" s="18" t="str">
        <f>+'[1]Consolidado ORG'!E1300</f>
        <v>5 Contratación directa</v>
      </c>
      <c r="E1304" s="18" t="str">
        <f>+'[1]Consolidado ORG'!F1300</f>
        <v>33 Prestación de Servicios Profesionales y Apoyo (5-8)</v>
      </c>
      <c r="F1304" s="18"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8" t="str">
        <f>+'[1]Consolidado ORG'!M1300</f>
        <v>2024/05/24</v>
      </c>
      <c r="H1304" s="18">
        <f>+'[1]Consolidado ORG'!N1300</f>
        <v>45680</v>
      </c>
      <c r="I1304" s="19">
        <f>+'[1]Consolidado ORG'!AG1300</f>
        <v>0</v>
      </c>
      <c r="J1304" s="20">
        <f>+'[1]Consolidado ORG'!T1300</f>
        <v>48000000</v>
      </c>
      <c r="K1304" s="20">
        <f>+'[1]Consolidado ORG'!AE1300</f>
        <v>0</v>
      </c>
      <c r="L1304" s="31">
        <f>+'[1]Consolidado ORG'!AS1300</f>
        <v>2.8688524590163935E-2</v>
      </c>
      <c r="M1304" s="30" t="str">
        <f>+'[1]Consolidado ORG'!AL1300</f>
        <v>https://community.secop.gov.co/Public/Tendering/ContractDetailView/Index?UniqueIdentifier=CO1.PCCNTR.6350707&amp;isModal=true&amp;asPopupView=true</v>
      </c>
      <c r="N1304" s="47" t="str">
        <f t="shared" si="20"/>
        <v>Link Contrato u Orden</v>
      </c>
    </row>
    <row r="1305" spans="1:14" ht="60" x14ac:dyDescent="0.35">
      <c r="A1305" s="17" t="str">
        <f>+'[1]Consolidado ORG'!A1301</f>
        <v>SCJ-1072-2024</v>
      </c>
      <c r="B1305" s="18" t="str">
        <f>+'[1]Consolidado ORG'!B1301</f>
        <v>2024/05/21</v>
      </c>
      <c r="C1305" s="18" t="str">
        <f>+'[1]Consolidado ORG'!G1301</f>
        <v>KEIRING JISEHT GOMEZ TRIVIÑO</v>
      </c>
      <c r="D1305" s="18" t="str">
        <f>+'[1]Consolidado ORG'!E1301</f>
        <v>5 Contratación directa</v>
      </c>
      <c r="E1305" s="18" t="str">
        <f>+'[1]Consolidado ORG'!F1301</f>
        <v>33 Prestación de Servicios Profesionales y Apoyo (5-8)</v>
      </c>
      <c r="F1305" s="18"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8" t="str">
        <f>+'[1]Consolidado ORG'!M1301</f>
        <v>2024/05/23</v>
      </c>
      <c r="H1305" s="18">
        <f>+'[1]Consolidado ORG'!N1301</f>
        <v>45648</v>
      </c>
      <c r="I1305" s="19">
        <f>+'[1]Consolidado ORG'!AG1301</f>
        <v>0</v>
      </c>
      <c r="J1305" s="20">
        <f>+'[1]Consolidado ORG'!T1301</f>
        <v>64855000</v>
      </c>
      <c r="K1305" s="20">
        <f>+'[1]Consolidado ORG'!AE1301</f>
        <v>0</v>
      </c>
      <c r="L1305" s="31">
        <f>+'[1]Consolidado ORG'!AS1301</f>
        <v>3.7558685446009391E-2</v>
      </c>
      <c r="M1305" s="30" t="str">
        <f>+'[1]Consolidado ORG'!AL1301</f>
        <v>https://community.secop.gov.co/Public/Tendering/ContractDetailView/Index?UniqueIdentifier=CO1.PCCNTR.6351704&amp;isModal=true&amp;asPopupView=true</v>
      </c>
      <c r="N1305" s="47" t="str">
        <f t="shared" si="20"/>
        <v>Link Contrato u Orden</v>
      </c>
    </row>
    <row r="1306" spans="1:14" ht="42" x14ac:dyDescent="0.35">
      <c r="A1306" s="17" t="str">
        <f>+'[1]Consolidado ORG'!A1302</f>
        <v>SCJ-1073-2024</v>
      </c>
      <c r="B1306" s="18" t="str">
        <f>+'[1]Consolidado ORG'!B1302</f>
        <v>2024/05/21</v>
      </c>
      <c r="C1306" s="18" t="str">
        <f>+'[1]Consolidado ORG'!G1302</f>
        <v xml:space="preserve">FREDY ALBERTO PRIETO </v>
      </c>
      <c r="D1306" s="18" t="str">
        <f>+'[1]Consolidado ORG'!E1302</f>
        <v>5 Contratación directa</v>
      </c>
      <c r="E1306" s="18" t="str">
        <f>+'[1]Consolidado ORG'!F1302</f>
        <v>33 Prestación de Servicios Profesionales y Apoyo (5-8)</v>
      </c>
      <c r="F1306" s="18" t="str">
        <f>+'[1]Consolidado ORG'!L1302</f>
        <v>PRESTAR SERVICIOS DE APOYO A LA GESTIÓN DOCUMENTAL, TRÁMITE Y SEGUIMIENTO DE LA CORRESPONDENCIA DEL CENTRO DE COMANDO, CONTROL, COMUNICACIONES Y CÒMPUTO -C4</v>
      </c>
      <c r="G1306" s="18" t="str">
        <f>+'[1]Consolidado ORG'!M1302</f>
        <v>2024/05/24</v>
      </c>
      <c r="H1306" s="18">
        <f>+'[1]Consolidado ORG'!N1302</f>
        <v>45739</v>
      </c>
      <c r="I1306" s="19">
        <f>+'[1]Consolidado ORG'!AG1302</f>
        <v>0</v>
      </c>
      <c r="J1306" s="20">
        <f>+'[1]Consolidado ORG'!T1302</f>
        <v>35052000</v>
      </c>
      <c r="K1306" s="20">
        <f>+'[1]Consolidado ORG'!AE1302</f>
        <v>0</v>
      </c>
      <c r="L1306" s="31">
        <f>+'[1]Consolidado ORG'!AS1302</f>
        <v>2.3102310231023101E-2</v>
      </c>
      <c r="M1306" s="30" t="str">
        <f>+'[1]Consolidado ORG'!AL1302</f>
        <v>https://community.secop.gov.co/Public/Tendering/ContractDetailView/Index?UniqueIdentifier=CO1.PCCNTR.6350083&amp;isModal=true&amp;asPopupView=true</v>
      </c>
      <c r="N1306" s="47" t="str">
        <f t="shared" si="20"/>
        <v>Link Contrato u Orden</v>
      </c>
    </row>
    <row r="1307" spans="1:14" ht="48" x14ac:dyDescent="0.35">
      <c r="A1307" s="17" t="str">
        <f>+'[1]Consolidado ORG'!A1303</f>
        <v>SCJ-1075-2024</v>
      </c>
      <c r="B1307" s="18" t="str">
        <f>+'[1]Consolidado ORG'!B1303</f>
        <v>2024/05/21</v>
      </c>
      <c r="C1307" s="18" t="str">
        <f>+'[1]Consolidado ORG'!G1303</f>
        <v>XIMENA PAOLA AYALA GOYENECHE</v>
      </c>
      <c r="D1307" s="18" t="str">
        <f>+'[1]Consolidado ORG'!E1303</f>
        <v>5 Contratación directa</v>
      </c>
      <c r="E1307" s="18" t="str">
        <f>+'[1]Consolidado ORG'!F1303</f>
        <v>33 Prestación de Servicios Profesionales y Apoyo (5-8)</v>
      </c>
      <c r="F1307" s="18" t="str">
        <f>+'[1]Consolidado ORG'!L1303</f>
        <v>PRESTAR LOS SERVICIOS PROFESIONALES PARA APOYAR AL CENTRO DE COMANDO, CONTROL, COMUNICACIONES Y CÓMPUTO-C4 EN LA ACTIVIDADES DE MONITOREO Y ARTICULACIÓN CON OTRAS ENTIDADES PARA LA RESPUESTA Y MANEJO DE EMERGENCIAS.</v>
      </c>
      <c r="G1307" s="18" t="str">
        <f>+'[1]Consolidado ORG'!M1303</f>
        <v>2024/05/24</v>
      </c>
      <c r="H1307" s="18">
        <f>+'[1]Consolidado ORG'!N1303</f>
        <v>45680</v>
      </c>
      <c r="I1307" s="19">
        <f>+'[1]Consolidado ORG'!AG1303</f>
        <v>0</v>
      </c>
      <c r="J1307" s="20">
        <f>+'[1]Consolidado ORG'!T1303</f>
        <v>49648000</v>
      </c>
      <c r="K1307" s="20">
        <f>+'[1]Consolidado ORG'!AE1303</f>
        <v>0</v>
      </c>
      <c r="L1307" s="31">
        <f>+'[1]Consolidado ORG'!AS1303</f>
        <v>2.8688524590163935E-2</v>
      </c>
      <c r="M1307" s="30" t="str">
        <f>+'[1]Consolidado ORG'!AL1303</f>
        <v>https://community.secop.gov.co/Public/Tendering/ContractDetailView/Index?UniqueIdentifier=CO1.PCCNTR.6351154&amp;isModal=true&amp;asPopupView=true</v>
      </c>
      <c r="N1307" s="47" t="str">
        <f t="shared" si="20"/>
        <v>Link Contrato u Orden</v>
      </c>
    </row>
    <row r="1308" spans="1:14" ht="72" x14ac:dyDescent="0.35">
      <c r="A1308" s="17" t="str">
        <f>+'[1]Consolidado ORG'!A1304</f>
        <v>SCJ-1076-2024</v>
      </c>
      <c r="B1308" s="18" t="str">
        <f>+'[1]Consolidado ORG'!B1304</f>
        <v>2024/05/21</v>
      </c>
      <c r="C1308" s="18" t="str">
        <f>+'[1]Consolidado ORG'!G1304</f>
        <v>ALEXSANDER  PALACIOS ROMAÑA</v>
      </c>
      <c r="D1308" s="18" t="str">
        <f>+'[1]Consolidado ORG'!E1304</f>
        <v>5 Contratación directa</v>
      </c>
      <c r="E1308" s="18" t="str">
        <f>+'[1]Consolidado ORG'!F1304</f>
        <v>33 Prestación de Servicios Profesionales y Apoyo (5-8)</v>
      </c>
      <c r="F1308" s="18"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8" t="str">
        <f>+'[1]Consolidado ORG'!M1304</f>
        <v>2024/05/24</v>
      </c>
      <c r="H1308" s="18">
        <f>+'[1]Consolidado ORG'!N1304</f>
        <v>45711</v>
      </c>
      <c r="I1308" s="19">
        <f>+'[1]Consolidado ORG'!AG1304</f>
        <v>0</v>
      </c>
      <c r="J1308" s="20">
        <f>+'[1]Consolidado ORG'!T1304</f>
        <v>25321644</v>
      </c>
      <c r="K1308" s="20">
        <f>+'[1]Consolidado ORG'!AE1304</f>
        <v>0</v>
      </c>
      <c r="L1308" s="31">
        <f>+'[1]Consolidado ORG'!AS1304</f>
        <v>2.5454545454545455E-2</v>
      </c>
      <c r="M1308" s="30" t="str">
        <f>+'[1]Consolidado ORG'!AL1304</f>
        <v>https://community.secop.gov.co/Public/Tendering/ContractDetailView/Index?UniqueIdentifier=CO1.PCCNTR.6351164&amp;isModal=true&amp;asPopupView=true</v>
      </c>
      <c r="N1308" s="47" t="str">
        <f t="shared" ref="N1308:N1320" si="21">HYPERLINK(M1308,"Link Contrato u Orden")</f>
        <v>Link Contrato u Orden</v>
      </c>
    </row>
    <row r="1309" spans="1:14" ht="60" x14ac:dyDescent="0.35">
      <c r="A1309" s="17" t="str">
        <f>+'[1]Consolidado ORG'!A1305</f>
        <v>SCJ-1077-2024</v>
      </c>
      <c r="B1309" s="18" t="str">
        <f>+'[1]Consolidado ORG'!B1305</f>
        <v>2024/05/21</v>
      </c>
      <c r="C1309" s="18" t="str">
        <f>+'[1]Consolidado ORG'!G1305</f>
        <v>SANDRA MILENA BARRERA MUÑOZ</v>
      </c>
      <c r="D1309" s="18" t="str">
        <f>+'[1]Consolidado ORG'!E1305</f>
        <v>5 Contratación directa</v>
      </c>
      <c r="E1309" s="18" t="str">
        <f>+'[1]Consolidado ORG'!F1305</f>
        <v>33 Prestación de Servicios Profesionales y Apoyo (5-8)</v>
      </c>
      <c r="F1309" s="18"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8" t="str">
        <f>+'[1]Consolidado ORG'!M1305</f>
        <v>2024/05/27</v>
      </c>
      <c r="H1309" s="18">
        <f>+'[1]Consolidado ORG'!N1305</f>
        <v>45683</v>
      </c>
      <c r="I1309" s="19">
        <f>+'[1]Consolidado ORG'!AG1305</f>
        <v>0</v>
      </c>
      <c r="J1309" s="20">
        <f>+'[1]Consolidado ORG'!T1305</f>
        <v>21840000</v>
      </c>
      <c r="K1309" s="20">
        <f>+'[1]Consolidado ORG'!AE1305</f>
        <v>0</v>
      </c>
      <c r="L1309" s="31">
        <f>+'[1]Consolidado ORG'!AS1305</f>
        <v>1.6393442622950821E-2</v>
      </c>
      <c r="M1309" s="30" t="str">
        <f>+'[1]Consolidado ORG'!AL1305</f>
        <v>https://community.secop.gov.co/Public/Tendering/ContractDetailView/Index?UniqueIdentifier=CO1.PCCNTR.6349831&amp;isModal=true&amp;asPopupView=true</v>
      </c>
      <c r="N1309" s="47" t="str">
        <f t="shared" si="21"/>
        <v>Link Contrato u Orden</v>
      </c>
    </row>
    <row r="1310" spans="1:14" ht="60" x14ac:dyDescent="0.35">
      <c r="A1310" s="17" t="str">
        <f>+'[1]Consolidado ORG'!A1306</f>
        <v>SCJ-1079-2024</v>
      </c>
      <c r="B1310" s="18" t="str">
        <f>+'[1]Consolidado ORG'!B1306</f>
        <v>2024/05/22</v>
      </c>
      <c r="C1310" s="18" t="str">
        <f>+'[1]Consolidado ORG'!G1306</f>
        <v>LUIS NELSON CAICEDO CALDERON</v>
      </c>
      <c r="D1310" s="18" t="str">
        <f>+'[1]Consolidado ORG'!E1306</f>
        <v>5 Contratación directa</v>
      </c>
      <c r="E1310" s="18" t="str">
        <f>+'[1]Consolidado ORG'!F1306</f>
        <v>33 Prestación de Servicios Profesionales y Apoyo (5-8)</v>
      </c>
      <c r="F1310" s="18"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8" t="str">
        <f>+'[1]Consolidado ORG'!M1306</f>
        <v>2024/05/24</v>
      </c>
      <c r="H1310" s="18">
        <f>+'[1]Consolidado ORG'!N1306</f>
        <v>45680</v>
      </c>
      <c r="I1310" s="19">
        <f>+'[1]Consolidado ORG'!AG1306</f>
        <v>0</v>
      </c>
      <c r="J1310" s="20">
        <f>+'[1]Consolidado ORG'!T1306</f>
        <v>21840000</v>
      </c>
      <c r="K1310" s="20">
        <f>+'[1]Consolidado ORG'!AE1306</f>
        <v>0</v>
      </c>
      <c r="L1310" s="31">
        <f>+'[1]Consolidado ORG'!AS1306</f>
        <v>2.8688524590163935E-2</v>
      </c>
      <c r="M1310" s="30" t="str">
        <f>+'[1]Consolidado ORG'!AL1306</f>
        <v>https://community.secop.gov.co/Public/Tendering/ContractDetailView/Index?UniqueIdentifier=CO1.PCCNTR.6350643&amp;isModal=true&amp;asPopupView=true</v>
      </c>
      <c r="N1310" s="47" t="str">
        <f t="shared" si="21"/>
        <v>Link Contrato u Orden</v>
      </c>
    </row>
    <row r="1311" spans="1:14" ht="60" x14ac:dyDescent="0.35">
      <c r="A1311" s="17" t="str">
        <f>+'[1]Consolidado ORG'!A1307</f>
        <v>SCJ-1080-2024</v>
      </c>
      <c r="B1311" s="18" t="str">
        <f>+'[1]Consolidado ORG'!B1307</f>
        <v>2024/05/22</v>
      </c>
      <c r="C1311" s="18" t="str">
        <f>+'[1]Consolidado ORG'!G1307</f>
        <v>RUTH ESTELA VALENZUELA LIMA</v>
      </c>
      <c r="D1311" s="18" t="str">
        <f>+'[1]Consolidado ORG'!E1307</f>
        <v>5 Contratación directa</v>
      </c>
      <c r="E1311" s="18" t="str">
        <f>+'[1]Consolidado ORG'!F1307</f>
        <v>33 Prestación de Servicios Profesionales y Apoyo (5-8)</v>
      </c>
      <c r="F1311" s="18"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8" t="str">
        <f>+'[1]Consolidado ORG'!M1307</f>
        <v>2024/05/25</v>
      </c>
      <c r="H1311" s="18">
        <f>+'[1]Consolidado ORG'!N1307</f>
        <v>45681</v>
      </c>
      <c r="I1311" s="19">
        <f>+'[1]Consolidado ORG'!AG1307</f>
        <v>0</v>
      </c>
      <c r="J1311" s="20">
        <f>+'[1]Consolidado ORG'!T1307</f>
        <v>21840000</v>
      </c>
      <c r="K1311" s="20">
        <f>+'[1]Consolidado ORG'!AE1307</f>
        <v>0</v>
      </c>
      <c r="L1311" s="31">
        <f>+'[1]Consolidado ORG'!AS1307</f>
        <v>2.4590163934426229E-2</v>
      </c>
      <c r="M1311" s="30" t="str">
        <f>+'[1]Consolidado ORG'!AL1307</f>
        <v>https://community.secop.gov.co/Public/Tendering/ContractDetailView/Index?UniqueIdentifier=CO1.PCCNTR.6353215&amp;isModal=true&amp;asPopupView=true</v>
      </c>
      <c r="N1311" s="47" t="str">
        <f t="shared" si="21"/>
        <v>Link Contrato u Orden</v>
      </c>
    </row>
    <row r="1312" spans="1:14" ht="60" x14ac:dyDescent="0.35">
      <c r="A1312" s="17" t="str">
        <f>+'[1]Consolidado ORG'!A1308</f>
        <v>SCJ-1081-2024</v>
      </c>
      <c r="B1312" s="18" t="str">
        <f>+'[1]Consolidado ORG'!B1308</f>
        <v>2024/05/21</v>
      </c>
      <c r="C1312" s="18" t="str">
        <f>+'[1]Consolidado ORG'!G1308</f>
        <v>LUIS FERNANDO BERNAL PULIDO</v>
      </c>
      <c r="D1312" s="18" t="str">
        <f>+'[1]Consolidado ORG'!E1308</f>
        <v>5 Contratación directa</v>
      </c>
      <c r="E1312" s="18" t="str">
        <f>+'[1]Consolidado ORG'!F1308</f>
        <v>33 Prestación de Servicios Profesionales y Apoyo (5-8)</v>
      </c>
      <c r="F1312" s="18"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8" t="str">
        <f>+'[1]Consolidado ORG'!M1308</f>
        <v>2024/05/24</v>
      </c>
      <c r="H1312" s="18">
        <f>+'[1]Consolidado ORG'!N1308</f>
        <v>45680</v>
      </c>
      <c r="I1312" s="19">
        <f>+'[1]Consolidado ORG'!AG1308</f>
        <v>0</v>
      </c>
      <c r="J1312" s="20">
        <f>+'[1]Consolidado ORG'!T1308</f>
        <v>21840000</v>
      </c>
      <c r="K1312" s="20">
        <f>+'[1]Consolidado ORG'!AE1308</f>
        <v>0</v>
      </c>
      <c r="L1312" s="31">
        <f>+'[1]Consolidado ORG'!AS1308</f>
        <v>2.8688524590163935E-2</v>
      </c>
      <c r="M1312" s="30" t="str">
        <f>+'[1]Consolidado ORG'!AL1308</f>
        <v>https://community.secop.gov.co/Public/Tendering/ContractDetailView/Index?UniqueIdentifier=CO1.PCCNTR.6351106&amp;isModal=true&amp;asPopupView=true</v>
      </c>
      <c r="N1312" s="47" t="str">
        <f t="shared" si="21"/>
        <v>Link Contrato u Orden</v>
      </c>
    </row>
    <row r="1313" spans="1:14" ht="84" x14ac:dyDescent="0.35">
      <c r="A1313" s="17" t="str">
        <f>+'[1]Consolidado ORG'!A1309</f>
        <v>SCJ-1082-2024</v>
      </c>
      <c r="B1313" s="18" t="str">
        <f>+'[1]Consolidado ORG'!B1309</f>
        <v>2024/05/24</v>
      </c>
      <c r="C1313" s="18" t="str">
        <f>+'[1]Consolidado ORG'!G1309</f>
        <v>MARTIN FELIPE CALVO CALLE</v>
      </c>
      <c r="D1313" s="18" t="str">
        <f>+'[1]Consolidado ORG'!E1309</f>
        <v>5 Contratación directa</v>
      </c>
      <c r="E1313" s="18" t="str">
        <f>+'[1]Consolidado ORG'!F1309</f>
        <v>33 Prestación de Servicios Profesionales y Apoyo (5-8)</v>
      </c>
      <c r="F1313" s="18"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8" t="str">
        <f>+'[1]Consolidado ORG'!M1309</f>
        <v>2024/05/30</v>
      </c>
      <c r="H1313" s="18">
        <f>+'[1]Consolidado ORG'!N1309</f>
        <v>45776</v>
      </c>
      <c r="I1313" s="19">
        <f>+'[1]Consolidado ORG'!AG1309</f>
        <v>0</v>
      </c>
      <c r="J1313" s="20">
        <f>+'[1]Consolidado ORG'!T1309</f>
        <v>77000000</v>
      </c>
      <c r="K1313" s="20">
        <f>+'[1]Consolidado ORG'!AE1309</f>
        <v>0</v>
      </c>
      <c r="L1313" s="31">
        <f>+'[1]Consolidado ORG'!AS1309</f>
        <v>2.9940119760479044E-3</v>
      </c>
      <c r="M1313" s="30" t="str">
        <f>+'[1]Consolidado ORG'!AL1309</f>
        <v>https://community.secop.gov.co/Public/Tendering/ContractDetailView/Index?UniqueIdentifier=CO1.PCCNTR.6362894&amp;isModal=true&amp;asPopupView=true</v>
      </c>
      <c r="N1313" s="47" t="str">
        <f t="shared" si="21"/>
        <v>Link Contrato u Orden</v>
      </c>
    </row>
    <row r="1314" spans="1:14" ht="48" x14ac:dyDescent="0.35">
      <c r="A1314" s="17" t="str">
        <f>+'[1]Consolidado ORG'!A1310</f>
        <v>SCJ-1083-2024</v>
      </c>
      <c r="B1314" s="18" t="str">
        <f>+'[1]Consolidado ORG'!B1310</f>
        <v>2024/05/22</v>
      </c>
      <c r="C1314" s="18" t="str">
        <f>+'[1]Consolidado ORG'!G1310</f>
        <v>SANDRA PAOLA JOYAS CAMPIÑO</v>
      </c>
      <c r="D1314" s="18" t="str">
        <f>+'[1]Consolidado ORG'!E1310</f>
        <v>5 Contratación directa</v>
      </c>
      <c r="E1314" s="18" t="str">
        <f>+'[1]Consolidado ORG'!F1310</f>
        <v>33 Prestación de Servicios Profesionales y Apoyo (5-8)</v>
      </c>
      <c r="F1314" s="18" t="str">
        <f>+'[1]Consolidado ORG'!L1310</f>
        <v>PRESTAR SERVICIOS DE APOYO A LA GESTIÓN PARA EL SEGUIMIENTO DE LA EJECUCIÓN PRESUPUESTAL DE LOS CONTRATOS QUE SE SUPERVISAN POR FUNCIONARIOS DEL CENTRO DE COMANDO, CONTROL, COMUNICACIONE S Y CÓMPUTO</v>
      </c>
      <c r="G1314" s="18" t="str">
        <f>+'[1]Consolidado ORG'!M1310</f>
        <v>2024/05/25</v>
      </c>
      <c r="H1314" s="18">
        <f>+'[1]Consolidado ORG'!N1310</f>
        <v>45740</v>
      </c>
      <c r="I1314" s="19">
        <f>+'[1]Consolidado ORG'!AG1310</f>
        <v>0</v>
      </c>
      <c r="J1314" s="20">
        <f>+'[1]Consolidado ORG'!T1310</f>
        <v>35052000</v>
      </c>
      <c r="K1314" s="20">
        <f>+'[1]Consolidado ORG'!AE1310</f>
        <v>0</v>
      </c>
      <c r="L1314" s="31">
        <f>+'[1]Consolidado ORG'!AS1310</f>
        <v>1.9801980198019802E-2</v>
      </c>
      <c r="M1314" s="30" t="str">
        <f>+'[1]Consolidado ORG'!AL1310</f>
        <v>https://community.secop.gov.co/Public/Tendering/ContractDetailView/Index?UniqueIdentifier=CO1.PCCNTR.6355157&amp;isModal=true&amp;asPopupView=true</v>
      </c>
      <c r="N1314" s="47" t="str">
        <f t="shared" si="21"/>
        <v>Link Contrato u Orden</v>
      </c>
    </row>
    <row r="1315" spans="1:14" ht="60" x14ac:dyDescent="0.35">
      <c r="A1315" s="17" t="str">
        <f>+'[1]Consolidado ORG'!A1311</f>
        <v>SCJ-1085-2024</v>
      </c>
      <c r="B1315" s="18" t="str">
        <f>+'[1]Consolidado ORG'!B1311</f>
        <v>2024/05/22</v>
      </c>
      <c r="C1315" s="18" t="str">
        <f>+'[1]Consolidado ORG'!G1311</f>
        <v>BLANCA ALICIA RODRIGUEZ DELGADO</v>
      </c>
      <c r="D1315" s="18" t="str">
        <f>+'[1]Consolidado ORG'!E1311</f>
        <v>5 Contratación directa</v>
      </c>
      <c r="E1315" s="18" t="str">
        <f>+'[1]Consolidado ORG'!F1311</f>
        <v>33 Prestación de Servicios Profesionales y Apoyo (5-8)</v>
      </c>
      <c r="F1315" s="18"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8" t="str">
        <f>+'[1]Consolidado ORG'!M1311</f>
        <v>2024/05/25</v>
      </c>
      <c r="H1315" s="18">
        <f>+'[1]Consolidado ORG'!N1311</f>
        <v>45681</v>
      </c>
      <c r="I1315" s="19">
        <f>+'[1]Consolidado ORG'!AG1311</f>
        <v>0</v>
      </c>
      <c r="J1315" s="20">
        <f>+'[1]Consolidado ORG'!T1311</f>
        <v>21840000</v>
      </c>
      <c r="K1315" s="20">
        <f>+'[1]Consolidado ORG'!AE1311</f>
        <v>0</v>
      </c>
      <c r="L1315" s="31">
        <f>+'[1]Consolidado ORG'!AS1311</f>
        <v>2.4590163934426229E-2</v>
      </c>
      <c r="M1315" s="30" t="str">
        <f>+'[1]Consolidado ORG'!AL1311</f>
        <v>https://community.secop.gov.co/Public/Tendering/ContractDetailView/Index?UniqueIdentifier=CO1.PCCNTR.6355323&amp;isModal=true&amp;asPopupView=true</v>
      </c>
      <c r="N1315" s="47" t="str">
        <f t="shared" si="21"/>
        <v>Link Contrato u Orden</v>
      </c>
    </row>
    <row r="1316" spans="1:14" ht="48" x14ac:dyDescent="0.35">
      <c r="A1316" s="17" t="str">
        <f>+'[1]Consolidado ORG'!A1312</f>
        <v>SCJ-1105-2024</v>
      </c>
      <c r="B1316" s="18" t="str">
        <f>+'[1]Consolidado ORG'!B1312</f>
        <v>2024/05/22</v>
      </c>
      <c r="C1316" s="18" t="str">
        <f>+'[1]Consolidado ORG'!G1312</f>
        <v>GUILLERMO ANTONIO RENGIFO BUITRAGO</v>
      </c>
      <c r="D1316" s="18" t="str">
        <f>+'[1]Consolidado ORG'!E1312</f>
        <v>5 Contratación directa</v>
      </c>
      <c r="E1316" s="18" t="str">
        <f>+'[1]Consolidado ORG'!F1312</f>
        <v>33 Prestación de Servicios Profesionales y Apoyo (5-8)</v>
      </c>
      <c r="F1316" s="18" t="str">
        <f>+'[1]Consolidado ORG'!L1312</f>
        <v>PRESTAR LOS SERVICIOS PROFESIONALES COMO INGENIERO DE SISTEMAS PARA APOYAR EL FUNCIONAMIENTO Y SEGUIMIENTO DE LOS COMPONENTES TECNOLOGICOS DEL CENTRO DE COMANDO, CONTROL, COMUNICACIONES Y CÓMPUTO DE BOGOTA</v>
      </c>
      <c r="G1316" s="18" t="str">
        <f>+'[1]Consolidado ORG'!M1312</f>
        <v>2024/05/24</v>
      </c>
      <c r="H1316" s="18">
        <f>+'[1]Consolidado ORG'!N1312</f>
        <v>45680</v>
      </c>
      <c r="I1316" s="19">
        <f>+'[1]Consolidado ORG'!AG1312</f>
        <v>0</v>
      </c>
      <c r="J1316" s="20">
        <f>+'[1]Consolidado ORG'!T1312</f>
        <v>68000000</v>
      </c>
      <c r="K1316" s="20">
        <f>+'[1]Consolidado ORG'!AE1312</f>
        <v>0</v>
      </c>
      <c r="L1316" s="31">
        <f>+'[1]Consolidado ORG'!AS1312</f>
        <v>2.8688524590163935E-2</v>
      </c>
      <c r="M1316" s="30" t="str">
        <f>+'[1]Consolidado ORG'!AL1312</f>
        <v>https://community.secop.gov.co/Public/Tendering/ContractDetailView/Index?UniqueIdentifier=CO1.PCCNTR.6355616&amp;isModal=true&amp;asPopupView=true</v>
      </c>
      <c r="N1316" s="47" t="str">
        <f t="shared" si="21"/>
        <v>Link Contrato u Orden</v>
      </c>
    </row>
    <row r="1317" spans="1:14" ht="84" x14ac:dyDescent="0.35">
      <c r="A1317" s="17" t="str">
        <f>+'[1]Consolidado ORG'!A1313</f>
        <v>SCJ-1114-2024</v>
      </c>
      <c r="B1317" s="18" t="str">
        <f>+'[1]Consolidado ORG'!B1313</f>
        <v>2024/05/22</v>
      </c>
      <c r="C1317" s="18" t="str">
        <f>+'[1]Consolidado ORG'!G1313</f>
        <v>CARMEN LUISA LOPEZ BENJUMEA</v>
      </c>
      <c r="D1317" s="18" t="str">
        <f>+'[1]Consolidado ORG'!E1313</f>
        <v>5 Contratación directa</v>
      </c>
      <c r="E1317" s="18" t="str">
        <f>+'[1]Consolidado ORG'!F1313</f>
        <v>33 Prestación de Servicios Profesionales y Apoyo (5-8)</v>
      </c>
      <c r="F1317" s="18"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8" t="str">
        <f>+'[1]Consolidado ORG'!M1313</f>
        <v>2024/05/24</v>
      </c>
      <c r="H1317" s="18">
        <f>+'[1]Consolidado ORG'!N1313</f>
        <v>45649</v>
      </c>
      <c r="I1317" s="19">
        <f>+'[1]Consolidado ORG'!AG1313</f>
        <v>0</v>
      </c>
      <c r="J1317" s="20">
        <f>+'[1]Consolidado ORG'!T1313</f>
        <v>69760000</v>
      </c>
      <c r="K1317" s="20">
        <f>+'[1]Consolidado ORG'!AE1313</f>
        <v>0</v>
      </c>
      <c r="L1317" s="31">
        <f>+'[1]Consolidado ORG'!AS1313</f>
        <v>3.2863849765258218E-2</v>
      </c>
      <c r="M1317" s="30" t="str">
        <f>+'[1]Consolidado ORG'!AL1313</f>
        <v>https://community.secop.gov.co/Public/Tendering/ContractDetailView/Index?UniqueIdentifier=CO1.PCCNTR.6354537&amp;isModal=true&amp;asPopupView=true</v>
      </c>
      <c r="N1317" s="47" t="str">
        <f t="shared" si="21"/>
        <v>Link Contrato u Orden</v>
      </c>
    </row>
    <row r="1318" spans="1:14" ht="60" x14ac:dyDescent="0.35">
      <c r="A1318" s="17" t="str">
        <f>+'[1]Consolidado ORG'!A1314</f>
        <v>SCJ-1138-2024</v>
      </c>
      <c r="B1318" s="18" t="str">
        <f>+'[1]Consolidado ORG'!B1314</f>
        <v>2024/05/23</v>
      </c>
      <c r="C1318" s="18" t="str">
        <f>+'[1]Consolidado ORG'!G1314</f>
        <v>ARLENIS JOHANA FARELO JULIO</v>
      </c>
      <c r="D1318" s="18" t="str">
        <f>+'[1]Consolidado ORG'!E1314</f>
        <v>5 Contratación directa</v>
      </c>
      <c r="E1318" s="18" t="str">
        <f>+'[1]Consolidado ORG'!F1314</f>
        <v>33 Prestación de Servicios Profesionales y Apoyo (5-8)</v>
      </c>
      <c r="F1318" s="18"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8" t="str">
        <f>+'[1]Consolidado ORG'!M1314</f>
        <v>2024/05/27</v>
      </c>
      <c r="H1318" s="18">
        <f>+'[1]Consolidado ORG'!N1314</f>
        <v>45683</v>
      </c>
      <c r="I1318" s="19">
        <f>+'[1]Consolidado ORG'!AG1314</f>
        <v>0</v>
      </c>
      <c r="J1318" s="20">
        <f>+'[1]Consolidado ORG'!T1314</f>
        <v>21840000</v>
      </c>
      <c r="K1318" s="20">
        <f>+'[1]Consolidado ORG'!AE1314</f>
        <v>0</v>
      </c>
      <c r="L1318" s="31">
        <f>+'[1]Consolidado ORG'!AS1314</f>
        <v>1.6393442622950821E-2</v>
      </c>
      <c r="M1318" s="30" t="str">
        <f>+'[1]Consolidado ORG'!AL1314</f>
        <v>https://community.secop.gov.co/Public/Tendering/ContractDetailView/Index?UniqueIdentifier=CO1.PCCNTR.6357462&amp;isModal=true&amp;asPopupView=true</v>
      </c>
      <c r="N1318" s="47" t="str">
        <f t="shared" si="21"/>
        <v>Link Contrato u Orden</v>
      </c>
    </row>
    <row r="1319" spans="1:14" ht="60" x14ac:dyDescent="0.35">
      <c r="A1319" s="17" t="str">
        <f>+'[1]Consolidado ORG'!A1315</f>
        <v>SCJ-1159-2024</v>
      </c>
      <c r="B1319" s="18" t="str">
        <f>+'[1]Consolidado ORG'!B1315</f>
        <v>2024/05/24</v>
      </c>
      <c r="C1319" s="18" t="str">
        <f>+'[1]Consolidado ORG'!G1315</f>
        <v>JUAN DAVID GARCIA CASTAÑO</v>
      </c>
      <c r="D1319" s="18" t="str">
        <f>+'[1]Consolidado ORG'!E1315</f>
        <v>5 Contratación directa</v>
      </c>
      <c r="E1319" s="18" t="str">
        <f>+'[1]Consolidado ORG'!F1315</f>
        <v>33 Prestación de Servicios Profesionales y Apoyo (5-8)</v>
      </c>
      <c r="F1319" s="18"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8" t="str">
        <f>+'[1]Consolidado ORG'!M1315</f>
        <v>2024/05/28</v>
      </c>
      <c r="H1319" s="18">
        <f>+'[1]Consolidado ORG'!N1315</f>
        <v>45653</v>
      </c>
      <c r="I1319" s="19">
        <f>+'[1]Consolidado ORG'!AG1315</f>
        <v>0</v>
      </c>
      <c r="J1319" s="20">
        <f>+'[1]Consolidado ORG'!T1315</f>
        <v>80000000</v>
      </c>
      <c r="K1319" s="20">
        <f>+'[1]Consolidado ORG'!AE1315</f>
        <v>0</v>
      </c>
      <c r="L1319" s="31">
        <f>+'[1]Consolidado ORG'!AS1315</f>
        <v>1.4084507042253521E-2</v>
      </c>
      <c r="M1319" s="30" t="str">
        <f>+'[1]Consolidado ORG'!AL1315</f>
        <v>https://community.secop.gov.co/Public/Tendering/ContractDetailView/Index?UniqueIdentifier=CO1.PCCNTR.6359361&amp;isModal=true&amp;asPopupView=true</v>
      </c>
      <c r="N1319" s="47" t="str">
        <f t="shared" si="21"/>
        <v>Link Contrato u Orden</v>
      </c>
    </row>
    <row r="1320" spans="1:14" ht="60" x14ac:dyDescent="0.35">
      <c r="A1320" s="17" t="str">
        <f>+'[1]Consolidado ORG'!A1316</f>
        <v>SCJ-1160-2024</v>
      </c>
      <c r="B1320" s="18" t="str">
        <f>+'[1]Consolidado ORG'!B1316</f>
        <v>2024/05/24</v>
      </c>
      <c r="C1320" s="18" t="str">
        <f>+'[1]Consolidado ORG'!G1316</f>
        <v>MARISOL LOZANO ROMERO</v>
      </c>
      <c r="D1320" s="18" t="str">
        <f>+'[1]Consolidado ORG'!E1316</f>
        <v>5 Contratación directa</v>
      </c>
      <c r="E1320" s="18" t="str">
        <f>+'[1]Consolidado ORG'!F1316</f>
        <v>33 Prestación de Servicios Profesionales y Apoyo (5-8)</v>
      </c>
      <c r="F1320" s="18"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8" t="str">
        <f>+'[1]Consolidado ORG'!M1316</f>
        <v>2024/05/27</v>
      </c>
      <c r="H1320" s="18">
        <f>+'[1]Consolidado ORG'!N1316</f>
        <v>45742</v>
      </c>
      <c r="I1320" s="19">
        <f>+'[1]Consolidado ORG'!AG1316</f>
        <v>0</v>
      </c>
      <c r="J1320" s="20">
        <f>+'[1]Consolidado ORG'!T1316</f>
        <v>114450000</v>
      </c>
      <c r="K1320" s="20">
        <f>+'[1]Consolidado ORG'!AE1316</f>
        <v>0</v>
      </c>
      <c r="L1320" s="31">
        <f>+'[1]Consolidado ORG'!AS1316</f>
        <v>1.3201320132013201E-2</v>
      </c>
      <c r="M1320" s="30" t="str">
        <f>+'[1]Consolidado ORG'!AL1316</f>
        <v>https://community.secop.gov.co/Public/Tendering/ContractDetailView/Index?UniqueIdentifier=CO1.PCCNTR.6362891&amp;isModal=true&amp;asPopupView=true</v>
      </c>
      <c r="N1320" s="47"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45"/>
  <sheetViews>
    <sheetView tabSelected="1" zoomScale="85" zoomScaleNormal="85" zoomScaleSheetLayoutView="55" zoomScalePageLayoutView="25" workbookViewId="0">
      <selection activeCell="I6" sqref="I6"/>
    </sheetView>
  </sheetViews>
  <sheetFormatPr baseColWidth="10" defaultColWidth="11.453125" defaultRowHeight="14.5" x14ac:dyDescent="0.35"/>
  <cols>
    <col min="1" max="1" width="15.81640625" customWidth="1"/>
    <col min="2" max="2" width="14.7265625" style="1" customWidth="1"/>
    <col min="3" max="3" width="17.81640625" customWidth="1"/>
    <col min="4" max="4" width="18.453125" style="25" customWidth="1"/>
    <col min="5" max="5" width="24.54296875" style="1" customWidth="1"/>
    <col min="6" max="6" width="71.453125" style="1" customWidth="1"/>
    <col min="7" max="7" width="18.54296875" style="64" customWidth="1"/>
    <col min="8" max="8" width="18.54296875" style="1" customWidth="1"/>
    <col min="9" max="9" width="18.54296875" style="3" customWidth="1"/>
    <col min="10" max="10" width="19.81640625" style="3" customWidth="1"/>
    <col min="11" max="11" width="16.453125" style="29" customWidth="1"/>
    <col min="12" max="12" width="16.453125" style="32" customWidth="1"/>
    <col min="13" max="13" width="22" customWidth="1"/>
    <col min="14" max="14" width="28" customWidth="1"/>
  </cols>
  <sheetData>
    <row r="1" spans="1:16" ht="26.25" customHeight="1" x14ac:dyDescent="0.35">
      <c r="A1" s="51" t="s">
        <v>0</v>
      </c>
      <c r="B1" s="52"/>
      <c r="C1" s="52"/>
      <c r="D1" s="52"/>
      <c r="E1" s="52"/>
      <c r="F1" s="52"/>
      <c r="G1" s="52"/>
      <c r="H1" s="52"/>
      <c r="I1" s="52"/>
      <c r="J1" s="52"/>
      <c r="K1" s="52"/>
      <c r="L1" s="52"/>
      <c r="M1" s="52"/>
      <c r="N1" s="53"/>
    </row>
    <row r="2" spans="1:16" ht="26.25" customHeight="1" x14ac:dyDescent="0.35">
      <c r="A2" s="54"/>
      <c r="B2" s="55"/>
      <c r="C2" s="55"/>
      <c r="D2" s="55"/>
      <c r="E2" s="55"/>
      <c r="F2" s="55"/>
      <c r="G2" s="55"/>
      <c r="H2" s="55"/>
      <c r="I2" s="55"/>
      <c r="J2" s="55"/>
      <c r="K2" s="55"/>
      <c r="L2" s="55"/>
      <c r="M2" s="55"/>
      <c r="N2" s="56"/>
    </row>
    <row r="3" spans="1:16" ht="33.75" customHeight="1" x14ac:dyDescent="0.35">
      <c r="A3" s="57"/>
      <c r="B3" s="58"/>
      <c r="C3" s="58"/>
      <c r="D3" s="58"/>
      <c r="E3" s="58"/>
      <c r="F3" s="58"/>
      <c r="G3" s="58"/>
      <c r="H3" s="58"/>
      <c r="I3" s="58"/>
      <c r="J3" s="58"/>
      <c r="K3" s="58"/>
      <c r="L3" s="58"/>
      <c r="M3" s="58"/>
      <c r="N3" s="59"/>
    </row>
    <row r="4" spans="1:16" ht="46.5" customHeight="1" x14ac:dyDescent="0.35">
      <c r="A4" s="60" t="s">
        <v>33</v>
      </c>
      <c r="B4" s="61"/>
      <c r="C4" s="61"/>
      <c r="D4" s="61"/>
      <c r="E4" s="61"/>
      <c r="F4" s="61"/>
      <c r="G4" s="61"/>
      <c r="H4" s="61"/>
      <c r="I4" s="61"/>
      <c r="J4" s="61"/>
      <c r="K4" s="61"/>
      <c r="L4" s="61"/>
      <c r="M4" s="61"/>
      <c r="N4" s="62"/>
      <c r="P4" s="1"/>
    </row>
    <row r="5" spans="1:16" s="7" customFormat="1" ht="36.75" customHeight="1" x14ac:dyDescent="0.3">
      <c r="A5" s="33" t="s">
        <v>1</v>
      </c>
      <c r="B5" s="34" t="s">
        <v>2</v>
      </c>
      <c r="C5" s="33" t="s">
        <v>3</v>
      </c>
      <c r="D5" s="33" t="s">
        <v>4</v>
      </c>
      <c r="E5" s="33" t="s">
        <v>5</v>
      </c>
      <c r="F5" s="33" t="s">
        <v>6</v>
      </c>
      <c r="G5" s="34" t="s">
        <v>7</v>
      </c>
      <c r="H5" s="34" t="s">
        <v>8</v>
      </c>
      <c r="I5" s="35" t="s">
        <v>2970</v>
      </c>
      <c r="J5" s="36" t="s">
        <v>10</v>
      </c>
      <c r="K5" s="37" t="s">
        <v>11</v>
      </c>
      <c r="L5" s="38" t="s">
        <v>12</v>
      </c>
      <c r="M5" s="37" t="s">
        <v>13</v>
      </c>
      <c r="N5" s="37" t="s">
        <v>14</v>
      </c>
    </row>
    <row r="6" spans="1:16" s="28" customFormat="1" ht="74.5" customHeight="1" x14ac:dyDescent="0.25">
      <c r="A6" s="39" t="s">
        <v>28</v>
      </c>
      <c r="B6" s="40">
        <v>45308</v>
      </c>
      <c r="C6" s="40" t="s">
        <v>29</v>
      </c>
      <c r="D6" s="40" t="s">
        <v>15</v>
      </c>
      <c r="E6" s="40" t="s">
        <v>16</v>
      </c>
      <c r="F6" s="40" t="s">
        <v>30</v>
      </c>
      <c r="G6" s="40">
        <v>45308</v>
      </c>
      <c r="H6" s="40">
        <v>45673</v>
      </c>
      <c r="I6" s="41"/>
      <c r="J6" s="42">
        <v>138000000</v>
      </c>
      <c r="K6" s="42"/>
      <c r="L6" s="43">
        <v>0.78630136986301369</v>
      </c>
      <c r="M6" s="48" t="s">
        <v>31</v>
      </c>
      <c r="N6" s="45" t="str">
        <f t="shared" ref="N6:N69" si="0">HYPERLINK(M6,"Link Contrato u Orden")</f>
        <v>Link Contrato u Orden</v>
      </c>
      <c r="P6" s="65"/>
    </row>
    <row r="7" spans="1:16" s="28" customFormat="1" ht="74.5" customHeight="1" x14ac:dyDescent="0.25">
      <c r="A7" s="39" t="s">
        <v>34</v>
      </c>
      <c r="B7" s="40">
        <v>45308</v>
      </c>
      <c r="C7" s="40" t="s">
        <v>1224</v>
      </c>
      <c r="D7" s="40" t="s">
        <v>15</v>
      </c>
      <c r="E7" s="40" t="s">
        <v>16</v>
      </c>
      <c r="F7" s="40" t="s">
        <v>2347</v>
      </c>
      <c r="G7" s="40">
        <v>45309</v>
      </c>
      <c r="H7" s="40">
        <v>45483</v>
      </c>
      <c r="I7" s="41"/>
      <c r="J7" s="42">
        <v>138000000</v>
      </c>
      <c r="K7" s="42"/>
      <c r="L7" s="43">
        <v>1.6436781609195403</v>
      </c>
      <c r="M7" s="44" t="s">
        <v>2971</v>
      </c>
      <c r="N7" s="45" t="str">
        <f t="shared" si="0"/>
        <v>Link Contrato u Orden</v>
      </c>
    </row>
    <row r="8" spans="1:16" s="28" customFormat="1" ht="74.5" customHeight="1" x14ac:dyDescent="0.25">
      <c r="A8" s="39" t="s">
        <v>35</v>
      </c>
      <c r="B8" s="40">
        <v>45308</v>
      </c>
      <c r="C8" s="40" t="s">
        <v>1225</v>
      </c>
      <c r="D8" s="40" t="s">
        <v>15</v>
      </c>
      <c r="E8" s="40" t="s">
        <v>16</v>
      </c>
      <c r="F8" s="40" t="s">
        <v>2348</v>
      </c>
      <c r="G8" s="40">
        <v>45309</v>
      </c>
      <c r="H8" s="40">
        <v>45674</v>
      </c>
      <c r="I8" s="41"/>
      <c r="J8" s="42">
        <v>138000000</v>
      </c>
      <c r="K8" s="42"/>
      <c r="L8" s="43">
        <v>0.78356164383561644</v>
      </c>
      <c r="M8" s="44" t="s">
        <v>2972</v>
      </c>
      <c r="N8" s="45" t="str">
        <f t="shared" si="0"/>
        <v>Link Contrato u Orden</v>
      </c>
    </row>
    <row r="9" spans="1:16" s="28" customFormat="1" ht="74.5" customHeight="1" x14ac:dyDescent="0.25">
      <c r="A9" s="39" t="s">
        <v>36</v>
      </c>
      <c r="B9" s="40">
        <v>45309</v>
      </c>
      <c r="C9" s="40" t="s">
        <v>1226</v>
      </c>
      <c r="D9" s="40" t="s">
        <v>15</v>
      </c>
      <c r="E9" s="40" t="s">
        <v>16</v>
      </c>
      <c r="F9" s="40" t="s">
        <v>2349</v>
      </c>
      <c r="G9" s="40">
        <v>45309</v>
      </c>
      <c r="H9" s="40">
        <v>45674</v>
      </c>
      <c r="I9" s="41"/>
      <c r="J9" s="42">
        <v>138000000</v>
      </c>
      <c r="K9" s="42"/>
      <c r="L9" s="43">
        <v>0.78356164383561644</v>
      </c>
      <c r="M9" s="44" t="s">
        <v>2973</v>
      </c>
      <c r="N9" s="45" t="str">
        <f t="shared" si="0"/>
        <v>Link Contrato u Orden</v>
      </c>
    </row>
    <row r="10" spans="1:16" s="28" customFormat="1" ht="74.5" customHeight="1" x14ac:dyDescent="0.25">
      <c r="A10" s="39" t="s">
        <v>37</v>
      </c>
      <c r="B10" s="40">
        <v>45310</v>
      </c>
      <c r="C10" s="40" t="s">
        <v>1227</v>
      </c>
      <c r="D10" s="40" t="s">
        <v>15</v>
      </c>
      <c r="E10" s="40" t="s">
        <v>16</v>
      </c>
      <c r="F10" s="40" t="s">
        <v>2350</v>
      </c>
      <c r="G10" s="40">
        <v>45314</v>
      </c>
      <c r="H10" s="40">
        <v>45386</v>
      </c>
      <c r="I10" s="41"/>
      <c r="J10" s="42">
        <v>76497612</v>
      </c>
      <c r="K10" s="42"/>
      <c r="L10" s="43">
        <v>3.9027777777777777</v>
      </c>
      <c r="M10" s="44" t="s">
        <v>2974</v>
      </c>
      <c r="N10" s="45" t="str">
        <f t="shared" si="0"/>
        <v>Link Contrato u Orden</v>
      </c>
    </row>
    <row r="11" spans="1:16" s="28" customFormat="1" ht="74.5" customHeight="1" x14ac:dyDescent="0.25">
      <c r="A11" s="39" t="s">
        <v>38</v>
      </c>
      <c r="B11" s="40">
        <v>45313</v>
      </c>
      <c r="C11" s="40" t="s">
        <v>1228</v>
      </c>
      <c r="D11" s="40" t="s">
        <v>15</v>
      </c>
      <c r="E11" s="40" t="s">
        <v>16</v>
      </c>
      <c r="F11" s="40" t="s">
        <v>2351</v>
      </c>
      <c r="G11" s="40">
        <v>45314</v>
      </c>
      <c r="H11" s="40">
        <v>45679</v>
      </c>
      <c r="I11" s="41"/>
      <c r="J11" s="42">
        <v>48000000</v>
      </c>
      <c r="K11" s="42"/>
      <c r="L11" s="43">
        <v>0.76986301369863008</v>
      </c>
      <c r="M11" s="44" t="s">
        <v>2975</v>
      </c>
      <c r="N11" s="45" t="str">
        <f t="shared" si="0"/>
        <v>Link Contrato u Orden</v>
      </c>
    </row>
    <row r="12" spans="1:16" s="28" customFormat="1" ht="74.5" customHeight="1" x14ac:dyDescent="0.25">
      <c r="A12" s="39" t="s">
        <v>39</v>
      </c>
      <c r="B12" s="40">
        <v>45316</v>
      </c>
      <c r="C12" s="40" t="s">
        <v>1229</v>
      </c>
      <c r="D12" s="40" t="s">
        <v>15</v>
      </c>
      <c r="E12" s="40" t="s">
        <v>16</v>
      </c>
      <c r="F12" s="40" t="s">
        <v>2352</v>
      </c>
      <c r="G12" s="40">
        <v>45317</v>
      </c>
      <c r="H12" s="40">
        <v>45666</v>
      </c>
      <c r="I12" s="41"/>
      <c r="J12" s="42">
        <v>120303030</v>
      </c>
      <c r="K12" s="42"/>
      <c r="L12" s="43">
        <v>0.79656160458452718</v>
      </c>
      <c r="M12" s="44" t="s">
        <v>2976</v>
      </c>
      <c r="N12" s="45" t="str">
        <f t="shared" si="0"/>
        <v>Link Contrato u Orden</v>
      </c>
    </row>
    <row r="13" spans="1:16" s="28" customFormat="1" ht="74.5" customHeight="1" x14ac:dyDescent="0.25">
      <c r="A13" s="39" t="s">
        <v>40</v>
      </c>
      <c r="B13" s="40">
        <v>45316</v>
      </c>
      <c r="C13" s="40" t="s">
        <v>1230</v>
      </c>
      <c r="D13" s="40" t="s">
        <v>15</v>
      </c>
      <c r="E13" s="40" t="s">
        <v>16</v>
      </c>
      <c r="F13" s="40" t="s">
        <v>2353</v>
      </c>
      <c r="G13" s="40">
        <v>45317</v>
      </c>
      <c r="H13" s="40">
        <v>45682</v>
      </c>
      <c r="I13" s="41"/>
      <c r="J13" s="42">
        <v>102504000</v>
      </c>
      <c r="K13" s="42"/>
      <c r="L13" s="43">
        <v>0.76164383561643834</v>
      </c>
      <c r="M13" s="44" t="s">
        <v>2977</v>
      </c>
      <c r="N13" s="45" t="str">
        <f t="shared" si="0"/>
        <v>Link Contrato u Orden</v>
      </c>
    </row>
    <row r="14" spans="1:16" s="28" customFormat="1" ht="74.5" customHeight="1" x14ac:dyDescent="0.25">
      <c r="A14" s="39" t="s">
        <v>41</v>
      </c>
      <c r="B14" s="40">
        <v>45316</v>
      </c>
      <c r="C14" s="40" t="s">
        <v>1231</v>
      </c>
      <c r="D14" s="40" t="s">
        <v>15</v>
      </c>
      <c r="E14" s="40" t="s">
        <v>16</v>
      </c>
      <c r="F14" s="40" t="s">
        <v>2354</v>
      </c>
      <c r="G14" s="40">
        <v>45317</v>
      </c>
      <c r="H14" s="40">
        <v>45666</v>
      </c>
      <c r="I14" s="41"/>
      <c r="J14" s="42">
        <v>109020000</v>
      </c>
      <c r="K14" s="42"/>
      <c r="L14" s="43">
        <v>0.79656160458452718</v>
      </c>
      <c r="M14" s="44" t="s">
        <v>2978</v>
      </c>
      <c r="N14" s="45" t="str">
        <f t="shared" si="0"/>
        <v>Link Contrato u Orden</v>
      </c>
    </row>
    <row r="15" spans="1:16" s="28" customFormat="1" ht="74.5" customHeight="1" x14ac:dyDescent="0.25">
      <c r="A15" s="39" t="s">
        <v>42</v>
      </c>
      <c r="B15" s="40">
        <v>45317</v>
      </c>
      <c r="C15" s="40" t="s">
        <v>1232</v>
      </c>
      <c r="D15" s="40" t="s">
        <v>15</v>
      </c>
      <c r="E15" s="40" t="s">
        <v>16</v>
      </c>
      <c r="F15" s="40" t="s">
        <v>2355</v>
      </c>
      <c r="G15" s="40">
        <v>45317</v>
      </c>
      <c r="H15" s="40">
        <v>45666</v>
      </c>
      <c r="I15" s="41"/>
      <c r="J15" s="42">
        <v>117300000</v>
      </c>
      <c r="K15" s="42"/>
      <c r="L15" s="43">
        <v>0.79656160458452718</v>
      </c>
      <c r="M15" s="44" t="s">
        <v>2979</v>
      </c>
      <c r="N15" s="45" t="str">
        <f t="shared" si="0"/>
        <v>Link Contrato u Orden</v>
      </c>
    </row>
    <row r="16" spans="1:16" s="28" customFormat="1" ht="74.5" customHeight="1" x14ac:dyDescent="0.25">
      <c r="A16" s="39" t="s">
        <v>43</v>
      </c>
      <c r="B16" s="40">
        <v>45317</v>
      </c>
      <c r="C16" s="40" t="s">
        <v>1233</v>
      </c>
      <c r="D16" s="40" t="s">
        <v>15</v>
      </c>
      <c r="E16" s="40" t="s">
        <v>16</v>
      </c>
      <c r="F16" s="40" t="s">
        <v>2356</v>
      </c>
      <c r="G16" s="40">
        <v>45317</v>
      </c>
      <c r="H16" s="40">
        <v>45666</v>
      </c>
      <c r="I16" s="41"/>
      <c r="J16" s="42">
        <v>110400000</v>
      </c>
      <c r="K16" s="42"/>
      <c r="L16" s="43">
        <v>0.79656160458452718</v>
      </c>
      <c r="M16" s="44" t="s">
        <v>2980</v>
      </c>
      <c r="N16" s="45" t="str">
        <f t="shared" si="0"/>
        <v>Link Contrato u Orden</v>
      </c>
    </row>
    <row r="17" spans="1:14" s="28" customFormat="1" ht="74.5" customHeight="1" x14ac:dyDescent="0.25">
      <c r="A17" s="39" t="s">
        <v>44</v>
      </c>
      <c r="B17" s="40">
        <v>45317</v>
      </c>
      <c r="C17" s="40" t="s">
        <v>1234</v>
      </c>
      <c r="D17" s="40" t="s">
        <v>15</v>
      </c>
      <c r="E17" s="40" t="s">
        <v>16</v>
      </c>
      <c r="F17" s="40" t="s">
        <v>2357</v>
      </c>
      <c r="G17" s="40">
        <v>45323</v>
      </c>
      <c r="H17" s="40">
        <v>45657</v>
      </c>
      <c r="I17" s="41"/>
      <c r="J17" s="42">
        <v>93962000</v>
      </c>
      <c r="K17" s="42"/>
      <c r="L17" s="43">
        <v>0.81437125748502992</v>
      </c>
      <c r="M17" s="44" t="s">
        <v>2981</v>
      </c>
      <c r="N17" s="45" t="str">
        <f t="shared" si="0"/>
        <v>Link Contrato u Orden</v>
      </c>
    </row>
    <row r="18" spans="1:14" s="28" customFormat="1" ht="74.5" customHeight="1" x14ac:dyDescent="0.25">
      <c r="A18" s="39" t="s">
        <v>45</v>
      </c>
      <c r="B18" s="40">
        <v>45317</v>
      </c>
      <c r="C18" s="40" t="s">
        <v>1235</v>
      </c>
      <c r="D18" s="40" t="s">
        <v>15</v>
      </c>
      <c r="E18" s="40" t="s">
        <v>16</v>
      </c>
      <c r="F18" s="40" t="s">
        <v>2358</v>
      </c>
      <c r="G18" s="40">
        <v>45320</v>
      </c>
      <c r="H18" s="40">
        <v>45654</v>
      </c>
      <c r="I18" s="41"/>
      <c r="J18" s="42">
        <v>82500000</v>
      </c>
      <c r="K18" s="42"/>
      <c r="L18" s="43">
        <v>0.82335329341317365</v>
      </c>
      <c r="M18" s="44" t="s">
        <v>2982</v>
      </c>
      <c r="N18" s="45" t="str">
        <f t="shared" si="0"/>
        <v>Link Contrato u Orden</v>
      </c>
    </row>
    <row r="19" spans="1:14" s="28" customFormat="1" ht="74.5" customHeight="1" x14ac:dyDescent="0.25">
      <c r="A19" s="39" t="s">
        <v>46</v>
      </c>
      <c r="B19" s="40">
        <v>45317</v>
      </c>
      <c r="C19" s="40" t="s">
        <v>1236</v>
      </c>
      <c r="D19" s="40" t="s">
        <v>15</v>
      </c>
      <c r="E19" s="40" t="s">
        <v>16</v>
      </c>
      <c r="F19" s="40" t="s">
        <v>2359</v>
      </c>
      <c r="G19" s="40">
        <v>45317</v>
      </c>
      <c r="H19" s="40">
        <v>45666</v>
      </c>
      <c r="I19" s="41"/>
      <c r="J19" s="42">
        <v>103500000</v>
      </c>
      <c r="K19" s="42"/>
      <c r="L19" s="43">
        <v>0.79656160458452718</v>
      </c>
      <c r="M19" s="44" t="s">
        <v>2983</v>
      </c>
      <c r="N19" s="45" t="str">
        <f t="shared" si="0"/>
        <v>Link Contrato u Orden</v>
      </c>
    </row>
    <row r="20" spans="1:14" s="28" customFormat="1" ht="74.5" customHeight="1" x14ac:dyDescent="0.25">
      <c r="A20" s="39" t="s">
        <v>47</v>
      </c>
      <c r="B20" s="40">
        <v>45317</v>
      </c>
      <c r="C20" s="40" t="s">
        <v>1237</v>
      </c>
      <c r="D20" s="40" t="s">
        <v>15</v>
      </c>
      <c r="E20" s="40" t="s">
        <v>16</v>
      </c>
      <c r="F20" s="40" t="s">
        <v>2360</v>
      </c>
      <c r="G20" s="40">
        <v>45321</v>
      </c>
      <c r="H20" s="40">
        <v>45670</v>
      </c>
      <c r="I20" s="41"/>
      <c r="J20" s="42">
        <v>110745000</v>
      </c>
      <c r="K20" s="42"/>
      <c r="L20" s="43">
        <v>0.78510028653295127</v>
      </c>
      <c r="M20" s="44" t="s">
        <v>2984</v>
      </c>
      <c r="N20" s="45" t="str">
        <f t="shared" si="0"/>
        <v>Link Contrato u Orden</v>
      </c>
    </row>
    <row r="21" spans="1:14" s="28" customFormat="1" ht="74.5" customHeight="1" x14ac:dyDescent="0.25">
      <c r="A21" s="39" t="s">
        <v>48</v>
      </c>
      <c r="B21" s="40">
        <v>45317</v>
      </c>
      <c r="C21" s="40" t="s">
        <v>1238</v>
      </c>
      <c r="D21" s="40" t="s">
        <v>15</v>
      </c>
      <c r="E21" s="40" t="s">
        <v>16</v>
      </c>
      <c r="F21" s="40" t="s">
        <v>2361</v>
      </c>
      <c r="G21" s="40">
        <v>45320</v>
      </c>
      <c r="H21" s="40">
        <v>45669</v>
      </c>
      <c r="I21" s="41"/>
      <c r="J21" s="42">
        <v>103500000</v>
      </c>
      <c r="K21" s="42"/>
      <c r="L21" s="43">
        <v>0.78796561604584525</v>
      </c>
      <c r="M21" s="44" t="s">
        <v>2985</v>
      </c>
      <c r="N21" s="45" t="str">
        <f t="shared" si="0"/>
        <v>Link Contrato u Orden</v>
      </c>
    </row>
    <row r="22" spans="1:14" s="28" customFormat="1" ht="74.5" customHeight="1" x14ac:dyDescent="0.25">
      <c r="A22" s="39" t="s">
        <v>49</v>
      </c>
      <c r="B22" s="40">
        <v>45317</v>
      </c>
      <c r="C22" s="40" t="s">
        <v>1239</v>
      </c>
      <c r="D22" s="40" t="s">
        <v>15</v>
      </c>
      <c r="E22" s="40" t="s">
        <v>16</v>
      </c>
      <c r="F22" s="40" t="s">
        <v>2362</v>
      </c>
      <c r="G22" s="40">
        <v>45323</v>
      </c>
      <c r="H22" s="40">
        <v>45657</v>
      </c>
      <c r="I22" s="41"/>
      <c r="J22" s="42">
        <v>84084000</v>
      </c>
      <c r="K22" s="42"/>
      <c r="L22" s="43">
        <v>0.81437125748502992</v>
      </c>
      <c r="M22" s="44" t="s">
        <v>2986</v>
      </c>
      <c r="N22" s="45" t="str">
        <f t="shared" si="0"/>
        <v>Link Contrato u Orden</v>
      </c>
    </row>
    <row r="23" spans="1:14" s="28" customFormat="1" ht="74.5" customHeight="1" x14ac:dyDescent="0.25">
      <c r="A23" s="39" t="s">
        <v>50</v>
      </c>
      <c r="B23" s="40">
        <v>45320</v>
      </c>
      <c r="C23" s="40" t="s">
        <v>1240</v>
      </c>
      <c r="D23" s="40" t="s">
        <v>15</v>
      </c>
      <c r="E23" s="40" t="s">
        <v>16</v>
      </c>
      <c r="F23" s="40" t="s">
        <v>2363</v>
      </c>
      <c r="G23" s="40">
        <v>45320</v>
      </c>
      <c r="H23" s="40">
        <v>45669</v>
      </c>
      <c r="I23" s="41"/>
      <c r="J23" s="42">
        <v>103500000</v>
      </c>
      <c r="K23" s="42"/>
      <c r="L23" s="43">
        <v>0.78796561604584525</v>
      </c>
      <c r="M23" s="44" t="s">
        <v>2987</v>
      </c>
      <c r="N23" s="45" t="str">
        <f t="shared" si="0"/>
        <v>Link Contrato u Orden</v>
      </c>
    </row>
    <row r="24" spans="1:14" s="28" customFormat="1" ht="74.5" customHeight="1" x14ac:dyDescent="0.25">
      <c r="A24" s="39" t="s">
        <v>51</v>
      </c>
      <c r="B24" s="40">
        <v>45320</v>
      </c>
      <c r="C24" s="40" t="s">
        <v>1241</v>
      </c>
      <c r="D24" s="40" t="s">
        <v>15</v>
      </c>
      <c r="E24" s="40" t="s">
        <v>16</v>
      </c>
      <c r="F24" s="40" t="s">
        <v>2364</v>
      </c>
      <c r="G24" s="40">
        <v>45323</v>
      </c>
      <c r="H24" s="40">
        <v>45533</v>
      </c>
      <c r="I24" s="41">
        <v>60</v>
      </c>
      <c r="J24" s="42">
        <v>51600000</v>
      </c>
      <c r="K24" s="42">
        <v>17200000</v>
      </c>
      <c r="L24" s="43">
        <v>1.2952380952380953</v>
      </c>
      <c r="M24" s="44" t="s">
        <v>2988</v>
      </c>
      <c r="N24" s="45" t="str">
        <f t="shared" si="0"/>
        <v>Link Contrato u Orden</v>
      </c>
    </row>
    <row r="25" spans="1:14" s="28" customFormat="1" ht="74.5" customHeight="1" x14ac:dyDescent="0.25">
      <c r="A25" s="39" t="s">
        <v>52</v>
      </c>
      <c r="B25" s="40">
        <v>45321</v>
      </c>
      <c r="C25" s="40" t="s">
        <v>1242</v>
      </c>
      <c r="D25" s="40" t="s">
        <v>15</v>
      </c>
      <c r="E25" s="40" t="s">
        <v>16</v>
      </c>
      <c r="F25" s="40" t="s">
        <v>2365</v>
      </c>
      <c r="G25" s="40">
        <v>45323</v>
      </c>
      <c r="H25" s="40">
        <v>45657</v>
      </c>
      <c r="I25" s="41"/>
      <c r="J25" s="42">
        <v>88000000</v>
      </c>
      <c r="K25" s="42"/>
      <c r="L25" s="43">
        <v>0.81437125748502992</v>
      </c>
      <c r="M25" s="44" t="s">
        <v>2989</v>
      </c>
      <c r="N25" s="45" t="str">
        <f t="shared" si="0"/>
        <v>Link Contrato u Orden</v>
      </c>
    </row>
    <row r="26" spans="1:14" s="28" customFormat="1" ht="74.5" customHeight="1" x14ac:dyDescent="0.25">
      <c r="A26" s="39" t="s">
        <v>53</v>
      </c>
      <c r="B26" s="40">
        <v>45322</v>
      </c>
      <c r="C26" s="40" t="s">
        <v>1243</v>
      </c>
      <c r="D26" s="40" t="s">
        <v>15</v>
      </c>
      <c r="E26" s="40" t="s">
        <v>16</v>
      </c>
      <c r="F26" s="40" t="s">
        <v>2366</v>
      </c>
      <c r="G26" s="40">
        <v>45324</v>
      </c>
      <c r="H26" s="40">
        <v>45658</v>
      </c>
      <c r="I26" s="41"/>
      <c r="J26" s="42">
        <v>93962000</v>
      </c>
      <c r="K26" s="42"/>
      <c r="L26" s="43">
        <v>0.81137724550898205</v>
      </c>
      <c r="M26" s="44" t="s">
        <v>2990</v>
      </c>
      <c r="N26" s="45" t="str">
        <f t="shared" si="0"/>
        <v>Link Contrato u Orden</v>
      </c>
    </row>
    <row r="27" spans="1:14" s="28" customFormat="1" ht="74.5" customHeight="1" x14ac:dyDescent="0.25">
      <c r="A27" s="39" t="s">
        <v>54</v>
      </c>
      <c r="B27" s="40">
        <v>45323</v>
      </c>
      <c r="C27" s="40" t="s">
        <v>1244</v>
      </c>
      <c r="D27" s="40" t="s">
        <v>15</v>
      </c>
      <c r="E27" s="40" t="s">
        <v>16</v>
      </c>
      <c r="F27" s="40" t="s">
        <v>2367</v>
      </c>
      <c r="G27" s="40">
        <v>45324</v>
      </c>
      <c r="H27" s="40">
        <v>45689</v>
      </c>
      <c r="I27" s="41"/>
      <c r="J27" s="42">
        <v>38400000</v>
      </c>
      <c r="K27" s="42"/>
      <c r="L27" s="43">
        <v>0.74246575342465748</v>
      </c>
      <c r="M27" s="44" t="s">
        <v>2991</v>
      </c>
      <c r="N27" s="45" t="str">
        <f t="shared" si="0"/>
        <v>Link Contrato u Orden</v>
      </c>
    </row>
    <row r="28" spans="1:14" s="28" customFormat="1" ht="74.5" customHeight="1" x14ac:dyDescent="0.25">
      <c r="A28" s="39" t="s">
        <v>55</v>
      </c>
      <c r="B28" s="40">
        <v>45323</v>
      </c>
      <c r="C28" s="40" t="s">
        <v>1245</v>
      </c>
      <c r="D28" s="40" t="s">
        <v>15</v>
      </c>
      <c r="E28" s="40" t="s">
        <v>16</v>
      </c>
      <c r="F28" s="40" t="s">
        <v>2367</v>
      </c>
      <c r="G28" s="40">
        <v>45324</v>
      </c>
      <c r="H28" s="40">
        <v>45689</v>
      </c>
      <c r="I28" s="41"/>
      <c r="J28" s="42">
        <v>38400000</v>
      </c>
      <c r="K28" s="42"/>
      <c r="L28" s="43">
        <v>0.74246575342465748</v>
      </c>
      <c r="M28" s="44" t="s">
        <v>2992</v>
      </c>
      <c r="N28" s="45" t="str">
        <f t="shared" si="0"/>
        <v>Link Contrato u Orden</v>
      </c>
    </row>
    <row r="29" spans="1:14" s="28" customFormat="1" ht="74.5" customHeight="1" x14ac:dyDescent="0.25">
      <c r="A29" s="39" t="s">
        <v>56</v>
      </c>
      <c r="B29" s="40">
        <v>45323</v>
      </c>
      <c r="C29" s="40" t="s">
        <v>1246</v>
      </c>
      <c r="D29" s="40" t="s">
        <v>15</v>
      </c>
      <c r="E29" s="40" t="s">
        <v>16</v>
      </c>
      <c r="F29" s="40" t="s">
        <v>2368</v>
      </c>
      <c r="G29" s="40">
        <v>45327</v>
      </c>
      <c r="H29" s="40">
        <v>45661</v>
      </c>
      <c r="I29" s="41"/>
      <c r="J29" s="42">
        <v>84084000</v>
      </c>
      <c r="K29" s="42"/>
      <c r="L29" s="43">
        <v>0.80239520958083832</v>
      </c>
      <c r="M29" s="44" t="s">
        <v>2993</v>
      </c>
      <c r="N29" s="45" t="str">
        <f t="shared" si="0"/>
        <v>Link Contrato u Orden</v>
      </c>
    </row>
    <row r="30" spans="1:14" s="28" customFormat="1" ht="74.5" customHeight="1" x14ac:dyDescent="0.25">
      <c r="A30" s="39" t="s">
        <v>57</v>
      </c>
      <c r="B30" s="40">
        <v>45324</v>
      </c>
      <c r="C30" s="40" t="s">
        <v>1247</v>
      </c>
      <c r="D30" s="40" t="s">
        <v>15</v>
      </c>
      <c r="E30" s="40" t="s">
        <v>16</v>
      </c>
      <c r="F30" s="40" t="s">
        <v>2369</v>
      </c>
      <c r="G30" s="40">
        <v>45327</v>
      </c>
      <c r="H30" s="40">
        <v>45676</v>
      </c>
      <c r="I30" s="41"/>
      <c r="J30" s="42">
        <v>101200000</v>
      </c>
      <c r="K30" s="42"/>
      <c r="L30" s="43">
        <v>0.76790830945558741</v>
      </c>
      <c r="M30" s="44" t="s">
        <v>2994</v>
      </c>
      <c r="N30" s="45" t="str">
        <f t="shared" si="0"/>
        <v>Link Contrato u Orden</v>
      </c>
    </row>
    <row r="31" spans="1:14" s="28" customFormat="1" ht="74.5" customHeight="1" x14ac:dyDescent="0.25">
      <c r="A31" s="39" t="s">
        <v>58</v>
      </c>
      <c r="B31" s="40">
        <v>45324</v>
      </c>
      <c r="C31" s="40" t="s">
        <v>1248</v>
      </c>
      <c r="D31" s="40" t="s">
        <v>15</v>
      </c>
      <c r="E31" s="40" t="s">
        <v>16</v>
      </c>
      <c r="F31" s="40" t="s">
        <v>2370</v>
      </c>
      <c r="G31" s="40">
        <v>45324</v>
      </c>
      <c r="H31" s="40">
        <v>45673</v>
      </c>
      <c r="I31" s="41"/>
      <c r="J31" s="42">
        <v>97750000</v>
      </c>
      <c r="K31" s="42"/>
      <c r="L31" s="43">
        <v>0.77650429799426934</v>
      </c>
      <c r="M31" s="44" t="s">
        <v>2995</v>
      </c>
      <c r="N31" s="45" t="str">
        <f t="shared" si="0"/>
        <v>Link Contrato u Orden</v>
      </c>
    </row>
    <row r="32" spans="1:14" s="28" customFormat="1" ht="74.5" customHeight="1" x14ac:dyDescent="0.25">
      <c r="A32" s="39" t="s">
        <v>59</v>
      </c>
      <c r="B32" s="40">
        <v>45324</v>
      </c>
      <c r="C32" s="40" t="s">
        <v>1249</v>
      </c>
      <c r="D32" s="40" t="s">
        <v>15</v>
      </c>
      <c r="E32" s="40" t="s">
        <v>16</v>
      </c>
      <c r="F32" s="40" t="s">
        <v>2371</v>
      </c>
      <c r="G32" s="40">
        <v>45327</v>
      </c>
      <c r="H32" s="40">
        <v>45661</v>
      </c>
      <c r="I32" s="41"/>
      <c r="J32" s="42">
        <v>117810000</v>
      </c>
      <c r="K32" s="42"/>
      <c r="L32" s="43">
        <v>0.80239520958083832</v>
      </c>
      <c r="M32" s="44" t="s">
        <v>2996</v>
      </c>
      <c r="N32" s="45" t="str">
        <f t="shared" si="0"/>
        <v>Link Contrato u Orden</v>
      </c>
    </row>
    <row r="33" spans="1:14" s="28" customFormat="1" ht="74.5" customHeight="1" x14ac:dyDescent="0.25">
      <c r="A33" s="39" t="s">
        <v>60</v>
      </c>
      <c r="B33" s="40">
        <v>45324</v>
      </c>
      <c r="C33" s="40" t="s">
        <v>1250</v>
      </c>
      <c r="D33" s="40" t="s">
        <v>15</v>
      </c>
      <c r="E33" s="40" t="s">
        <v>16</v>
      </c>
      <c r="F33" s="40" t="s">
        <v>2372</v>
      </c>
      <c r="G33" s="40">
        <v>45324</v>
      </c>
      <c r="H33" s="40">
        <v>45689</v>
      </c>
      <c r="I33" s="41"/>
      <c r="J33" s="42">
        <v>60000000</v>
      </c>
      <c r="K33" s="42"/>
      <c r="L33" s="43">
        <v>0.74246575342465748</v>
      </c>
      <c r="M33" s="44" t="s">
        <v>2997</v>
      </c>
      <c r="N33" s="45" t="str">
        <f t="shared" si="0"/>
        <v>Link Contrato u Orden</v>
      </c>
    </row>
    <row r="34" spans="1:14" s="28" customFormat="1" ht="74.5" customHeight="1" x14ac:dyDescent="0.25">
      <c r="A34" s="39" t="s">
        <v>61</v>
      </c>
      <c r="B34" s="40">
        <v>45324</v>
      </c>
      <c r="C34" s="40" t="s">
        <v>1251</v>
      </c>
      <c r="D34" s="40" t="s">
        <v>15</v>
      </c>
      <c r="E34" s="40" t="s">
        <v>16</v>
      </c>
      <c r="F34" s="40" t="s">
        <v>2373</v>
      </c>
      <c r="G34" s="40">
        <v>45327</v>
      </c>
      <c r="H34" s="40">
        <v>45661</v>
      </c>
      <c r="I34" s="41"/>
      <c r="J34" s="42">
        <v>99000000</v>
      </c>
      <c r="K34" s="42"/>
      <c r="L34" s="43">
        <v>0.80239520958083832</v>
      </c>
      <c r="M34" s="44" t="s">
        <v>2998</v>
      </c>
      <c r="N34" s="45" t="str">
        <f t="shared" si="0"/>
        <v>Link Contrato u Orden</v>
      </c>
    </row>
    <row r="35" spans="1:14" s="28" customFormat="1" ht="74.5" customHeight="1" x14ac:dyDescent="0.25">
      <c r="A35" s="39" t="s">
        <v>62</v>
      </c>
      <c r="B35" s="40">
        <v>45324</v>
      </c>
      <c r="C35" s="40" t="s">
        <v>1252</v>
      </c>
      <c r="D35" s="40" t="s">
        <v>15</v>
      </c>
      <c r="E35" s="40" t="s">
        <v>16</v>
      </c>
      <c r="F35" s="40" t="s">
        <v>2374</v>
      </c>
      <c r="G35" s="40">
        <v>45328</v>
      </c>
      <c r="H35" s="40">
        <v>45693</v>
      </c>
      <c r="I35" s="41"/>
      <c r="J35" s="42">
        <v>61200000</v>
      </c>
      <c r="K35" s="42"/>
      <c r="L35" s="43">
        <v>0.73150684931506849</v>
      </c>
      <c r="M35" s="44" t="s">
        <v>2999</v>
      </c>
      <c r="N35" s="45" t="str">
        <f t="shared" si="0"/>
        <v>Link Contrato u Orden</v>
      </c>
    </row>
    <row r="36" spans="1:14" s="28" customFormat="1" ht="74.5" customHeight="1" x14ac:dyDescent="0.25">
      <c r="A36" s="39" t="s">
        <v>63</v>
      </c>
      <c r="B36" s="40">
        <v>45327</v>
      </c>
      <c r="C36" s="40" t="s">
        <v>1253</v>
      </c>
      <c r="D36" s="40" t="s">
        <v>15</v>
      </c>
      <c r="E36" s="40" t="s">
        <v>16</v>
      </c>
      <c r="F36" s="40" t="s">
        <v>2375</v>
      </c>
      <c r="G36" s="40">
        <v>45328</v>
      </c>
      <c r="H36" s="40">
        <v>45662</v>
      </c>
      <c r="I36" s="41"/>
      <c r="J36" s="42">
        <v>99000000</v>
      </c>
      <c r="K36" s="42"/>
      <c r="L36" s="43">
        <v>0.79940119760479045</v>
      </c>
      <c r="M36" s="44" t="s">
        <v>3000</v>
      </c>
      <c r="N36" s="45" t="str">
        <f t="shared" si="0"/>
        <v>Link Contrato u Orden</v>
      </c>
    </row>
    <row r="37" spans="1:14" s="28" customFormat="1" ht="74.5" customHeight="1" x14ac:dyDescent="0.25">
      <c r="A37" s="39" t="s">
        <v>64</v>
      </c>
      <c r="B37" s="40">
        <v>45327</v>
      </c>
      <c r="C37" s="40" t="s">
        <v>1254</v>
      </c>
      <c r="D37" s="40" t="s">
        <v>15</v>
      </c>
      <c r="E37" s="40" t="s">
        <v>16</v>
      </c>
      <c r="F37" s="40" t="s">
        <v>2376</v>
      </c>
      <c r="G37" s="40">
        <v>45328</v>
      </c>
      <c r="H37" s="40">
        <v>45662</v>
      </c>
      <c r="I37" s="41"/>
      <c r="J37" s="42">
        <v>110000000</v>
      </c>
      <c r="K37" s="42"/>
      <c r="L37" s="43">
        <v>0.79940119760479045</v>
      </c>
      <c r="M37" s="44" t="s">
        <v>3001</v>
      </c>
      <c r="N37" s="45" t="str">
        <f t="shared" si="0"/>
        <v>Link Contrato u Orden</v>
      </c>
    </row>
    <row r="38" spans="1:14" s="28" customFormat="1" ht="74.5" customHeight="1" x14ac:dyDescent="0.25">
      <c r="A38" s="39" t="s">
        <v>65</v>
      </c>
      <c r="B38" s="40">
        <v>45327</v>
      </c>
      <c r="C38" s="40" t="s">
        <v>1255</v>
      </c>
      <c r="D38" s="40" t="s">
        <v>15</v>
      </c>
      <c r="E38" s="40" t="s">
        <v>16</v>
      </c>
      <c r="F38" s="40" t="s">
        <v>2375</v>
      </c>
      <c r="G38" s="40">
        <v>45328</v>
      </c>
      <c r="H38" s="40">
        <v>45677</v>
      </c>
      <c r="I38" s="41"/>
      <c r="J38" s="42">
        <v>103500000</v>
      </c>
      <c r="K38" s="42"/>
      <c r="L38" s="43">
        <v>0.76504297994269344</v>
      </c>
      <c r="M38" s="44" t="s">
        <v>3002</v>
      </c>
      <c r="N38" s="45" t="str">
        <f t="shared" si="0"/>
        <v>Link Contrato u Orden</v>
      </c>
    </row>
    <row r="39" spans="1:14" s="28" customFormat="1" ht="74.5" customHeight="1" x14ac:dyDescent="0.25">
      <c r="A39" s="39" t="s">
        <v>66</v>
      </c>
      <c r="B39" s="40">
        <v>45328</v>
      </c>
      <c r="C39" s="40" t="s">
        <v>1256</v>
      </c>
      <c r="D39" s="40" t="s">
        <v>15</v>
      </c>
      <c r="E39" s="40" t="s">
        <v>16</v>
      </c>
      <c r="F39" s="40" t="s">
        <v>2377</v>
      </c>
      <c r="G39" s="40">
        <v>45330</v>
      </c>
      <c r="H39" s="40">
        <v>45419</v>
      </c>
      <c r="I39" s="41"/>
      <c r="J39" s="42">
        <v>29160000</v>
      </c>
      <c r="K39" s="42"/>
      <c r="L39" s="43">
        <v>2.9775280898876404</v>
      </c>
      <c r="M39" s="44" t="s">
        <v>3003</v>
      </c>
      <c r="N39" s="45" t="str">
        <f t="shared" si="0"/>
        <v>Link Contrato u Orden</v>
      </c>
    </row>
    <row r="40" spans="1:14" s="28" customFormat="1" ht="74.5" customHeight="1" x14ac:dyDescent="0.25">
      <c r="A40" s="39" t="s">
        <v>67</v>
      </c>
      <c r="B40" s="40">
        <v>45328</v>
      </c>
      <c r="C40" s="40" t="s">
        <v>1257</v>
      </c>
      <c r="D40" s="40" t="s">
        <v>15</v>
      </c>
      <c r="E40" s="40" t="s">
        <v>16</v>
      </c>
      <c r="F40" s="40" t="s">
        <v>2378</v>
      </c>
      <c r="G40" s="40">
        <v>45329</v>
      </c>
      <c r="H40" s="40">
        <v>45678</v>
      </c>
      <c r="I40" s="41"/>
      <c r="J40" s="42">
        <v>105823000</v>
      </c>
      <c r="K40" s="42"/>
      <c r="L40" s="43">
        <v>0.76217765042979946</v>
      </c>
      <c r="M40" s="44" t="s">
        <v>3004</v>
      </c>
      <c r="N40" s="45" t="str">
        <f t="shared" si="0"/>
        <v>Link Contrato u Orden</v>
      </c>
    </row>
    <row r="41" spans="1:14" s="28" customFormat="1" ht="74.5" customHeight="1" x14ac:dyDescent="0.25">
      <c r="A41" s="39" t="s">
        <v>68</v>
      </c>
      <c r="B41" s="40">
        <v>45328</v>
      </c>
      <c r="C41" s="40" t="s">
        <v>1258</v>
      </c>
      <c r="D41" s="40" t="s">
        <v>15</v>
      </c>
      <c r="E41" s="40" t="s">
        <v>16</v>
      </c>
      <c r="F41" s="40" t="s">
        <v>2375</v>
      </c>
      <c r="G41" s="40">
        <v>45330</v>
      </c>
      <c r="H41" s="40">
        <v>45664</v>
      </c>
      <c r="I41" s="41"/>
      <c r="J41" s="42">
        <v>99000000</v>
      </c>
      <c r="K41" s="42"/>
      <c r="L41" s="43">
        <v>0.79341317365269459</v>
      </c>
      <c r="M41" s="44" t="s">
        <v>3005</v>
      </c>
      <c r="N41" s="45" t="str">
        <f t="shared" si="0"/>
        <v>Link Contrato u Orden</v>
      </c>
    </row>
    <row r="42" spans="1:14" s="28" customFormat="1" ht="74.5" customHeight="1" x14ac:dyDescent="0.25">
      <c r="A42" s="39" t="s">
        <v>69</v>
      </c>
      <c r="B42" s="40">
        <v>45329</v>
      </c>
      <c r="C42" s="40" t="s">
        <v>1259</v>
      </c>
      <c r="D42" s="40" t="s">
        <v>15</v>
      </c>
      <c r="E42" s="40" t="s">
        <v>16</v>
      </c>
      <c r="F42" s="40" t="s">
        <v>2379</v>
      </c>
      <c r="G42" s="40">
        <v>45329</v>
      </c>
      <c r="H42" s="40">
        <v>45688</v>
      </c>
      <c r="I42" s="41"/>
      <c r="J42" s="42">
        <v>117300000</v>
      </c>
      <c r="K42" s="42"/>
      <c r="L42" s="43">
        <v>0.74094707520891367</v>
      </c>
      <c r="M42" s="44" t="s">
        <v>3006</v>
      </c>
      <c r="N42" s="45" t="str">
        <f t="shared" si="0"/>
        <v>Link Contrato u Orden</v>
      </c>
    </row>
    <row r="43" spans="1:14" s="28" customFormat="1" ht="74.5" customHeight="1" x14ac:dyDescent="0.25">
      <c r="A43" s="39" t="s">
        <v>70</v>
      </c>
      <c r="B43" s="40">
        <v>45329</v>
      </c>
      <c r="C43" s="40" t="s">
        <v>1260</v>
      </c>
      <c r="D43" s="40" t="s">
        <v>15</v>
      </c>
      <c r="E43" s="40" t="s">
        <v>16</v>
      </c>
      <c r="F43" s="40" t="s">
        <v>2380</v>
      </c>
      <c r="G43" s="40">
        <v>45330</v>
      </c>
      <c r="H43" s="40">
        <v>45664</v>
      </c>
      <c r="I43" s="41"/>
      <c r="J43" s="42">
        <v>121000000</v>
      </c>
      <c r="K43" s="42"/>
      <c r="L43" s="43">
        <v>0.79341317365269459</v>
      </c>
      <c r="M43" s="44" t="s">
        <v>3007</v>
      </c>
      <c r="N43" s="45" t="str">
        <f t="shared" si="0"/>
        <v>Link Contrato u Orden</v>
      </c>
    </row>
    <row r="44" spans="1:14" s="28" customFormat="1" ht="74.5" customHeight="1" x14ac:dyDescent="0.25">
      <c r="A44" s="39" t="s">
        <v>71</v>
      </c>
      <c r="B44" s="40">
        <v>45329</v>
      </c>
      <c r="C44" s="40" t="s">
        <v>1261</v>
      </c>
      <c r="D44" s="40" t="s">
        <v>15</v>
      </c>
      <c r="E44" s="40" t="s">
        <v>16</v>
      </c>
      <c r="F44" s="40" t="s">
        <v>2381</v>
      </c>
      <c r="G44" s="40">
        <v>45331</v>
      </c>
      <c r="H44" s="40">
        <v>45665</v>
      </c>
      <c r="I44" s="41"/>
      <c r="J44" s="42">
        <v>114400000</v>
      </c>
      <c r="K44" s="42"/>
      <c r="L44" s="43">
        <v>0.79041916167664672</v>
      </c>
      <c r="M44" s="44" t="s">
        <v>3008</v>
      </c>
      <c r="N44" s="45" t="str">
        <f t="shared" si="0"/>
        <v>Link Contrato u Orden</v>
      </c>
    </row>
    <row r="45" spans="1:14" s="28" customFormat="1" ht="74.5" customHeight="1" x14ac:dyDescent="0.25">
      <c r="A45" s="39" t="s">
        <v>72</v>
      </c>
      <c r="B45" s="40">
        <v>45330</v>
      </c>
      <c r="C45" s="40" t="s">
        <v>1262</v>
      </c>
      <c r="D45" s="40" t="s">
        <v>15</v>
      </c>
      <c r="E45" s="40" t="s">
        <v>16</v>
      </c>
      <c r="F45" s="40" t="s">
        <v>2382</v>
      </c>
      <c r="G45" s="40">
        <v>45336</v>
      </c>
      <c r="H45" s="40">
        <v>45425</v>
      </c>
      <c r="I45" s="41"/>
      <c r="J45" s="42">
        <v>19656000</v>
      </c>
      <c r="K45" s="42"/>
      <c r="L45" s="43">
        <v>2.9101123595505616</v>
      </c>
      <c r="M45" s="44" t="s">
        <v>3009</v>
      </c>
      <c r="N45" s="45" t="str">
        <f t="shared" si="0"/>
        <v>Link Contrato u Orden</v>
      </c>
    </row>
    <row r="46" spans="1:14" s="28" customFormat="1" ht="74.5" customHeight="1" x14ac:dyDescent="0.25">
      <c r="A46" s="39" t="s">
        <v>73</v>
      </c>
      <c r="B46" s="40">
        <v>45330</v>
      </c>
      <c r="C46" s="40" t="s">
        <v>1263</v>
      </c>
      <c r="D46" s="40" t="s">
        <v>15</v>
      </c>
      <c r="E46" s="40" t="s">
        <v>16</v>
      </c>
      <c r="F46" s="40" t="s">
        <v>2382</v>
      </c>
      <c r="G46" s="40">
        <v>45337</v>
      </c>
      <c r="H46" s="40">
        <v>45426</v>
      </c>
      <c r="I46" s="41"/>
      <c r="J46" s="42">
        <v>19656000</v>
      </c>
      <c r="K46" s="42"/>
      <c r="L46" s="43">
        <v>2.898876404494382</v>
      </c>
      <c r="M46" s="44" t="s">
        <v>3010</v>
      </c>
      <c r="N46" s="45" t="str">
        <f t="shared" si="0"/>
        <v>Link Contrato u Orden</v>
      </c>
    </row>
    <row r="47" spans="1:14" s="28" customFormat="1" ht="74.5" customHeight="1" x14ac:dyDescent="0.25">
      <c r="A47" s="39" t="s">
        <v>74</v>
      </c>
      <c r="B47" s="40">
        <v>45330</v>
      </c>
      <c r="C47" s="40" t="s">
        <v>1264</v>
      </c>
      <c r="D47" s="40" t="s">
        <v>15</v>
      </c>
      <c r="E47" s="40" t="s">
        <v>16</v>
      </c>
      <c r="F47" s="40" t="s">
        <v>2382</v>
      </c>
      <c r="G47" s="40">
        <v>45337</v>
      </c>
      <c r="H47" s="40">
        <v>45426</v>
      </c>
      <c r="I47" s="41"/>
      <c r="J47" s="42">
        <v>19656000</v>
      </c>
      <c r="K47" s="42"/>
      <c r="L47" s="43">
        <v>2.898876404494382</v>
      </c>
      <c r="M47" s="44" t="s">
        <v>3011</v>
      </c>
      <c r="N47" s="45" t="str">
        <f t="shared" si="0"/>
        <v>Link Contrato u Orden</v>
      </c>
    </row>
    <row r="48" spans="1:14" s="28" customFormat="1" ht="74.5" customHeight="1" x14ac:dyDescent="0.25">
      <c r="A48" s="39" t="s">
        <v>75</v>
      </c>
      <c r="B48" s="40">
        <v>45330</v>
      </c>
      <c r="C48" s="40" t="s">
        <v>1265</v>
      </c>
      <c r="D48" s="40" t="s">
        <v>15</v>
      </c>
      <c r="E48" s="40" t="s">
        <v>16</v>
      </c>
      <c r="F48" s="40" t="s">
        <v>2382</v>
      </c>
      <c r="G48" s="40">
        <v>45336</v>
      </c>
      <c r="H48" s="40">
        <v>45425</v>
      </c>
      <c r="I48" s="41"/>
      <c r="J48" s="42">
        <v>19656000</v>
      </c>
      <c r="K48" s="42"/>
      <c r="L48" s="43">
        <v>2.9101123595505616</v>
      </c>
      <c r="M48" s="44" t="s">
        <v>3012</v>
      </c>
      <c r="N48" s="45" t="str">
        <f t="shared" si="0"/>
        <v>Link Contrato u Orden</v>
      </c>
    </row>
    <row r="49" spans="1:14" s="28" customFormat="1" ht="74.5" customHeight="1" x14ac:dyDescent="0.25">
      <c r="A49" s="39" t="s">
        <v>76</v>
      </c>
      <c r="B49" s="40">
        <v>45330</v>
      </c>
      <c r="C49" s="40" t="s">
        <v>1266</v>
      </c>
      <c r="D49" s="40" t="s">
        <v>15</v>
      </c>
      <c r="E49" s="40" t="s">
        <v>16</v>
      </c>
      <c r="F49" s="40" t="s">
        <v>2382</v>
      </c>
      <c r="G49" s="40">
        <v>45337</v>
      </c>
      <c r="H49" s="40">
        <v>45426</v>
      </c>
      <c r="I49" s="41"/>
      <c r="J49" s="42">
        <v>19656000</v>
      </c>
      <c r="K49" s="42"/>
      <c r="L49" s="43">
        <v>2.898876404494382</v>
      </c>
      <c r="M49" s="44" t="s">
        <v>3013</v>
      </c>
      <c r="N49" s="45" t="str">
        <f t="shared" si="0"/>
        <v>Link Contrato u Orden</v>
      </c>
    </row>
    <row r="50" spans="1:14" s="28" customFormat="1" ht="74.5" customHeight="1" x14ac:dyDescent="0.25">
      <c r="A50" s="39" t="s">
        <v>77</v>
      </c>
      <c r="B50" s="40">
        <v>45330</v>
      </c>
      <c r="C50" s="40" t="s">
        <v>1267</v>
      </c>
      <c r="D50" s="40" t="s">
        <v>15</v>
      </c>
      <c r="E50" s="40" t="s">
        <v>16</v>
      </c>
      <c r="F50" s="40" t="s">
        <v>2383</v>
      </c>
      <c r="G50" s="40">
        <v>45331</v>
      </c>
      <c r="H50" s="40">
        <v>45680</v>
      </c>
      <c r="I50" s="41"/>
      <c r="J50" s="42">
        <v>30479704</v>
      </c>
      <c r="K50" s="42"/>
      <c r="L50" s="43">
        <v>0.7564469914040115</v>
      </c>
      <c r="M50" s="44" t="s">
        <v>3014</v>
      </c>
      <c r="N50" s="45" t="str">
        <f t="shared" si="0"/>
        <v>Link Contrato u Orden</v>
      </c>
    </row>
    <row r="51" spans="1:14" s="28" customFormat="1" ht="74.5" customHeight="1" x14ac:dyDescent="0.25">
      <c r="A51" s="39" t="s">
        <v>78</v>
      </c>
      <c r="B51" s="40">
        <v>45330</v>
      </c>
      <c r="C51" s="40" t="s">
        <v>1268</v>
      </c>
      <c r="D51" s="40" t="s">
        <v>15</v>
      </c>
      <c r="E51" s="40" t="s">
        <v>16</v>
      </c>
      <c r="F51" s="40" t="s">
        <v>2382</v>
      </c>
      <c r="G51" s="40">
        <v>45336</v>
      </c>
      <c r="H51" s="40">
        <v>45425</v>
      </c>
      <c r="I51" s="41"/>
      <c r="J51" s="42">
        <v>19656000</v>
      </c>
      <c r="K51" s="42"/>
      <c r="L51" s="43">
        <v>2.9101123595505616</v>
      </c>
      <c r="M51" s="44" t="s">
        <v>3015</v>
      </c>
      <c r="N51" s="45" t="str">
        <f t="shared" si="0"/>
        <v>Link Contrato u Orden</v>
      </c>
    </row>
    <row r="52" spans="1:14" s="28" customFormat="1" ht="74.5" customHeight="1" x14ac:dyDescent="0.25">
      <c r="A52" s="39" t="s">
        <v>79</v>
      </c>
      <c r="B52" s="40">
        <v>45330</v>
      </c>
      <c r="C52" s="40" t="s">
        <v>1269</v>
      </c>
      <c r="D52" s="40" t="s">
        <v>15</v>
      </c>
      <c r="E52" s="40" t="s">
        <v>16</v>
      </c>
      <c r="F52" s="40" t="s">
        <v>2384</v>
      </c>
      <c r="G52" s="40">
        <v>45331</v>
      </c>
      <c r="H52" s="40">
        <v>45680</v>
      </c>
      <c r="I52" s="41"/>
      <c r="J52" s="42">
        <v>59800000</v>
      </c>
      <c r="K52" s="42"/>
      <c r="L52" s="43">
        <v>0.7564469914040115</v>
      </c>
      <c r="M52" s="44" t="s">
        <v>3016</v>
      </c>
      <c r="N52" s="45" t="str">
        <f t="shared" si="0"/>
        <v>Link Contrato u Orden</v>
      </c>
    </row>
    <row r="53" spans="1:14" s="28" customFormat="1" ht="74.5" customHeight="1" x14ac:dyDescent="0.25">
      <c r="A53" s="39" t="s">
        <v>80</v>
      </c>
      <c r="B53" s="40">
        <v>45330</v>
      </c>
      <c r="C53" s="40" t="s">
        <v>1270</v>
      </c>
      <c r="D53" s="40" t="s">
        <v>15</v>
      </c>
      <c r="E53" s="40" t="s">
        <v>16</v>
      </c>
      <c r="F53" s="40" t="s">
        <v>2382</v>
      </c>
      <c r="G53" s="40">
        <v>45336</v>
      </c>
      <c r="H53" s="40">
        <v>45425</v>
      </c>
      <c r="I53" s="41"/>
      <c r="J53" s="42">
        <v>19656000</v>
      </c>
      <c r="K53" s="42"/>
      <c r="L53" s="43">
        <v>2.9101123595505616</v>
      </c>
      <c r="M53" s="44" t="s">
        <v>3017</v>
      </c>
      <c r="N53" s="45" t="str">
        <f t="shared" si="0"/>
        <v>Link Contrato u Orden</v>
      </c>
    </row>
    <row r="54" spans="1:14" s="28" customFormat="1" ht="74.5" customHeight="1" x14ac:dyDescent="0.25">
      <c r="A54" s="39" t="s">
        <v>81</v>
      </c>
      <c r="B54" s="40">
        <v>45330</v>
      </c>
      <c r="C54" s="40" t="s">
        <v>1271</v>
      </c>
      <c r="D54" s="40" t="s">
        <v>15</v>
      </c>
      <c r="E54" s="40" t="s">
        <v>16</v>
      </c>
      <c r="F54" s="40" t="s">
        <v>2385</v>
      </c>
      <c r="G54" s="40">
        <v>45331</v>
      </c>
      <c r="H54" s="40">
        <v>45602</v>
      </c>
      <c r="I54" s="41">
        <v>90</v>
      </c>
      <c r="J54" s="42">
        <v>51000000</v>
      </c>
      <c r="K54" s="42">
        <v>25500000</v>
      </c>
      <c r="L54" s="43">
        <v>0.97416974169741699</v>
      </c>
      <c r="M54" s="44" t="s">
        <v>3018</v>
      </c>
      <c r="N54" s="45" t="str">
        <f t="shared" si="0"/>
        <v>Link Contrato u Orden</v>
      </c>
    </row>
    <row r="55" spans="1:14" s="28" customFormat="1" ht="74.5" customHeight="1" x14ac:dyDescent="0.25">
      <c r="A55" s="39" t="s">
        <v>82</v>
      </c>
      <c r="B55" s="40">
        <v>45330</v>
      </c>
      <c r="C55" s="40" t="s">
        <v>1272</v>
      </c>
      <c r="D55" s="40" t="s">
        <v>15</v>
      </c>
      <c r="E55" s="40" t="s">
        <v>16</v>
      </c>
      <c r="F55" s="40" t="s">
        <v>2382</v>
      </c>
      <c r="G55" s="40">
        <v>45336</v>
      </c>
      <c r="H55" s="40">
        <v>45425</v>
      </c>
      <c r="I55" s="41"/>
      <c r="J55" s="42">
        <v>19656000</v>
      </c>
      <c r="K55" s="42"/>
      <c r="L55" s="43">
        <v>2.9101123595505616</v>
      </c>
      <c r="M55" s="44" t="s">
        <v>3019</v>
      </c>
      <c r="N55" s="45" t="str">
        <f t="shared" si="0"/>
        <v>Link Contrato u Orden</v>
      </c>
    </row>
    <row r="56" spans="1:14" s="28" customFormat="1" ht="74.5" customHeight="1" x14ac:dyDescent="0.25">
      <c r="A56" s="39" t="s">
        <v>83</v>
      </c>
      <c r="B56" s="40">
        <v>45330</v>
      </c>
      <c r="C56" s="40" t="s">
        <v>1273</v>
      </c>
      <c r="D56" s="40" t="s">
        <v>15</v>
      </c>
      <c r="E56" s="40" t="s">
        <v>16</v>
      </c>
      <c r="F56" s="40" t="s">
        <v>2382</v>
      </c>
      <c r="G56" s="40">
        <v>45336</v>
      </c>
      <c r="H56" s="40">
        <v>45425</v>
      </c>
      <c r="I56" s="41"/>
      <c r="J56" s="42">
        <v>19656000</v>
      </c>
      <c r="K56" s="42"/>
      <c r="L56" s="43">
        <v>2.9101123595505616</v>
      </c>
      <c r="M56" s="44" t="s">
        <v>3020</v>
      </c>
      <c r="N56" s="45" t="str">
        <f t="shared" si="0"/>
        <v>Link Contrato u Orden</v>
      </c>
    </row>
    <row r="57" spans="1:14" s="28" customFormat="1" ht="74.5" customHeight="1" x14ac:dyDescent="0.25">
      <c r="A57" s="39" t="s">
        <v>84</v>
      </c>
      <c r="B57" s="40">
        <v>45330</v>
      </c>
      <c r="C57" s="40" t="s">
        <v>1274</v>
      </c>
      <c r="D57" s="40" t="s">
        <v>15</v>
      </c>
      <c r="E57" s="40" t="s">
        <v>16</v>
      </c>
      <c r="F57" s="40" t="s">
        <v>2382</v>
      </c>
      <c r="G57" s="40">
        <v>45336</v>
      </c>
      <c r="H57" s="40">
        <v>45425</v>
      </c>
      <c r="I57" s="41"/>
      <c r="J57" s="42">
        <v>19656000</v>
      </c>
      <c r="K57" s="42"/>
      <c r="L57" s="43">
        <v>2.9101123595505616</v>
      </c>
      <c r="M57" s="44" t="s">
        <v>3021</v>
      </c>
      <c r="N57" s="45" t="str">
        <f t="shared" si="0"/>
        <v>Link Contrato u Orden</v>
      </c>
    </row>
    <row r="58" spans="1:14" s="28" customFormat="1" ht="74.5" customHeight="1" x14ac:dyDescent="0.25">
      <c r="A58" s="39" t="s">
        <v>85</v>
      </c>
      <c r="B58" s="40">
        <v>45330</v>
      </c>
      <c r="C58" s="40" t="s">
        <v>1275</v>
      </c>
      <c r="D58" s="40" t="s">
        <v>15</v>
      </c>
      <c r="E58" s="40" t="s">
        <v>16</v>
      </c>
      <c r="F58" s="40" t="s">
        <v>2378</v>
      </c>
      <c r="G58" s="40">
        <v>45331</v>
      </c>
      <c r="H58" s="40">
        <v>45646</v>
      </c>
      <c r="I58" s="41"/>
      <c r="J58" s="42">
        <v>95700800</v>
      </c>
      <c r="K58" s="42"/>
      <c r="L58" s="43">
        <v>0.83809523809523812</v>
      </c>
      <c r="M58" s="44" t="s">
        <v>3022</v>
      </c>
      <c r="N58" s="45" t="str">
        <f t="shared" si="0"/>
        <v>Link Contrato u Orden</v>
      </c>
    </row>
    <row r="59" spans="1:14" s="28" customFormat="1" ht="74.5" customHeight="1" x14ac:dyDescent="0.25">
      <c r="A59" s="39" t="s">
        <v>86</v>
      </c>
      <c r="B59" s="40">
        <v>45330</v>
      </c>
      <c r="C59" s="40" t="s">
        <v>1276</v>
      </c>
      <c r="D59" s="40" t="s">
        <v>15</v>
      </c>
      <c r="E59" s="40" t="s">
        <v>16</v>
      </c>
      <c r="F59" s="40" t="s">
        <v>2382</v>
      </c>
      <c r="G59" s="40">
        <v>45336</v>
      </c>
      <c r="H59" s="40">
        <v>45425</v>
      </c>
      <c r="I59" s="41"/>
      <c r="J59" s="42">
        <v>19656000</v>
      </c>
      <c r="K59" s="42"/>
      <c r="L59" s="43">
        <v>2.9101123595505616</v>
      </c>
      <c r="M59" s="44" t="s">
        <v>3023</v>
      </c>
      <c r="N59" s="45" t="str">
        <f t="shared" si="0"/>
        <v>Link Contrato u Orden</v>
      </c>
    </row>
    <row r="60" spans="1:14" s="28" customFormat="1" ht="74.5" customHeight="1" x14ac:dyDescent="0.25">
      <c r="A60" s="39" t="s">
        <v>87</v>
      </c>
      <c r="B60" s="40">
        <v>45330</v>
      </c>
      <c r="C60" s="40" t="s">
        <v>1277</v>
      </c>
      <c r="D60" s="40" t="s">
        <v>15</v>
      </c>
      <c r="E60" s="40" t="s">
        <v>16</v>
      </c>
      <c r="F60" s="40" t="s">
        <v>2382</v>
      </c>
      <c r="G60" s="40">
        <v>45336</v>
      </c>
      <c r="H60" s="40">
        <v>45425</v>
      </c>
      <c r="I60" s="41"/>
      <c r="J60" s="42">
        <v>19656000</v>
      </c>
      <c r="K60" s="42"/>
      <c r="L60" s="43">
        <v>2.9101123595505616</v>
      </c>
      <c r="M60" s="44" t="s">
        <v>3024</v>
      </c>
      <c r="N60" s="45" t="str">
        <f t="shared" si="0"/>
        <v>Link Contrato u Orden</v>
      </c>
    </row>
    <row r="61" spans="1:14" s="28" customFormat="1" ht="74.5" customHeight="1" x14ac:dyDescent="0.25">
      <c r="A61" s="39" t="s">
        <v>88</v>
      </c>
      <c r="B61" s="40">
        <v>45330</v>
      </c>
      <c r="C61" s="40" t="s">
        <v>1278</v>
      </c>
      <c r="D61" s="40" t="s">
        <v>15</v>
      </c>
      <c r="E61" s="40" t="s">
        <v>16</v>
      </c>
      <c r="F61" s="40" t="s">
        <v>2382</v>
      </c>
      <c r="G61" s="40">
        <v>45336</v>
      </c>
      <c r="H61" s="40">
        <v>45425</v>
      </c>
      <c r="I61" s="41"/>
      <c r="J61" s="42">
        <v>19656000</v>
      </c>
      <c r="K61" s="42"/>
      <c r="L61" s="43">
        <v>2.9101123595505616</v>
      </c>
      <c r="M61" s="44" t="s">
        <v>3025</v>
      </c>
      <c r="N61" s="45" t="str">
        <f t="shared" si="0"/>
        <v>Link Contrato u Orden</v>
      </c>
    </row>
    <row r="62" spans="1:14" s="28" customFormat="1" ht="74.5" customHeight="1" x14ac:dyDescent="0.25">
      <c r="A62" s="39" t="s">
        <v>89</v>
      </c>
      <c r="B62" s="40">
        <v>45330</v>
      </c>
      <c r="C62" s="40" t="s">
        <v>1279</v>
      </c>
      <c r="D62" s="40" t="s">
        <v>15</v>
      </c>
      <c r="E62" s="40" t="s">
        <v>16</v>
      </c>
      <c r="F62" s="40" t="s">
        <v>2382</v>
      </c>
      <c r="G62" s="40">
        <v>45337</v>
      </c>
      <c r="H62" s="40">
        <v>45426</v>
      </c>
      <c r="I62" s="41"/>
      <c r="J62" s="42">
        <v>19656000</v>
      </c>
      <c r="K62" s="42"/>
      <c r="L62" s="43">
        <v>2.898876404494382</v>
      </c>
      <c r="M62" s="44" t="s">
        <v>3026</v>
      </c>
      <c r="N62" s="45" t="str">
        <f t="shared" si="0"/>
        <v>Link Contrato u Orden</v>
      </c>
    </row>
    <row r="63" spans="1:14" s="28" customFormat="1" ht="74.5" customHeight="1" x14ac:dyDescent="0.25">
      <c r="A63" s="39" t="s">
        <v>90</v>
      </c>
      <c r="B63" s="40">
        <v>45330</v>
      </c>
      <c r="C63" s="40" t="s">
        <v>1280</v>
      </c>
      <c r="D63" s="40" t="s">
        <v>15</v>
      </c>
      <c r="E63" s="40" t="s">
        <v>16</v>
      </c>
      <c r="F63" s="40" t="s">
        <v>2386</v>
      </c>
      <c r="G63" s="40">
        <v>45337</v>
      </c>
      <c r="H63" s="40">
        <v>45686</v>
      </c>
      <c r="I63" s="41"/>
      <c r="J63" s="42">
        <v>46811843</v>
      </c>
      <c r="K63" s="42"/>
      <c r="L63" s="43">
        <v>0.73925501432664753</v>
      </c>
      <c r="M63" s="44" t="s">
        <v>3027</v>
      </c>
      <c r="N63" s="45" t="str">
        <f t="shared" si="0"/>
        <v>Link Contrato u Orden</v>
      </c>
    </row>
    <row r="64" spans="1:14" s="28" customFormat="1" ht="74.5" customHeight="1" x14ac:dyDescent="0.25">
      <c r="A64" s="39" t="s">
        <v>91</v>
      </c>
      <c r="B64" s="40">
        <v>45330</v>
      </c>
      <c r="C64" s="40" t="s">
        <v>1281</v>
      </c>
      <c r="D64" s="40" t="s">
        <v>15</v>
      </c>
      <c r="E64" s="40" t="s">
        <v>16</v>
      </c>
      <c r="F64" s="40" t="s">
        <v>2387</v>
      </c>
      <c r="G64" s="40">
        <v>45336</v>
      </c>
      <c r="H64" s="40">
        <v>45425</v>
      </c>
      <c r="I64" s="41"/>
      <c r="J64" s="42">
        <v>19656000</v>
      </c>
      <c r="K64" s="42"/>
      <c r="L64" s="43">
        <v>2.9101123595505616</v>
      </c>
      <c r="M64" s="44" t="s">
        <v>3028</v>
      </c>
      <c r="N64" s="45" t="str">
        <f t="shared" si="0"/>
        <v>Link Contrato u Orden</v>
      </c>
    </row>
    <row r="65" spans="1:14" s="28" customFormat="1" ht="74.5" customHeight="1" x14ac:dyDescent="0.25">
      <c r="A65" s="39" t="s">
        <v>92</v>
      </c>
      <c r="B65" s="40">
        <v>45330</v>
      </c>
      <c r="C65" s="40" t="s">
        <v>1282</v>
      </c>
      <c r="D65" s="40" t="s">
        <v>15</v>
      </c>
      <c r="E65" s="40" t="s">
        <v>16</v>
      </c>
      <c r="F65" s="40" t="s">
        <v>2388</v>
      </c>
      <c r="G65" s="40">
        <v>45331</v>
      </c>
      <c r="H65" s="40">
        <v>45680</v>
      </c>
      <c r="I65" s="41"/>
      <c r="J65" s="42">
        <v>97750000</v>
      </c>
      <c r="K65" s="42"/>
      <c r="L65" s="43">
        <v>0.7564469914040115</v>
      </c>
      <c r="M65" s="44" t="s">
        <v>3029</v>
      </c>
      <c r="N65" s="45" t="str">
        <f t="shared" si="0"/>
        <v>Link Contrato u Orden</v>
      </c>
    </row>
    <row r="66" spans="1:14" s="28" customFormat="1" ht="74.5" customHeight="1" x14ac:dyDescent="0.25">
      <c r="A66" s="39" t="s">
        <v>93</v>
      </c>
      <c r="B66" s="40">
        <v>45330</v>
      </c>
      <c r="C66" s="40" t="s">
        <v>1283</v>
      </c>
      <c r="D66" s="40" t="s">
        <v>15</v>
      </c>
      <c r="E66" s="40" t="s">
        <v>16</v>
      </c>
      <c r="F66" s="40" t="s">
        <v>2389</v>
      </c>
      <c r="G66" s="40">
        <v>45331</v>
      </c>
      <c r="H66" s="40">
        <v>45680</v>
      </c>
      <c r="I66" s="41"/>
      <c r="J66" s="42">
        <v>47150000</v>
      </c>
      <c r="K66" s="42"/>
      <c r="L66" s="43">
        <v>0.7564469914040115</v>
      </c>
      <c r="M66" s="44" t="s">
        <v>3030</v>
      </c>
      <c r="N66" s="45" t="str">
        <f t="shared" si="0"/>
        <v>Link Contrato u Orden</v>
      </c>
    </row>
    <row r="67" spans="1:14" s="28" customFormat="1" ht="74.5" customHeight="1" x14ac:dyDescent="0.25">
      <c r="A67" s="39" t="s">
        <v>94</v>
      </c>
      <c r="B67" s="40">
        <v>45331</v>
      </c>
      <c r="C67" s="40" t="s">
        <v>1284</v>
      </c>
      <c r="D67" s="40" t="s">
        <v>15</v>
      </c>
      <c r="E67" s="40" t="s">
        <v>16</v>
      </c>
      <c r="F67" s="40" t="s">
        <v>2390</v>
      </c>
      <c r="G67" s="40">
        <v>45335</v>
      </c>
      <c r="H67" s="40">
        <v>45547</v>
      </c>
      <c r="I67" s="41"/>
      <c r="J67" s="42">
        <v>22702680</v>
      </c>
      <c r="K67" s="42"/>
      <c r="L67" s="43">
        <v>1.2264150943396226</v>
      </c>
      <c r="M67" s="44" t="s">
        <v>3031</v>
      </c>
      <c r="N67" s="45" t="str">
        <f t="shared" si="0"/>
        <v>Link Contrato u Orden</v>
      </c>
    </row>
    <row r="68" spans="1:14" s="28" customFormat="1" ht="74.5" customHeight="1" x14ac:dyDescent="0.25">
      <c r="A68" s="39" t="s">
        <v>95</v>
      </c>
      <c r="B68" s="40">
        <v>45331</v>
      </c>
      <c r="C68" s="40" t="s">
        <v>1285</v>
      </c>
      <c r="D68" s="40" t="s">
        <v>15</v>
      </c>
      <c r="E68" s="40" t="s">
        <v>16</v>
      </c>
      <c r="F68" s="40" t="s">
        <v>2391</v>
      </c>
      <c r="G68" s="40">
        <v>45335</v>
      </c>
      <c r="H68" s="40">
        <v>45684</v>
      </c>
      <c r="I68" s="41"/>
      <c r="J68" s="42">
        <v>71300000</v>
      </c>
      <c r="K68" s="42"/>
      <c r="L68" s="43">
        <v>0.74498567335243548</v>
      </c>
      <c r="M68" s="44" t="s">
        <v>3032</v>
      </c>
      <c r="N68" s="45" t="str">
        <f t="shared" si="0"/>
        <v>Link Contrato u Orden</v>
      </c>
    </row>
    <row r="69" spans="1:14" s="28" customFormat="1" ht="74.5" customHeight="1" x14ac:dyDescent="0.25">
      <c r="A69" s="39" t="s">
        <v>96</v>
      </c>
      <c r="B69" s="40">
        <v>45331</v>
      </c>
      <c r="C69" s="40" t="s">
        <v>1286</v>
      </c>
      <c r="D69" s="40" t="s">
        <v>15</v>
      </c>
      <c r="E69" s="40" t="s">
        <v>16</v>
      </c>
      <c r="F69" s="40" t="s">
        <v>2392</v>
      </c>
      <c r="G69" s="40">
        <v>45335</v>
      </c>
      <c r="H69" s="40">
        <v>45409</v>
      </c>
      <c r="I69" s="41"/>
      <c r="J69" s="42">
        <v>7296300</v>
      </c>
      <c r="K69" s="42"/>
      <c r="L69" s="43">
        <v>3.5135135135135136</v>
      </c>
      <c r="M69" s="44" t="s">
        <v>3033</v>
      </c>
      <c r="N69" s="45" t="str">
        <f t="shared" si="0"/>
        <v>Link Contrato u Orden</v>
      </c>
    </row>
    <row r="70" spans="1:14" s="28" customFormat="1" ht="74.5" customHeight="1" x14ac:dyDescent="0.25">
      <c r="A70" s="39" t="s">
        <v>97</v>
      </c>
      <c r="B70" s="40">
        <v>45331</v>
      </c>
      <c r="C70" s="40" t="s">
        <v>1287</v>
      </c>
      <c r="D70" s="40" t="s">
        <v>15</v>
      </c>
      <c r="E70" s="40" t="s">
        <v>16</v>
      </c>
      <c r="F70" s="40" t="s">
        <v>2393</v>
      </c>
      <c r="G70" s="40">
        <v>45334</v>
      </c>
      <c r="H70" s="40">
        <v>45683</v>
      </c>
      <c r="I70" s="41"/>
      <c r="J70" s="42">
        <v>60950000</v>
      </c>
      <c r="K70" s="42"/>
      <c r="L70" s="43">
        <v>0.74785100286532946</v>
      </c>
      <c r="M70" s="44" t="s">
        <v>3034</v>
      </c>
      <c r="N70" s="45" t="str">
        <f t="shared" ref="N70:N133" si="1">HYPERLINK(M70,"Link Contrato u Orden")</f>
        <v>Link Contrato u Orden</v>
      </c>
    </row>
    <row r="71" spans="1:14" s="28" customFormat="1" ht="74.5" customHeight="1" x14ac:dyDescent="0.25">
      <c r="A71" s="39" t="s">
        <v>98</v>
      </c>
      <c r="B71" s="40">
        <v>45331</v>
      </c>
      <c r="C71" s="40" t="s">
        <v>1288</v>
      </c>
      <c r="D71" s="40" t="s">
        <v>15</v>
      </c>
      <c r="E71" s="40" t="s">
        <v>16</v>
      </c>
      <c r="F71" s="40" t="s">
        <v>2394</v>
      </c>
      <c r="G71" s="40">
        <v>45335</v>
      </c>
      <c r="H71" s="40">
        <v>45684</v>
      </c>
      <c r="I71" s="41"/>
      <c r="J71" s="42">
        <v>39100000</v>
      </c>
      <c r="K71" s="42"/>
      <c r="L71" s="43">
        <v>0.74498567335243548</v>
      </c>
      <c r="M71" s="44" t="s">
        <v>3035</v>
      </c>
      <c r="N71" s="45" t="str">
        <f t="shared" si="1"/>
        <v>Link Contrato u Orden</v>
      </c>
    </row>
    <row r="72" spans="1:14" s="28" customFormat="1" ht="74.5" customHeight="1" x14ac:dyDescent="0.25">
      <c r="A72" s="39" t="s">
        <v>99</v>
      </c>
      <c r="B72" s="40">
        <v>45331</v>
      </c>
      <c r="C72" s="40" t="s">
        <v>1289</v>
      </c>
      <c r="D72" s="40" t="s">
        <v>15</v>
      </c>
      <c r="E72" s="40" t="s">
        <v>16</v>
      </c>
      <c r="F72" s="40" t="s">
        <v>2395</v>
      </c>
      <c r="G72" s="40">
        <v>45334</v>
      </c>
      <c r="H72" s="40">
        <v>45683</v>
      </c>
      <c r="I72" s="41"/>
      <c r="J72" s="42">
        <v>154100000</v>
      </c>
      <c r="K72" s="42"/>
      <c r="L72" s="43">
        <v>0.74785100286532946</v>
      </c>
      <c r="M72" s="44" t="s">
        <v>3036</v>
      </c>
      <c r="N72" s="45" t="str">
        <f t="shared" si="1"/>
        <v>Link Contrato u Orden</v>
      </c>
    </row>
    <row r="73" spans="1:14" s="28" customFormat="1" ht="74.5" customHeight="1" x14ac:dyDescent="0.25">
      <c r="A73" s="39" t="s">
        <v>100</v>
      </c>
      <c r="B73" s="40">
        <v>45331</v>
      </c>
      <c r="C73" s="40" t="s">
        <v>1290</v>
      </c>
      <c r="D73" s="40" t="s">
        <v>15</v>
      </c>
      <c r="E73" s="40" t="s">
        <v>16</v>
      </c>
      <c r="F73" s="40" t="s">
        <v>2396</v>
      </c>
      <c r="G73" s="40">
        <v>45344</v>
      </c>
      <c r="H73" s="40">
        <v>45693</v>
      </c>
      <c r="I73" s="41"/>
      <c r="J73" s="42">
        <v>82800000</v>
      </c>
      <c r="K73" s="42"/>
      <c r="L73" s="43">
        <v>0.71919770773638969</v>
      </c>
      <c r="M73" s="44" t="s">
        <v>3037</v>
      </c>
      <c r="N73" s="45" t="str">
        <f t="shared" si="1"/>
        <v>Link Contrato u Orden</v>
      </c>
    </row>
    <row r="74" spans="1:14" s="28" customFormat="1" ht="74.5" customHeight="1" x14ac:dyDescent="0.25">
      <c r="A74" s="39" t="s">
        <v>101</v>
      </c>
      <c r="B74" s="40">
        <v>45331</v>
      </c>
      <c r="C74" s="40" t="s">
        <v>1291</v>
      </c>
      <c r="D74" s="40" t="s">
        <v>15</v>
      </c>
      <c r="E74" s="40" t="s">
        <v>16</v>
      </c>
      <c r="F74" s="40" t="s">
        <v>2397</v>
      </c>
      <c r="G74" s="40">
        <v>45334</v>
      </c>
      <c r="H74" s="40">
        <v>45683</v>
      </c>
      <c r="I74" s="41"/>
      <c r="J74" s="42">
        <v>37950000</v>
      </c>
      <c r="K74" s="42"/>
      <c r="L74" s="43">
        <v>0.74785100286532946</v>
      </c>
      <c r="M74" s="44" t="s">
        <v>3038</v>
      </c>
      <c r="N74" s="45" t="str">
        <f t="shared" si="1"/>
        <v>Link Contrato u Orden</v>
      </c>
    </row>
    <row r="75" spans="1:14" s="28" customFormat="1" ht="74.5" customHeight="1" x14ac:dyDescent="0.25">
      <c r="A75" s="39" t="s">
        <v>102</v>
      </c>
      <c r="B75" s="40">
        <v>45331</v>
      </c>
      <c r="C75" s="40" t="s">
        <v>1292</v>
      </c>
      <c r="D75" s="40" t="s">
        <v>15</v>
      </c>
      <c r="E75" s="40" t="s">
        <v>16</v>
      </c>
      <c r="F75" s="40" t="s">
        <v>2398</v>
      </c>
      <c r="G75" s="40">
        <v>45334</v>
      </c>
      <c r="H75" s="40">
        <v>45605</v>
      </c>
      <c r="I75" s="41">
        <v>90</v>
      </c>
      <c r="J75" s="42">
        <v>42000000</v>
      </c>
      <c r="K75" s="42">
        <v>21000000</v>
      </c>
      <c r="L75" s="43">
        <v>0.96309963099630991</v>
      </c>
      <c r="M75" s="44" t="s">
        <v>3039</v>
      </c>
      <c r="N75" s="45" t="str">
        <f t="shared" si="1"/>
        <v>Link Contrato u Orden</v>
      </c>
    </row>
    <row r="76" spans="1:14" s="28" customFormat="1" ht="74.5" customHeight="1" x14ac:dyDescent="0.25">
      <c r="A76" s="39" t="s">
        <v>103</v>
      </c>
      <c r="B76" s="40">
        <v>45331</v>
      </c>
      <c r="C76" s="40" t="s">
        <v>1293</v>
      </c>
      <c r="D76" s="40" t="s">
        <v>15</v>
      </c>
      <c r="E76" s="40" t="s">
        <v>16</v>
      </c>
      <c r="F76" s="40" t="s">
        <v>2399</v>
      </c>
      <c r="G76" s="40">
        <v>45334</v>
      </c>
      <c r="H76" s="40">
        <v>45683</v>
      </c>
      <c r="I76" s="41"/>
      <c r="J76" s="42">
        <v>65550000</v>
      </c>
      <c r="K76" s="42"/>
      <c r="L76" s="43">
        <v>0.74785100286532946</v>
      </c>
      <c r="M76" s="44" t="s">
        <v>3040</v>
      </c>
      <c r="N76" s="45" t="str">
        <f t="shared" si="1"/>
        <v>Link Contrato u Orden</v>
      </c>
    </row>
    <row r="77" spans="1:14" s="28" customFormat="1" ht="74.5" customHeight="1" x14ac:dyDescent="0.25">
      <c r="A77" s="39" t="s">
        <v>104</v>
      </c>
      <c r="B77" s="40">
        <v>45331</v>
      </c>
      <c r="C77" s="40" t="s">
        <v>1294</v>
      </c>
      <c r="D77" s="40" t="s">
        <v>15</v>
      </c>
      <c r="E77" s="40" t="s">
        <v>16</v>
      </c>
      <c r="F77" s="40" t="s">
        <v>2400</v>
      </c>
      <c r="G77" s="40">
        <v>45334</v>
      </c>
      <c r="H77" s="40">
        <v>45683</v>
      </c>
      <c r="I77" s="41"/>
      <c r="J77" s="42">
        <v>69000000</v>
      </c>
      <c r="K77" s="42"/>
      <c r="L77" s="43">
        <v>0.74785100286532946</v>
      </c>
      <c r="M77" s="44" t="s">
        <v>3041</v>
      </c>
      <c r="N77" s="45" t="str">
        <f t="shared" si="1"/>
        <v>Link Contrato u Orden</v>
      </c>
    </row>
    <row r="78" spans="1:14" s="28" customFormat="1" ht="74.5" customHeight="1" x14ac:dyDescent="0.25">
      <c r="A78" s="39" t="s">
        <v>105</v>
      </c>
      <c r="B78" s="40">
        <v>45331</v>
      </c>
      <c r="C78" s="40" t="s">
        <v>1295</v>
      </c>
      <c r="D78" s="40" t="s">
        <v>15</v>
      </c>
      <c r="E78" s="40" t="s">
        <v>16</v>
      </c>
      <c r="F78" s="40" t="s">
        <v>2401</v>
      </c>
      <c r="G78" s="40">
        <v>45336</v>
      </c>
      <c r="H78" s="40">
        <v>45701</v>
      </c>
      <c r="I78" s="41"/>
      <c r="J78" s="42">
        <v>151419912</v>
      </c>
      <c r="K78" s="42"/>
      <c r="L78" s="43">
        <v>0.70958904109589038</v>
      </c>
      <c r="M78" s="44" t="s">
        <v>3042</v>
      </c>
      <c r="N78" s="45" t="str">
        <f t="shared" si="1"/>
        <v>Link Contrato u Orden</v>
      </c>
    </row>
    <row r="79" spans="1:14" s="28" customFormat="1" ht="74.5" customHeight="1" x14ac:dyDescent="0.25">
      <c r="A79" s="39" t="s">
        <v>106</v>
      </c>
      <c r="B79" s="40">
        <v>45331</v>
      </c>
      <c r="C79" s="40" t="s">
        <v>1296</v>
      </c>
      <c r="D79" s="40" t="s">
        <v>15</v>
      </c>
      <c r="E79" s="40" t="s">
        <v>16</v>
      </c>
      <c r="F79" s="40" t="s">
        <v>2402</v>
      </c>
      <c r="G79" s="40">
        <v>45334</v>
      </c>
      <c r="H79" s="40">
        <v>45683</v>
      </c>
      <c r="I79" s="41"/>
      <c r="J79" s="42">
        <v>95450000</v>
      </c>
      <c r="K79" s="42"/>
      <c r="L79" s="43">
        <v>0.74785100286532946</v>
      </c>
      <c r="M79" s="44" t="s">
        <v>3043</v>
      </c>
      <c r="N79" s="45" t="str">
        <f t="shared" si="1"/>
        <v>Link Contrato u Orden</v>
      </c>
    </row>
    <row r="80" spans="1:14" s="28" customFormat="1" ht="74.5" customHeight="1" x14ac:dyDescent="0.25">
      <c r="A80" s="39" t="s">
        <v>107</v>
      </c>
      <c r="B80" s="40">
        <v>45331</v>
      </c>
      <c r="C80" s="40" t="s">
        <v>1297</v>
      </c>
      <c r="D80" s="40" t="s">
        <v>15</v>
      </c>
      <c r="E80" s="40" t="s">
        <v>16</v>
      </c>
      <c r="F80" s="40" t="s">
        <v>2403</v>
      </c>
      <c r="G80" s="40">
        <v>45334</v>
      </c>
      <c r="H80" s="40">
        <v>45423</v>
      </c>
      <c r="I80" s="41"/>
      <c r="J80" s="42">
        <v>32881932</v>
      </c>
      <c r="K80" s="42"/>
      <c r="L80" s="43">
        <v>2.9325842696629212</v>
      </c>
      <c r="M80" s="44" t="s">
        <v>3044</v>
      </c>
      <c r="N80" s="45" t="str">
        <f t="shared" si="1"/>
        <v>Link Contrato u Orden</v>
      </c>
    </row>
    <row r="81" spans="1:14" s="28" customFormat="1" ht="74.5" customHeight="1" x14ac:dyDescent="0.25">
      <c r="A81" s="39" t="s">
        <v>108</v>
      </c>
      <c r="B81" s="40">
        <v>45331</v>
      </c>
      <c r="C81" s="40" t="s">
        <v>1298</v>
      </c>
      <c r="D81" s="40" t="s">
        <v>15</v>
      </c>
      <c r="E81" s="40" t="s">
        <v>16</v>
      </c>
      <c r="F81" s="40" t="s">
        <v>2404</v>
      </c>
      <c r="G81" s="40">
        <v>45334</v>
      </c>
      <c r="H81" s="40">
        <v>45683</v>
      </c>
      <c r="I81" s="41"/>
      <c r="J81" s="42">
        <v>123050000</v>
      </c>
      <c r="K81" s="42"/>
      <c r="L81" s="43">
        <v>0.74785100286532946</v>
      </c>
      <c r="M81" s="44" t="s">
        <v>3045</v>
      </c>
      <c r="N81" s="45" t="str">
        <f t="shared" si="1"/>
        <v>Link Contrato u Orden</v>
      </c>
    </row>
    <row r="82" spans="1:14" s="28" customFormat="1" ht="74.5" customHeight="1" x14ac:dyDescent="0.25">
      <c r="A82" s="39" t="s">
        <v>109</v>
      </c>
      <c r="B82" s="40">
        <v>45333</v>
      </c>
      <c r="C82" s="40" t="s">
        <v>1299</v>
      </c>
      <c r="D82" s="40" t="s">
        <v>15</v>
      </c>
      <c r="E82" s="40" t="s">
        <v>16</v>
      </c>
      <c r="F82" s="40" t="s">
        <v>2405</v>
      </c>
      <c r="G82" s="40">
        <v>45335</v>
      </c>
      <c r="H82" s="40">
        <v>45516</v>
      </c>
      <c r="I82" s="41"/>
      <c r="J82" s="42">
        <v>42000000</v>
      </c>
      <c r="K82" s="42"/>
      <c r="L82" s="43">
        <v>1.4364640883977902</v>
      </c>
      <c r="M82" s="44" t="s">
        <v>3046</v>
      </c>
      <c r="N82" s="45" t="str">
        <f t="shared" si="1"/>
        <v>Link Contrato u Orden</v>
      </c>
    </row>
    <row r="83" spans="1:14" s="28" customFormat="1" ht="74.5" customHeight="1" x14ac:dyDescent="0.25">
      <c r="A83" s="39" t="s">
        <v>110</v>
      </c>
      <c r="B83" s="40">
        <v>45334</v>
      </c>
      <c r="C83" s="40" t="s">
        <v>1300</v>
      </c>
      <c r="D83" s="40" t="s">
        <v>15</v>
      </c>
      <c r="E83" s="40" t="s">
        <v>16</v>
      </c>
      <c r="F83" s="40" t="s">
        <v>2406</v>
      </c>
      <c r="G83" s="40">
        <v>45335</v>
      </c>
      <c r="H83" s="40">
        <v>45700</v>
      </c>
      <c r="I83" s="41"/>
      <c r="J83" s="42">
        <v>47041020</v>
      </c>
      <c r="K83" s="42"/>
      <c r="L83" s="43">
        <v>0.71232876712328763</v>
      </c>
      <c r="M83" s="44" t="s">
        <v>3047</v>
      </c>
      <c r="N83" s="45" t="str">
        <f t="shared" si="1"/>
        <v>Link Contrato u Orden</v>
      </c>
    </row>
    <row r="84" spans="1:14" s="28" customFormat="1" ht="74.5" customHeight="1" x14ac:dyDescent="0.25">
      <c r="A84" s="39" t="s">
        <v>111</v>
      </c>
      <c r="B84" s="40">
        <v>45334</v>
      </c>
      <c r="C84" s="40" t="s">
        <v>1301</v>
      </c>
      <c r="D84" s="40" t="s">
        <v>15</v>
      </c>
      <c r="E84" s="40" t="s">
        <v>16</v>
      </c>
      <c r="F84" s="40" t="s">
        <v>2407</v>
      </c>
      <c r="G84" s="40">
        <v>45335</v>
      </c>
      <c r="H84" s="40">
        <v>45500</v>
      </c>
      <c r="I84" s="41"/>
      <c r="J84" s="42">
        <v>16192000</v>
      </c>
      <c r="K84" s="42"/>
      <c r="L84" s="43">
        <v>1.5757575757575757</v>
      </c>
      <c r="M84" s="44" t="s">
        <v>3048</v>
      </c>
      <c r="N84" s="45" t="str">
        <f t="shared" si="1"/>
        <v>Link Contrato u Orden</v>
      </c>
    </row>
    <row r="85" spans="1:14" s="28" customFormat="1" ht="74.5" customHeight="1" x14ac:dyDescent="0.25">
      <c r="A85" s="39" t="s">
        <v>112</v>
      </c>
      <c r="B85" s="40">
        <v>45334</v>
      </c>
      <c r="C85" s="40" t="s">
        <v>1302</v>
      </c>
      <c r="D85" s="40" t="s">
        <v>15</v>
      </c>
      <c r="E85" s="40" t="s">
        <v>16</v>
      </c>
      <c r="F85" s="40" t="s">
        <v>2408</v>
      </c>
      <c r="G85" s="40">
        <v>45336</v>
      </c>
      <c r="H85" s="40">
        <v>45410</v>
      </c>
      <c r="I85" s="41"/>
      <c r="J85" s="42">
        <v>7296300</v>
      </c>
      <c r="K85" s="42"/>
      <c r="L85" s="43">
        <v>3.5</v>
      </c>
      <c r="M85" s="44" t="s">
        <v>3049</v>
      </c>
      <c r="N85" s="45" t="str">
        <f t="shared" si="1"/>
        <v>Link Contrato u Orden</v>
      </c>
    </row>
    <row r="86" spans="1:14" s="28" customFormat="1" ht="74.5" customHeight="1" x14ac:dyDescent="0.25">
      <c r="A86" s="39" t="s">
        <v>113</v>
      </c>
      <c r="B86" s="40">
        <v>45334</v>
      </c>
      <c r="C86" s="40" t="s">
        <v>1303</v>
      </c>
      <c r="D86" s="40" t="s">
        <v>15</v>
      </c>
      <c r="E86" s="40" t="s">
        <v>16</v>
      </c>
      <c r="F86" s="40" t="s">
        <v>2408</v>
      </c>
      <c r="G86" s="40">
        <v>45336</v>
      </c>
      <c r="H86" s="40">
        <v>45410</v>
      </c>
      <c r="I86" s="41"/>
      <c r="J86" s="42">
        <v>7296300</v>
      </c>
      <c r="K86" s="42"/>
      <c r="L86" s="43">
        <v>3.5</v>
      </c>
      <c r="M86" s="44" t="s">
        <v>3050</v>
      </c>
      <c r="N86" s="45" t="str">
        <f t="shared" si="1"/>
        <v>Link Contrato u Orden</v>
      </c>
    </row>
    <row r="87" spans="1:14" s="28" customFormat="1" ht="74.5" customHeight="1" x14ac:dyDescent="0.25">
      <c r="A87" s="39" t="s">
        <v>114</v>
      </c>
      <c r="B87" s="40">
        <v>45334</v>
      </c>
      <c r="C87" s="40" t="s">
        <v>1304</v>
      </c>
      <c r="D87" s="40" t="s">
        <v>15</v>
      </c>
      <c r="E87" s="40" t="s">
        <v>16</v>
      </c>
      <c r="F87" s="40" t="s">
        <v>2408</v>
      </c>
      <c r="G87" s="40">
        <v>45336</v>
      </c>
      <c r="H87" s="40">
        <v>45410</v>
      </c>
      <c r="I87" s="41"/>
      <c r="J87" s="42">
        <v>7296300</v>
      </c>
      <c r="K87" s="42"/>
      <c r="L87" s="43">
        <v>3.5</v>
      </c>
      <c r="M87" s="44" t="s">
        <v>3051</v>
      </c>
      <c r="N87" s="45" t="str">
        <f t="shared" si="1"/>
        <v>Link Contrato u Orden</v>
      </c>
    </row>
    <row r="88" spans="1:14" s="28" customFormat="1" ht="74.5" customHeight="1" x14ac:dyDescent="0.25">
      <c r="A88" s="39" t="s">
        <v>115</v>
      </c>
      <c r="B88" s="40">
        <v>45334</v>
      </c>
      <c r="C88" s="40" t="s">
        <v>1305</v>
      </c>
      <c r="D88" s="40" t="s">
        <v>15</v>
      </c>
      <c r="E88" s="40" t="s">
        <v>16</v>
      </c>
      <c r="F88" s="40" t="s">
        <v>2408</v>
      </c>
      <c r="G88" s="40">
        <v>45336</v>
      </c>
      <c r="H88" s="40">
        <v>45410</v>
      </c>
      <c r="I88" s="41"/>
      <c r="J88" s="42">
        <v>7296300</v>
      </c>
      <c r="K88" s="42"/>
      <c r="L88" s="43">
        <v>3.5</v>
      </c>
      <c r="M88" s="44" t="s">
        <v>3052</v>
      </c>
      <c r="N88" s="45" t="str">
        <f t="shared" si="1"/>
        <v>Link Contrato u Orden</v>
      </c>
    </row>
    <row r="89" spans="1:14" s="28" customFormat="1" ht="74.5" customHeight="1" x14ac:dyDescent="0.25">
      <c r="A89" s="39" t="s">
        <v>116</v>
      </c>
      <c r="B89" s="40">
        <v>45334</v>
      </c>
      <c r="C89" s="40" t="s">
        <v>1306</v>
      </c>
      <c r="D89" s="40" t="s">
        <v>15</v>
      </c>
      <c r="E89" s="40" t="s">
        <v>16</v>
      </c>
      <c r="F89" s="40" t="s">
        <v>2408</v>
      </c>
      <c r="G89" s="40">
        <v>45336</v>
      </c>
      <c r="H89" s="40">
        <v>45410</v>
      </c>
      <c r="I89" s="41"/>
      <c r="J89" s="42">
        <v>7296300</v>
      </c>
      <c r="K89" s="42"/>
      <c r="L89" s="43">
        <v>3.5</v>
      </c>
      <c r="M89" s="44" t="s">
        <v>3053</v>
      </c>
      <c r="N89" s="45" t="str">
        <f t="shared" si="1"/>
        <v>Link Contrato u Orden</v>
      </c>
    </row>
    <row r="90" spans="1:14" s="28" customFormat="1" ht="74.5" customHeight="1" x14ac:dyDescent="0.25">
      <c r="A90" s="39" t="s">
        <v>117</v>
      </c>
      <c r="B90" s="40">
        <v>45334</v>
      </c>
      <c r="C90" s="40" t="s">
        <v>1307</v>
      </c>
      <c r="D90" s="40" t="s">
        <v>15</v>
      </c>
      <c r="E90" s="40" t="s">
        <v>16</v>
      </c>
      <c r="F90" s="40" t="s">
        <v>2408</v>
      </c>
      <c r="G90" s="40">
        <v>45336</v>
      </c>
      <c r="H90" s="40">
        <v>45410</v>
      </c>
      <c r="I90" s="41"/>
      <c r="J90" s="42">
        <v>7296300</v>
      </c>
      <c r="K90" s="42"/>
      <c r="L90" s="43">
        <v>3.5</v>
      </c>
      <c r="M90" s="44" t="s">
        <v>3054</v>
      </c>
      <c r="N90" s="45" t="str">
        <f t="shared" si="1"/>
        <v>Link Contrato u Orden</v>
      </c>
    </row>
    <row r="91" spans="1:14" s="28" customFormat="1" ht="74.5" customHeight="1" x14ac:dyDescent="0.25">
      <c r="A91" s="39" t="s">
        <v>118</v>
      </c>
      <c r="B91" s="40">
        <v>45334</v>
      </c>
      <c r="C91" s="40" t="s">
        <v>1308</v>
      </c>
      <c r="D91" s="40" t="s">
        <v>15</v>
      </c>
      <c r="E91" s="40" t="s">
        <v>16</v>
      </c>
      <c r="F91" s="40" t="s">
        <v>2408</v>
      </c>
      <c r="G91" s="40">
        <v>45336</v>
      </c>
      <c r="H91" s="40">
        <v>45410</v>
      </c>
      <c r="I91" s="41"/>
      <c r="J91" s="42">
        <v>7296300</v>
      </c>
      <c r="K91" s="42"/>
      <c r="L91" s="43">
        <v>3.5</v>
      </c>
      <c r="M91" s="44" t="s">
        <v>3055</v>
      </c>
      <c r="N91" s="45" t="str">
        <f t="shared" si="1"/>
        <v>Link Contrato u Orden</v>
      </c>
    </row>
    <row r="92" spans="1:14" s="28" customFormat="1" ht="74.5" customHeight="1" x14ac:dyDescent="0.25">
      <c r="A92" s="39" t="s">
        <v>119</v>
      </c>
      <c r="B92" s="40">
        <v>45334</v>
      </c>
      <c r="C92" s="40" t="s">
        <v>1309</v>
      </c>
      <c r="D92" s="40" t="s">
        <v>15</v>
      </c>
      <c r="E92" s="40" t="s">
        <v>16</v>
      </c>
      <c r="F92" s="40" t="s">
        <v>2408</v>
      </c>
      <c r="G92" s="40">
        <v>45336</v>
      </c>
      <c r="H92" s="40">
        <v>45410</v>
      </c>
      <c r="I92" s="41"/>
      <c r="J92" s="42">
        <v>7296300</v>
      </c>
      <c r="K92" s="42"/>
      <c r="L92" s="43">
        <v>3.5</v>
      </c>
      <c r="M92" s="44" t="s">
        <v>3056</v>
      </c>
      <c r="N92" s="45" t="str">
        <f t="shared" si="1"/>
        <v>Link Contrato u Orden</v>
      </c>
    </row>
    <row r="93" spans="1:14" s="28" customFormat="1" ht="74.5" customHeight="1" x14ac:dyDescent="0.25">
      <c r="A93" s="39" t="s">
        <v>120</v>
      </c>
      <c r="B93" s="40">
        <v>45334</v>
      </c>
      <c r="C93" s="40" t="s">
        <v>1310</v>
      </c>
      <c r="D93" s="40" t="s">
        <v>15</v>
      </c>
      <c r="E93" s="40" t="s">
        <v>16</v>
      </c>
      <c r="F93" s="40" t="s">
        <v>2408</v>
      </c>
      <c r="G93" s="40">
        <v>45336</v>
      </c>
      <c r="H93" s="40">
        <v>45410</v>
      </c>
      <c r="I93" s="41"/>
      <c r="J93" s="42">
        <v>7296300</v>
      </c>
      <c r="K93" s="42"/>
      <c r="L93" s="43">
        <v>3.5</v>
      </c>
      <c r="M93" s="44" t="s">
        <v>3057</v>
      </c>
      <c r="N93" s="45" t="str">
        <f t="shared" si="1"/>
        <v>Link Contrato u Orden</v>
      </c>
    </row>
    <row r="94" spans="1:14" s="28" customFormat="1" ht="74.5" customHeight="1" x14ac:dyDescent="0.25">
      <c r="A94" s="39" t="s">
        <v>121</v>
      </c>
      <c r="B94" s="40">
        <v>45334</v>
      </c>
      <c r="C94" s="40" t="s">
        <v>1311</v>
      </c>
      <c r="D94" s="40" t="s">
        <v>15</v>
      </c>
      <c r="E94" s="40" t="s">
        <v>16</v>
      </c>
      <c r="F94" s="40" t="s">
        <v>2408</v>
      </c>
      <c r="G94" s="40">
        <v>45336</v>
      </c>
      <c r="H94" s="40">
        <v>45410</v>
      </c>
      <c r="I94" s="41"/>
      <c r="J94" s="42">
        <v>7296300</v>
      </c>
      <c r="K94" s="42"/>
      <c r="L94" s="43">
        <v>3.5</v>
      </c>
      <c r="M94" s="44" t="s">
        <v>3058</v>
      </c>
      <c r="N94" s="45" t="str">
        <f t="shared" si="1"/>
        <v>Link Contrato u Orden</v>
      </c>
    </row>
    <row r="95" spans="1:14" s="28" customFormat="1" ht="74.5" customHeight="1" x14ac:dyDescent="0.25">
      <c r="A95" s="39" t="s">
        <v>122</v>
      </c>
      <c r="B95" s="40">
        <v>45334</v>
      </c>
      <c r="C95" s="40" t="s">
        <v>1312</v>
      </c>
      <c r="D95" s="40" t="s">
        <v>15</v>
      </c>
      <c r="E95" s="40" t="s">
        <v>16</v>
      </c>
      <c r="F95" s="40" t="s">
        <v>2409</v>
      </c>
      <c r="G95" s="40">
        <v>45335</v>
      </c>
      <c r="H95" s="40">
        <v>45684</v>
      </c>
      <c r="I95" s="41"/>
      <c r="J95" s="42">
        <v>36311446</v>
      </c>
      <c r="K95" s="42"/>
      <c r="L95" s="43">
        <v>0.74498567335243548</v>
      </c>
      <c r="M95" s="44" t="s">
        <v>3059</v>
      </c>
      <c r="N95" s="45" t="str">
        <f t="shared" si="1"/>
        <v>Link Contrato u Orden</v>
      </c>
    </row>
    <row r="96" spans="1:14" s="28" customFormat="1" ht="74.5" customHeight="1" x14ac:dyDescent="0.25">
      <c r="A96" s="39" t="s">
        <v>123</v>
      </c>
      <c r="B96" s="40">
        <v>45334</v>
      </c>
      <c r="C96" s="40" t="s">
        <v>1313</v>
      </c>
      <c r="D96" s="40" t="s">
        <v>15</v>
      </c>
      <c r="E96" s="40" t="s">
        <v>16</v>
      </c>
      <c r="F96" s="40" t="s">
        <v>2392</v>
      </c>
      <c r="G96" s="40">
        <v>45337</v>
      </c>
      <c r="H96" s="40">
        <v>45411</v>
      </c>
      <c r="I96" s="41"/>
      <c r="J96" s="42">
        <v>7296300</v>
      </c>
      <c r="K96" s="42"/>
      <c r="L96" s="43">
        <v>3.4864864864864864</v>
      </c>
      <c r="M96" s="44" t="s">
        <v>3060</v>
      </c>
      <c r="N96" s="45" t="str">
        <f t="shared" si="1"/>
        <v>Link Contrato u Orden</v>
      </c>
    </row>
    <row r="97" spans="1:14" s="28" customFormat="1" ht="74.5" customHeight="1" x14ac:dyDescent="0.25">
      <c r="A97" s="39" t="s">
        <v>124</v>
      </c>
      <c r="B97" s="40">
        <v>45334</v>
      </c>
      <c r="C97" s="40" t="s">
        <v>1314</v>
      </c>
      <c r="D97" s="40" t="s">
        <v>15</v>
      </c>
      <c r="E97" s="40" t="s">
        <v>16</v>
      </c>
      <c r="F97" s="40" t="s">
        <v>2392</v>
      </c>
      <c r="G97" s="40">
        <v>45337</v>
      </c>
      <c r="H97" s="40">
        <v>45411</v>
      </c>
      <c r="I97" s="41"/>
      <c r="J97" s="42">
        <v>7296300</v>
      </c>
      <c r="K97" s="42"/>
      <c r="L97" s="43">
        <v>3.4864864864864864</v>
      </c>
      <c r="M97" s="44" t="s">
        <v>3061</v>
      </c>
      <c r="N97" s="45" t="str">
        <f t="shared" si="1"/>
        <v>Link Contrato u Orden</v>
      </c>
    </row>
    <row r="98" spans="1:14" s="28" customFormat="1" ht="74.5" customHeight="1" x14ac:dyDescent="0.25">
      <c r="A98" s="39" t="s">
        <v>125</v>
      </c>
      <c r="B98" s="40">
        <v>45334</v>
      </c>
      <c r="C98" s="40" t="s">
        <v>1315</v>
      </c>
      <c r="D98" s="40" t="s">
        <v>15</v>
      </c>
      <c r="E98" s="40" t="s">
        <v>16</v>
      </c>
      <c r="F98" s="40" t="s">
        <v>2392</v>
      </c>
      <c r="G98" s="40">
        <v>45337</v>
      </c>
      <c r="H98" s="40">
        <v>45411</v>
      </c>
      <c r="I98" s="41"/>
      <c r="J98" s="42">
        <v>7296300</v>
      </c>
      <c r="K98" s="42"/>
      <c r="L98" s="43">
        <v>3.4864864864864864</v>
      </c>
      <c r="M98" s="44" t="s">
        <v>3062</v>
      </c>
      <c r="N98" s="45" t="str">
        <f t="shared" si="1"/>
        <v>Link Contrato u Orden</v>
      </c>
    </row>
    <row r="99" spans="1:14" s="28" customFormat="1" ht="74.5" customHeight="1" x14ac:dyDescent="0.25">
      <c r="A99" s="39" t="s">
        <v>126</v>
      </c>
      <c r="B99" s="40">
        <v>45334</v>
      </c>
      <c r="C99" s="40" t="s">
        <v>1316</v>
      </c>
      <c r="D99" s="40" t="s">
        <v>15</v>
      </c>
      <c r="E99" s="40" t="s">
        <v>16</v>
      </c>
      <c r="F99" s="40" t="s">
        <v>2392</v>
      </c>
      <c r="G99" s="40">
        <v>45337</v>
      </c>
      <c r="H99" s="40">
        <v>45411</v>
      </c>
      <c r="I99" s="41"/>
      <c r="J99" s="42">
        <v>7296300</v>
      </c>
      <c r="K99" s="42"/>
      <c r="L99" s="43">
        <v>3.4864864864864864</v>
      </c>
      <c r="M99" s="44" t="s">
        <v>3063</v>
      </c>
      <c r="N99" s="45" t="str">
        <f t="shared" si="1"/>
        <v>Link Contrato u Orden</v>
      </c>
    </row>
    <row r="100" spans="1:14" s="28" customFormat="1" ht="74.5" customHeight="1" x14ac:dyDescent="0.25">
      <c r="A100" s="39" t="s">
        <v>127</v>
      </c>
      <c r="B100" s="40">
        <v>45334</v>
      </c>
      <c r="C100" s="40" t="s">
        <v>1317</v>
      </c>
      <c r="D100" s="40" t="s">
        <v>15</v>
      </c>
      <c r="E100" s="40" t="s">
        <v>16</v>
      </c>
      <c r="F100" s="40" t="s">
        <v>2392</v>
      </c>
      <c r="G100" s="40">
        <v>45337</v>
      </c>
      <c r="H100" s="40">
        <v>45411</v>
      </c>
      <c r="I100" s="41"/>
      <c r="J100" s="42">
        <v>7296300</v>
      </c>
      <c r="K100" s="42"/>
      <c r="L100" s="43">
        <v>3.4864864864864864</v>
      </c>
      <c r="M100" s="44" t="s">
        <v>3064</v>
      </c>
      <c r="N100" s="45" t="str">
        <f t="shared" si="1"/>
        <v>Link Contrato u Orden</v>
      </c>
    </row>
    <row r="101" spans="1:14" s="28" customFormat="1" ht="74.5" customHeight="1" x14ac:dyDescent="0.25">
      <c r="A101" s="39" t="s">
        <v>128</v>
      </c>
      <c r="B101" s="40">
        <v>45334</v>
      </c>
      <c r="C101" s="40" t="s">
        <v>1318</v>
      </c>
      <c r="D101" s="40" t="s">
        <v>15</v>
      </c>
      <c r="E101" s="40" t="s">
        <v>16</v>
      </c>
      <c r="F101" s="40" t="s">
        <v>2392</v>
      </c>
      <c r="G101" s="40">
        <v>45337</v>
      </c>
      <c r="H101" s="40">
        <v>45411</v>
      </c>
      <c r="I101" s="41"/>
      <c r="J101" s="42">
        <v>7296300</v>
      </c>
      <c r="K101" s="42"/>
      <c r="L101" s="43">
        <v>3.4864864864864864</v>
      </c>
      <c r="M101" s="44" t="s">
        <v>3065</v>
      </c>
      <c r="N101" s="45" t="str">
        <f t="shared" si="1"/>
        <v>Link Contrato u Orden</v>
      </c>
    </row>
    <row r="102" spans="1:14" s="28" customFormat="1" ht="74.5" customHeight="1" x14ac:dyDescent="0.25">
      <c r="A102" s="39" t="s">
        <v>129</v>
      </c>
      <c r="B102" s="40">
        <v>45334</v>
      </c>
      <c r="C102" s="40" t="s">
        <v>1319</v>
      </c>
      <c r="D102" s="40" t="s">
        <v>15</v>
      </c>
      <c r="E102" s="40" t="s">
        <v>16</v>
      </c>
      <c r="F102" s="40" t="s">
        <v>2392</v>
      </c>
      <c r="G102" s="40">
        <v>45337</v>
      </c>
      <c r="H102" s="40">
        <v>45411</v>
      </c>
      <c r="I102" s="41"/>
      <c r="J102" s="42">
        <v>7296300</v>
      </c>
      <c r="K102" s="42"/>
      <c r="L102" s="43">
        <v>3.4864864864864864</v>
      </c>
      <c r="M102" s="44" t="s">
        <v>3066</v>
      </c>
      <c r="N102" s="45" t="str">
        <f t="shared" si="1"/>
        <v>Link Contrato u Orden</v>
      </c>
    </row>
    <row r="103" spans="1:14" s="28" customFormat="1" ht="74.5" customHeight="1" x14ac:dyDescent="0.25">
      <c r="A103" s="39" t="s">
        <v>130</v>
      </c>
      <c r="B103" s="40">
        <v>45334</v>
      </c>
      <c r="C103" s="40" t="s">
        <v>1320</v>
      </c>
      <c r="D103" s="40" t="s">
        <v>15</v>
      </c>
      <c r="E103" s="40" t="s">
        <v>16</v>
      </c>
      <c r="F103" s="40" t="s">
        <v>2392</v>
      </c>
      <c r="G103" s="40">
        <v>45337</v>
      </c>
      <c r="H103" s="40">
        <v>45411</v>
      </c>
      <c r="I103" s="41"/>
      <c r="J103" s="42">
        <v>7296300</v>
      </c>
      <c r="K103" s="42"/>
      <c r="L103" s="43">
        <v>3.4864864864864864</v>
      </c>
      <c r="M103" s="44" t="s">
        <v>3067</v>
      </c>
      <c r="N103" s="45" t="str">
        <f t="shared" si="1"/>
        <v>Link Contrato u Orden</v>
      </c>
    </row>
    <row r="104" spans="1:14" s="28" customFormat="1" ht="74.5" customHeight="1" x14ac:dyDescent="0.25">
      <c r="A104" s="39" t="s">
        <v>131</v>
      </c>
      <c r="B104" s="40">
        <v>45334</v>
      </c>
      <c r="C104" s="40" t="s">
        <v>1321</v>
      </c>
      <c r="D104" s="40" t="s">
        <v>15</v>
      </c>
      <c r="E104" s="40" t="s">
        <v>16</v>
      </c>
      <c r="F104" s="40" t="s">
        <v>2392</v>
      </c>
      <c r="G104" s="40">
        <v>45337</v>
      </c>
      <c r="H104" s="40">
        <v>45411</v>
      </c>
      <c r="I104" s="41"/>
      <c r="J104" s="42">
        <v>7296300</v>
      </c>
      <c r="K104" s="42"/>
      <c r="L104" s="43">
        <v>3.4864864864864864</v>
      </c>
      <c r="M104" s="44" t="s">
        <v>3068</v>
      </c>
      <c r="N104" s="45" t="str">
        <f t="shared" si="1"/>
        <v>Link Contrato u Orden</v>
      </c>
    </row>
    <row r="105" spans="1:14" s="28" customFormat="1" ht="74.5" customHeight="1" x14ac:dyDescent="0.25">
      <c r="A105" s="39" t="s">
        <v>132</v>
      </c>
      <c r="B105" s="40">
        <v>45334</v>
      </c>
      <c r="C105" s="40" t="s">
        <v>1322</v>
      </c>
      <c r="D105" s="40" t="s">
        <v>15</v>
      </c>
      <c r="E105" s="40" t="s">
        <v>16</v>
      </c>
      <c r="F105" s="40" t="s">
        <v>2392</v>
      </c>
      <c r="G105" s="40">
        <v>45337</v>
      </c>
      <c r="H105" s="40">
        <v>45411</v>
      </c>
      <c r="I105" s="41"/>
      <c r="J105" s="42">
        <v>7296300</v>
      </c>
      <c r="K105" s="42"/>
      <c r="L105" s="43">
        <v>3.4864864864864864</v>
      </c>
      <c r="M105" s="44" t="s">
        <v>3069</v>
      </c>
      <c r="N105" s="45" t="str">
        <f t="shared" si="1"/>
        <v>Link Contrato u Orden</v>
      </c>
    </row>
    <row r="106" spans="1:14" s="28" customFormat="1" ht="74.5" customHeight="1" x14ac:dyDescent="0.25">
      <c r="A106" s="39" t="s">
        <v>133</v>
      </c>
      <c r="B106" s="40">
        <v>45334</v>
      </c>
      <c r="C106" s="40" t="s">
        <v>1323</v>
      </c>
      <c r="D106" s="40" t="s">
        <v>15</v>
      </c>
      <c r="E106" s="40" t="s">
        <v>16</v>
      </c>
      <c r="F106" s="40" t="s">
        <v>2392</v>
      </c>
      <c r="G106" s="40">
        <v>45337</v>
      </c>
      <c r="H106" s="40">
        <v>45411</v>
      </c>
      <c r="I106" s="41"/>
      <c r="J106" s="42">
        <v>7296300</v>
      </c>
      <c r="K106" s="42"/>
      <c r="L106" s="43">
        <v>3.4864864864864864</v>
      </c>
      <c r="M106" s="44" t="s">
        <v>3070</v>
      </c>
      <c r="N106" s="45" t="str">
        <f t="shared" si="1"/>
        <v>Link Contrato u Orden</v>
      </c>
    </row>
    <row r="107" spans="1:14" s="28" customFormat="1" ht="74.5" customHeight="1" x14ac:dyDescent="0.25">
      <c r="A107" s="39" t="s">
        <v>134</v>
      </c>
      <c r="B107" s="40">
        <v>45334</v>
      </c>
      <c r="C107" s="40" t="s">
        <v>1324</v>
      </c>
      <c r="D107" s="40" t="s">
        <v>15</v>
      </c>
      <c r="E107" s="40" t="s">
        <v>16</v>
      </c>
      <c r="F107" s="40" t="s">
        <v>2392</v>
      </c>
      <c r="G107" s="40">
        <v>45338</v>
      </c>
      <c r="H107" s="40">
        <v>45412</v>
      </c>
      <c r="I107" s="41"/>
      <c r="J107" s="42">
        <v>7296300</v>
      </c>
      <c r="K107" s="42"/>
      <c r="L107" s="43">
        <v>3.4729729729729728</v>
      </c>
      <c r="M107" s="44" t="s">
        <v>3071</v>
      </c>
      <c r="N107" s="45" t="str">
        <f t="shared" si="1"/>
        <v>Link Contrato u Orden</v>
      </c>
    </row>
    <row r="108" spans="1:14" s="28" customFormat="1" ht="74.5" customHeight="1" x14ac:dyDescent="0.25">
      <c r="A108" s="39" t="s">
        <v>135</v>
      </c>
      <c r="B108" s="40">
        <v>45334</v>
      </c>
      <c r="C108" s="40" t="s">
        <v>1325</v>
      </c>
      <c r="D108" s="40" t="s">
        <v>15</v>
      </c>
      <c r="E108" s="40" t="s">
        <v>16</v>
      </c>
      <c r="F108" s="40" t="s">
        <v>2382</v>
      </c>
      <c r="G108" s="40">
        <v>45336</v>
      </c>
      <c r="H108" s="40">
        <v>45425</v>
      </c>
      <c r="I108" s="41"/>
      <c r="J108" s="42">
        <v>19656000</v>
      </c>
      <c r="K108" s="42"/>
      <c r="L108" s="43">
        <v>2.9101123595505616</v>
      </c>
      <c r="M108" s="44" t="s">
        <v>3072</v>
      </c>
      <c r="N108" s="45" t="str">
        <f t="shared" si="1"/>
        <v>Link Contrato u Orden</v>
      </c>
    </row>
    <row r="109" spans="1:14" s="28" customFormat="1" ht="74.5" customHeight="1" x14ac:dyDescent="0.25">
      <c r="A109" s="39" t="s">
        <v>136</v>
      </c>
      <c r="B109" s="40">
        <v>45334</v>
      </c>
      <c r="C109" s="40" t="s">
        <v>1326</v>
      </c>
      <c r="D109" s="40" t="s">
        <v>15</v>
      </c>
      <c r="E109" s="40" t="s">
        <v>16</v>
      </c>
      <c r="F109" s="40" t="s">
        <v>2410</v>
      </c>
      <c r="G109" s="40">
        <v>45336</v>
      </c>
      <c r="H109" s="40">
        <v>45425</v>
      </c>
      <c r="I109" s="41"/>
      <c r="J109" s="42">
        <v>9630000</v>
      </c>
      <c r="K109" s="42"/>
      <c r="L109" s="43">
        <v>2.9101123595505616</v>
      </c>
      <c r="M109" s="44" t="s">
        <v>3073</v>
      </c>
      <c r="N109" s="45" t="str">
        <f t="shared" si="1"/>
        <v>Link Contrato u Orden</v>
      </c>
    </row>
    <row r="110" spans="1:14" s="28" customFormat="1" ht="74.5" customHeight="1" x14ac:dyDescent="0.25">
      <c r="A110" s="39" t="s">
        <v>137</v>
      </c>
      <c r="B110" s="40">
        <v>45334</v>
      </c>
      <c r="C110" s="40" t="s">
        <v>1327</v>
      </c>
      <c r="D110" s="40" t="s">
        <v>15</v>
      </c>
      <c r="E110" s="40" t="s">
        <v>16</v>
      </c>
      <c r="F110" s="40" t="s">
        <v>2410</v>
      </c>
      <c r="G110" s="40">
        <v>45335</v>
      </c>
      <c r="H110" s="40">
        <v>45424</v>
      </c>
      <c r="I110" s="41"/>
      <c r="J110" s="42">
        <v>9630000</v>
      </c>
      <c r="K110" s="42"/>
      <c r="L110" s="43">
        <v>2.9213483146067416</v>
      </c>
      <c r="M110" s="44" t="s">
        <v>3074</v>
      </c>
      <c r="N110" s="45" t="str">
        <f t="shared" si="1"/>
        <v>Link Contrato u Orden</v>
      </c>
    </row>
    <row r="111" spans="1:14" s="28" customFormat="1" ht="74.5" customHeight="1" x14ac:dyDescent="0.25">
      <c r="A111" s="39" t="s">
        <v>138</v>
      </c>
      <c r="B111" s="40">
        <v>45334</v>
      </c>
      <c r="C111" s="40" t="s">
        <v>1328</v>
      </c>
      <c r="D111" s="40" t="s">
        <v>15</v>
      </c>
      <c r="E111" s="40" t="s">
        <v>16</v>
      </c>
      <c r="F111" s="40" t="s">
        <v>2411</v>
      </c>
      <c r="G111" s="40">
        <v>45336</v>
      </c>
      <c r="H111" s="40">
        <v>45670</v>
      </c>
      <c r="I111" s="41"/>
      <c r="J111" s="42">
        <v>121000000</v>
      </c>
      <c r="K111" s="42"/>
      <c r="L111" s="43">
        <v>0.77544910179640714</v>
      </c>
      <c r="M111" s="44" t="s">
        <v>3075</v>
      </c>
      <c r="N111" s="45" t="str">
        <f t="shared" si="1"/>
        <v>Link Contrato u Orden</v>
      </c>
    </row>
    <row r="112" spans="1:14" s="28" customFormat="1" ht="74.5" customHeight="1" x14ac:dyDescent="0.25">
      <c r="A112" s="39" t="s">
        <v>139</v>
      </c>
      <c r="B112" s="40">
        <v>45334</v>
      </c>
      <c r="C112" s="40" t="s">
        <v>1329</v>
      </c>
      <c r="D112" s="40" t="s">
        <v>15</v>
      </c>
      <c r="E112" s="40" t="s">
        <v>16</v>
      </c>
      <c r="F112" s="40" t="s">
        <v>2412</v>
      </c>
      <c r="G112" s="40">
        <v>45336</v>
      </c>
      <c r="H112" s="40">
        <v>45670</v>
      </c>
      <c r="I112" s="41"/>
      <c r="J112" s="42">
        <v>126635410</v>
      </c>
      <c r="K112" s="42"/>
      <c r="L112" s="43">
        <v>0.77544910179640714</v>
      </c>
      <c r="M112" s="44" t="s">
        <v>3076</v>
      </c>
      <c r="N112" s="45" t="str">
        <f t="shared" si="1"/>
        <v>Link Contrato u Orden</v>
      </c>
    </row>
    <row r="113" spans="1:14" s="28" customFormat="1" ht="74.5" customHeight="1" x14ac:dyDescent="0.25">
      <c r="A113" s="39" t="s">
        <v>140</v>
      </c>
      <c r="B113" s="40">
        <v>45335</v>
      </c>
      <c r="C113" s="40" t="s">
        <v>1330</v>
      </c>
      <c r="D113" s="40" t="s">
        <v>15</v>
      </c>
      <c r="E113" s="40" t="s">
        <v>16</v>
      </c>
      <c r="F113" s="40" t="s">
        <v>2413</v>
      </c>
      <c r="G113" s="40">
        <v>45337</v>
      </c>
      <c r="H113" s="40">
        <v>45518</v>
      </c>
      <c r="I113" s="41"/>
      <c r="J113" s="42">
        <v>37272000</v>
      </c>
      <c r="K113" s="42"/>
      <c r="L113" s="43">
        <v>1.4254143646408839</v>
      </c>
      <c r="M113" s="44" t="s">
        <v>3077</v>
      </c>
      <c r="N113" s="45" t="str">
        <f t="shared" si="1"/>
        <v>Link Contrato u Orden</v>
      </c>
    </row>
    <row r="114" spans="1:14" s="28" customFormat="1" ht="74.5" customHeight="1" x14ac:dyDescent="0.25">
      <c r="A114" s="39" t="s">
        <v>141</v>
      </c>
      <c r="B114" s="40">
        <v>45335</v>
      </c>
      <c r="C114" s="40" t="s">
        <v>1331</v>
      </c>
      <c r="D114" s="40" t="s">
        <v>15</v>
      </c>
      <c r="E114" s="40" t="s">
        <v>16</v>
      </c>
      <c r="F114" s="40" t="s">
        <v>2414</v>
      </c>
      <c r="G114" s="40">
        <v>45338</v>
      </c>
      <c r="H114" s="40">
        <v>45672</v>
      </c>
      <c r="I114" s="41"/>
      <c r="J114" s="42">
        <v>88000000</v>
      </c>
      <c r="K114" s="42"/>
      <c r="L114" s="43">
        <v>0.76946107784431139</v>
      </c>
      <c r="M114" s="44" t="s">
        <v>3078</v>
      </c>
      <c r="N114" s="45" t="str">
        <f t="shared" si="1"/>
        <v>Link Contrato u Orden</v>
      </c>
    </row>
    <row r="115" spans="1:14" s="28" customFormat="1" ht="74.5" customHeight="1" x14ac:dyDescent="0.25">
      <c r="A115" s="39" t="s">
        <v>142</v>
      </c>
      <c r="B115" s="40">
        <v>45335</v>
      </c>
      <c r="C115" s="40" t="s">
        <v>1332</v>
      </c>
      <c r="D115" s="40" t="s">
        <v>15</v>
      </c>
      <c r="E115" s="40" t="s">
        <v>16</v>
      </c>
      <c r="F115" s="40" t="s">
        <v>2408</v>
      </c>
      <c r="G115" s="40">
        <v>45337</v>
      </c>
      <c r="H115" s="40">
        <v>45411</v>
      </c>
      <c r="I115" s="41"/>
      <c r="J115" s="42">
        <v>7296300</v>
      </c>
      <c r="K115" s="42"/>
      <c r="L115" s="43">
        <v>3.4864864864864864</v>
      </c>
      <c r="M115" s="44" t="s">
        <v>3079</v>
      </c>
      <c r="N115" s="45" t="str">
        <f t="shared" si="1"/>
        <v>Link Contrato u Orden</v>
      </c>
    </row>
    <row r="116" spans="1:14" s="28" customFormat="1" ht="74.5" customHeight="1" x14ac:dyDescent="0.25">
      <c r="A116" s="39" t="s">
        <v>143</v>
      </c>
      <c r="B116" s="40">
        <v>45335</v>
      </c>
      <c r="C116" s="40" t="s">
        <v>1333</v>
      </c>
      <c r="D116" s="40" t="s">
        <v>15</v>
      </c>
      <c r="E116" s="40" t="s">
        <v>16</v>
      </c>
      <c r="F116" s="40" t="s">
        <v>2408</v>
      </c>
      <c r="G116" s="40">
        <v>45337</v>
      </c>
      <c r="H116" s="40">
        <v>45411</v>
      </c>
      <c r="I116" s="41"/>
      <c r="J116" s="42">
        <v>7296300</v>
      </c>
      <c r="K116" s="42"/>
      <c r="L116" s="43">
        <v>3.4864864864864864</v>
      </c>
      <c r="M116" s="44" t="s">
        <v>3080</v>
      </c>
      <c r="N116" s="45" t="str">
        <f t="shared" si="1"/>
        <v>Link Contrato u Orden</v>
      </c>
    </row>
    <row r="117" spans="1:14" s="28" customFormat="1" ht="74.5" customHeight="1" x14ac:dyDescent="0.25">
      <c r="A117" s="39" t="s">
        <v>144</v>
      </c>
      <c r="B117" s="40">
        <v>45335</v>
      </c>
      <c r="C117" s="40" t="s">
        <v>1334</v>
      </c>
      <c r="D117" s="40" t="s">
        <v>15</v>
      </c>
      <c r="E117" s="40" t="s">
        <v>16</v>
      </c>
      <c r="F117" s="40" t="s">
        <v>2408</v>
      </c>
      <c r="G117" s="40">
        <v>45337</v>
      </c>
      <c r="H117" s="40">
        <v>45411</v>
      </c>
      <c r="I117" s="41"/>
      <c r="J117" s="42">
        <v>7296300</v>
      </c>
      <c r="K117" s="42"/>
      <c r="L117" s="43">
        <v>3.4864864864864864</v>
      </c>
      <c r="M117" s="44" t="s">
        <v>3081</v>
      </c>
      <c r="N117" s="45" t="str">
        <f t="shared" si="1"/>
        <v>Link Contrato u Orden</v>
      </c>
    </row>
    <row r="118" spans="1:14" s="28" customFormat="1" ht="74.5" customHeight="1" x14ac:dyDescent="0.25">
      <c r="A118" s="39" t="s">
        <v>145</v>
      </c>
      <c r="B118" s="40">
        <v>45335</v>
      </c>
      <c r="C118" s="40" t="s">
        <v>1335</v>
      </c>
      <c r="D118" s="40" t="s">
        <v>15</v>
      </c>
      <c r="E118" s="40" t="s">
        <v>16</v>
      </c>
      <c r="F118" s="40" t="s">
        <v>2408</v>
      </c>
      <c r="G118" s="40">
        <v>45337</v>
      </c>
      <c r="H118" s="40">
        <v>45411</v>
      </c>
      <c r="I118" s="41"/>
      <c r="J118" s="42">
        <v>7296300</v>
      </c>
      <c r="K118" s="42"/>
      <c r="L118" s="43">
        <v>3.4864864864864864</v>
      </c>
      <c r="M118" s="44" t="s">
        <v>3082</v>
      </c>
      <c r="N118" s="45" t="str">
        <f t="shared" si="1"/>
        <v>Link Contrato u Orden</v>
      </c>
    </row>
    <row r="119" spans="1:14" s="28" customFormat="1" ht="74.5" customHeight="1" x14ac:dyDescent="0.25">
      <c r="A119" s="39" t="s">
        <v>146</v>
      </c>
      <c r="B119" s="40">
        <v>45335</v>
      </c>
      <c r="C119" s="40" t="s">
        <v>1336</v>
      </c>
      <c r="D119" s="40" t="s">
        <v>15</v>
      </c>
      <c r="E119" s="40" t="s">
        <v>16</v>
      </c>
      <c r="F119" s="40" t="s">
        <v>2408</v>
      </c>
      <c r="G119" s="40">
        <v>45337</v>
      </c>
      <c r="H119" s="40">
        <v>45411</v>
      </c>
      <c r="I119" s="41"/>
      <c r="J119" s="42">
        <v>7296300</v>
      </c>
      <c r="K119" s="42"/>
      <c r="L119" s="43">
        <v>3.4864864864864864</v>
      </c>
      <c r="M119" s="44" t="s">
        <v>3083</v>
      </c>
      <c r="N119" s="45" t="str">
        <f t="shared" si="1"/>
        <v>Link Contrato u Orden</v>
      </c>
    </row>
    <row r="120" spans="1:14" s="28" customFormat="1" ht="74.5" customHeight="1" x14ac:dyDescent="0.25">
      <c r="A120" s="39" t="s">
        <v>147</v>
      </c>
      <c r="B120" s="40">
        <v>45335</v>
      </c>
      <c r="C120" s="40" t="s">
        <v>1337</v>
      </c>
      <c r="D120" s="40" t="s">
        <v>15</v>
      </c>
      <c r="E120" s="40" t="s">
        <v>16</v>
      </c>
      <c r="F120" s="40" t="s">
        <v>2408</v>
      </c>
      <c r="G120" s="40">
        <v>45337</v>
      </c>
      <c r="H120" s="40">
        <v>45411</v>
      </c>
      <c r="I120" s="41"/>
      <c r="J120" s="42">
        <v>7296300</v>
      </c>
      <c r="K120" s="42"/>
      <c r="L120" s="43">
        <v>3.4864864864864864</v>
      </c>
      <c r="M120" s="44" t="s">
        <v>3084</v>
      </c>
      <c r="N120" s="45" t="str">
        <f t="shared" si="1"/>
        <v>Link Contrato u Orden</v>
      </c>
    </row>
    <row r="121" spans="1:14" s="28" customFormat="1" ht="74.5" customHeight="1" x14ac:dyDescent="0.25">
      <c r="A121" s="39" t="s">
        <v>148</v>
      </c>
      <c r="B121" s="40">
        <v>45335</v>
      </c>
      <c r="C121" s="40" t="s">
        <v>1338</v>
      </c>
      <c r="D121" s="40" t="s">
        <v>15</v>
      </c>
      <c r="E121" s="40" t="s">
        <v>16</v>
      </c>
      <c r="F121" s="40" t="s">
        <v>2408</v>
      </c>
      <c r="G121" s="40">
        <v>45337</v>
      </c>
      <c r="H121" s="40">
        <v>45411</v>
      </c>
      <c r="I121" s="41"/>
      <c r="J121" s="42">
        <v>7296300</v>
      </c>
      <c r="K121" s="42"/>
      <c r="L121" s="43">
        <v>3.4864864864864864</v>
      </c>
      <c r="M121" s="44" t="s">
        <v>3085</v>
      </c>
      <c r="N121" s="45" t="str">
        <f t="shared" si="1"/>
        <v>Link Contrato u Orden</v>
      </c>
    </row>
    <row r="122" spans="1:14" s="28" customFormat="1" ht="74.5" customHeight="1" x14ac:dyDescent="0.25">
      <c r="A122" s="39" t="s">
        <v>149</v>
      </c>
      <c r="B122" s="40">
        <v>45335</v>
      </c>
      <c r="C122" s="40" t="s">
        <v>1339</v>
      </c>
      <c r="D122" s="40" t="s">
        <v>15</v>
      </c>
      <c r="E122" s="40" t="s">
        <v>16</v>
      </c>
      <c r="F122" s="40" t="s">
        <v>2415</v>
      </c>
      <c r="G122" s="40">
        <v>45338</v>
      </c>
      <c r="H122" s="40">
        <v>45519</v>
      </c>
      <c r="I122" s="41"/>
      <c r="J122" s="42">
        <v>72600000</v>
      </c>
      <c r="K122" s="42"/>
      <c r="L122" s="43">
        <v>1.419889502762431</v>
      </c>
      <c r="M122" s="44" t="s">
        <v>3086</v>
      </c>
      <c r="N122" s="45" t="str">
        <f t="shared" si="1"/>
        <v>Link Contrato u Orden</v>
      </c>
    </row>
    <row r="123" spans="1:14" s="28" customFormat="1" ht="74.5" customHeight="1" x14ac:dyDescent="0.25">
      <c r="A123" s="39" t="s">
        <v>150</v>
      </c>
      <c r="B123" s="40">
        <v>45335</v>
      </c>
      <c r="C123" s="40" t="s">
        <v>1340</v>
      </c>
      <c r="D123" s="40" t="s">
        <v>15</v>
      </c>
      <c r="E123" s="40" t="s">
        <v>16</v>
      </c>
      <c r="F123" s="40" t="s">
        <v>2416</v>
      </c>
      <c r="G123" s="40">
        <v>45337</v>
      </c>
      <c r="H123" s="40">
        <v>45426</v>
      </c>
      <c r="I123" s="41"/>
      <c r="J123" s="42">
        <v>18000000</v>
      </c>
      <c r="K123" s="42"/>
      <c r="L123" s="43">
        <v>2.898876404494382</v>
      </c>
      <c r="M123" s="44" t="s">
        <v>3087</v>
      </c>
      <c r="N123" s="45" t="str">
        <f t="shared" si="1"/>
        <v>Link Contrato u Orden</v>
      </c>
    </row>
    <row r="124" spans="1:14" s="28" customFormat="1" ht="74.5" customHeight="1" x14ac:dyDescent="0.25">
      <c r="A124" s="39" t="s">
        <v>151</v>
      </c>
      <c r="B124" s="40">
        <v>45335</v>
      </c>
      <c r="C124" s="40" t="s">
        <v>1341</v>
      </c>
      <c r="D124" s="40" t="s">
        <v>15</v>
      </c>
      <c r="E124" s="40" t="s">
        <v>16</v>
      </c>
      <c r="F124" s="40" t="s">
        <v>2417</v>
      </c>
      <c r="G124" s="40">
        <v>45337</v>
      </c>
      <c r="H124" s="40">
        <v>45686</v>
      </c>
      <c r="I124" s="41"/>
      <c r="J124" s="42">
        <v>46811843</v>
      </c>
      <c r="K124" s="42"/>
      <c r="L124" s="43">
        <v>0.73925501432664753</v>
      </c>
      <c r="M124" s="44" t="s">
        <v>3088</v>
      </c>
      <c r="N124" s="45" t="str">
        <f t="shared" si="1"/>
        <v>Link Contrato u Orden</v>
      </c>
    </row>
    <row r="125" spans="1:14" s="28" customFormat="1" ht="74.5" customHeight="1" x14ac:dyDescent="0.25">
      <c r="A125" s="39" t="s">
        <v>152</v>
      </c>
      <c r="B125" s="40">
        <v>45335</v>
      </c>
      <c r="C125" s="40" t="s">
        <v>1342</v>
      </c>
      <c r="D125" s="40" t="s">
        <v>15</v>
      </c>
      <c r="E125" s="40" t="s">
        <v>16</v>
      </c>
      <c r="F125" s="40" t="s">
        <v>2418</v>
      </c>
      <c r="G125" s="40">
        <v>45343</v>
      </c>
      <c r="H125" s="40">
        <v>45708</v>
      </c>
      <c r="I125" s="41"/>
      <c r="J125" s="42">
        <v>36000000</v>
      </c>
      <c r="K125" s="42"/>
      <c r="L125" s="43">
        <v>0.69041095890410964</v>
      </c>
      <c r="M125" s="44" t="s">
        <v>3089</v>
      </c>
      <c r="N125" s="45" t="str">
        <f t="shared" si="1"/>
        <v>Link Contrato u Orden</v>
      </c>
    </row>
    <row r="126" spans="1:14" s="28" customFormat="1" ht="74.5" customHeight="1" x14ac:dyDescent="0.25">
      <c r="A126" s="39" t="s">
        <v>153</v>
      </c>
      <c r="B126" s="40">
        <v>45335</v>
      </c>
      <c r="C126" s="40" t="s">
        <v>1343</v>
      </c>
      <c r="D126" s="40" t="s">
        <v>15</v>
      </c>
      <c r="E126" s="40" t="s">
        <v>16</v>
      </c>
      <c r="F126" s="40" t="s">
        <v>2419</v>
      </c>
      <c r="G126" s="40">
        <v>45337</v>
      </c>
      <c r="H126" s="40">
        <v>45426</v>
      </c>
      <c r="I126" s="41"/>
      <c r="J126" s="42">
        <v>19656000</v>
      </c>
      <c r="K126" s="42"/>
      <c r="L126" s="43">
        <v>2.898876404494382</v>
      </c>
      <c r="M126" s="44" t="s">
        <v>3090</v>
      </c>
      <c r="N126" s="45" t="str">
        <f t="shared" si="1"/>
        <v>Link Contrato u Orden</v>
      </c>
    </row>
    <row r="127" spans="1:14" s="28" customFormat="1" ht="74.5" customHeight="1" x14ac:dyDescent="0.25">
      <c r="A127" s="39" t="s">
        <v>154</v>
      </c>
      <c r="B127" s="40">
        <v>45335</v>
      </c>
      <c r="C127" s="40" t="s">
        <v>1344</v>
      </c>
      <c r="D127" s="40" t="s">
        <v>15</v>
      </c>
      <c r="E127" s="40" t="s">
        <v>16</v>
      </c>
      <c r="F127" s="40" t="s">
        <v>2408</v>
      </c>
      <c r="G127" s="40">
        <v>45337</v>
      </c>
      <c r="H127" s="40">
        <v>45411</v>
      </c>
      <c r="I127" s="41"/>
      <c r="J127" s="42">
        <v>7296300</v>
      </c>
      <c r="K127" s="42"/>
      <c r="L127" s="43">
        <v>3.4864864864864864</v>
      </c>
      <c r="M127" s="44" t="s">
        <v>3091</v>
      </c>
      <c r="N127" s="45" t="str">
        <f t="shared" si="1"/>
        <v>Link Contrato u Orden</v>
      </c>
    </row>
    <row r="128" spans="1:14" s="28" customFormat="1" ht="74.5" customHeight="1" x14ac:dyDescent="0.25">
      <c r="A128" s="39" t="s">
        <v>155</v>
      </c>
      <c r="B128" s="40">
        <v>45335</v>
      </c>
      <c r="C128" s="40" t="s">
        <v>1345</v>
      </c>
      <c r="D128" s="40" t="s">
        <v>15</v>
      </c>
      <c r="E128" s="40" t="s">
        <v>16</v>
      </c>
      <c r="F128" s="40" t="s">
        <v>2408</v>
      </c>
      <c r="G128" s="40">
        <v>45337</v>
      </c>
      <c r="H128" s="40">
        <v>45411</v>
      </c>
      <c r="I128" s="41"/>
      <c r="J128" s="42">
        <v>7296300</v>
      </c>
      <c r="K128" s="42"/>
      <c r="L128" s="43">
        <v>3.4864864864864864</v>
      </c>
      <c r="M128" s="44" t="s">
        <v>3092</v>
      </c>
      <c r="N128" s="45" t="str">
        <f t="shared" si="1"/>
        <v>Link Contrato u Orden</v>
      </c>
    </row>
    <row r="129" spans="1:14" s="28" customFormat="1" ht="74.5" customHeight="1" x14ac:dyDescent="0.25">
      <c r="A129" s="39" t="s">
        <v>156</v>
      </c>
      <c r="B129" s="40">
        <v>45335</v>
      </c>
      <c r="C129" s="40" t="s">
        <v>1346</v>
      </c>
      <c r="D129" s="40" t="s">
        <v>15</v>
      </c>
      <c r="E129" s="40" t="s">
        <v>16</v>
      </c>
      <c r="F129" s="40" t="s">
        <v>2408</v>
      </c>
      <c r="G129" s="40">
        <v>45337</v>
      </c>
      <c r="H129" s="40">
        <v>45411</v>
      </c>
      <c r="I129" s="41"/>
      <c r="J129" s="42">
        <v>7296300</v>
      </c>
      <c r="K129" s="42"/>
      <c r="L129" s="43">
        <v>3.4864864864864864</v>
      </c>
      <c r="M129" s="44" t="s">
        <v>3093</v>
      </c>
      <c r="N129" s="45" t="str">
        <f t="shared" si="1"/>
        <v>Link Contrato u Orden</v>
      </c>
    </row>
    <row r="130" spans="1:14" s="28" customFormat="1" ht="74.5" customHeight="1" x14ac:dyDescent="0.25">
      <c r="A130" s="39" t="s">
        <v>157</v>
      </c>
      <c r="B130" s="40">
        <v>45335</v>
      </c>
      <c r="C130" s="40" t="s">
        <v>1347</v>
      </c>
      <c r="D130" s="40" t="s">
        <v>15</v>
      </c>
      <c r="E130" s="40" t="s">
        <v>16</v>
      </c>
      <c r="F130" s="40" t="s">
        <v>2408</v>
      </c>
      <c r="G130" s="40">
        <v>45337</v>
      </c>
      <c r="H130" s="40">
        <v>45411</v>
      </c>
      <c r="I130" s="41"/>
      <c r="J130" s="42">
        <v>7296300</v>
      </c>
      <c r="K130" s="42"/>
      <c r="L130" s="43">
        <v>3.4864864864864864</v>
      </c>
      <c r="M130" s="44" t="s">
        <v>3094</v>
      </c>
      <c r="N130" s="45" t="str">
        <f t="shared" si="1"/>
        <v>Link Contrato u Orden</v>
      </c>
    </row>
    <row r="131" spans="1:14" s="28" customFormat="1" ht="74.5" customHeight="1" x14ac:dyDescent="0.25">
      <c r="A131" s="39" t="s">
        <v>158</v>
      </c>
      <c r="B131" s="40">
        <v>45336</v>
      </c>
      <c r="C131" s="40" t="s">
        <v>1348</v>
      </c>
      <c r="D131" s="40" t="s">
        <v>15</v>
      </c>
      <c r="E131" s="40" t="s">
        <v>16</v>
      </c>
      <c r="F131" s="40" t="s">
        <v>2420</v>
      </c>
      <c r="G131" s="40">
        <v>45338</v>
      </c>
      <c r="H131" s="40">
        <v>45687</v>
      </c>
      <c r="I131" s="41"/>
      <c r="J131" s="42">
        <v>138394335</v>
      </c>
      <c r="K131" s="42"/>
      <c r="L131" s="43">
        <v>0.73638968481375355</v>
      </c>
      <c r="M131" s="44" t="s">
        <v>3095</v>
      </c>
      <c r="N131" s="45" t="str">
        <f t="shared" si="1"/>
        <v>Link Contrato u Orden</v>
      </c>
    </row>
    <row r="132" spans="1:14" s="28" customFormat="1" ht="74.5" customHeight="1" x14ac:dyDescent="0.25">
      <c r="A132" s="39" t="s">
        <v>159</v>
      </c>
      <c r="B132" s="40">
        <v>45336</v>
      </c>
      <c r="C132" s="40" t="s">
        <v>1349</v>
      </c>
      <c r="D132" s="40" t="s">
        <v>15</v>
      </c>
      <c r="E132" s="40" t="s">
        <v>16</v>
      </c>
      <c r="F132" s="40" t="s">
        <v>2392</v>
      </c>
      <c r="G132" s="40">
        <v>45338</v>
      </c>
      <c r="H132" s="40">
        <v>45412</v>
      </c>
      <c r="I132" s="41"/>
      <c r="J132" s="42">
        <v>7296300</v>
      </c>
      <c r="K132" s="42"/>
      <c r="L132" s="43">
        <v>3.4729729729729728</v>
      </c>
      <c r="M132" s="44" t="s">
        <v>3096</v>
      </c>
      <c r="N132" s="45" t="str">
        <f t="shared" si="1"/>
        <v>Link Contrato u Orden</v>
      </c>
    </row>
    <row r="133" spans="1:14" s="28" customFormat="1" ht="74.5" customHeight="1" x14ac:dyDescent="0.25">
      <c r="A133" s="39" t="s">
        <v>160</v>
      </c>
      <c r="B133" s="40">
        <v>45336</v>
      </c>
      <c r="C133" s="40" t="s">
        <v>1350</v>
      </c>
      <c r="D133" s="40" t="s">
        <v>15</v>
      </c>
      <c r="E133" s="40" t="s">
        <v>16</v>
      </c>
      <c r="F133" s="40" t="s">
        <v>2421</v>
      </c>
      <c r="G133" s="40">
        <v>45346</v>
      </c>
      <c r="H133" s="40">
        <v>45400</v>
      </c>
      <c r="I133" s="41"/>
      <c r="J133" s="42">
        <v>24600000</v>
      </c>
      <c r="K133" s="42"/>
      <c r="L133" s="43">
        <v>4.6111111111111107</v>
      </c>
      <c r="M133" s="44" t="s">
        <v>3097</v>
      </c>
      <c r="N133" s="45" t="str">
        <f t="shared" si="1"/>
        <v>Link Contrato u Orden</v>
      </c>
    </row>
    <row r="134" spans="1:14" s="28" customFormat="1" ht="74.5" customHeight="1" x14ac:dyDescent="0.25">
      <c r="A134" s="39" t="s">
        <v>161</v>
      </c>
      <c r="B134" s="40">
        <v>45336</v>
      </c>
      <c r="C134" s="40" t="s">
        <v>1351</v>
      </c>
      <c r="D134" s="40" t="s">
        <v>15</v>
      </c>
      <c r="E134" s="40" t="s">
        <v>16</v>
      </c>
      <c r="F134" s="40" t="s">
        <v>2422</v>
      </c>
      <c r="G134" s="40">
        <v>45337</v>
      </c>
      <c r="H134" s="40">
        <v>45426</v>
      </c>
      <c r="I134" s="41"/>
      <c r="J134" s="42">
        <v>9630000</v>
      </c>
      <c r="K134" s="42"/>
      <c r="L134" s="43">
        <v>2.898876404494382</v>
      </c>
      <c r="M134" s="44" t="s">
        <v>3098</v>
      </c>
      <c r="N134" s="45" t="str">
        <f t="shared" ref="N134:N197" si="2">HYPERLINK(M134,"Link Contrato u Orden")</f>
        <v>Link Contrato u Orden</v>
      </c>
    </row>
    <row r="135" spans="1:14" s="28" customFormat="1" ht="74.5" customHeight="1" x14ac:dyDescent="0.25">
      <c r="A135" s="39" t="s">
        <v>162</v>
      </c>
      <c r="B135" s="40">
        <v>45336</v>
      </c>
      <c r="C135" s="40" t="s">
        <v>1352</v>
      </c>
      <c r="D135" s="40" t="s">
        <v>15</v>
      </c>
      <c r="E135" s="40" t="s">
        <v>16</v>
      </c>
      <c r="F135" s="40" t="s">
        <v>2423</v>
      </c>
      <c r="G135" s="40">
        <v>45338</v>
      </c>
      <c r="H135" s="40">
        <v>45687</v>
      </c>
      <c r="I135" s="41"/>
      <c r="J135" s="42">
        <v>67850000</v>
      </c>
      <c r="K135" s="42"/>
      <c r="L135" s="43">
        <v>0.73638968481375355</v>
      </c>
      <c r="M135" s="44" t="s">
        <v>3099</v>
      </c>
      <c r="N135" s="45" t="str">
        <f t="shared" si="2"/>
        <v>Link Contrato u Orden</v>
      </c>
    </row>
    <row r="136" spans="1:14" s="28" customFormat="1" ht="74.5" customHeight="1" x14ac:dyDescent="0.25">
      <c r="A136" s="39" t="s">
        <v>163</v>
      </c>
      <c r="B136" s="40">
        <v>45336</v>
      </c>
      <c r="C136" s="40" t="s">
        <v>1353</v>
      </c>
      <c r="D136" s="40" t="s">
        <v>15</v>
      </c>
      <c r="E136" s="40" t="s">
        <v>16</v>
      </c>
      <c r="F136" s="40" t="s">
        <v>2392</v>
      </c>
      <c r="G136" s="40">
        <v>45337</v>
      </c>
      <c r="H136" s="40">
        <v>45411</v>
      </c>
      <c r="I136" s="41"/>
      <c r="J136" s="42">
        <v>7296300</v>
      </c>
      <c r="K136" s="42"/>
      <c r="L136" s="43">
        <v>3.4864864864864864</v>
      </c>
      <c r="M136" s="44" t="s">
        <v>3100</v>
      </c>
      <c r="N136" s="45" t="str">
        <f t="shared" si="2"/>
        <v>Link Contrato u Orden</v>
      </c>
    </row>
    <row r="137" spans="1:14" s="28" customFormat="1" ht="74.5" customHeight="1" x14ac:dyDescent="0.25">
      <c r="A137" s="39" t="s">
        <v>164</v>
      </c>
      <c r="B137" s="40">
        <v>45336</v>
      </c>
      <c r="C137" s="40" t="s">
        <v>1354</v>
      </c>
      <c r="D137" s="40" t="s">
        <v>15</v>
      </c>
      <c r="E137" s="40" t="s">
        <v>16</v>
      </c>
      <c r="F137" s="40" t="s">
        <v>2424</v>
      </c>
      <c r="G137" s="40">
        <v>45337</v>
      </c>
      <c r="H137" s="40">
        <v>45518</v>
      </c>
      <c r="I137" s="41"/>
      <c r="J137" s="42">
        <v>46800000</v>
      </c>
      <c r="K137" s="42"/>
      <c r="L137" s="43">
        <v>1.4254143646408839</v>
      </c>
      <c r="M137" s="44" t="s">
        <v>3101</v>
      </c>
      <c r="N137" s="45" t="str">
        <f t="shared" si="2"/>
        <v>Link Contrato u Orden</v>
      </c>
    </row>
    <row r="138" spans="1:14" s="28" customFormat="1" ht="74.5" customHeight="1" x14ac:dyDescent="0.25">
      <c r="A138" s="39" t="s">
        <v>165</v>
      </c>
      <c r="B138" s="40">
        <v>45337</v>
      </c>
      <c r="C138" s="40" t="s">
        <v>1355</v>
      </c>
      <c r="D138" s="40" t="s">
        <v>15</v>
      </c>
      <c r="E138" s="40" t="s">
        <v>16</v>
      </c>
      <c r="F138" s="40" t="s">
        <v>2410</v>
      </c>
      <c r="G138" s="40">
        <v>45341</v>
      </c>
      <c r="H138" s="40">
        <v>45430</v>
      </c>
      <c r="I138" s="41"/>
      <c r="J138" s="42">
        <v>9630000</v>
      </c>
      <c r="K138" s="42"/>
      <c r="L138" s="43">
        <v>2.8539325842696628</v>
      </c>
      <c r="M138" s="44" t="s">
        <v>3102</v>
      </c>
      <c r="N138" s="45" t="str">
        <f t="shared" si="2"/>
        <v>Link Contrato u Orden</v>
      </c>
    </row>
    <row r="139" spans="1:14" s="28" customFormat="1" ht="74.5" customHeight="1" x14ac:dyDescent="0.25">
      <c r="A139" s="39" t="s">
        <v>166</v>
      </c>
      <c r="B139" s="40">
        <v>45337</v>
      </c>
      <c r="C139" s="40" t="s">
        <v>1356</v>
      </c>
      <c r="D139" s="40" t="s">
        <v>15</v>
      </c>
      <c r="E139" s="40" t="s">
        <v>16</v>
      </c>
      <c r="F139" s="40" t="s">
        <v>2392</v>
      </c>
      <c r="G139" s="40">
        <v>45341</v>
      </c>
      <c r="H139" s="40">
        <v>45415</v>
      </c>
      <c r="I139" s="41"/>
      <c r="J139" s="42">
        <v>7296300</v>
      </c>
      <c r="K139" s="42"/>
      <c r="L139" s="43">
        <v>3.4324324324324325</v>
      </c>
      <c r="M139" s="44" t="s">
        <v>3103</v>
      </c>
      <c r="N139" s="45" t="str">
        <f t="shared" si="2"/>
        <v>Link Contrato u Orden</v>
      </c>
    </row>
    <row r="140" spans="1:14" s="28" customFormat="1" ht="74.5" customHeight="1" x14ac:dyDescent="0.25">
      <c r="A140" s="39" t="s">
        <v>167</v>
      </c>
      <c r="B140" s="40">
        <v>45337</v>
      </c>
      <c r="C140" s="40" t="s">
        <v>1357</v>
      </c>
      <c r="D140" s="40" t="s">
        <v>15</v>
      </c>
      <c r="E140" s="40" t="s">
        <v>16</v>
      </c>
      <c r="F140" s="40" t="s">
        <v>2425</v>
      </c>
      <c r="G140" s="40">
        <v>45342</v>
      </c>
      <c r="H140" s="40">
        <v>45691</v>
      </c>
      <c r="I140" s="41"/>
      <c r="J140" s="42">
        <v>30479704</v>
      </c>
      <c r="K140" s="42"/>
      <c r="L140" s="43">
        <v>0.72492836676217765</v>
      </c>
      <c r="M140" s="44" t="s">
        <v>3104</v>
      </c>
      <c r="N140" s="45" t="str">
        <f t="shared" si="2"/>
        <v>Link Contrato u Orden</v>
      </c>
    </row>
    <row r="141" spans="1:14" s="28" customFormat="1" ht="74.5" customHeight="1" x14ac:dyDescent="0.25">
      <c r="A141" s="39" t="s">
        <v>168</v>
      </c>
      <c r="B141" s="40">
        <v>45337</v>
      </c>
      <c r="C141" s="40" t="s">
        <v>1358</v>
      </c>
      <c r="D141" s="40" t="s">
        <v>15</v>
      </c>
      <c r="E141" s="40" t="s">
        <v>16</v>
      </c>
      <c r="F141" s="40" t="s">
        <v>2410</v>
      </c>
      <c r="G141" s="40">
        <v>45341</v>
      </c>
      <c r="H141" s="40">
        <v>45430</v>
      </c>
      <c r="I141" s="41"/>
      <c r="J141" s="42">
        <v>9630000</v>
      </c>
      <c r="K141" s="42"/>
      <c r="L141" s="43">
        <v>2.8539325842696628</v>
      </c>
      <c r="M141" s="44" t="s">
        <v>3105</v>
      </c>
      <c r="N141" s="45" t="str">
        <f t="shared" si="2"/>
        <v>Link Contrato u Orden</v>
      </c>
    </row>
    <row r="142" spans="1:14" s="28" customFormat="1" ht="74.5" customHeight="1" x14ac:dyDescent="0.25">
      <c r="A142" s="39" t="s">
        <v>169</v>
      </c>
      <c r="B142" s="40">
        <v>45338</v>
      </c>
      <c r="C142" s="40" t="s">
        <v>1359</v>
      </c>
      <c r="D142" s="40" t="s">
        <v>15</v>
      </c>
      <c r="E142" s="40" t="s">
        <v>16</v>
      </c>
      <c r="F142" s="40" t="s">
        <v>2426</v>
      </c>
      <c r="G142" s="40">
        <v>45341</v>
      </c>
      <c r="H142" s="40">
        <v>45690</v>
      </c>
      <c r="I142" s="41"/>
      <c r="J142" s="42">
        <v>28301500</v>
      </c>
      <c r="K142" s="42"/>
      <c r="L142" s="43">
        <v>0.72779369627507162</v>
      </c>
      <c r="M142" s="44" t="s">
        <v>3106</v>
      </c>
      <c r="N142" s="45" t="str">
        <f t="shared" si="2"/>
        <v>Link Contrato u Orden</v>
      </c>
    </row>
    <row r="143" spans="1:14" s="28" customFormat="1" ht="74.5" customHeight="1" x14ac:dyDescent="0.25">
      <c r="A143" s="39" t="s">
        <v>170</v>
      </c>
      <c r="B143" s="40">
        <v>45338</v>
      </c>
      <c r="C143" s="40" t="s">
        <v>1360</v>
      </c>
      <c r="D143" s="40" t="s">
        <v>15</v>
      </c>
      <c r="E143" s="40" t="s">
        <v>16</v>
      </c>
      <c r="F143" s="40" t="s">
        <v>2426</v>
      </c>
      <c r="G143" s="40">
        <v>45341</v>
      </c>
      <c r="H143" s="40">
        <v>45690</v>
      </c>
      <c r="I143" s="41"/>
      <c r="J143" s="42">
        <v>28301500</v>
      </c>
      <c r="K143" s="42"/>
      <c r="L143" s="43">
        <v>0.72779369627507162</v>
      </c>
      <c r="M143" s="44" t="s">
        <v>3107</v>
      </c>
      <c r="N143" s="45" t="str">
        <f t="shared" si="2"/>
        <v>Link Contrato u Orden</v>
      </c>
    </row>
    <row r="144" spans="1:14" s="28" customFormat="1" ht="74.5" customHeight="1" x14ac:dyDescent="0.25">
      <c r="A144" s="39" t="s">
        <v>171</v>
      </c>
      <c r="B144" s="40">
        <v>45338</v>
      </c>
      <c r="C144" s="40" t="s">
        <v>1361</v>
      </c>
      <c r="D144" s="40" t="s">
        <v>15</v>
      </c>
      <c r="E144" s="40" t="s">
        <v>16</v>
      </c>
      <c r="F144" s="40" t="s">
        <v>2427</v>
      </c>
      <c r="G144" s="40">
        <v>45342</v>
      </c>
      <c r="H144" s="40">
        <v>45707</v>
      </c>
      <c r="I144" s="41"/>
      <c r="J144" s="42">
        <v>48000000</v>
      </c>
      <c r="K144" s="42"/>
      <c r="L144" s="43">
        <v>0.69315068493150689</v>
      </c>
      <c r="M144" s="44" t="s">
        <v>3108</v>
      </c>
      <c r="N144" s="45" t="str">
        <f t="shared" si="2"/>
        <v>Link Contrato u Orden</v>
      </c>
    </row>
    <row r="145" spans="1:14" s="28" customFormat="1" ht="74.5" customHeight="1" x14ac:dyDescent="0.25">
      <c r="A145" s="39" t="s">
        <v>172</v>
      </c>
      <c r="B145" s="40">
        <v>45338</v>
      </c>
      <c r="C145" s="40" t="s">
        <v>1362</v>
      </c>
      <c r="D145" s="40" t="s">
        <v>15</v>
      </c>
      <c r="E145" s="40" t="s">
        <v>16</v>
      </c>
      <c r="F145" s="40" t="s">
        <v>2428</v>
      </c>
      <c r="G145" s="40">
        <v>45342</v>
      </c>
      <c r="H145" s="40">
        <v>45707</v>
      </c>
      <c r="I145" s="41"/>
      <c r="J145" s="42">
        <v>48852000</v>
      </c>
      <c r="K145" s="42"/>
      <c r="L145" s="43">
        <v>0.69315068493150689</v>
      </c>
      <c r="M145" s="44" t="s">
        <v>3109</v>
      </c>
      <c r="N145" s="45" t="str">
        <f t="shared" si="2"/>
        <v>Link Contrato u Orden</v>
      </c>
    </row>
    <row r="146" spans="1:14" s="28" customFormat="1" ht="74.5" customHeight="1" x14ac:dyDescent="0.25">
      <c r="A146" s="39" t="s">
        <v>173</v>
      </c>
      <c r="B146" s="40">
        <v>45338</v>
      </c>
      <c r="C146" s="40" t="s">
        <v>1363</v>
      </c>
      <c r="D146" s="40" t="s">
        <v>15</v>
      </c>
      <c r="E146" s="40" t="s">
        <v>16</v>
      </c>
      <c r="F146" s="40" t="s">
        <v>2429</v>
      </c>
      <c r="G146" s="40">
        <v>45343</v>
      </c>
      <c r="H146" s="40">
        <v>45692</v>
      </c>
      <c r="I146" s="41"/>
      <c r="J146" s="42">
        <v>31050000</v>
      </c>
      <c r="K146" s="42"/>
      <c r="L146" s="43">
        <v>0.72206303724928367</v>
      </c>
      <c r="M146" s="44" t="s">
        <v>3110</v>
      </c>
      <c r="N146" s="45" t="str">
        <f t="shared" si="2"/>
        <v>Link Contrato u Orden</v>
      </c>
    </row>
    <row r="147" spans="1:14" s="28" customFormat="1" ht="74.5" customHeight="1" x14ac:dyDescent="0.25">
      <c r="A147" s="39" t="s">
        <v>174</v>
      </c>
      <c r="B147" s="40">
        <v>45338</v>
      </c>
      <c r="C147" s="40" t="s">
        <v>1364</v>
      </c>
      <c r="D147" s="40" t="s">
        <v>15</v>
      </c>
      <c r="E147" s="40" t="s">
        <v>16</v>
      </c>
      <c r="F147" s="40" t="s">
        <v>2430</v>
      </c>
      <c r="G147" s="40">
        <v>45341</v>
      </c>
      <c r="H147" s="40">
        <v>45706</v>
      </c>
      <c r="I147" s="41"/>
      <c r="J147" s="42">
        <v>75600000</v>
      </c>
      <c r="K147" s="42"/>
      <c r="L147" s="43">
        <v>0.69589041095890414</v>
      </c>
      <c r="M147" s="44" t="s">
        <v>3111</v>
      </c>
      <c r="N147" s="45" t="str">
        <f t="shared" si="2"/>
        <v>Link Contrato u Orden</v>
      </c>
    </row>
    <row r="148" spans="1:14" s="28" customFormat="1" ht="74.5" customHeight="1" x14ac:dyDescent="0.25">
      <c r="A148" s="39" t="s">
        <v>175</v>
      </c>
      <c r="B148" s="40">
        <v>45338</v>
      </c>
      <c r="C148" s="40" t="s">
        <v>1365</v>
      </c>
      <c r="D148" s="40" t="s">
        <v>15</v>
      </c>
      <c r="E148" s="40" t="s">
        <v>16</v>
      </c>
      <c r="F148" s="40" t="s">
        <v>2431</v>
      </c>
      <c r="G148" s="40">
        <v>45343</v>
      </c>
      <c r="H148" s="40">
        <v>45616</v>
      </c>
      <c r="I148" s="41"/>
      <c r="J148" s="42">
        <v>36639000</v>
      </c>
      <c r="K148" s="42"/>
      <c r="L148" s="43">
        <v>0.92307692307692313</v>
      </c>
      <c r="M148" s="44" t="s">
        <v>3112</v>
      </c>
      <c r="N148" s="45" t="str">
        <f t="shared" si="2"/>
        <v>Link Contrato u Orden</v>
      </c>
    </row>
    <row r="149" spans="1:14" s="28" customFormat="1" ht="74.5" customHeight="1" x14ac:dyDescent="0.25">
      <c r="A149" s="39" t="s">
        <v>176</v>
      </c>
      <c r="B149" s="40">
        <v>45338</v>
      </c>
      <c r="C149" s="40" t="s">
        <v>1366</v>
      </c>
      <c r="D149" s="40" t="s">
        <v>15</v>
      </c>
      <c r="E149" s="40" t="s">
        <v>16</v>
      </c>
      <c r="F149" s="40" t="s">
        <v>2432</v>
      </c>
      <c r="G149" s="40">
        <v>45342</v>
      </c>
      <c r="H149" s="40">
        <v>45431</v>
      </c>
      <c r="I149" s="41"/>
      <c r="J149" s="42">
        <v>9000000</v>
      </c>
      <c r="K149" s="42"/>
      <c r="L149" s="43">
        <v>2.8426966292134832</v>
      </c>
      <c r="M149" s="44" t="s">
        <v>3113</v>
      </c>
      <c r="N149" s="45" t="str">
        <f t="shared" si="2"/>
        <v>Link Contrato u Orden</v>
      </c>
    </row>
    <row r="150" spans="1:14" s="28" customFormat="1" ht="74.5" customHeight="1" x14ac:dyDescent="0.25">
      <c r="A150" s="39" t="s">
        <v>177</v>
      </c>
      <c r="B150" s="40">
        <v>45338</v>
      </c>
      <c r="C150" s="40" t="s">
        <v>1367</v>
      </c>
      <c r="D150" s="40" t="s">
        <v>15</v>
      </c>
      <c r="E150" s="40" t="s">
        <v>16</v>
      </c>
      <c r="F150" s="40" t="s">
        <v>2433</v>
      </c>
      <c r="G150" s="40">
        <v>45343</v>
      </c>
      <c r="H150" s="40">
        <v>45692</v>
      </c>
      <c r="I150" s="41"/>
      <c r="J150" s="42">
        <v>61525000</v>
      </c>
      <c r="K150" s="42"/>
      <c r="L150" s="43">
        <v>0.72206303724928367</v>
      </c>
      <c r="M150" s="44" t="s">
        <v>3114</v>
      </c>
      <c r="N150" s="45" t="str">
        <f t="shared" si="2"/>
        <v>Link Contrato u Orden</v>
      </c>
    </row>
    <row r="151" spans="1:14" s="28" customFormat="1" ht="74.5" customHeight="1" x14ac:dyDescent="0.25">
      <c r="A151" s="39" t="s">
        <v>178</v>
      </c>
      <c r="B151" s="40">
        <v>45338</v>
      </c>
      <c r="C151" s="40" t="s">
        <v>1368</v>
      </c>
      <c r="D151" s="40" t="s">
        <v>15</v>
      </c>
      <c r="E151" s="40" t="s">
        <v>16</v>
      </c>
      <c r="F151" s="40" t="s">
        <v>2434</v>
      </c>
      <c r="G151" s="40">
        <v>45342</v>
      </c>
      <c r="H151" s="40">
        <v>45431</v>
      </c>
      <c r="I151" s="41"/>
      <c r="J151" s="42">
        <v>21000000</v>
      </c>
      <c r="K151" s="42"/>
      <c r="L151" s="43">
        <v>2.8426966292134832</v>
      </c>
      <c r="M151" s="44" t="s">
        <v>3115</v>
      </c>
      <c r="N151" s="45" t="str">
        <f t="shared" si="2"/>
        <v>Link Contrato u Orden</v>
      </c>
    </row>
    <row r="152" spans="1:14" s="28" customFormat="1" ht="74.5" customHeight="1" x14ac:dyDescent="0.25">
      <c r="A152" s="39" t="s">
        <v>179</v>
      </c>
      <c r="B152" s="40">
        <v>45341</v>
      </c>
      <c r="C152" s="40" t="s">
        <v>1369</v>
      </c>
      <c r="D152" s="40" t="s">
        <v>15</v>
      </c>
      <c r="E152" s="40" t="s">
        <v>16</v>
      </c>
      <c r="F152" s="40" t="s">
        <v>2435</v>
      </c>
      <c r="G152" s="40">
        <v>45348</v>
      </c>
      <c r="H152" s="40">
        <v>45697</v>
      </c>
      <c r="I152" s="41"/>
      <c r="J152" s="42">
        <v>36286088</v>
      </c>
      <c r="K152" s="42"/>
      <c r="L152" s="43">
        <v>0.70773638968481378</v>
      </c>
      <c r="M152" s="44" t="s">
        <v>3116</v>
      </c>
      <c r="N152" s="45" t="str">
        <f t="shared" si="2"/>
        <v>Link Contrato u Orden</v>
      </c>
    </row>
    <row r="153" spans="1:14" s="28" customFormat="1" ht="74.5" customHeight="1" x14ac:dyDescent="0.25">
      <c r="A153" s="39" t="s">
        <v>180</v>
      </c>
      <c r="B153" s="40">
        <v>45341</v>
      </c>
      <c r="C153" s="40" t="s">
        <v>1370</v>
      </c>
      <c r="D153" s="40" t="s">
        <v>15</v>
      </c>
      <c r="E153" s="40" t="s">
        <v>16</v>
      </c>
      <c r="F153" s="40" t="s">
        <v>2436</v>
      </c>
      <c r="G153" s="40">
        <v>45344</v>
      </c>
      <c r="H153" s="40">
        <v>45693</v>
      </c>
      <c r="I153" s="41"/>
      <c r="J153" s="42">
        <v>39156442</v>
      </c>
      <c r="K153" s="42"/>
      <c r="L153" s="43">
        <v>0.71919770773638969</v>
      </c>
      <c r="M153" s="44" t="s">
        <v>3117</v>
      </c>
      <c r="N153" s="45" t="str">
        <f t="shared" si="2"/>
        <v>Link Contrato u Orden</v>
      </c>
    </row>
    <row r="154" spans="1:14" s="28" customFormat="1" ht="74.5" customHeight="1" x14ac:dyDescent="0.25">
      <c r="A154" s="39" t="s">
        <v>181</v>
      </c>
      <c r="B154" s="40">
        <v>45341</v>
      </c>
      <c r="C154" s="40" t="s">
        <v>1371</v>
      </c>
      <c r="D154" s="40" t="s">
        <v>15</v>
      </c>
      <c r="E154" s="40" t="s">
        <v>16</v>
      </c>
      <c r="F154" s="40" t="s">
        <v>2437</v>
      </c>
      <c r="G154" s="40">
        <v>45344</v>
      </c>
      <c r="H154" s="40">
        <v>45678</v>
      </c>
      <c r="I154" s="41"/>
      <c r="J154" s="42">
        <v>137500000</v>
      </c>
      <c r="K154" s="42"/>
      <c r="L154" s="43">
        <v>0.75149700598802394</v>
      </c>
      <c r="M154" s="44" t="s">
        <v>3118</v>
      </c>
      <c r="N154" s="45" t="str">
        <f t="shared" si="2"/>
        <v>Link Contrato u Orden</v>
      </c>
    </row>
    <row r="155" spans="1:14" s="28" customFormat="1" ht="74.5" customHeight="1" x14ac:dyDescent="0.25">
      <c r="A155" s="39" t="s">
        <v>182</v>
      </c>
      <c r="B155" s="40">
        <v>45341</v>
      </c>
      <c r="C155" s="40" t="s">
        <v>1372</v>
      </c>
      <c r="D155" s="40" t="s">
        <v>15</v>
      </c>
      <c r="E155" s="40" t="s">
        <v>16</v>
      </c>
      <c r="F155" s="40" t="s">
        <v>2438</v>
      </c>
      <c r="G155" s="40">
        <v>45344</v>
      </c>
      <c r="H155" s="40">
        <v>45525</v>
      </c>
      <c r="I155" s="41"/>
      <c r="J155" s="42">
        <v>39000000</v>
      </c>
      <c r="K155" s="42"/>
      <c r="L155" s="43">
        <v>1.3867403314917126</v>
      </c>
      <c r="M155" s="44" t="s">
        <v>3119</v>
      </c>
      <c r="N155" s="45" t="str">
        <f t="shared" si="2"/>
        <v>Link Contrato u Orden</v>
      </c>
    </row>
    <row r="156" spans="1:14" s="28" customFormat="1" ht="74.5" customHeight="1" x14ac:dyDescent="0.25">
      <c r="A156" s="39" t="s">
        <v>183</v>
      </c>
      <c r="B156" s="40">
        <v>45341</v>
      </c>
      <c r="C156" s="40" t="s">
        <v>1373</v>
      </c>
      <c r="D156" s="40" t="s">
        <v>15</v>
      </c>
      <c r="E156" s="40" t="s">
        <v>16</v>
      </c>
      <c r="F156" s="40" t="s">
        <v>2439</v>
      </c>
      <c r="G156" s="40">
        <v>45344</v>
      </c>
      <c r="H156" s="40">
        <v>45525</v>
      </c>
      <c r="I156" s="41"/>
      <c r="J156" s="42">
        <v>24426000</v>
      </c>
      <c r="K156" s="42"/>
      <c r="L156" s="43">
        <v>1.3867403314917126</v>
      </c>
      <c r="M156" s="44" t="s">
        <v>3120</v>
      </c>
      <c r="N156" s="45" t="str">
        <f t="shared" si="2"/>
        <v>Link Contrato u Orden</v>
      </c>
    </row>
    <row r="157" spans="1:14" s="28" customFormat="1" ht="74.5" customHeight="1" x14ac:dyDescent="0.25">
      <c r="A157" s="39" t="s">
        <v>184</v>
      </c>
      <c r="B157" s="40">
        <v>45341</v>
      </c>
      <c r="C157" s="40" t="s">
        <v>1374</v>
      </c>
      <c r="D157" s="40" t="s">
        <v>15</v>
      </c>
      <c r="E157" s="40" t="s">
        <v>16</v>
      </c>
      <c r="F157" s="40" t="s">
        <v>2440</v>
      </c>
      <c r="G157" s="40">
        <v>45344</v>
      </c>
      <c r="H157" s="40">
        <v>45525</v>
      </c>
      <c r="I157" s="41"/>
      <c r="J157" s="42">
        <v>49800000</v>
      </c>
      <c r="K157" s="42"/>
      <c r="L157" s="43">
        <v>1.3867403314917126</v>
      </c>
      <c r="M157" s="44" t="s">
        <v>3121</v>
      </c>
      <c r="N157" s="45" t="str">
        <f t="shared" si="2"/>
        <v>Link Contrato u Orden</v>
      </c>
    </row>
    <row r="158" spans="1:14" s="28" customFormat="1" ht="74.5" customHeight="1" x14ac:dyDescent="0.25">
      <c r="A158" s="39" t="s">
        <v>185</v>
      </c>
      <c r="B158" s="40">
        <v>45341</v>
      </c>
      <c r="C158" s="40" t="s">
        <v>1375</v>
      </c>
      <c r="D158" s="40" t="s">
        <v>15</v>
      </c>
      <c r="E158" s="40" t="s">
        <v>16</v>
      </c>
      <c r="F158" s="40" t="s">
        <v>2441</v>
      </c>
      <c r="G158" s="40">
        <v>45343</v>
      </c>
      <c r="H158" s="40">
        <v>45616</v>
      </c>
      <c r="I158" s="41"/>
      <c r="J158" s="42">
        <v>36639000</v>
      </c>
      <c r="K158" s="42"/>
      <c r="L158" s="43">
        <v>0.92307692307692313</v>
      </c>
      <c r="M158" s="44" t="s">
        <v>3122</v>
      </c>
      <c r="N158" s="45" t="str">
        <f t="shared" si="2"/>
        <v>Link Contrato u Orden</v>
      </c>
    </row>
    <row r="159" spans="1:14" s="28" customFormat="1" ht="74.5" customHeight="1" x14ac:dyDescent="0.25">
      <c r="A159" s="39" t="s">
        <v>186</v>
      </c>
      <c r="B159" s="40">
        <v>45341</v>
      </c>
      <c r="C159" s="40" t="s">
        <v>1376</v>
      </c>
      <c r="D159" s="40" t="s">
        <v>15</v>
      </c>
      <c r="E159" s="40" t="s">
        <v>16</v>
      </c>
      <c r="F159" s="40" t="s">
        <v>2442</v>
      </c>
      <c r="G159" s="40">
        <v>45344</v>
      </c>
      <c r="H159" s="40">
        <v>45678</v>
      </c>
      <c r="I159" s="41"/>
      <c r="J159" s="42">
        <v>70122800</v>
      </c>
      <c r="K159" s="42"/>
      <c r="L159" s="43">
        <v>0.75149700598802394</v>
      </c>
      <c r="M159" s="44" t="s">
        <v>3123</v>
      </c>
      <c r="N159" s="45" t="str">
        <f t="shared" si="2"/>
        <v>Link Contrato u Orden</v>
      </c>
    </row>
    <row r="160" spans="1:14" s="28" customFormat="1" ht="74.5" customHeight="1" x14ac:dyDescent="0.25">
      <c r="A160" s="39" t="s">
        <v>187</v>
      </c>
      <c r="B160" s="40">
        <v>45341</v>
      </c>
      <c r="C160" s="40" t="s">
        <v>1377</v>
      </c>
      <c r="D160" s="40" t="s">
        <v>15</v>
      </c>
      <c r="E160" s="40" t="s">
        <v>16</v>
      </c>
      <c r="F160" s="40" t="s">
        <v>2443</v>
      </c>
      <c r="G160" s="40">
        <v>45373</v>
      </c>
      <c r="H160" s="40">
        <v>45448</v>
      </c>
      <c r="I160" s="41"/>
      <c r="J160" s="42">
        <v>7296300</v>
      </c>
      <c r="K160" s="42"/>
      <c r="L160" s="43">
        <v>2.96</v>
      </c>
      <c r="M160" s="44" t="s">
        <v>3124</v>
      </c>
      <c r="N160" s="45" t="str">
        <f t="shared" si="2"/>
        <v>Link Contrato u Orden</v>
      </c>
    </row>
    <row r="161" spans="1:14" s="28" customFormat="1" ht="74.5" customHeight="1" x14ac:dyDescent="0.25">
      <c r="A161" s="39" t="s">
        <v>188</v>
      </c>
      <c r="B161" s="40">
        <v>45341</v>
      </c>
      <c r="C161" s="40" t="s">
        <v>1378</v>
      </c>
      <c r="D161" s="40" t="s">
        <v>15</v>
      </c>
      <c r="E161" s="40" t="s">
        <v>16</v>
      </c>
      <c r="F161" s="40" t="s">
        <v>2444</v>
      </c>
      <c r="G161" s="40">
        <v>45344</v>
      </c>
      <c r="H161" s="40">
        <v>45693</v>
      </c>
      <c r="I161" s="41"/>
      <c r="J161" s="42">
        <v>86135000</v>
      </c>
      <c r="K161" s="42"/>
      <c r="L161" s="43">
        <v>0.71919770773638969</v>
      </c>
      <c r="M161" s="44" t="s">
        <v>3125</v>
      </c>
      <c r="N161" s="45" t="str">
        <f t="shared" si="2"/>
        <v>Link Contrato u Orden</v>
      </c>
    </row>
    <row r="162" spans="1:14" s="28" customFormat="1" ht="74.5" customHeight="1" x14ac:dyDescent="0.25">
      <c r="A162" s="39" t="s">
        <v>189</v>
      </c>
      <c r="B162" s="40">
        <v>45342</v>
      </c>
      <c r="C162" s="40" t="s">
        <v>1379</v>
      </c>
      <c r="D162" s="40" t="s">
        <v>15</v>
      </c>
      <c r="E162" s="40" t="s">
        <v>16</v>
      </c>
      <c r="F162" s="40" t="s">
        <v>2443</v>
      </c>
      <c r="G162" s="40">
        <v>45355</v>
      </c>
      <c r="H162" s="40">
        <v>45430</v>
      </c>
      <c r="I162" s="41"/>
      <c r="J162" s="42">
        <v>7296300</v>
      </c>
      <c r="K162" s="42"/>
      <c r="L162" s="43">
        <v>3.2</v>
      </c>
      <c r="M162" s="44" t="s">
        <v>3126</v>
      </c>
      <c r="N162" s="45" t="str">
        <f t="shared" si="2"/>
        <v>Link Contrato u Orden</v>
      </c>
    </row>
    <row r="163" spans="1:14" s="28" customFormat="1" ht="74.5" customHeight="1" x14ac:dyDescent="0.25">
      <c r="A163" s="39" t="s">
        <v>190</v>
      </c>
      <c r="B163" s="40">
        <v>45342</v>
      </c>
      <c r="C163" s="40" t="s">
        <v>1380</v>
      </c>
      <c r="D163" s="40" t="s">
        <v>15</v>
      </c>
      <c r="E163" s="40" t="s">
        <v>16</v>
      </c>
      <c r="F163" s="40" t="s">
        <v>2445</v>
      </c>
      <c r="G163" s="40">
        <v>45344</v>
      </c>
      <c r="H163" s="40">
        <v>45709</v>
      </c>
      <c r="I163" s="41"/>
      <c r="J163" s="42">
        <v>138955824</v>
      </c>
      <c r="K163" s="42"/>
      <c r="L163" s="43">
        <v>0.68767123287671228</v>
      </c>
      <c r="M163" s="44" t="s">
        <v>3127</v>
      </c>
      <c r="N163" s="45" t="str">
        <f t="shared" si="2"/>
        <v>Link Contrato u Orden</v>
      </c>
    </row>
    <row r="164" spans="1:14" s="28" customFormat="1" ht="74.5" customHeight="1" x14ac:dyDescent="0.25">
      <c r="A164" s="39" t="s">
        <v>191</v>
      </c>
      <c r="B164" s="40">
        <v>45342</v>
      </c>
      <c r="C164" s="40" t="s">
        <v>1381</v>
      </c>
      <c r="D164" s="40" t="s">
        <v>15</v>
      </c>
      <c r="E164" s="40" t="s">
        <v>16</v>
      </c>
      <c r="F164" s="40" t="s">
        <v>2443</v>
      </c>
      <c r="G164" s="40">
        <v>45345</v>
      </c>
      <c r="H164" s="40">
        <v>45419</v>
      </c>
      <c r="I164" s="41"/>
      <c r="J164" s="42">
        <v>7296300</v>
      </c>
      <c r="K164" s="42"/>
      <c r="L164" s="43">
        <v>3.3783783783783785</v>
      </c>
      <c r="M164" s="44" t="s">
        <v>3128</v>
      </c>
      <c r="N164" s="45" t="str">
        <f t="shared" si="2"/>
        <v>Link Contrato u Orden</v>
      </c>
    </row>
    <row r="165" spans="1:14" s="28" customFormat="1" ht="74.5" customHeight="1" x14ac:dyDescent="0.25">
      <c r="A165" s="39" t="s">
        <v>192</v>
      </c>
      <c r="B165" s="40">
        <v>45342</v>
      </c>
      <c r="C165" s="40" t="s">
        <v>1382</v>
      </c>
      <c r="D165" s="40" t="s">
        <v>15</v>
      </c>
      <c r="E165" s="40" t="s">
        <v>16</v>
      </c>
      <c r="F165" s="40" t="s">
        <v>2446</v>
      </c>
      <c r="G165" s="40">
        <v>45348</v>
      </c>
      <c r="H165" s="40">
        <v>45713</v>
      </c>
      <c r="I165" s="41"/>
      <c r="J165" s="42">
        <v>116640000</v>
      </c>
      <c r="K165" s="42"/>
      <c r="L165" s="43">
        <v>0.67671232876712328</v>
      </c>
      <c r="M165" s="44" t="s">
        <v>3129</v>
      </c>
      <c r="N165" s="45" t="str">
        <f t="shared" si="2"/>
        <v>Link Contrato u Orden</v>
      </c>
    </row>
    <row r="166" spans="1:14" s="28" customFormat="1" ht="74.5" customHeight="1" x14ac:dyDescent="0.25">
      <c r="A166" s="39" t="s">
        <v>193</v>
      </c>
      <c r="B166" s="40">
        <v>45342</v>
      </c>
      <c r="C166" s="40" t="s">
        <v>1383</v>
      </c>
      <c r="D166" s="40" t="s">
        <v>15</v>
      </c>
      <c r="E166" s="40" t="s">
        <v>16</v>
      </c>
      <c r="F166" s="40" t="s">
        <v>2447</v>
      </c>
      <c r="G166" s="40">
        <v>45344</v>
      </c>
      <c r="H166" s="40">
        <v>45709</v>
      </c>
      <c r="I166" s="41"/>
      <c r="J166" s="42">
        <v>177357600</v>
      </c>
      <c r="K166" s="42"/>
      <c r="L166" s="43">
        <v>0.68767123287671228</v>
      </c>
      <c r="M166" s="44" t="s">
        <v>3130</v>
      </c>
      <c r="N166" s="45" t="str">
        <f t="shared" si="2"/>
        <v>Link Contrato u Orden</v>
      </c>
    </row>
    <row r="167" spans="1:14" s="28" customFormat="1" ht="74.5" customHeight="1" x14ac:dyDescent="0.25">
      <c r="A167" s="39" t="s">
        <v>194</v>
      </c>
      <c r="B167" s="40">
        <v>45342</v>
      </c>
      <c r="C167" s="40" t="s">
        <v>1384</v>
      </c>
      <c r="D167" s="40" t="s">
        <v>15</v>
      </c>
      <c r="E167" s="40" t="s">
        <v>16</v>
      </c>
      <c r="F167" s="40" t="s">
        <v>2448</v>
      </c>
      <c r="G167" s="40">
        <v>45345</v>
      </c>
      <c r="H167" s="40">
        <v>45679</v>
      </c>
      <c r="I167" s="41"/>
      <c r="J167" s="42">
        <v>37440205</v>
      </c>
      <c r="K167" s="42"/>
      <c r="L167" s="43">
        <v>0.74850299401197606</v>
      </c>
      <c r="M167" s="44" t="s">
        <v>3131</v>
      </c>
      <c r="N167" s="45" t="str">
        <f t="shared" si="2"/>
        <v>Link Contrato u Orden</v>
      </c>
    </row>
    <row r="168" spans="1:14" s="28" customFormat="1" ht="74.5" customHeight="1" x14ac:dyDescent="0.25">
      <c r="A168" s="39" t="s">
        <v>195</v>
      </c>
      <c r="B168" s="40">
        <v>45342</v>
      </c>
      <c r="C168" s="40" t="s">
        <v>1385</v>
      </c>
      <c r="D168" s="40" t="s">
        <v>15</v>
      </c>
      <c r="E168" s="40" t="s">
        <v>16</v>
      </c>
      <c r="F168" s="40" t="s">
        <v>2449</v>
      </c>
      <c r="G168" s="40">
        <v>45344</v>
      </c>
      <c r="H168" s="40">
        <v>45740</v>
      </c>
      <c r="I168" s="41"/>
      <c r="J168" s="42">
        <v>84084000</v>
      </c>
      <c r="K168" s="42"/>
      <c r="L168" s="43">
        <v>0.63383838383838387</v>
      </c>
      <c r="M168" s="44" t="s">
        <v>3132</v>
      </c>
      <c r="N168" s="45" t="str">
        <f t="shared" si="2"/>
        <v>Link Contrato u Orden</v>
      </c>
    </row>
    <row r="169" spans="1:14" s="28" customFormat="1" ht="74.5" customHeight="1" x14ac:dyDescent="0.25">
      <c r="A169" s="39" t="s">
        <v>196</v>
      </c>
      <c r="B169" s="40">
        <v>45343</v>
      </c>
      <c r="C169" s="40" t="s">
        <v>1386</v>
      </c>
      <c r="D169" s="40" t="s">
        <v>15</v>
      </c>
      <c r="E169" s="40" t="s">
        <v>16</v>
      </c>
      <c r="F169" s="40" t="s">
        <v>2450</v>
      </c>
      <c r="G169" s="40">
        <v>45344</v>
      </c>
      <c r="H169" s="40">
        <v>45525</v>
      </c>
      <c r="I169" s="41"/>
      <c r="J169" s="42">
        <v>40800000</v>
      </c>
      <c r="K169" s="42"/>
      <c r="L169" s="43">
        <v>1.3867403314917126</v>
      </c>
      <c r="M169" s="44" t="s">
        <v>3133</v>
      </c>
      <c r="N169" s="45" t="str">
        <f t="shared" si="2"/>
        <v>Link Contrato u Orden</v>
      </c>
    </row>
    <row r="170" spans="1:14" s="28" customFormat="1" ht="74.5" customHeight="1" x14ac:dyDescent="0.25">
      <c r="A170" s="39" t="s">
        <v>197</v>
      </c>
      <c r="B170" s="40">
        <v>45343</v>
      </c>
      <c r="C170" s="40" t="s">
        <v>1387</v>
      </c>
      <c r="D170" s="40" t="s">
        <v>15</v>
      </c>
      <c r="E170" s="40" t="s">
        <v>16</v>
      </c>
      <c r="F170" s="40" t="s">
        <v>2451</v>
      </c>
      <c r="G170" s="40">
        <v>45344</v>
      </c>
      <c r="H170" s="40">
        <v>45525</v>
      </c>
      <c r="I170" s="41"/>
      <c r="J170" s="42">
        <v>46800000</v>
      </c>
      <c r="K170" s="42"/>
      <c r="L170" s="43">
        <v>1.3867403314917126</v>
      </c>
      <c r="M170" s="44" t="s">
        <v>3134</v>
      </c>
      <c r="N170" s="45" t="str">
        <f t="shared" si="2"/>
        <v>Link Contrato u Orden</v>
      </c>
    </row>
    <row r="171" spans="1:14" s="28" customFormat="1" ht="74.5" customHeight="1" x14ac:dyDescent="0.25">
      <c r="A171" s="39" t="s">
        <v>198</v>
      </c>
      <c r="B171" s="40">
        <v>45343</v>
      </c>
      <c r="C171" s="40" t="s">
        <v>1388</v>
      </c>
      <c r="D171" s="40" t="s">
        <v>15</v>
      </c>
      <c r="E171" s="40" t="s">
        <v>16</v>
      </c>
      <c r="F171" s="40" t="s">
        <v>2452</v>
      </c>
      <c r="G171" s="40">
        <v>45345</v>
      </c>
      <c r="H171" s="40">
        <v>45694</v>
      </c>
      <c r="I171" s="41"/>
      <c r="J171" s="42">
        <v>39156442</v>
      </c>
      <c r="K171" s="42"/>
      <c r="L171" s="43">
        <v>0.71633237822349571</v>
      </c>
      <c r="M171" s="44" t="s">
        <v>3135</v>
      </c>
      <c r="N171" s="45" t="str">
        <f t="shared" si="2"/>
        <v>Link Contrato u Orden</v>
      </c>
    </row>
    <row r="172" spans="1:14" s="28" customFormat="1" ht="74.5" customHeight="1" x14ac:dyDescent="0.25">
      <c r="A172" s="39" t="s">
        <v>199</v>
      </c>
      <c r="B172" s="40">
        <v>45343</v>
      </c>
      <c r="C172" s="40" t="s">
        <v>1389</v>
      </c>
      <c r="D172" s="40" t="s">
        <v>15</v>
      </c>
      <c r="E172" s="40" t="s">
        <v>16</v>
      </c>
      <c r="F172" s="40" t="s">
        <v>2453</v>
      </c>
      <c r="G172" s="40">
        <v>45349</v>
      </c>
      <c r="H172" s="40">
        <v>45714</v>
      </c>
      <c r="I172" s="41"/>
      <c r="J172" s="42">
        <v>146512800</v>
      </c>
      <c r="K172" s="42"/>
      <c r="L172" s="43">
        <v>0.67397260273972603</v>
      </c>
      <c r="M172" s="44" t="s">
        <v>3136</v>
      </c>
      <c r="N172" s="45" t="str">
        <f t="shared" si="2"/>
        <v>Link Contrato u Orden</v>
      </c>
    </row>
    <row r="173" spans="1:14" s="28" customFormat="1" ht="74.5" customHeight="1" x14ac:dyDescent="0.25">
      <c r="A173" s="39" t="s">
        <v>200</v>
      </c>
      <c r="B173" s="40">
        <v>45343</v>
      </c>
      <c r="C173" s="40" t="s">
        <v>1390</v>
      </c>
      <c r="D173" s="40" t="s">
        <v>15</v>
      </c>
      <c r="E173" s="40" t="s">
        <v>16</v>
      </c>
      <c r="F173" s="40" t="s">
        <v>2454</v>
      </c>
      <c r="G173" s="40">
        <v>45344</v>
      </c>
      <c r="H173" s="40">
        <v>45693</v>
      </c>
      <c r="I173" s="41"/>
      <c r="J173" s="42">
        <v>86135000</v>
      </c>
      <c r="K173" s="42"/>
      <c r="L173" s="43">
        <v>0.71919770773638969</v>
      </c>
      <c r="M173" s="44" t="s">
        <v>3137</v>
      </c>
      <c r="N173" s="45" t="str">
        <f t="shared" si="2"/>
        <v>Link Contrato u Orden</v>
      </c>
    </row>
    <row r="174" spans="1:14" s="28" customFormat="1" ht="74.5" customHeight="1" x14ac:dyDescent="0.25">
      <c r="A174" s="39" t="s">
        <v>201</v>
      </c>
      <c r="B174" s="40">
        <v>45343</v>
      </c>
      <c r="C174" s="40" t="s">
        <v>1391</v>
      </c>
      <c r="D174" s="40" t="s">
        <v>15</v>
      </c>
      <c r="E174" s="40" t="s">
        <v>16</v>
      </c>
      <c r="F174" s="40" t="s">
        <v>2455</v>
      </c>
      <c r="G174" s="40">
        <v>45345</v>
      </c>
      <c r="H174" s="40">
        <v>45679</v>
      </c>
      <c r="I174" s="41"/>
      <c r="J174" s="42">
        <v>132098021</v>
      </c>
      <c r="K174" s="42"/>
      <c r="L174" s="43">
        <v>0.74850299401197606</v>
      </c>
      <c r="M174" s="44" t="s">
        <v>3138</v>
      </c>
      <c r="N174" s="45" t="str">
        <f t="shared" si="2"/>
        <v>Link Contrato u Orden</v>
      </c>
    </row>
    <row r="175" spans="1:14" s="28" customFormat="1" ht="74.5" customHeight="1" x14ac:dyDescent="0.25">
      <c r="A175" s="39" t="s">
        <v>202</v>
      </c>
      <c r="B175" s="40">
        <v>45343</v>
      </c>
      <c r="C175" s="40" t="s">
        <v>1392</v>
      </c>
      <c r="D175" s="40" t="s">
        <v>15</v>
      </c>
      <c r="E175" s="40" t="s">
        <v>16</v>
      </c>
      <c r="F175" s="40" t="s">
        <v>2456</v>
      </c>
      <c r="G175" s="40">
        <v>45344</v>
      </c>
      <c r="H175" s="40">
        <v>45709</v>
      </c>
      <c r="I175" s="41"/>
      <c r="J175" s="42">
        <v>124553460</v>
      </c>
      <c r="K175" s="42"/>
      <c r="L175" s="43">
        <v>0.68767123287671228</v>
      </c>
      <c r="M175" s="44" t="s">
        <v>3139</v>
      </c>
      <c r="N175" s="45" t="str">
        <f t="shared" si="2"/>
        <v>Link Contrato u Orden</v>
      </c>
    </row>
    <row r="176" spans="1:14" s="28" customFormat="1" ht="74.5" customHeight="1" x14ac:dyDescent="0.25">
      <c r="A176" s="39" t="s">
        <v>203</v>
      </c>
      <c r="B176" s="40">
        <v>45343</v>
      </c>
      <c r="C176" s="40" t="s">
        <v>1393</v>
      </c>
      <c r="D176" s="40" t="s">
        <v>15</v>
      </c>
      <c r="E176" s="40" t="s">
        <v>16</v>
      </c>
      <c r="F176" s="40" t="s">
        <v>2457</v>
      </c>
      <c r="G176" s="40">
        <v>45344</v>
      </c>
      <c r="H176" s="40">
        <v>45709</v>
      </c>
      <c r="I176" s="41"/>
      <c r="J176" s="42">
        <v>188201976</v>
      </c>
      <c r="K176" s="42"/>
      <c r="L176" s="43">
        <v>0.68767123287671228</v>
      </c>
      <c r="M176" s="44" t="s">
        <v>3140</v>
      </c>
      <c r="N176" s="45" t="str">
        <f t="shared" si="2"/>
        <v>Link Contrato u Orden</v>
      </c>
    </row>
    <row r="177" spans="1:14" s="28" customFormat="1" ht="74.5" customHeight="1" x14ac:dyDescent="0.25">
      <c r="A177" s="39" t="s">
        <v>204</v>
      </c>
      <c r="B177" s="40">
        <v>45344</v>
      </c>
      <c r="C177" s="40" t="s">
        <v>1394</v>
      </c>
      <c r="D177" s="40" t="s">
        <v>15</v>
      </c>
      <c r="E177" s="40" t="s">
        <v>16</v>
      </c>
      <c r="F177" s="40" t="s">
        <v>2458</v>
      </c>
      <c r="G177" s="40">
        <v>45349</v>
      </c>
      <c r="H177" s="40">
        <v>45530</v>
      </c>
      <c r="I177" s="41"/>
      <c r="J177" s="42">
        <v>25200000</v>
      </c>
      <c r="K177" s="42"/>
      <c r="L177" s="43">
        <v>1.3591160220994476</v>
      </c>
      <c r="M177" s="44" t="s">
        <v>3141</v>
      </c>
      <c r="N177" s="45" t="str">
        <f t="shared" si="2"/>
        <v>Link Contrato u Orden</v>
      </c>
    </row>
    <row r="178" spans="1:14" s="28" customFormat="1" ht="74.5" customHeight="1" x14ac:dyDescent="0.25">
      <c r="A178" s="39" t="s">
        <v>205</v>
      </c>
      <c r="B178" s="40">
        <v>45344</v>
      </c>
      <c r="C178" s="40" t="s">
        <v>1395</v>
      </c>
      <c r="D178" s="40" t="s">
        <v>15</v>
      </c>
      <c r="E178" s="40" t="s">
        <v>16</v>
      </c>
      <c r="F178" s="40" t="s">
        <v>2459</v>
      </c>
      <c r="G178" s="40">
        <v>45358</v>
      </c>
      <c r="H178" s="40">
        <v>45722</v>
      </c>
      <c r="I178" s="41"/>
      <c r="J178" s="42">
        <v>146512800</v>
      </c>
      <c r="K178" s="42"/>
      <c r="L178" s="43">
        <v>0.65109890109890112</v>
      </c>
      <c r="M178" s="44" t="s">
        <v>3142</v>
      </c>
      <c r="N178" s="45" t="str">
        <f t="shared" si="2"/>
        <v>Link Contrato u Orden</v>
      </c>
    </row>
    <row r="179" spans="1:14" s="28" customFormat="1" ht="74.5" customHeight="1" x14ac:dyDescent="0.25">
      <c r="A179" s="39" t="s">
        <v>206</v>
      </c>
      <c r="B179" s="40">
        <v>45344</v>
      </c>
      <c r="C179" s="40" t="s">
        <v>1396</v>
      </c>
      <c r="D179" s="40" t="s">
        <v>15</v>
      </c>
      <c r="E179" s="40" t="s">
        <v>16</v>
      </c>
      <c r="F179" s="40" t="s">
        <v>2443</v>
      </c>
      <c r="G179" s="40">
        <v>45350</v>
      </c>
      <c r="H179" s="40">
        <v>45424</v>
      </c>
      <c r="I179" s="41"/>
      <c r="J179" s="42">
        <v>7296300</v>
      </c>
      <c r="K179" s="42"/>
      <c r="L179" s="43">
        <v>3.310810810810811</v>
      </c>
      <c r="M179" s="44" t="s">
        <v>3143</v>
      </c>
      <c r="N179" s="45" t="str">
        <f t="shared" si="2"/>
        <v>Link Contrato u Orden</v>
      </c>
    </row>
    <row r="180" spans="1:14" s="28" customFormat="1" ht="74.5" customHeight="1" x14ac:dyDescent="0.25">
      <c r="A180" s="39" t="s">
        <v>207</v>
      </c>
      <c r="B180" s="40">
        <v>45344</v>
      </c>
      <c r="C180" s="40" t="s">
        <v>1397</v>
      </c>
      <c r="D180" s="40" t="s">
        <v>15</v>
      </c>
      <c r="E180" s="40" t="s">
        <v>16</v>
      </c>
      <c r="F180" s="40" t="s">
        <v>2460</v>
      </c>
      <c r="G180" s="40">
        <v>45346</v>
      </c>
      <c r="H180" s="40">
        <v>45680</v>
      </c>
      <c r="I180" s="41"/>
      <c r="J180" s="42">
        <v>54054000</v>
      </c>
      <c r="K180" s="42"/>
      <c r="L180" s="43">
        <v>0.74550898203592819</v>
      </c>
      <c r="M180" s="44" t="s">
        <v>3144</v>
      </c>
      <c r="N180" s="45" t="str">
        <f t="shared" si="2"/>
        <v>Link Contrato u Orden</v>
      </c>
    </row>
    <row r="181" spans="1:14" s="28" customFormat="1" ht="74.5" customHeight="1" x14ac:dyDescent="0.25">
      <c r="A181" s="39" t="s">
        <v>208</v>
      </c>
      <c r="B181" s="40">
        <v>45344</v>
      </c>
      <c r="C181" s="40" t="s">
        <v>1398</v>
      </c>
      <c r="D181" s="40" t="s">
        <v>15</v>
      </c>
      <c r="E181" s="40" t="s">
        <v>16</v>
      </c>
      <c r="F181" s="40" t="s">
        <v>2461</v>
      </c>
      <c r="G181" s="40">
        <v>45345</v>
      </c>
      <c r="H181" s="40">
        <v>45679</v>
      </c>
      <c r="I181" s="41"/>
      <c r="J181" s="42">
        <v>70122800</v>
      </c>
      <c r="K181" s="42"/>
      <c r="L181" s="43">
        <v>0.74850299401197606</v>
      </c>
      <c r="M181" s="44" t="s">
        <v>3145</v>
      </c>
      <c r="N181" s="45" t="str">
        <f t="shared" si="2"/>
        <v>Link Contrato u Orden</v>
      </c>
    </row>
    <row r="182" spans="1:14" s="28" customFormat="1" ht="74.5" customHeight="1" x14ac:dyDescent="0.25">
      <c r="A182" s="39" t="s">
        <v>209</v>
      </c>
      <c r="B182" s="40">
        <v>45344</v>
      </c>
      <c r="C182" s="40" t="s">
        <v>1399</v>
      </c>
      <c r="D182" s="40" t="s">
        <v>15</v>
      </c>
      <c r="E182" s="40" t="s">
        <v>16</v>
      </c>
      <c r="F182" s="40" t="s">
        <v>2443</v>
      </c>
      <c r="G182" s="40">
        <v>45349</v>
      </c>
      <c r="H182" s="40">
        <v>45423</v>
      </c>
      <c r="I182" s="41"/>
      <c r="J182" s="42">
        <v>7296300</v>
      </c>
      <c r="K182" s="42"/>
      <c r="L182" s="43">
        <v>3.3243243243243241</v>
      </c>
      <c r="M182" s="44" t="s">
        <v>3146</v>
      </c>
      <c r="N182" s="45" t="str">
        <f t="shared" si="2"/>
        <v>Link Contrato u Orden</v>
      </c>
    </row>
    <row r="183" spans="1:14" s="28" customFormat="1" ht="74.5" customHeight="1" x14ac:dyDescent="0.25">
      <c r="A183" s="39" t="s">
        <v>210</v>
      </c>
      <c r="B183" s="40">
        <v>45344</v>
      </c>
      <c r="C183" s="40" t="s">
        <v>1400</v>
      </c>
      <c r="D183" s="40" t="s">
        <v>15</v>
      </c>
      <c r="E183" s="40" t="s">
        <v>16</v>
      </c>
      <c r="F183" s="40" t="s">
        <v>2462</v>
      </c>
      <c r="G183" s="40">
        <v>45346</v>
      </c>
      <c r="H183" s="40">
        <v>45695</v>
      </c>
      <c r="I183" s="41"/>
      <c r="J183" s="42">
        <v>28770942</v>
      </c>
      <c r="K183" s="42"/>
      <c r="L183" s="43">
        <v>0.71346704871060174</v>
      </c>
      <c r="M183" s="44" t="s">
        <v>3147</v>
      </c>
      <c r="N183" s="45" t="str">
        <f t="shared" si="2"/>
        <v>Link Contrato u Orden</v>
      </c>
    </row>
    <row r="184" spans="1:14" s="28" customFormat="1" ht="74.5" customHeight="1" x14ac:dyDescent="0.25">
      <c r="A184" s="39" t="s">
        <v>211</v>
      </c>
      <c r="B184" s="40">
        <v>45344</v>
      </c>
      <c r="C184" s="40" t="s">
        <v>1401</v>
      </c>
      <c r="D184" s="40" t="s">
        <v>15</v>
      </c>
      <c r="E184" s="40" t="s">
        <v>16</v>
      </c>
      <c r="F184" s="40" t="s">
        <v>2463</v>
      </c>
      <c r="G184" s="40">
        <v>45358</v>
      </c>
      <c r="H184" s="40">
        <v>45722</v>
      </c>
      <c r="I184" s="41"/>
      <c r="J184" s="42">
        <v>146512800</v>
      </c>
      <c r="K184" s="42"/>
      <c r="L184" s="43">
        <v>0.65109890109890112</v>
      </c>
      <c r="M184" s="44" t="s">
        <v>3148</v>
      </c>
      <c r="N184" s="45" t="str">
        <f t="shared" si="2"/>
        <v>Link Contrato u Orden</v>
      </c>
    </row>
    <row r="185" spans="1:14" s="28" customFormat="1" ht="74.5" customHeight="1" x14ac:dyDescent="0.25">
      <c r="A185" s="39" t="s">
        <v>212</v>
      </c>
      <c r="B185" s="40">
        <v>45344</v>
      </c>
      <c r="C185" s="40" t="s">
        <v>1402</v>
      </c>
      <c r="D185" s="40" t="s">
        <v>15</v>
      </c>
      <c r="E185" s="40" t="s">
        <v>16</v>
      </c>
      <c r="F185" s="40" t="s">
        <v>2464</v>
      </c>
      <c r="G185" s="40">
        <v>45358</v>
      </c>
      <c r="H185" s="40">
        <v>45722</v>
      </c>
      <c r="I185" s="41"/>
      <c r="J185" s="42">
        <v>140382720</v>
      </c>
      <c r="K185" s="42"/>
      <c r="L185" s="43">
        <v>0.65109890109890112</v>
      </c>
      <c r="M185" s="44" t="s">
        <v>3149</v>
      </c>
      <c r="N185" s="45" t="str">
        <f t="shared" si="2"/>
        <v>Link Contrato u Orden</v>
      </c>
    </row>
    <row r="186" spans="1:14" s="28" customFormat="1" ht="74.5" customHeight="1" x14ac:dyDescent="0.25">
      <c r="A186" s="39" t="s">
        <v>213</v>
      </c>
      <c r="B186" s="40">
        <v>45344</v>
      </c>
      <c r="C186" s="40" t="s">
        <v>1403</v>
      </c>
      <c r="D186" s="40" t="s">
        <v>15</v>
      </c>
      <c r="E186" s="40" t="s">
        <v>16</v>
      </c>
      <c r="F186" s="40" t="s">
        <v>2465</v>
      </c>
      <c r="G186" s="40">
        <v>45348</v>
      </c>
      <c r="H186" s="40">
        <v>45457</v>
      </c>
      <c r="I186" s="41"/>
      <c r="J186" s="42">
        <v>125795263</v>
      </c>
      <c r="K186" s="42"/>
      <c r="L186" s="43">
        <v>2.2660550458715596</v>
      </c>
      <c r="M186" s="44" t="s">
        <v>3150</v>
      </c>
      <c r="N186" s="45" t="str">
        <f t="shared" si="2"/>
        <v>Link Contrato u Orden</v>
      </c>
    </row>
    <row r="187" spans="1:14" s="28" customFormat="1" ht="74.5" customHeight="1" x14ac:dyDescent="0.25">
      <c r="A187" s="39" t="s">
        <v>214</v>
      </c>
      <c r="B187" s="40">
        <v>45345</v>
      </c>
      <c r="C187" s="40" t="s">
        <v>1404</v>
      </c>
      <c r="D187" s="40" t="s">
        <v>15</v>
      </c>
      <c r="E187" s="40" t="s">
        <v>16</v>
      </c>
      <c r="F187" s="40" t="s">
        <v>2466</v>
      </c>
      <c r="G187" s="40">
        <v>45349</v>
      </c>
      <c r="H187" s="40">
        <v>45438</v>
      </c>
      <c r="I187" s="41"/>
      <c r="J187" s="42">
        <v>16500000</v>
      </c>
      <c r="K187" s="42"/>
      <c r="L187" s="43">
        <v>2.7640449438202248</v>
      </c>
      <c r="M187" s="44" t="s">
        <v>3151</v>
      </c>
      <c r="N187" s="45" t="str">
        <f t="shared" si="2"/>
        <v>Link Contrato u Orden</v>
      </c>
    </row>
    <row r="188" spans="1:14" s="28" customFormat="1" ht="74.5" customHeight="1" x14ac:dyDescent="0.25">
      <c r="A188" s="39" t="s">
        <v>215</v>
      </c>
      <c r="B188" s="40">
        <v>45345</v>
      </c>
      <c r="C188" s="40" t="s">
        <v>1405</v>
      </c>
      <c r="D188" s="40" t="s">
        <v>15</v>
      </c>
      <c r="E188" s="40" t="s">
        <v>16</v>
      </c>
      <c r="F188" s="40" t="s">
        <v>2467</v>
      </c>
      <c r="G188" s="40">
        <v>45349</v>
      </c>
      <c r="H188" s="40">
        <v>45530</v>
      </c>
      <c r="I188" s="41"/>
      <c r="J188" s="42">
        <v>36000000</v>
      </c>
      <c r="K188" s="42"/>
      <c r="L188" s="43">
        <v>1.3591160220994476</v>
      </c>
      <c r="M188" s="44" t="s">
        <v>3152</v>
      </c>
      <c r="N188" s="45" t="str">
        <f t="shared" si="2"/>
        <v>Link Contrato u Orden</v>
      </c>
    </row>
    <row r="189" spans="1:14" s="28" customFormat="1" ht="74.5" customHeight="1" x14ac:dyDescent="0.25">
      <c r="A189" s="39" t="s">
        <v>216</v>
      </c>
      <c r="B189" s="40">
        <v>45345</v>
      </c>
      <c r="C189" s="40" t="s">
        <v>1406</v>
      </c>
      <c r="D189" s="40" t="s">
        <v>15</v>
      </c>
      <c r="E189" s="40" t="s">
        <v>16</v>
      </c>
      <c r="F189" s="40" t="s">
        <v>2468</v>
      </c>
      <c r="G189" s="40">
        <v>45358</v>
      </c>
      <c r="H189" s="40">
        <v>45722</v>
      </c>
      <c r="I189" s="41"/>
      <c r="J189" s="42">
        <v>116640000</v>
      </c>
      <c r="K189" s="42"/>
      <c r="L189" s="43">
        <v>0.65109890109890112</v>
      </c>
      <c r="M189" s="44" t="s">
        <v>3153</v>
      </c>
      <c r="N189" s="45" t="str">
        <f t="shared" si="2"/>
        <v>Link Contrato u Orden</v>
      </c>
    </row>
    <row r="190" spans="1:14" s="28" customFormat="1" ht="74.5" customHeight="1" x14ac:dyDescent="0.25">
      <c r="A190" s="39" t="s">
        <v>217</v>
      </c>
      <c r="B190" s="40">
        <v>45345</v>
      </c>
      <c r="C190" s="40" t="s">
        <v>1407</v>
      </c>
      <c r="D190" s="40" t="s">
        <v>15</v>
      </c>
      <c r="E190" s="40" t="s">
        <v>16</v>
      </c>
      <c r="F190" s="40" t="s">
        <v>2469</v>
      </c>
      <c r="G190" s="40">
        <v>45356</v>
      </c>
      <c r="H190" s="40">
        <v>45720</v>
      </c>
      <c r="I190" s="41"/>
      <c r="J190" s="42">
        <v>138801600</v>
      </c>
      <c r="K190" s="42"/>
      <c r="L190" s="43">
        <v>0.65659340659340659</v>
      </c>
      <c r="M190" s="44" t="s">
        <v>3154</v>
      </c>
      <c r="N190" s="45" t="str">
        <f t="shared" si="2"/>
        <v>Link Contrato u Orden</v>
      </c>
    </row>
    <row r="191" spans="1:14" s="28" customFormat="1" ht="74.5" customHeight="1" x14ac:dyDescent="0.25">
      <c r="A191" s="39" t="s">
        <v>218</v>
      </c>
      <c r="B191" s="40">
        <v>45345</v>
      </c>
      <c r="C191" s="40" t="s">
        <v>1408</v>
      </c>
      <c r="D191" s="40" t="s">
        <v>15</v>
      </c>
      <c r="E191" s="40" t="s">
        <v>16</v>
      </c>
      <c r="F191" s="40" t="s">
        <v>2470</v>
      </c>
      <c r="G191" s="40">
        <v>45349</v>
      </c>
      <c r="H191" s="40">
        <v>45652</v>
      </c>
      <c r="I191" s="41"/>
      <c r="J191" s="42">
        <v>83000000</v>
      </c>
      <c r="K191" s="42"/>
      <c r="L191" s="43">
        <v>0.81188118811881194</v>
      </c>
      <c r="M191" s="44" t="s">
        <v>3155</v>
      </c>
      <c r="N191" s="45" t="str">
        <f t="shared" si="2"/>
        <v>Link Contrato u Orden</v>
      </c>
    </row>
    <row r="192" spans="1:14" s="28" customFormat="1" ht="74.5" customHeight="1" x14ac:dyDescent="0.25">
      <c r="A192" s="39" t="s">
        <v>219</v>
      </c>
      <c r="B192" s="40">
        <v>45345</v>
      </c>
      <c r="C192" s="40" t="s">
        <v>1409</v>
      </c>
      <c r="D192" s="40" t="s">
        <v>15</v>
      </c>
      <c r="E192" s="40" t="s">
        <v>16</v>
      </c>
      <c r="F192" s="40" t="s">
        <v>2471</v>
      </c>
      <c r="G192" s="40">
        <v>45349</v>
      </c>
      <c r="H192" s="40">
        <v>45683</v>
      </c>
      <c r="I192" s="41"/>
      <c r="J192" s="42">
        <v>97900000</v>
      </c>
      <c r="K192" s="42"/>
      <c r="L192" s="43">
        <v>0.73652694610778446</v>
      </c>
      <c r="M192" s="44" t="s">
        <v>3156</v>
      </c>
      <c r="N192" s="45" t="str">
        <f t="shared" si="2"/>
        <v>Link Contrato u Orden</v>
      </c>
    </row>
    <row r="193" spans="1:14" s="28" customFormat="1" ht="74.5" customHeight="1" x14ac:dyDescent="0.25">
      <c r="A193" s="39" t="s">
        <v>220</v>
      </c>
      <c r="B193" s="40">
        <v>45345</v>
      </c>
      <c r="C193" s="40" t="s">
        <v>1410</v>
      </c>
      <c r="D193" s="40" t="s">
        <v>15</v>
      </c>
      <c r="E193" s="40" t="s">
        <v>16</v>
      </c>
      <c r="F193" s="40" t="s">
        <v>2960</v>
      </c>
      <c r="G193" s="40">
        <v>45355</v>
      </c>
      <c r="H193" s="40">
        <v>45538</v>
      </c>
      <c r="I193" s="41"/>
      <c r="J193" s="42">
        <v>18600000</v>
      </c>
      <c r="K193" s="42"/>
      <c r="L193" s="43">
        <v>1.3114754098360655</v>
      </c>
      <c r="M193" s="44" t="s">
        <v>3157</v>
      </c>
      <c r="N193" s="45" t="str">
        <f t="shared" si="2"/>
        <v>Link Contrato u Orden</v>
      </c>
    </row>
    <row r="194" spans="1:14" s="28" customFormat="1" ht="74.5" customHeight="1" x14ac:dyDescent="0.25">
      <c r="A194" s="39" t="s">
        <v>221</v>
      </c>
      <c r="B194" s="40">
        <v>45345</v>
      </c>
      <c r="C194" s="40" t="s">
        <v>1411</v>
      </c>
      <c r="D194" s="40" t="s">
        <v>15</v>
      </c>
      <c r="E194" s="40" t="s">
        <v>16</v>
      </c>
      <c r="F194" s="40" t="s">
        <v>2472</v>
      </c>
      <c r="G194" s="40">
        <v>45348</v>
      </c>
      <c r="H194" s="40">
        <v>45713</v>
      </c>
      <c r="I194" s="41"/>
      <c r="J194" s="42">
        <v>36000000</v>
      </c>
      <c r="K194" s="42"/>
      <c r="L194" s="43">
        <v>0.67671232876712328</v>
      </c>
      <c r="M194" s="44" t="s">
        <v>3158</v>
      </c>
      <c r="N194" s="45" t="str">
        <f t="shared" si="2"/>
        <v>Link Contrato u Orden</v>
      </c>
    </row>
    <row r="195" spans="1:14" s="28" customFormat="1" ht="74.5" customHeight="1" x14ac:dyDescent="0.25">
      <c r="A195" s="39" t="s">
        <v>222</v>
      </c>
      <c r="B195" s="40">
        <v>45345</v>
      </c>
      <c r="C195" s="40" t="s">
        <v>1412</v>
      </c>
      <c r="D195" s="40" t="s">
        <v>15</v>
      </c>
      <c r="E195" s="40" t="s">
        <v>16</v>
      </c>
      <c r="F195" s="40" t="s">
        <v>2473</v>
      </c>
      <c r="G195" s="40">
        <v>45349</v>
      </c>
      <c r="H195" s="40">
        <v>45530</v>
      </c>
      <c r="I195" s="41"/>
      <c r="J195" s="42">
        <v>46800000</v>
      </c>
      <c r="K195" s="42"/>
      <c r="L195" s="43">
        <v>1.3591160220994476</v>
      </c>
      <c r="M195" s="44" t="s">
        <v>3159</v>
      </c>
      <c r="N195" s="45" t="str">
        <f t="shared" si="2"/>
        <v>Link Contrato u Orden</v>
      </c>
    </row>
    <row r="196" spans="1:14" s="28" customFormat="1" ht="74.5" customHeight="1" x14ac:dyDescent="0.25">
      <c r="A196" s="39" t="s">
        <v>223</v>
      </c>
      <c r="B196" s="40">
        <v>45345</v>
      </c>
      <c r="C196" s="40" t="s">
        <v>1413</v>
      </c>
      <c r="D196" s="40" t="s">
        <v>15</v>
      </c>
      <c r="E196" s="40" t="s">
        <v>16</v>
      </c>
      <c r="F196" s="40" t="s">
        <v>2474</v>
      </c>
      <c r="G196" s="40">
        <v>45352</v>
      </c>
      <c r="H196" s="40">
        <v>45530</v>
      </c>
      <c r="I196" s="41"/>
      <c r="J196" s="42">
        <v>23880824</v>
      </c>
      <c r="K196" s="42"/>
      <c r="L196" s="43">
        <v>1.3651685393258426</v>
      </c>
      <c r="M196" s="44" t="s">
        <v>3160</v>
      </c>
      <c r="N196" s="45" t="str">
        <f t="shared" si="2"/>
        <v>Link Contrato u Orden</v>
      </c>
    </row>
    <row r="197" spans="1:14" s="28" customFormat="1" ht="74.5" customHeight="1" x14ac:dyDescent="0.25">
      <c r="A197" s="39" t="s">
        <v>224</v>
      </c>
      <c r="B197" s="40">
        <v>45348</v>
      </c>
      <c r="C197" s="40" t="s">
        <v>1414</v>
      </c>
      <c r="D197" s="40" t="s">
        <v>15</v>
      </c>
      <c r="E197" s="40" t="s">
        <v>16</v>
      </c>
      <c r="F197" s="40" t="s">
        <v>2443</v>
      </c>
      <c r="G197" s="40">
        <v>45349</v>
      </c>
      <c r="H197" s="40">
        <v>45423</v>
      </c>
      <c r="I197" s="41"/>
      <c r="J197" s="42">
        <v>7296300</v>
      </c>
      <c r="K197" s="42"/>
      <c r="L197" s="43">
        <v>3.3243243243243241</v>
      </c>
      <c r="M197" s="44" t="s">
        <v>3161</v>
      </c>
      <c r="N197" s="45" t="str">
        <f t="shared" si="2"/>
        <v>Link Contrato u Orden</v>
      </c>
    </row>
    <row r="198" spans="1:14" s="28" customFormat="1" ht="74.5" customHeight="1" x14ac:dyDescent="0.25">
      <c r="A198" s="39" t="s">
        <v>225</v>
      </c>
      <c r="B198" s="40">
        <v>45348</v>
      </c>
      <c r="C198" s="40" t="s">
        <v>1415</v>
      </c>
      <c r="D198" s="40" t="s">
        <v>15</v>
      </c>
      <c r="E198" s="40" t="s">
        <v>16</v>
      </c>
      <c r="F198" s="40" t="s">
        <v>2475</v>
      </c>
      <c r="G198" s="40">
        <v>45350</v>
      </c>
      <c r="H198" s="40">
        <v>45424</v>
      </c>
      <c r="I198" s="41"/>
      <c r="J198" s="42">
        <v>7296300</v>
      </c>
      <c r="K198" s="42"/>
      <c r="L198" s="43">
        <v>3.310810810810811</v>
      </c>
      <c r="M198" s="44" t="s">
        <v>3162</v>
      </c>
      <c r="N198" s="45" t="str">
        <f t="shared" ref="N198:N261" si="3">HYPERLINK(M198,"Link Contrato u Orden")</f>
        <v>Link Contrato u Orden</v>
      </c>
    </row>
    <row r="199" spans="1:14" s="28" customFormat="1" ht="74.5" customHeight="1" x14ac:dyDescent="0.25">
      <c r="A199" s="39" t="s">
        <v>226</v>
      </c>
      <c r="B199" s="40">
        <v>45348</v>
      </c>
      <c r="C199" s="40" t="s">
        <v>1416</v>
      </c>
      <c r="D199" s="40" t="s">
        <v>15</v>
      </c>
      <c r="E199" s="40" t="s">
        <v>16</v>
      </c>
      <c r="F199" s="40" t="s">
        <v>2443</v>
      </c>
      <c r="G199" s="40">
        <v>45350</v>
      </c>
      <c r="H199" s="40">
        <v>45424</v>
      </c>
      <c r="I199" s="41"/>
      <c r="J199" s="42">
        <v>7296300</v>
      </c>
      <c r="K199" s="42"/>
      <c r="L199" s="43">
        <v>3.310810810810811</v>
      </c>
      <c r="M199" s="44" t="s">
        <v>3163</v>
      </c>
      <c r="N199" s="45" t="str">
        <f t="shared" si="3"/>
        <v>Link Contrato u Orden</v>
      </c>
    </row>
    <row r="200" spans="1:14" s="28" customFormat="1" ht="74.5" customHeight="1" x14ac:dyDescent="0.25">
      <c r="A200" s="39" t="s">
        <v>227</v>
      </c>
      <c r="B200" s="40">
        <v>45348</v>
      </c>
      <c r="C200" s="40" t="s">
        <v>1417</v>
      </c>
      <c r="D200" s="40" t="s">
        <v>15</v>
      </c>
      <c r="E200" s="40" t="s">
        <v>16</v>
      </c>
      <c r="F200" s="40" t="s">
        <v>2476</v>
      </c>
      <c r="G200" s="40">
        <v>45357</v>
      </c>
      <c r="H200" s="40">
        <v>45721</v>
      </c>
      <c r="I200" s="41"/>
      <c r="J200" s="42">
        <v>97200000</v>
      </c>
      <c r="K200" s="42"/>
      <c r="L200" s="43">
        <v>0.65384615384615385</v>
      </c>
      <c r="M200" s="44" t="s">
        <v>3164</v>
      </c>
      <c r="N200" s="45" t="str">
        <f t="shared" si="3"/>
        <v>Link Contrato u Orden</v>
      </c>
    </row>
    <row r="201" spans="1:14" s="28" customFormat="1" ht="74.5" customHeight="1" x14ac:dyDescent="0.25">
      <c r="A201" s="39" t="s">
        <v>228</v>
      </c>
      <c r="B201" s="40">
        <v>45348</v>
      </c>
      <c r="C201" s="40" t="s">
        <v>1418</v>
      </c>
      <c r="D201" s="40" t="s">
        <v>15</v>
      </c>
      <c r="E201" s="40" t="s">
        <v>16</v>
      </c>
      <c r="F201" s="40" t="s">
        <v>2477</v>
      </c>
      <c r="G201" s="40">
        <v>45362</v>
      </c>
      <c r="H201" s="40">
        <v>45698</v>
      </c>
      <c r="I201" s="41"/>
      <c r="J201" s="42">
        <v>172332468</v>
      </c>
      <c r="K201" s="42"/>
      <c r="L201" s="43">
        <v>0.69345238095238093</v>
      </c>
      <c r="M201" s="44" t="s">
        <v>3165</v>
      </c>
      <c r="N201" s="45" t="str">
        <f t="shared" si="3"/>
        <v>Link Contrato u Orden</v>
      </c>
    </row>
    <row r="202" spans="1:14" s="28" customFormat="1" ht="74.5" customHeight="1" x14ac:dyDescent="0.25">
      <c r="A202" s="39" t="s">
        <v>229</v>
      </c>
      <c r="B202" s="40">
        <v>45348</v>
      </c>
      <c r="C202" s="40" t="s">
        <v>1419</v>
      </c>
      <c r="D202" s="40" t="s">
        <v>15</v>
      </c>
      <c r="E202" s="40" t="s">
        <v>16</v>
      </c>
      <c r="F202" s="40" t="s">
        <v>2478</v>
      </c>
      <c r="G202" s="40">
        <v>45352</v>
      </c>
      <c r="H202" s="40">
        <v>45427</v>
      </c>
      <c r="I202" s="41"/>
      <c r="J202" s="42">
        <v>7296300</v>
      </c>
      <c r="K202" s="42"/>
      <c r="L202" s="43">
        <v>3.24</v>
      </c>
      <c r="M202" s="44" t="s">
        <v>3166</v>
      </c>
      <c r="N202" s="45" t="str">
        <f t="shared" si="3"/>
        <v>Link Contrato u Orden</v>
      </c>
    </row>
    <row r="203" spans="1:14" s="28" customFormat="1" ht="74.5" customHeight="1" x14ac:dyDescent="0.25">
      <c r="A203" s="39" t="s">
        <v>230</v>
      </c>
      <c r="B203" s="40">
        <v>45349</v>
      </c>
      <c r="C203" s="40" t="s">
        <v>1420</v>
      </c>
      <c r="D203" s="40" t="s">
        <v>15</v>
      </c>
      <c r="E203" s="40" t="s">
        <v>16</v>
      </c>
      <c r="F203" s="40" t="s">
        <v>2479</v>
      </c>
      <c r="G203" s="40">
        <v>45350</v>
      </c>
      <c r="H203" s="40">
        <v>45439</v>
      </c>
      <c r="I203" s="41"/>
      <c r="J203" s="42">
        <v>19124400</v>
      </c>
      <c r="K203" s="42"/>
      <c r="L203" s="43">
        <v>2.7528089887640448</v>
      </c>
      <c r="M203" s="44" t="s">
        <v>3167</v>
      </c>
      <c r="N203" s="45" t="str">
        <f t="shared" si="3"/>
        <v>Link Contrato u Orden</v>
      </c>
    </row>
    <row r="204" spans="1:14" s="28" customFormat="1" ht="74.5" customHeight="1" x14ac:dyDescent="0.25">
      <c r="A204" s="39" t="s">
        <v>231</v>
      </c>
      <c r="B204" s="40">
        <v>45349</v>
      </c>
      <c r="C204" s="40" t="s">
        <v>1421</v>
      </c>
      <c r="D204" s="40" t="s">
        <v>15</v>
      </c>
      <c r="E204" s="40" t="s">
        <v>16</v>
      </c>
      <c r="F204" s="40" t="s">
        <v>2480</v>
      </c>
      <c r="G204" s="40">
        <v>45356</v>
      </c>
      <c r="H204" s="40">
        <v>45539</v>
      </c>
      <c r="I204" s="41"/>
      <c r="J204" s="42">
        <v>36000000</v>
      </c>
      <c r="K204" s="42"/>
      <c r="L204" s="43">
        <v>1.3060109289617485</v>
      </c>
      <c r="M204" s="44" t="s">
        <v>3168</v>
      </c>
      <c r="N204" s="45" t="str">
        <f t="shared" si="3"/>
        <v>Link Contrato u Orden</v>
      </c>
    </row>
    <row r="205" spans="1:14" s="28" customFormat="1" ht="74.5" customHeight="1" x14ac:dyDescent="0.25">
      <c r="A205" s="39" t="s">
        <v>232</v>
      </c>
      <c r="B205" s="40">
        <v>45349</v>
      </c>
      <c r="C205" s="40" t="s">
        <v>1422</v>
      </c>
      <c r="D205" s="40" t="s">
        <v>15</v>
      </c>
      <c r="E205" s="40" t="s">
        <v>16</v>
      </c>
      <c r="F205" s="40" t="s">
        <v>2481</v>
      </c>
      <c r="G205" s="40">
        <v>45358</v>
      </c>
      <c r="H205" s="40">
        <v>45722</v>
      </c>
      <c r="I205" s="41"/>
      <c r="J205" s="42">
        <v>100440000</v>
      </c>
      <c r="K205" s="42"/>
      <c r="L205" s="43">
        <v>0.65109890109890112</v>
      </c>
      <c r="M205" s="44" t="s">
        <v>3169</v>
      </c>
      <c r="N205" s="45" t="str">
        <f t="shared" si="3"/>
        <v>Link Contrato u Orden</v>
      </c>
    </row>
    <row r="206" spans="1:14" s="28" customFormat="1" ht="74.5" customHeight="1" x14ac:dyDescent="0.25">
      <c r="A206" s="39" t="s">
        <v>233</v>
      </c>
      <c r="B206" s="40">
        <v>45349</v>
      </c>
      <c r="C206" s="40" t="s">
        <v>1423</v>
      </c>
      <c r="D206" s="40" t="s">
        <v>15</v>
      </c>
      <c r="E206" s="40" t="s">
        <v>16</v>
      </c>
      <c r="F206" s="40" t="s">
        <v>2482</v>
      </c>
      <c r="G206" s="40">
        <v>45359</v>
      </c>
      <c r="H206" s="40">
        <v>45723</v>
      </c>
      <c r="I206" s="41"/>
      <c r="J206" s="42">
        <v>123120000</v>
      </c>
      <c r="K206" s="42"/>
      <c r="L206" s="43">
        <v>0.64835164835164838</v>
      </c>
      <c r="M206" s="44" t="s">
        <v>3170</v>
      </c>
      <c r="N206" s="45" t="str">
        <f t="shared" si="3"/>
        <v>Link Contrato u Orden</v>
      </c>
    </row>
    <row r="207" spans="1:14" s="28" customFormat="1" ht="74.5" customHeight="1" x14ac:dyDescent="0.25">
      <c r="A207" s="39" t="s">
        <v>234</v>
      </c>
      <c r="B207" s="40">
        <v>45349</v>
      </c>
      <c r="C207" s="40" t="s">
        <v>1424</v>
      </c>
      <c r="D207" s="40" t="s">
        <v>15</v>
      </c>
      <c r="E207" s="40" t="s">
        <v>16</v>
      </c>
      <c r="F207" s="40" t="s">
        <v>2392</v>
      </c>
      <c r="G207" s="40">
        <v>45357</v>
      </c>
      <c r="H207" s="40">
        <v>45432</v>
      </c>
      <c r="I207" s="41"/>
      <c r="J207" s="42">
        <v>7296300</v>
      </c>
      <c r="K207" s="42"/>
      <c r="L207" s="43">
        <v>3.1733333333333333</v>
      </c>
      <c r="M207" s="44" t="s">
        <v>3171</v>
      </c>
      <c r="N207" s="45" t="str">
        <f t="shared" si="3"/>
        <v>Link Contrato u Orden</v>
      </c>
    </row>
    <row r="208" spans="1:14" s="28" customFormat="1" ht="74.5" customHeight="1" x14ac:dyDescent="0.25">
      <c r="A208" s="39" t="s">
        <v>235</v>
      </c>
      <c r="B208" s="40">
        <v>45349</v>
      </c>
      <c r="C208" s="40" t="s">
        <v>1425</v>
      </c>
      <c r="D208" s="40" t="s">
        <v>15</v>
      </c>
      <c r="E208" s="40" t="s">
        <v>16</v>
      </c>
      <c r="F208" s="40" t="s">
        <v>2392</v>
      </c>
      <c r="G208" s="40">
        <v>45352</v>
      </c>
      <c r="H208" s="40">
        <v>45427</v>
      </c>
      <c r="I208" s="41"/>
      <c r="J208" s="42">
        <v>7296300</v>
      </c>
      <c r="K208" s="42"/>
      <c r="L208" s="43">
        <v>3.24</v>
      </c>
      <c r="M208" s="44" t="s">
        <v>3172</v>
      </c>
      <c r="N208" s="45" t="str">
        <f t="shared" si="3"/>
        <v>Link Contrato u Orden</v>
      </c>
    </row>
    <row r="209" spans="1:14" s="28" customFormat="1" ht="74.5" customHeight="1" x14ac:dyDescent="0.25">
      <c r="A209" s="39" t="s">
        <v>236</v>
      </c>
      <c r="B209" s="40">
        <v>45349</v>
      </c>
      <c r="C209" s="40" t="s">
        <v>1426</v>
      </c>
      <c r="D209" s="40" t="s">
        <v>15</v>
      </c>
      <c r="E209" s="40" t="s">
        <v>16</v>
      </c>
      <c r="F209" s="40" t="s">
        <v>2483</v>
      </c>
      <c r="G209" s="40">
        <v>45352</v>
      </c>
      <c r="H209" s="40">
        <v>45688</v>
      </c>
      <c r="I209" s="41"/>
      <c r="J209" s="42">
        <v>144144000</v>
      </c>
      <c r="K209" s="42"/>
      <c r="L209" s="43">
        <v>0.7232142857142857</v>
      </c>
      <c r="M209" s="44" t="s">
        <v>3173</v>
      </c>
      <c r="N209" s="45" t="str">
        <f t="shared" si="3"/>
        <v>Link Contrato u Orden</v>
      </c>
    </row>
    <row r="210" spans="1:14" s="28" customFormat="1" ht="74.5" customHeight="1" x14ac:dyDescent="0.25">
      <c r="A210" s="39" t="s">
        <v>237</v>
      </c>
      <c r="B210" s="40">
        <v>45349</v>
      </c>
      <c r="C210" s="40" t="s">
        <v>1427</v>
      </c>
      <c r="D210" s="40" t="s">
        <v>15</v>
      </c>
      <c r="E210" s="40" t="s">
        <v>16</v>
      </c>
      <c r="F210" s="40" t="s">
        <v>2452</v>
      </c>
      <c r="G210" s="40">
        <v>45355</v>
      </c>
      <c r="H210" s="40">
        <v>45706</v>
      </c>
      <c r="I210" s="41"/>
      <c r="J210" s="42">
        <v>39156442</v>
      </c>
      <c r="K210" s="42"/>
      <c r="L210" s="43">
        <v>0.68376068376068377</v>
      </c>
      <c r="M210" s="44" t="s">
        <v>3174</v>
      </c>
      <c r="N210" s="45" t="str">
        <f t="shared" si="3"/>
        <v>Link Contrato u Orden</v>
      </c>
    </row>
    <row r="211" spans="1:14" s="28" customFormat="1" ht="74.5" customHeight="1" x14ac:dyDescent="0.25">
      <c r="A211" s="39" t="s">
        <v>238</v>
      </c>
      <c r="B211" s="40">
        <v>45349</v>
      </c>
      <c r="C211" s="40" t="s">
        <v>1428</v>
      </c>
      <c r="D211" s="40" t="s">
        <v>15</v>
      </c>
      <c r="E211" s="40" t="s">
        <v>16</v>
      </c>
      <c r="F211" s="40" t="s">
        <v>2484</v>
      </c>
      <c r="G211" s="40">
        <v>45358</v>
      </c>
      <c r="H211" s="40">
        <v>45694</v>
      </c>
      <c r="I211" s="41"/>
      <c r="J211" s="42">
        <v>91300000</v>
      </c>
      <c r="K211" s="42"/>
      <c r="L211" s="43">
        <v>0.7053571428571429</v>
      </c>
      <c r="M211" s="44" t="s">
        <v>3175</v>
      </c>
      <c r="N211" s="45" t="str">
        <f t="shared" si="3"/>
        <v>Link Contrato u Orden</v>
      </c>
    </row>
    <row r="212" spans="1:14" s="28" customFormat="1" ht="74.5" customHeight="1" x14ac:dyDescent="0.25">
      <c r="A212" s="39" t="s">
        <v>239</v>
      </c>
      <c r="B212" s="40">
        <v>45349</v>
      </c>
      <c r="C212" s="40" t="s">
        <v>1429</v>
      </c>
      <c r="D212" s="40" t="s">
        <v>15</v>
      </c>
      <c r="E212" s="40" t="s">
        <v>16</v>
      </c>
      <c r="F212" s="40" t="s">
        <v>2485</v>
      </c>
      <c r="G212" s="40">
        <v>45358</v>
      </c>
      <c r="H212" s="40">
        <v>45722</v>
      </c>
      <c r="I212" s="41"/>
      <c r="J212" s="42">
        <v>123120000</v>
      </c>
      <c r="K212" s="42"/>
      <c r="L212" s="43">
        <v>0.65109890109890112</v>
      </c>
      <c r="M212" s="44" t="s">
        <v>3176</v>
      </c>
      <c r="N212" s="45" t="str">
        <f t="shared" si="3"/>
        <v>Link Contrato u Orden</v>
      </c>
    </row>
    <row r="213" spans="1:14" s="28" customFormat="1" ht="74.5" customHeight="1" x14ac:dyDescent="0.25">
      <c r="A213" s="39" t="s">
        <v>240</v>
      </c>
      <c r="B213" s="40">
        <v>45349</v>
      </c>
      <c r="C213" s="40" t="s">
        <v>1430</v>
      </c>
      <c r="D213" s="40" t="s">
        <v>15</v>
      </c>
      <c r="E213" s="40" t="s">
        <v>16</v>
      </c>
      <c r="F213" s="40" t="s">
        <v>2481</v>
      </c>
      <c r="G213" s="40">
        <v>45358</v>
      </c>
      <c r="H213" s="40">
        <v>45722</v>
      </c>
      <c r="I213" s="41"/>
      <c r="J213" s="42">
        <v>100440000</v>
      </c>
      <c r="K213" s="42"/>
      <c r="L213" s="43">
        <v>0.65109890109890112</v>
      </c>
      <c r="M213" s="44" t="s">
        <v>3177</v>
      </c>
      <c r="N213" s="45" t="str">
        <f t="shared" si="3"/>
        <v>Link Contrato u Orden</v>
      </c>
    </row>
    <row r="214" spans="1:14" s="28" customFormat="1" ht="74.5" customHeight="1" x14ac:dyDescent="0.25">
      <c r="A214" s="39" t="s">
        <v>241</v>
      </c>
      <c r="B214" s="40">
        <v>45349</v>
      </c>
      <c r="C214" s="40" t="s">
        <v>1431</v>
      </c>
      <c r="D214" s="40" t="s">
        <v>15</v>
      </c>
      <c r="E214" s="40" t="s">
        <v>16</v>
      </c>
      <c r="F214" s="40" t="s">
        <v>2486</v>
      </c>
      <c r="G214" s="40">
        <v>45357</v>
      </c>
      <c r="H214" s="40">
        <v>45721</v>
      </c>
      <c r="I214" s="41"/>
      <c r="J214" s="42">
        <v>100440000</v>
      </c>
      <c r="K214" s="42"/>
      <c r="L214" s="43">
        <v>0.65384615384615385</v>
      </c>
      <c r="M214" s="44" t="s">
        <v>3178</v>
      </c>
      <c r="N214" s="45" t="str">
        <f t="shared" si="3"/>
        <v>Link Contrato u Orden</v>
      </c>
    </row>
    <row r="215" spans="1:14" s="28" customFormat="1" ht="74.5" customHeight="1" x14ac:dyDescent="0.25">
      <c r="A215" s="39" t="s">
        <v>242</v>
      </c>
      <c r="B215" s="40">
        <v>45349</v>
      </c>
      <c r="C215" s="40" t="s">
        <v>1432</v>
      </c>
      <c r="D215" s="40" t="s">
        <v>15</v>
      </c>
      <c r="E215" s="40" t="s">
        <v>16</v>
      </c>
      <c r="F215" s="40" t="s">
        <v>2487</v>
      </c>
      <c r="G215" s="40">
        <v>45352</v>
      </c>
      <c r="H215" s="40">
        <v>45688</v>
      </c>
      <c r="I215" s="41"/>
      <c r="J215" s="42">
        <v>54091961</v>
      </c>
      <c r="K215" s="42"/>
      <c r="L215" s="43">
        <v>0.7232142857142857</v>
      </c>
      <c r="M215" s="44" t="s">
        <v>3179</v>
      </c>
      <c r="N215" s="45" t="str">
        <f t="shared" si="3"/>
        <v>Link Contrato u Orden</v>
      </c>
    </row>
    <row r="216" spans="1:14" s="28" customFormat="1" ht="74.5" customHeight="1" x14ac:dyDescent="0.25">
      <c r="A216" s="39" t="s">
        <v>243</v>
      </c>
      <c r="B216" s="40">
        <v>45350</v>
      </c>
      <c r="C216" s="40" t="s">
        <v>1433</v>
      </c>
      <c r="D216" s="40" t="s">
        <v>2337</v>
      </c>
      <c r="E216" s="40" t="s">
        <v>2340</v>
      </c>
      <c r="F216" s="40" t="s">
        <v>2488</v>
      </c>
      <c r="G216" s="40">
        <v>45352</v>
      </c>
      <c r="H216" s="40">
        <v>45626</v>
      </c>
      <c r="I216" s="41"/>
      <c r="J216" s="42">
        <v>142397171</v>
      </c>
      <c r="K216" s="42"/>
      <c r="L216" s="43">
        <v>0.88686131386861311</v>
      </c>
      <c r="M216" s="44" t="s">
        <v>3180</v>
      </c>
      <c r="N216" s="45" t="str">
        <f t="shared" si="3"/>
        <v>Link Contrato u Orden</v>
      </c>
    </row>
    <row r="217" spans="1:14" s="28" customFormat="1" ht="74.5" customHeight="1" x14ac:dyDescent="0.25">
      <c r="A217" s="39" t="s">
        <v>244</v>
      </c>
      <c r="B217" s="40">
        <v>45350</v>
      </c>
      <c r="C217" s="40" t="s">
        <v>1434</v>
      </c>
      <c r="D217" s="40" t="s">
        <v>15</v>
      </c>
      <c r="E217" s="40" t="s">
        <v>16</v>
      </c>
      <c r="F217" s="40" t="s">
        <v>2489</v>
      </c>
      <c r="G217" s="40">
        <v>45366</v>
      </c>
      <c r="H217" s="40">
        <v>45730</v>
      </c>
      <c r="I217" s="41"/>
      <c r="J217" s="42">
        <v>100440000</v>
      </c>
      <c r="K217" s="42"/>
      <c r="L217" s="43">
        <v>0.62912087912087911</v>
      </c>
      <c r="M217" s="44" t="s">
        <v>3181</v>
      </c>
      <c r="N217" s="45" t="str">
        <f t="shared" si="3"/>
        <v>Link Contrato u Orden</v>
      </c>
    </row>
    <row r="218" spans="1:14" s="28" customFormat="1" ht="74.5" customHeight="1" x14ac:dyDescent="0.25">
      <c r="A218" s="39" t="s">
        <v>245</v>
      </c>
      <c r="B218" s="40">
        <v>45350</v>
      </c>
      <c r="C218" s="40" t="s">
        <v>1435</v>
      </c>
      <c r="D218" s="40" t="s">
        <v>15</v>
      </c>
      <c r="E218" s="40" t="s">
        <v>16</v>
      </c>
      <c r="F218" s="40" t="s">
        <v>2490</v>
      </c>
      <c r="G218" s="40">
        <v>45357</v>
      </c>
      <c r="H218" s="40">
        <v>45327</v>
      </c>
      <c r="I218" s="41"/>
      <c r="J218" s="42">
        <v>54091961</v>
      </c>
      <c r="K218" s="42"/>
      <c r="L218" s="43">
        <v>-7.9333333333333336</v>
      </c>
      <c r="M218" s="44" t="s">
        <v>3182</v>
      </c>
      <c r="N218" s="45" t="str">
        <f t="shared" si="3"/>
        <v>Link Contrato u Orden</v>
      </c>
    </row>
    <row r="219" spans="1:14" s="28" customFormat="1" ht="74.5" customHeight="1" x14ac:dyDescent="0.25">
      <c r="A219" s="39" t="s">
        <v>246</v>
      </c>
      <c r="B219" s="40">
        <v>45350</v>
      </c>
      <c r="C219" s="40" t="s">
        <v>1436</v>
      </c>
      <c r="D219" s="40" t="s">
        <v>15</v>
      </c>
      <c r="E219" s="40" t="s">
        <v>16</v>
      </c>
      <c r="F219" s="40" t="s">
        <v>2491</v>
      </c>
      <c r="G219" s="40">
        <v>45358</v>
      </c>
      <c r="H219" s="40">
        <v>45722</v>
      </c>
      <c r="I219" s="41"/>
      <c r="J219" s="42">
        <v>103330080</v>
      </c>
      <c r="K219" s="42"/>
      <c r="L219" s="43">
        <v>0.65109890109890112</v>
      </c>
      <c r="M219" s="44" t="s">
        <v>3183</v>
      </c>
      <c r="N219" s="45" t="str">
        <f t="shared" si="3"/>
        <v>Link Contrato u Orden</v>
      </c>
    </row>
    <row r="220" spans="1:14" s="28" customFormat="1" ht="74.5" customHeight="1" x14ac:dyDescent="0.25">
      <c r="A220" s="39" t="s">
        <v>247</v>
      </c>
      <c r="B220" s="40">
        <v>45350</v>
      </c>
      <c r="C220" s="40" t="s">
        <v>1437</v>
      </c>
      <c r="D220" s="40" t="s">
        <v>15</v>
      </c>
      <c r="E220" s="40" t="s">
        <v>16</v>
      </c>
      <c r="F220" s="40" t="s">
        <v>2492</v>
      </c>
      <c r="G220" s="40">
        <v>45358</v>
      </c>
      <c r="H220" s="40">
        <v>45722</v>
      </c>
      <c r="I220" s="41"/>
      <c r="J220" s="42">
        <v>100440000</v>
      </c>
      <c r="K220" s="42"/>
      <c r="L220" s="43">
        <v>0.65109890109890112</v>
      </c>
      <c r="M220" s="44" t="s">
        <v>3184</v>
      </c>
      <c r="N220" s="45" t="str">
        <f t="shared" si="3"/>
        <v>Link Contrato u Orden</v>
      </c>
    </row>
    <row r="221" spans="1:14" s="28" customFormat="1" ht="74.5" customHeight="1" x14ac:dyDescent="0.25">
      <c r="A221" s="39" t="s">
        <v>248</v>
      </c>
      <c r="B221" s="40">
        <v>45350</v>
      </c>
      <c r="C221" s="40" t="s">
        <v>1438</v>
      </c>
      <c r="D221" s="40" t="s">
        <v>15</v>
      </c>
      <c r="E221" s="40" t="s">
        <v>16</v>
      </c>
      <c r="F221" s="40" t="s">
        <v>2476</v>
      </c>
      <c r="G221" s="40">
        <v>45357</v>
      </c>
      <c r="H221" s="40">
        <v>45721</v>
      </c>
      <c r="I221" s="41"/>
      <c r="J221" s="42">
        <v>97200000</v>
      </c>
      <c r="K221" s="42"/>
      <c r="L221" s="43">
        <v>0.65384615384615385</v>
      </c>
      <c r="M221" s="44" t="s">
        <v>3185</v>
      </c>
      <c r="N221" s="45" t="str">
        <f t="shared" si="3"/>
        <v>Link Contrato u Orden</v>
      </c>
    </row>
    <row r="222" spans="1:14" s="28" customFormat="1" ht="74.5" customHeight="1" x14ac:dyDescent="0.25">
      <c r="A222" s="39" t="s">
        <v>249</v>
      </c>
      <c r="B222" s="40">
        <v>45350</v>
      </c>
      <c r="C222" s="40" t="s">
        <v>1439</v>
      </c>
      <c r="D222" s="40" t="s">
        <v>15</v>
      </c>
      <c r="E222" s="40" t="s">
        <v>16</v>
      </c>
      <c r="F222" s="40" t="s">
        <v>2493</v>
      </c>
      <c r="G222" s="40">
        <v>45358</v>
      </c>
      <c r="H222" s="40">
        <v>45694</v>
      </c>
      <c r="I222" s="41"/>
      <c r="J222" s="42">
        <v>38218686</v>
      </c>
      <c r="K222" s="42"/>
      <c r="L222" s="43">
        <v>0.7053571428571429</v>
      </c>
      <c r="M222" s="44" t="s">
        <v>3186</v>
      </c>
      <c r="N222" s="45" t="str">
        <f t="shared" si="3"/>
        <v>Link Contrato u Orden</v>
      </c>
    </row>
    <row r="223" spans="1:14" s="28" customFormat="1" ht="74.5" customHeight="1" x14ac:dyDescent="0.25">
      <c r="A223" s="39" t="s">
        <v>250</v>
      </c>
      <c r="B223" s="40">
        <v>45350</v>
      </c>
      <c r="C223" s="40" t="s">
        <v>1440</v>
      </c>
      <c r="D223" s="40" t="s">
        <v>15</v>
      </c>
      <c r="E223" s="40" t="s">
        <v>16</v>
      </c>
      <c r="F223" s="40" t="s">
        <v>2494</v>
      </c>
      <c r="G223" s="40">
        <v>45357</v>
      </c>
      <c r="H223" s="40">
        <v>45693</v>
      </c>
      <c r="I223" s="41"/>
      <c r="J223" s="42">
        <v>62643900</v>
      </c>
      <c r="K223" s="42"/>
      <c r="L223" s="43">
        <v>0.70833333333333337</v>
      </c>
      <c r="M223" s="44" t="s">
        <v>3187</v>
      </c>
      <c r="N223" s="45" t="str">
        <f t="shared" si="3"/>
        <v>Link Contrato u Orden</v>
      </c>
    </row>
    <row r="224" spans="1:14" s="28" customFormat="1" ht="74.5" customHeight="1" x14ac:dyDescent="0.25">
      <c r="A224" s="39" t="s">
        <v>251</v>
      </c>
      <c r="B224" s="40">
        <v>45350</v>
      </c>
      <c r="C224" s="40" t="s">
        <v>1441</v>
      </c>
      <c r="D224" s="40" t="s">
        <v>15</v>
      </c>
      <c r="E224" s="40" t="s">
        <v>16</v>
      </c>
      <c r="F224" s="40" t="s">
        <v>2495</v>
      </c>
      <c r="G224" s="40">
        <v>45358</v>
      </c>
      <c r="H224" s="40">
        <v>45722</v>
      </c>
      <c r="I224" s="41"/>
      <c r="J224" s="42">
        <v>177357600</v>
      </c>
      <c r="K224" s="42"/>
      <c r="L224" s="43">
        <v>0.65109890109890112</v>
      </c>
      <c r="M224" s="44" t="s">
        <v>3188</v>
      </c>
      <c r="N224" s="45" t="str">
        <f t="shared" si="3"/>
        <v>Link Contrato u Orden</v>
      </c>
    </row>
    <row r="225" spans="1:14" s="28" customFormat="1" ht="74.5" customHeight="1" x14ac:dyDescent="0.25">
      <c r="A225" s="39" t="s">
        <v>252</v>
      </c>
      <c r="B225" s="40">
        <v>45350</v>
      </c>
      <c r="C225" s="40" t="s">
        <v>1442</v>
      </c>
      <c r="D225" s="40" t="s">
        <v>15</v>
      </c>
      <c r="E225" s="40" t="s">
        <v>16</v>
      </c>
      <c r="F225" s="40" t="s">
        <v>2496</v>
      </c>
      <c r="G225" s="40">
        <v>45358</v>
      </c>
      <c r="H225" s="40">
        <v>45722</v>
      </c>
      <c r="I225" s="41"/>
      <c r="J225" s="42">
        <v>116640000</v>
      </c>
      <c r="K225" s="42"/>
      <c r="L225" s="43">
        <v>0.65109890109890112</v>
      </c>
      <c r="M225" s="44" t="s">
        <v>3189</v>
      </c>
      <c r="N225" s="45" t="str">
        <f t="shared" si="3"/>
        <v>Link Contrato u Orden</v>
      </c>
    </row>
    <row r="226" spans="1:14" s="28" customFormat="1" ht="74.5" customHeight="1" x14ac:dyDescent="0.25">
      <c r="A226" s="39" t="s">
        <v>253</v>
      </c>
      <c r="B226" s="40">
        <v>45350</v>
      </c>
      <c r="C226" s="40" t="s">
        <v>1443</v>
      </c>
      <c r="D226" s="40" t="s">
        <v>15</v>
      </c>
      <c r="E226" s="40" t="s">
        <v>16</v>
      </c>
      <c r="F226" s="40" t="s">
        <v>2497</v>
      </c>
      <c r="G226" s="40">
        <v>45358</v>
      </c>
      <c r="H226" s="40">
        <v>45722</v>
      </c>
      <c r="I226" s="41"/>
      <c r="J226" s="42">
        <v>123120000</v>
      </c>
      <c r="K226" s="42"/>
      <c r="L226" s="43">
        <v>0.65109890109890112</v>
      </c>
      <c r="M226" s="44" t="s">
        <v>3190</v>
      </c>
      <c r="N226" s="45" t="str">
        <f t="shared" si="3"/>
        <v>Link Contrato u Orden</v>
      </c>
    </row>
    <row r="227" spans="1:14" s="28" customFormat="1" ht="74.5" customHeight="1" x14ac:dyDescent="0.25">
      <c r="A227" s="39" t="s">
        <v>254</v>
      </c>
      <c r="B227" s="40">
        <v>45350</v>
      </c>
      <c r="C227" s="40" t="s">
        <v>1444</v>
      </c>
      <c r="D227" s="40" t="s">
        <v>15</v>
      </c>
      <c r="E227" s="40" t="s">
        <v>16</v>
      </c>
      <c r="F227" s="40" t="s">
        <v>2446</v>
      </c>
      <c r="G227" s="40">
        <v>45358</v>
      </c>
      <c r="H227" s="40">
        <v>45722</v>
      </c>
      <c r="I227" s="41"/>
      <c r="J227" s="42">
        <v>116640000</v>
      </c>
      <c r="K227" s="42"/>
      <c r="L227" s="43">
        <v>0.65109890109890112</v>
      </c>
      <c r="M227" s="44" t="s">
        <v>3191</v>
      </c>
      <c r="N227" s="45" t="str">
        <f t="shared" si="3"/>
        <v>Link Contrato u Orden</v>
      </c>
    </row>
    <row r="228" spans="1:14" s="28" customFormat="1" ht="74.5" customHeight="1" x14ac:dyDescent="0.25">
      <c r="A228" s="39" t="s">
        <v>255</v>
      </c>
      <c r="B228" s="40">
        <v>45350</v>
      </c>
      <c r="C228" s="40" t="s">
        <v>1445</v>
      </c>
      <c r="D228" s="40" t="s">
        <v>15</v>
      </c>
      <c r="E228" s="40" t="s">
        <v>16</v>
      </c>
      <c r="F228" s="40" t="s">
        <v>2498</v>
      </c>
      <c r="G228" s="40">
        <v>45352</v>
      </c>
      <c r="H228" s="40">
        <v>45688</v>
      </c>
      <c r="I228" s="41"/>
      <c r="J228" s="42">
        <v>77000000</v>
      </c>
      <c r="K228" s="42"/>
      <c r="L228" s="43">
        <v>0.7232142857142857</v>
      </c>
      <c r="M228" s="44" t="s">
        <v>3192</v>
      </c>
      <c r="N228" s="45" t="str">
        <f t="shared" si="3"/>
        <v>Link Contrato u Orden</v>
      </c>
    </row>
    <row r="229" spans="1:14" s="28" customFormat="1" ht="74.5" customHeight="1" x14ac:dyDescent="0.25">
      <c r="A229" s="39" t="s">
        <v>256</v>
      </c>
      <c r="B229" s="40">
        <v>45350</v>
      </c>
      <c r="C229" s="40" t="s">
        <v>1446</v>
      </c>
      <c r="D229" s="40" t="s">
        <v>15</v>
      </c>
      <c r="E229" s="40" t="s">
        <v>16</v>
      </c>
      <c r="F229" s="40" t="s">
        <v>2476</v>
      </c>
      <c r="G229" s="40">
        <v>45358</v>
      </c>
      <c r="H229" s="40">
        <v>45722</v>
      </c>
      <c r="I229" s="41"/>
      <c r="J229" s="42">
        <v>97200000</v>
      </c>
      <c r="K229" s="42"/>
      <c r="L229" s="43">
        <v>0.65109890109890112</v>
      </c>
      <c r="M229" s="44" t="s">
        <v>3193</v>
      </c>
      <c r="N229" s="45" t="str">
        <f t="shared" si="3"/>
        <v>Link Contrato u Orden</v>
      </c>
    </row>
    <row r="230" spans="1:14" s="28" customFormat="1" ht="74.5" customHeight="1" x14ac:dyDescent="0.25">
      <c r="A230" s="39" t="s">
        <v>257</v>
      </c>
      <c r="B230" s="40">
        <v>45351</v>
      </c>
      <c r="C230" s="40" t="s">
        <v>1447</v>
      </c>
      <c r="D230" s="40" t="s">
        <v>15</v>
      </c>
      <c r="E230" s="40" t="s">
        <v>16</v>
      </c>
      <c r="F230" s="40" t="s">
        <v>2499</v>
      </c>
      <c r="G230" s="40">
        <v>45362</v>
      </c>
      <c r="H230" s="40">
        <v>45442</v>
      </c>
      <c r="I230" s="41"/>
      <c r="J230" s="42">
        <v>11120000</v>
      </c>
      <c r="K230" s="42"/>
      <c r="L230" s="43">
        <v>2.9125000000000001</v>
      </c>
      <c r="M230" s="44" t="s">
        <v>3194</v>
      </c>
      <c r="N230" s="45" t="str">
        <f t="shared" si="3"/>
        <v>Link Contrato u Orden</v>
      </c>
    </row>
    <row r="231" spans="1:14" s="28" customFormat="1" ht="74.5" customHeight="1" x14ac:dyDescent="0.25">
      <c r="A231" s="39" t="s">
        <v>258</v>
      </c>
      <c r="B231" s="40">
        <v>45351</v>
      </c>
      <c r="C231" s="40" t="s">
        <v>1448</v>
      </c>
      <c r="D231" s="40" t="s">
        <v>15</v>
      </c>
      <c r="E231" s="40" t="s">
        <v>16</v>
      </c>
      <c r="F231" s="40" t="s">
        <v>2500</v>
      </c>
      <c r="G231" s="40">
        <v>45358</v>
      </c>
      <c r="H231" s="40">
        <v>45476</v>
      </c>
      <c r="I231" s="41"/>
      <c r="J231" s="42">
        <v>73978300</v>
      </c>
      <c r="K231" s="42"/>
      <c r="L231" s="43">
        <v>2.0084745762711864</v>
      </c>
      <c r="M231" s="44" t="s">
        <v>3195</v>
      </c>
      <c r="N231" s="45" t="str">
        <f t="shared" si="3"/>
        <v>Link Contrato u Orden</v>
      </c>
    </row>
    <row r="232" spans="1:14" s="28" customFormat="1" ht="74.5" customHeight="1" x14ac:dyDescent="0.25">
      <c r="A232" s="39" t="s">
        <v>259</v>
      </c>
      <c r="B232" s="40">
        <v>45351</v>
      </c>
      <c r="C232" s="40" t="s">
        <v>1449</v>
      </c>
      <c r="D232" s="40" t="s">
        <v>15</v>
      </c>
      <c r="E232" s="40" t="s">
        <v>16</v>
      </c>
      <c r="F232" s="40" t="s">
        <v>2501</v>
      </c>
      <c r="G232" s="40">
        <v>45358</v>
      </c>
      <c r="H232" s="40">
        <v>45694</v>
      </c>
      <c r="I232" s="41"/>
      <c r="J232" s="42">
        <v>62643900</v>
      </c>
      <c r="K232" s="42"/>
      <c r="L232" s="43">
        <v>0.7053571428571429</v>
      </c>
      <c r="M232" s="44" t="s">
        <v>3196</v>
      </c>
      <c r="N232" s="45" t="str">
        <f t="shared" si="3"/>
        <v>Link Contrato u Orden</v>
      </c>
    </row>
    <row r="233" spans="1:14" s="28" customFormat="1" ht="74.5" customHeight="1" x14ac:dyDescent="0.25">
      <c r="A233" s="39" t="s">
        <v>260</v>
      </c>
      <c r="B233" s="40">
        <v>45351</v>
      </c>
      <c r="C233" s="40" t="s">
        <v>1450</v>
      </c>
      <c r="D233" s="40" t="s">
        <v>15</v>
      </c>
      <c r="E233" s="40" t="s">
        <v>16</v>
      </c>
      <c r="F233" s="40" t="s">
        <v>2443</v>
      </c>
      <c r="G233" s="40">
        <v>45357</v>
      </c>
      <c r="H233" s="40">
        <v>45432</v>
      </c>
      <c r="I233" s="41"/>
      <c r="J233" s="42">
        <v>7296300</v>
      </c>
      <c r="K233" s="42"/>
      <c r="L233" s="43">
        <v>3.1733333333333333</v>
      </c>
      <c r="M233" s="44" t="s">
        <v>3197</v>
      </c>
      <c r="N233" s="45" t="str">
        <f t="shared" si="3"/>
        <v>Link Contrato u Orden</v>
      </c>
    </row>
    <row r="234" spans="1:14" s="28" customFormat="1" ht="74.5" customHeight="1" x14ac:dyDescent="0.25">
      <c r="A234" s="39" t="s">
        <v>261</v>
      </c>
      <c r="B234" s="40">
        <v>45351</v>
      </c>
      <c r="C234" s="40" t="s">
        <v>1451</v>
      </c>
      <c r="D234" s="40" t="s">
        <v>15</v>
      </c>
      <c r="E234" s="40" t="s">
        <v>16</v>
      </c>
      <c r="F234" s="40" t="s">
        <v>2481</v>
      </c>
      <c r="G234" s="40">
        <v>45358</v>
      </c>
      <c r="H234" s="40">
        <v>45722</v>
      </c>
      <c r="I234" s="41"/>
      <c r="J234" s="42">
        <v>110160000</v>
      </c>
      <c r="K234" s="42"/>
      <c r="L234" s="43">
        <v>0.65109890109890112</v>
      </c>
      <c r="M234" s="44" t="s">
        <v>3198</v>
      </c>
      <c r="N234" s="45" t="str">
        <f t="shared" si="3"/>
        <v>Link Contrato u Orden</v>
      </c>
    </row>
    <row r="235" spans="1:14" s="28" customFormat="1" ht="74.5" customHeight="1" x14ac:dyDescent="0.25">
      <c r="A235" s="39" t="s">
        <v>262</v>
      </c>
      <c r="B235" s="40">
        <v>45351</v>
      </c>
      <c r="C235" s="40" t="s">
        <v>1452</v>
      </c>
      <c r="D235" s="40" t="s">
        <v>15</v>
      </c>
      <c r="E235" s="40" t="s">
        <v>16</v>
      </c>
      <c r="F235" s="40" t="s">
        <v>2502</v>
      </c>
      <c r="G235" s="40">
        <v>45356</v>
      </c>
      <c r="H235" s="40">
        <v>45692</v>
      </c>
      <c r="I235" s="41"/>
      <c r="J235" s="42">
        <v>91300000</v>
      </c>
      <c r="K235" s="42"/>
      <c r="L235" s="43">
        <v>0.71130952380952384</v>
      </c>
      <c r="M235" s="44" t="s">
        <v>3199</v>
      </c>
      <c r="N235" s="45" t="str">
        <f t="shared" si="3"/>
        <v>Link Contrato u Orden</v>
      </c>
    </row>
    <row r="236" spans="1:14" s="28" customFormat="1" ht="74.5" customHeight="1" x14ac:dyDescent="0.25">
      <c r="A236" s="39" t="s">
        <v>263</v>
      </c>
      <c r="B236" s="40">
        <v>45351</v>
      </c>
      <c r="C236" s="40" t="s">
        <v>1453</v>
      </c>
      <c r="D236" s="40" t="s">
        <v>15</v>
      </c>
      <c r="E236" s="40" t="s">
        <v>16</v>
      </c>
      <c r="F236" s="40" t="s">
        <v>2503</v>
      </c>
      <c r="G236" s="40">
        <v>45357</v>
      </c>
      <c r="H236" s="40">
        <v>45693</v>
      </c>
      <c r="I236" s="41"/>
      <c r="J236" s="42">
        <v>73978300</v>
      </c>
      <c r="K236" s="42"/>
      <c r="L236" s="43">
        <v>0.70833333333333337</v>
      </c>
      <c r="M236" s="44" t="s">
        <v>3200</v>
      </c>
      <c r="N236" s="45" t="str">
        <f t="shared" si="3"/>
        <v>Link Contrato u Orden</v>
      </c>
    </row>
    <row r="237" spans="1:14" s="28" customFormat="1" ht="74.5" customHeight="1" x14ac:dyDescent="0.25">
      <c r="A237" s="39" t="s">
        <v>264</v>
      </c>
      <c r="B237" s="40">
        <v>45352</v>
      </c>
      <c r="C237" s="40" t="s">
        <v>1454</v>
      </c>
      <c r="D237" s="40" t="s">
        <v>15</v>
      </c>
      <c r="E237" s="40" t="s">
        <v>2341</v>
      </c>
      <c r="F237" s="40" t="s">
        <v>2504</v>
      </c>
      <c r="G237" s="40">
        <v>45365</v>
      </c>
      <c r="H237" s="40">
        <v>45504</v>
      </c>
      <c r="I237" s="41">
        <v>10</v>
      </c>
      <c r="J237" s="42">
        <v>104070647</v>
      </c>
      <c r="K237" s="42"/>
      <c r="L237" s="43">
        <v>1.6546762589928057</v>
      </c>
      <c r="M237" s="44" t="s">
        <v>3201</v>
      </c>
      <c r="N237" s="45" t="str">
        <f t="shared" si="3"/>
        <v>Link Contrato u Orden</v>
      </c>
    </row>
    <row r="238" spans="1:14" s="28" customFormat="1" ht="74.5" customHeight="1" x14ac:dyDescent="0.25">
      <c r="A238" s="39" t="s">
        <v>265</v>
      </c>
      <c r="B238" s="40">
        <v>45352</v>
      </c>
      <c r="C238" s="40" t="s">
        <v>1455</v>
      </c>
      <c r="D238" s="40" t="s">
        <v>15</v>
      </c>
      <c r="E238" s="40" t="s">
        <v>16</v>
      </c>
      <c r="F238" s="40" t="s">
        <v>2505</v>
      </c>
      <c r="G238" s="40">
        <v>45355</v>
      </c>
      <c r="H238" s="40">
        <v>45691</v>
      </c>
      <c r="I238" s="41"/>
      <c r="J238" s="42">
        <v>85800000</v>
      </c>
      <c r="K238" s="42"/>
      <c r="L238" s="43">
        <v>0.7142857142857143</v>
      </c>
      <c r="M238" s="44" t="s">
        <v>3202</v>
      </c>
      <c r="N238" s="45" t="str">
        <f t="shared" si="3"/>
        <v>Link Contrato u Orden</v>
      </c>
    </row>
    <row r="239" spans="1:14" s="28" customFormat="1" ht="74.5" customHeight="1" x14ac:dyDescent="0.25">
      <c r="A239" s="39" t="s">
        <v>266</v>
      </c>
      <c r="B239" s="40">
        <v>45352</v>
      </c>
      <c r="C239" s="40" t="s">
        <v>1456</v>
      </c>
      <c r="D239" s="40" t="s">
        <v>15</v>
      </c>
      <c r="E239" s="40" t="s">
        <v>16</v>
      </c>
      <c r="F239" s="40" t="s">
        <v>2481</v>
      </c>
      <c r="G239" s="40">
        <v>45357</v>
      </c>
      <c r="H239" s="40">
        <v>45721</v>
      </c>
      <c r="I239" s="41"/>
      <c r="J239" s="42">
        <v>100440000</v>
      </c>
      <c r="K239" s="42"/>
      <c r="L239" s="43">
        <v>0.65384615384615385</v>
      </c>
      <c r="M239" s="44" t="s">
        <v>3203</v>
      </c>
      <c r="N239" s="45" t="str">
        <f t="shared" si="3"/>
        <v>Link Contrato u Orden</v>
      </c>
    </row>
    <row r="240" spans="1:14" s="28" customFormat="1" ht="74.5" customHeight="1" x14ac:dyDescent="0.25">
      <c r="A240" s="39" t="s">
        <v>267</v>
      </c>
      <c r="B240" s="40">
        <v>45352</v>
      </c>
      <c r="C240" s="40" t="s">
        <v>1457</v>
      </c>
      <c r="D240" s="40" t="s">
        <v>15</v>
      </c>
      <c r="E240" s="40" t="s">
        <v>16</v>
      </c>
      <c r="F240" s="40" t="s">
        <v>2506</v>
      </c>
      <c r="G240" s="40">
        <v>45357</v>
      </c>
      <c r="H240" s="40">
        <v>45540</v>
      </c>
      <c r="I240" s="41"/>
      <c r="J240" s="42">
        <v>39000000</v>
      </c>
      <c r="K240" s="42"/>
      <c r="L240" s="43">
        <v>1.3005464480874316</v>
      </c>
      <c r="M240" s="44" t="s">
        <v>3204</v>
      </c>
      <c r="N240" s="45" t="str">
        <f t="shared" si="3"/>
        <v>Link Contrato u Orden</v>
      </c>
    </row>
    <row r="241" spans="1:14" s="28" customFormat="1" ht="74.5" customHeight="1" x14ac:dyDescent="0.25">
      <c r="A241" s="39" t="s">
        <v>268</v>
      </c>
      <c r="B241" s="40">
        <v>45355</v>
      </c>
      <c r="C241" s="40" t="s">
        <v>1458</v>
      </c>
      <c r="D241" s="40" t="s">
        <v>15</v>
      </c>
      <c r="E241" s="40" t="s">
        <v>16</v>
      </c>
      <c r="F241" s="40" t="s">
        <v>2507</v>
      </c>
      <c r="G241" s="40">
        <v>45358</v>
      </c>
      <c r="H241" s="40">
        <v>45541</v>
      </c>
      <c r="I241" s="41"/>
      <c r="J241" s="42">
        <v>21000000</v>
      </c>
      <c r="K241" s="42"/>
      <c r="L241" s="43">
        <v>1.2950819672131149</v>
      </c>
      <c r="M241" s="44" t="s">
        <v>3205</v>
      </c>
      <c r="N241" s="45" t="str">
        <f t="shared" si="3"/>
        <v>Link Contrato u Orden</v>
      </c>
    </row>
    <row r="242" spans="1:14" s="28" customFormat="1" ht="74.5" customHeight="1" x14ac:dyDescent="0.25">
      <c r="A242" s="39" t="s">
        <v>269</v>
      </c>
      <c r="B242" s="40">
        <v>45355</v>
      </c>
      <c r="C242" s="40" t="s">
        <v>1459</v>
      </c>
      <c r="D242" s="40" t="s">
        <v>15</v>
      </c>
      <c r="E242" s="40" t="s">
        <v>16</v>
      </c>
      <c r="F242" s="40" t="s">
        <v>2508</v>
      </c>
      <c r="G242" s="40">
        <v>45370</v>
      </c>
      <c r="H242" s="40">
        <v>45505</v>
      </c>
      <c r="I242" s="41">
        <v>44</v>
      </c>
      <c r="J242" s="42">
        <v>13500000</v>
      </c>
      <c r="K242" s="42">
        <v>6600000</v>
      </c>
      <c r="L242" s="43">
        <v>1.6666666666666667</v>
      </c>
      <c r="M242" s="44" t="s">
        <v>3206</v>
      </c>
      <c r="N242" s="45" t="str">
        <f t="shared" si="3"/>
        <v>Link Contrato u Orden</v>
      </c>
    </row>
    <row r="243" spans="1:14" s="28" customFormat="1" ht="74.5" customHeight="1" x14ac:dyDescent="0.25">
      <c r="A243" s="39" t="s">
        <v>270</v>
      </c>
      <c r="B243" s="40">
        <v>45355</v>
      </c>
      <c r="C243" s="40" t="s">
        <v>1460</v>
      </c>
      <c r="D243" s="40" t="s">
        <v>15</v>
      </c>
      <c r="E243" s="40" t="s">
        <v>16</v>
      </c>
      <c r="F243" s="40" t="s">
        <v>2509</v>
      </c>
      <c r="G243" s="40">
        <v>45358</v>
      </c>
      <c r="H243" s="40">
        <v>45663</v>
      </c>
      <c r="I243" s="41"/>
      <c r="J243" s="42">
        <v>85400000</v>
      </c>
      <c r="K243" s="42"/>
      <c r="L243" s="43">
        <v>0.77704918032786885</v>
      </c>
      <c r="M243" s="44" t="s">
        <v>3207</v>
      </c>
      <c r="N243" s="45" t="str">
        <f t="shared" si="3"/>
        <v>Link Contrato u Orden</v>
      </c>
    </row>
    <row r="244" spans="1:14" s="28" customFormat="1" ht="74.5" customHeight="1" x14ac:dyDescent="0.25">
      <c r="A244" s="39" t="s">
        <v>271</v>
      </c>
      <c r="B244" s="40">
        <v>45355</v>
      </c>
      <c r="C244" s="40" t="s">
        <v>1461</v>
      </c>
      <c r="D244" s="40" t="s">
        <v>15</v>
      </c>
      <c r="E244" s="40" t="s">
        <v>16</v>
      </c>
      <c r="F244" s="40" t="s">
        <v>2510</v>
      </c>
      <c r="G244" s="40">
        <v>45370</v>
      </c>
      <c r="H244" s="40">
        <v>45734</v>
      </c>
      <c r="I244" s="41"/>
      <c r="J244" s="42">
        <v>123120000</v>
      </c>
      <c r="K244" s="42"/>
      <c r="L244" s="43">
        <v>0.61813186813186816</v>
      </c>
      <c r="M244" s="44" t="s">
        <v>3208</v>
      </c>
      <c r="N244" s="45" t="str">
        <f t="shared" si="3"/>
        <v>Link Contrato u Orden</v>
      </c>
    </row>
    <row r="245" spans="1:14" s="28" customFormat="1" ht="74.5" customHeight="1" x14ac:dyDescent="0.25">
      <c r="A245" s="39" t="s">
        <v>272</v>
      </c>
      <c r="B245" s="40">
        <v>45356</v>
      </c>
      <c r="C245" s="40" t="s">
        <v>1462</v>
      </c>
      <c r="D245" s="40" t="s">
        <v>15</v>
      </c>
      <c r="E245" s="40" t="s">
        <v>16</v>
      </c>
      <c r="F245" s="40" t="s">
        <v>2511</v>
      </c>
      <c r="G245" s="40">
        <v>45365</v>
      </c>
      <c r="H245" s="40">
        <v>45517</v>
      </c>
      <c r="I245" s="41"/>
      <c r="J245" s="42">
        <v>38220000</v>
      </c>
      <c r="K245" s="42"/>
      <c r="L245" s="43">
        <v>1.513157894736842</v>
      </c>
      <c r="M245" s="44" t="s">
        <v>3209</v>
      </c>
      <c r="N245" s="45" t="str">
        <f t="shared" si="3"/>
        <v>Link Contrato u Orden</v>
      </c>
    </row>
    <row r="246" spans="1:14" s="28" customFormat="1" ht="74.5" customHeight="1" x14ac:dyDescent="0.25">
      <c r="A246" s="39" t="s">
        <v>273</v>
      </c>
      <c r="B246" s="40">
        <v>45356</v>
      </c>
      <c r="C246" s="40" t="s">
        <v>1463</v>
      </c>
      <c r="D246" s="40" t="s">
        <v>15</v>
      </c>
      <c r="E246" s="40" t="s">
        <v>16</v>
      </c>
      <c r="F246" s="40" t="s">
        <v>2512</v>
      </c>
      <c r="G246" s="40">
        <v>45370</v>
      </c>
      <c r="H246" s="40">
        <v>45706</v>
      </c>
      <c r="I246" s="41"/>
      <c r="J246" s="42">
        <v>62643900</v>
      </c>
      <c r="K246" s="42"/>
      <c r="L246" s="43">
        <v>0.6696428571428571</v>
      </c>
      <c r="M246" s="44" t="s">
        <v>3210</v>
      </c>
      <c r="N246" s="45" t="str">
        <f t="shared" si="3"/>
        <v>Link Contrato u Orden</v>
      </c>
    </row>
    <row r="247" spans="1:14" s="28" customFormat="1" ht="74.5" customHeight="1" x14ac:dyDescent="0.25">
      <c r="A247" s="39" t="s">
        <v>274</v>
      </c>
      <c r="B247" s="40">
        <v>45356</v>
      </c>
      <c r="C247" s="40" t="s">
        <v>1464</v>
      </c>
      <c r="D247" s="40" t="s">
        <v>15</v>
      </c>
      <c r="E247" s="40" t="s">
        <v>16</v>
      </c>
      <c r="F247" s="40" t="s">
        <v>2513</v>
      </c>
      <c r="G247" s="40">
        <v>45366</v>
      </c>
      <c r="H247" s="40">
        <v>45702</v>
      </c>
      <c r="I247" s="41"/>
      <c r="J247" s="42">
        <v>62643900</v>
      </c>
      <c r="K247" s="42"/>
      <c r="L247" s="43">
        <v>0.68154761904761907</v>
      </c>
      <c r="M247" s="44" t="s">
        <v>3211</v>
      </c>
      <c r="N247" s="45" t="str">
        <f t="shared" si="3"/>
        <v>Link Contrato u Orden</v>
      </c>
    </row>
    <row r="248" spans="1:14" s="28" customFormat="1" ht="74.5" customHeight="1" x14ac:dyDescent="0.25">
      <c r="A248" s="39" t="s">
        <v>275</v>
      </c>
      <c r="B248" s="40">
        <v>45356</v>
      </c>
      <c r="C248" s="40" t="s">
        <v>1465</v>
      </c>
      <c r="D248" s="40" t="s">
        <v>15</v>
      </c>
      <c r="E248" s="40" t="s">
        <v>16</v>
      </c>
      <c r="F248" s="40" t="s">
        <v>2514</v>
      </c>
      <c r="G248" s="40">
        <v>45358</v>
      </c>
      <c r="H248" s="40">
        <v>45694</v>
      </c>
      <c r="I248" s="41"/>
      <c r="J248" s="42">
        <v>62643900</v>
      </c>
      <c r="K248" s="42"/>
      <c r="L248" s="43">
        <v>0.7053571428571429</v>
      </c>
      <c r="M248" s="44" t="s">
        <v>3212</v>
      </c>
      <c r="N248" s="45" t="str">
        <f t="shared" si="3"/>
        <v>Link Contrato u Orden</v>
      </c>
    </row>
    <row r="249" spans="1:14" s="28" customFormat="1" ht="74.5" customHeight="1" x14ac:dyDescent="0.25">
      <c r="A249" s="39" t="s">
        <v>276</v>
      </c>
      <c r="B249" s="40">
        <v>45356</v>
      </c>
      <c r="C249" s="40" t="s">
        <v>1466</v>
      </c>
      <c r="D249" s="40" t="s">
        <v>15</v>
      </c>
      <c r="E249" s="40" t="s">
        <v>16</v>
      </c>
      <c r="F249" s="40" t="s">
        <v>2515</v>
      </c>
      <c r="G249" s="40">
        <v>45358</v>
      </c>
      <c r="H249" s="40">
        <v>45694</v>
      </c>
      <c r="I249" s="41"/>
      <c r="J249" s="42">
        <v>134632300</v>
      </c>
      <c r="K249" s="42"/>
      <c r="L249" s="43">
        <v>0.7053571428571429</v>
      </c>
      <c r="M249" s="44" t="s">
        <v>3213</v>
      </c>
      <c r="N249" s="45" t="str">
        <f t="shared" si="3"/>
        <v>Link Contrato u Orden</v>
      </c>
    </row>
    <row r="250" spans="1:14" s="28" customFormat="1" ht="74.5" customHeight="1" x14ac:dyDescent="0.25">
      <c r="A250" s="39" t="s">
        <v>277</v>
      </c>
      <c r="B250" s="40">
        <v>45356</v>
      </c>
      <c r="C250" s="40" t="s">
        <v>1467</v>
      </c>
      <c r="D250" s="40" t="s">
        <v>15</v>
      </c>
      <c r="E250" s="40" t="s">
        <v>16</v>
      </c>
      <c r="F250" s="40" t="s">
        <v>2516</v>
      </c>
      <c r="G250" s="40">
        <v>45358</v>
      </c>
      <c r="H250" s="40">
        <v>45694</v>
      </c>
      <c r="I250" s="41"/>
      <c r="J250" s="42">
        <v>73978300</v>
      </c>
      <c r="K250" s="42"/>
      <c r="L250" s="43">
        <v>0.7053571428571429</v>
      </c>
      <c r="M250" s="44" t="s">
        <v>3214</v>
      </c>
      <c r="N250" s="45" t="str">
        <f t="shared" si="3"/>
        <v>Link Contrato u Orden</v>
      </c>
    </row>
    <row r="251" spans="1:14" s="28" customFormat="1" ht="74.5" customHeight="1" x14ac:dyDescent="0.25">
      <c r="A251" s="39" t="s">
        <v>278</v>
      </c>
      <c r="B251" s="40">
        <v>45356</v>
      </c>
      <c r="C251" s="40" t="s">
        <v>1468</v>
      </c>
      <c r="D251" s="40" t="s">
        <v>15</v>
      </c>
      <c r="E251" s="40" t="s">
        <v>16</v>
      </c>
      <c r="F251" s="40" t="s">
        <v>2517</v>
      </c>
      <c r="G251" s="40">
        <v>45359</v>
      </c>
      <c r="H251" s="40">
        <v>45695</v>
      </c>
      <c r="I251" s="41"/>
      <c r="J251" s="42">
        <v>134632300</v>
      </c>
      <c r="K251" s="42"/>
      <c r="L251" s="43">
        <v>0.70238095238095233</v>
      </c>
      <c r="M251" s="44" t="s">
        <v>3215</v>
      </c>
      <c r="N251" s="45" t="str">
        <f t="shared" si="3"/>
        <v>Link Contrato u Orden</v>
      </c>
    </row>
    <row r="252" spans="1:14" s="28" customFormat="1" ht="74.5" customHeight="1" x14ac:dyDescent="0.25">
      <c r="A252" s="39" t="s">
        <v>279</v>
      </c>
      <c r="B252" s="40">
        <v>45356</v>
      </c>
      <c r="C252" s="40" t="s">
        <v>1469</v>
      </c>
      <c r="D252" s="40" t="s">
        <v>15</v>
      </c>
      <c r="E252" s="40" t="s">
        <v>16</v>
      </c>
      <c r="F252" s="40" t="s">
        <v>2518</v>
      </c>
      <c r="G252" s="40">
        <v>45365</v>
      </c>
      <c r="H252" s="40">
        <v>45495</v>
      </c>
      <c r="I252" s="41">
        <v>45</v>
      </c>
      <c r="J252" s="42">
        <v>26100000</v>
      </c>
      <c r="K252" s="42">
        <v>13050000</v>
      </c>
      <c r="L252" s="43">
        <v>1.7692307692307692</v>
      </c>
      <c r="M252" s="44" t="s">
        <v>3216</v>
      </c>
      <c r="N252" s="45" t="str">
        <f t="shared" si="3"/>
        <v>Link Contrato u Orden</v>
      </c>
    </row>
    <row r="253" spans="1:14" s="28" customFormat="1" ht="74.5" customHeight="1" x14ac:dyDescent="0.25">
      <c r="A253" s="39" t="s">
        <v>280</v>
      </c>
      <c r="B253" s="40">
        <v>45357</v>
      </c>
      <c r="C253" s="40" t="s">
        <v>1470</v>
      </c>
      <c r="D253" s="40" t="s">
        <v>15</v>
      </c>
      <c r="E253" s="40" t="s">
        <v>16</v>
      </c>
      <c r="F253" s="40" t="s">
        <v>2519</v>
      </c>
      <c r="G253" s="40">
        <v>45370</v>
      </c>
      <c r="H253" s="40">
        <v>45706</v>
      </c>
      <c r="I253" s="41"/>
      <c r="J253" s="42">
        <v>134632300</v>
      </c>
      <c r="K253" s="42"/>
      <c r="L253" s="43">
        <v>0.6696428571428571</v>
      </c>
      <c r="M253" s="44" t="s">
        <v>3217</v>
      </c>
      <c r="N253" s="45" t="str">
        <f t="shared" si="3"/>
        <v>Link Contrato u Orden</v>
      </c>
    </row>
    <row r="254" spans="1:14" s="28" customFormat="1" ht="74.5" customHeight="1" x14ac:dyDescent="0.25">
      <c r="A254" s="39" t="s">
        <v>281</v>
      </c>
      <c r="B254" s="40">
        <v>45357</v>
      </c>
      <c r="C254" s="40" t="s">
        <v>1471</v>
      </c>
      <c r="D254" s="40" t="s">
        <v>15</v>
      </c>
      <c r="E254" s="40" t="s">
        <v>16</v>
      </c>
      <c r="F254" s="40" t="s">
        <v>2520</v>
      </c>
      <c r="G254" s="40">
        <v>45365</v>
      </c>
      <c r="H254" s="40">
        <v>45578</v>
      </c>
      <c r="I254" s="41"/>
      <c r="J254" s="42">
        <v>23546509</v>
      </c>
      <c r="K254" s="42"/>
      <c r="L254" s="43">
        <v>1.07981220657277</v>
      </c>
      <c r="M254" s="44" t="s">
        <v>3218</v>
      </c>
      <c r="N254" s="45" t="str">
        <f t="shared" si="3"/>
        <v>Link Contrato u Orden</v>
      </c>
    </row>
    <row r="255" spans="1:14" s="28" customFormat="1" ht="74.5" customHeight="1" x14ac:dyDescent="0.25">
      <c r="A255" s="39" t="s">
        <v>282</v>
      </c>
      <c r="B255" s="40">
        <v>45357</v>
      </c>
      <c r="C255" s="40" t="s">
        <v>1472</v>
      </c>
      <c r="D255" s="40" t="s">
        <v>15</v>
      </c>
      <c r="E255" s="40" t="s">
        <v>16</v>
      </c>
      <c r="F255" s="40" t="s">
        <v>2392</v>
      </c>
      <c r="G255" s="40">
        <v>45369</v>
      </c>
      <c r="H255" s="40">
        <v>45674</v>
      </c>
      <c r="I255" s="41"/>
      <c r="J255" s="42">
        <v>29185200</v>
      </c>
      <c r="K255" s="42"/>
      <c r="L255" s="43">
        <v>0.74098360655737705</v>
      </c>
      <c r="M255" s="44" t="s">
        <v>3219</v>
      </c>
      <c r="N255" s="45" t="str">
        <f t="shared" si="3"/>
        <v>Link Contrato u Orden</v>
      </c>
    </row>
    <row r="256" spans="1:14" s="28" customFormat="1" ht="74.5" customHeight="1" x14ac:dyDescent="0.25">
      <c r="A256" s="39" t="s">
        <v>283</v>
      </c>
      <c r="B256" s="40">
        <v>45357</v>
      </c>
      <c r="C256" s="40" t="s">
        <v>1473</v>
      </c>
      <c r="D256" s="40" t="s">
        <v>15</v>
      </c>
      <c r="E256" s="40" t="s">
        <v>16</v>
      </c>
      <c r="F256" s="40" t="s">
        <v>2475</v>
      </c>
      <c r="G256" s="40">
        <v>45365</v>
      </c>
      <c r="H256" s="40">
        <v>45609</v>
      </c>
      <c r="I256" s="41"/>
      <c r="J256" s="42">
        <v>23348160</v>
      </c>
      <c r="K256" s="42"/>
      <c r="L256" s="43">
        <v>0.94262295081967218</v>
      </c>
      <c r="M256" s="44" t="s">
        <v>3220</v>
      </c>
      <c r="N256" s="45" t="str">
        <f t="shared" si="3"/>
        <v>Link Contrato u Orden</v>
      </c>
    </row>
    <row r="257" spans="1:14" s="28" customFormat="1" ht="74.5" customHeight="1" x14ac:dyDescent="0.25">
      <c r="A257" s="39" t="s">
        <v>284</v>
      </c>
      <c r="B257" s="40">
        <v>45357</v>
      </c>
      <c r="C257" s="40" t="s">
        <v>1474</v>
      </c>
      <c r="D257" s="40" t="s">
        <v>15</v>
      </c>
      <c r="E257" s="40" t="s">
        <v>16</v>
      </c>
      <c r="F257" s="40" t="s">
        <v>2392</v>
      </c>
      <c r="G257" s="40">
        <v>45365</v>
      </c>
      <c r="H257" s="40">
        <v>45609</v>
      </c>
      <c r="I257" s="41"/>
      <c r="J257" s="42">
        <v>23348160</v>
      </c>
      <c r="K257" s="42"/>
      <c r="L257" s="43">
        <v>0.94262295081967218</v>
      </c>
      <c r="M257" s="44" t="s">
        <v>3221</v>
      </c>
      <c r="N257" s="45" t="str">
        <f t="shared" si="3"/>
        <v>Link Contrato u Orden</v>
      </c>
    </row>
    <row r="258" spans="1:14" s="28" customFormat="1" ht="74.5" customHeight="1" x14ac:dyDescent="0.25">
      <c r="A258" s="39" t="s">
        <v>285</v>
      </c>
      <c r="B258" s="40">
        <v>45357</v>
      </c>
      <c r="C258" s="40" t="s">
        <v>1475</v>
      </c>
      <c r="D258" s="40" t="s">
        <v>15</v>
      </c>
      <c r="E258" s="40" t="s">
        <v>16</v>
      </c>
      <c r="F258" s="40" t="s">
        <v>2475</v>
      </c>
      <c r="G258" s="40">
        <v>45365</v>
      </c>
      <c r="H258" s="40">
        <v>45609</v>
      </c>
      <c r="I258" s="41"/>
      <c r="J258" s="42">
        <v>23348160</v>
      </c>
      <c r="K258" s="42"/>
      <c r="L258" s="43">
        <v>0.94262295081967218</v>
      </c>
      <c r="M258" s="44" t="s">
        <v>3222</v>
      </c>
      <c r="N258" s="45" t="str">
        <f t="shared" si="3"/>
        <v>Link Contrato u Orden</v>
      </c>
    </row>
    <row r="259" spans="1:14" s="28" customFormat="1" ht="74.5" customHeight="1" x14ac:dyDescent="0.25">
      <c r="A259" s="39" t="s">
        <v>286</v>
      </c>
      <c r="B259" s="40">
        <v>45357</v>
      </c>
      <c r="C259" s="40" t="s">
        <v>1476</v>
      </c>
      <c r="D259" s="40" t="s">
        <v>15</v>
      </c>
      <c r="E259" s="40" t="s">
        <v>16</v>
      </c>
      <c r="F259" s="40" t="s">
        <v>2392</v>
      </c>
      <c r="G259" s="40">
        <v>45365</v>
      </c>
      <c r="H259" s="40">
        <v>45670</v>
      </c>
      <c r="I259" s="41"/>
      <c r="J259" s="42">
        <v>29185200</v>
      </c>
      <c r="K259" s="42"/>
      <c r="L259" s="43">
        <v>0.75409836065573765</v>
      </c>
      <c r="M259" s="44" t="s">
        <v>3223</v>
      </c>
      <c r="N259" s="45" t="str">
        <f t="shared" si="3"/>
        <v>Link Contrato u Orden</v>
      </c>
    </row>
    <row r="260" spans="1:14" s="28" customFormat="1" ht="74.5" customHeight="1" x14ac:dyDescent="0.25">
      <c r="A260" s="39" t="s">
        <v>287</v>
      </c>
      <c r="B260" s="40">
        <v>45357</v>
      </c>
      <c r="C260" s="40" t="s">
        <v>1477</v>
      </c>
      <c r="D260" s="40" t="s">
        <v>15</v>
      </c>
      <c r="E260" s="40" t="s">
        <v>16</v>
      </c>
      <c r="F260" s="40" t="s">
        <v>2475</v>
      </c>
      <c r="G260" s="40">
        <v>45365</v>
      </c>
      <c r="H260" s="40">
        <v>45670</v>
      </c>
      <c r="I260" s="41"/>
      <c r="J260" s="42">
        <v>29185200</v>
      </c>
      <c r="K260" s="42"/>
      <c r="L260" s="43">
        <v>0.75409836065573765</v>
      </c>
      <c r="M260" s="44" t="s">
        <v>3224</v>
      </c>
      <c r="N260" s="45" t="str">
        <f t="shared" si="3"/>
        <v>Link Contrato u Orden</v>
      </c>
    </row>
    <row r="261" spans="1:14" s="28" customFormat="1" ht="74.5" customHeight="1" x14ac:dyDescent="0.25">
      <c r="A261" s="39" t="s">
        <v>288</v>
      </c>
      <c r="B261" s="40">
        <v>45357</v>
      </c>
      <c r="C261" s="40" t="s">
        <v>1478</v>
      </c>
      <c r="D261" s="40" t="s">
        <v>15</v>
      </c>
      <c r="E261" s="40" t="s">
        <v>16</v>
      </c>
      <c r="F261" s="40" t="s">
        <v>2475</v>
      </c>
      <c r="G261" s="40">
        <v>45365</v>
      </c>
      <c r="H261" s="40">
        <v>45670</v>
      </c>
      <c r="I261" s="41"/>
      <c r="J261" s="42">
        <v>29185200</v>
      </c>
      <c r="K261" s="42"/>
      <c r="L261" s="43">
        <v>0.75409836065573765</v>
      </c>
      <c r="M261" s="44" t="s">
        <v>3225</v>
      </c>
      <c r="N261" s="45" t="str">
        <f t="shared" si="3"/>
        <v>Link Contrato u Orden</v>
      </c>
    </row>
    <row r="262" spans="1:14" s="28" customFormat="1" ht="74.5" customHeight="1" x14ac:dyDescent="0.25">
      <c r="A262" s="39" t="s">
        <v>289</v>
      </c>
      <c r="B262" s="40">
        <v>45358</v>
      </c>
      <c r="C262" s="40" t="s">
        <v>1479</v>
      </c>
      <c r="D262" s="40" t="s">
        <v>15</v>
      </c>
      <c r="E262" s="40" t="s">
        <v>16</v>
      </c>
      <c r="F262" s="40" t="s">
        <v>2521</v>
      </c>
      <c r="G262" s="40">
        <v>45362</v>
      </c>
      <c r="H262" s="40">
        <v>45698</v>
      </c>
      <c r="I262" s="41"/>
      <c r="J262" s="42">
        <v>144817200</v>
      </c>
      <c r="K262" s="42"/>
      <c r="L262" s="43">
        <v>0.69345238095238093</v>
      </c>
      <c r="M262" s="44" t="s">
        <v>3226</v>
      </c>
      <c r="N262" s="45" t="str">
        <f t="shared" ref="N262:N325" si="4">HYPERLINK(M262,"Link Contrato u Orden")</f>
        <v>Link Contrato u Orden</v>
      </c>
    </row>
    <row r="263" spans="1:14" s="28" customFormat="1" ht="74.5" customHeight="1" x14ac:dyDescent="0.25">
      <c r="A263" s="39" t="s">
        <v>290</v>
      </c>
      <c r="B263" s="40">
        <v>45358</v>
      </c>
      <c r="C263" s="40" t="s">
        <v>1480</v>
      </c>
      <c r="D263" s="40" t="s">
        <v>15</v>
      </c>
      <c r="E263" s="40" t="s">
        <v>16</v>
      </c>
      <c r="F263" s="40" t="s">
        <v>2522</v>
      </c>
      <c r="G263" s="40">
        <v>45372</v>
      </c>
      <c r="H263" s="40">
        <v>45657</v>
      </c>
      <c r="I263" s="41"/>
      <c r="J263" s="42">
        <v>97675200</v>
      </c>
      <c r="K263" s="42"/>
      <c r="L263" s="43">
        <v>0.78245614035087718</v>
      </c>
      <c r="M263" s="44" t="s">
        <v>3227</v>
      </c>
      <c r="N263" s="45" t="str">
        <f t="shared" si="4"/>
        <v>Link Contrato u Orden</v>
      </c>
    </row>
    <row r="264" spans="1:14" s="28" customFormat="1" ht="74.5" customHeight="1" x14ac:dyDescent="0.25">
      <c r="A264" s="39" t="s">
        <v>291</v>
      </c>
      <c r="B264" s="40">
        <v>45358</v>
      </c>
      <c r="C264" s="40" t="s">
        <v>1481</v>
      </c>
      <c r="D264" s="40" t="s">
        <v>15</v>
      </c>
      <c r="E264" s="40" t="s">
        <v>16</v>
      </c>
      <c r="F264" s="40" t="s">
        <v>2523</v>
      </c>
      <c r="G264" s="40">
        <v>45366</v>
      </c>
      <c r="H264" s="40">
        <v>45702</v>
      </c>
      <c r="I264" s="41"/>
      <c r="J264" s="42">
        <v>80479256</v>
      </c>
      <c r="K264" s="42"/>
      <c r="L264" s="43">
        <v>0.68154761904761907</v>
      </c>
      <c r="M264" s="44" t="s">
        <v>3228</v>
      </c>
      <c r="N264" s="45" t="str">
        <f t="shared" si="4"/>
        <v>Link Contrato u Orden</v>
      </c>
    </row>
    <row r="265" spans="1:14" s="28" customFormat="1" ht="74.5" customHeight="1" x14ac:dyDescent="0.25">
      <c r="A265" s="39" t="s">
        <v>292</v>
      </c>
      <c r="B265" s="40">
        <v>45358</v>
      </c>
      <c r="C265" s="40" t="s">
        <v>1482</v>
      </c>
      <c r="D265" s="40" t="s">
        <v>15</v>
      </c>
      <c r="E265" s="40" t="s">
        <v>16</v>
      </c>
      <c r="F265" s="40" t="s">
        <v>2524</v>
      </c>
      <c r="G265" s="40">
        <v>45370</v>
      </c>
      <c r="H265" s="40">
        <v>45553</v>
      </c>
      <c r="I265" s="41"/>
      <c r="J265" s="42">
        <v>32100000</v>
      </c>
      <c r="K265" s="42"/>
      <c r="L265" s="43">
        <v>1.2295081967213115</v>
      </c>
      <c r="M265" s="44" t="s">
        <v>3229</v>
      </c>
      <c r="N265" s="45" t="str">
        <f t="shared" si="4"/>
        <v>Link Contrato u Orden</v>
      </c>
    </row>
    <row r="266" spans="1:14" s="28" customFormat="1" ht="74.5" customHeight="1" x14ac:dyDescent="0.25">
      <c r="A266" s="39" t="s">
        <v>293</v>
      </c>
      <c r="B266" s="40">
        <v>45358</v>
      </c>
      <c r="C266" s="40" t="s">
        <v>1483</v>
      </c>
      <c r="D266" s="40" t="s">
        <v>15</v>
      </c>
      <c r="E266" s="40" t="s">
        <v>16</v>
      </c>
      <c r="F266" s="40" t="s">
        <v>2525</v>
      </c>
      <c r="G266" s="40">
        <v>45366</v>
      </c>
      <c r="H266" s="40">
        <v>45730</v>
      </c>
      <c r="I266" s="41"/>
      <c r="J266" s="42">
        <v>100440000</v>
      </c>
      <c r="K266" s="42"/>
      <c r="L266" s="43">
        <v>0.62912087912087911</v>
      </c>
      <c r="M266" s="44" t="s">
        <v>3230</v>
      </c>
      <c r="N266" s="45" t="str">
        <f t="shared" si="4"/>
        <v>Link Contrato u Orden</v>
      </c>
    </row>
    <row r="267" spans="1:14" s="28" customFormat="1" ht="74.5" customHeight="1" x14ac:dyDescent="0.25">
      <c r="A267" s="39" t="s">
        <v>294</v>
      </c>
      <c r="B267" s="40">
        <v>45359</v>
      </c>
      <c r="C267" s="40" t="s">
        <v>1484</v>
      </c>
      <c r="D267" s="40" t="s">
        <v>15</v>
      </c>
      <c r="E267" s="40" t="s">
        <v>16</v>
      </c>
      <c r="F267" s="40" t="s">
        <v>2526</v>
      </c>
      <c r="G267" s="40">
        <v>45363</v>
      </c>
      <c r="H267" s="40">
        <v>45546</v>
      </c>
      <c r="I267" s="41"/>
      <c r="J267" s="42">
        <v>109714272</v>
      </c>
      <c r="K267" s="42"/>
      <c r="L267" s="43">
        <v>1.2677595628415301</v>
      </c>
      <c r="M267" s="44" t="s">
        <v>3231</v>
      </c>
      <c r="N267" s="45" t="str">
        <f t="shared" si="4"/>
        <v>Link Contrato u Orden</v>
      </c>
    </row>
    <row r="268" spans="1:14" s="28" customFormat="1" ht="74.5" customHeight="1" x14ac:dyDescent="0.25">
      <c r="A268" s="39" t="s">
        <v>295</v>
      </c>
      <c r="B268" s="40">
        <v>45359</v>
      </c>
      <c r="C268" s="40" t="s">
        <v>1485</v>
      </c>
      <c r="D268" s="40" t="s">
        <v>15</v>
      </c>
      <c r="E268" s="40" t="s">
        <v>16</v>
      </c>
      <c r="F268" s="40" t="s">
        <v>2527</v>
      </c>
      <c r="G268" s="40">
        <v>45365</v>
      </c>
      <c r="H268" s="40">
        <v>45548</v>
      </c>
      <c r="I268" s="41"/>
      <c r="J268" s="42">
        <v>49800000</v>
      </c>
      <c r="K268" s="42"/>
      <c r="L268" s="43">
        <v>1.2568306010928962</v>
      </c>
      <c r="M268" s="44" t="s">
        <v>3232</v>
      </c>
      <c r="N268" s="45" t="str">
        <f t="shared" si="4"/>
        <v>Link Contrato u Orden</v>
      </c>
    </row>
    <row r="269" spans="1:14" s="28" customFormat="1" ht="74.5" customHeight="1" x14ac:dyDescent="0.25">
      <c r="A269" s="39" t="s">
        <v>296</v>
      </c>
      <c r="B269" s="40">
        <v>45359</v>
      </c>
      <c r="C269" s="40" t="s">
        <v>1486</v>
      </c>
      <c r="D269" s="40" t="s">
        <v>15</v>
      </c>
      <c r="E269" s="40" t="s">
        <v>16</v>
      </c>
      <c r="F269" s="40" t="s">
        <v>2528</v>
      </c>
      <c r="G269" s="40">
        <v>45366</v>
      </c>
      <c r="H269" s="40">
        <v>45702</v>
      </c>
      <c r="I269" s="41"/>
      <c r="J269" s="42">
        <v>62643900</v>
      </c>
      <c r="K269" s="42"/>
      <c r="L269" s="43">
        <v>0.68154761904761907</v>
      </c>
      <c r="M269" s="44" t="s">
        <v>3233</v>
      </c>
      <c r="N269" s="45" t="str">
        <f t="shared" si="4"/>
        <v>Link Contrato u Orden</v>
      </c>
    </row>
    <row r="270" spans="1:14" s="28" customFormat="1" ht="74.5" customHeight="1" x14ac:dyDescent="0.25">
      <c r="A270" s="39" t="s">
        <v>297</v>
      </c>
      <c r="B270" s="40">
        <v>45362</v>
      </c>
      <c r="C270" s="40" t="s">
        <v>1487</v>
      </c>
      <c r="D270" s="40" t="s">
        <v>15</v>
      </c>
      <c r="E270" s="40" t="s">
        <v>16</v>
      </c>
      <c r="F270" s="40" t="s">
        <v>2529</v>
      </c>
      <c r="G270" s="40">
        <v>45365</v>
      </c>
      <c r="H270" s="40">
        <v>45701</v>
      </c>
      <c r="I270" s="41"/>
      <c r="J270" s="42">
        <v>49500000</v>
      </c>
      <c r="K270" s="42"/>
      <c r="L270" s="43">
        <v>0.68452380952380953</v>
      </c>
      <c r="M270" s="44" t="s">
        <v>3234</v>
      </c>
      <c r="N270" s="45" t="str">
        <f t="shared" si="4"/>
        <v>Link Contrato u Orden</v>
      </c>
    </row>
    <row r="271" spans="1:14" s="28" customFormat="1" ht="74.5" customHeight="1" x14ac:dyDescent="0.25">
      <c r="A271" s="39" t="s">
        <v>298</v>
      </c>
      <c r="B271" s="40">
        <v>45362</v>
      </c>
      <c r="C271" s="40" t="s">
        <v>1488</v>
      </c>
      <c r="D271" s="40" t="s">
        <v>15</v>
      </c>
      <c r="E271" s="40" t="s">
        <v>16</v>
      </c>
      <c r="F271" s="40" t="s">
        <v>2529</v>
      </c>
      <c r="G271" s="40">
        <v>45365</v>
      </c>
      <c r="H271" s="40">
        <v>45701</v>
      </c>
      <c r="I271" s="41"/>
      <c r="J271" s="42">
        <v>49500000</v>
      </c>
      <c r="K271" s="42"/>
      <c r="L271" s="43">
        <v>0.68452380952380953</v>
      </c>
      <c r="M271" s="44" t="s">
        <v>3235</v>
      </c>
      <c r="N271" s="45" t="str">
        <f t="shared" si="4"/>
        <v>Link Contrato u Orden</v>
      </c>
    </row>
    <row r="272" spans="1:14" s="28" customFormat="1" ht="74.5" customHeight="1" x14ac:dyDescent="0.25">
      <c r="A272" s="39" t="s">
        <v>299</v>
      </c>
      <c r="B272" s="40">
        <v>45363</v>
      </c>
      <c r="C272" s="40" t="s">
        <v>1489</v>
      </c>
      <c r="D272" s="40" t="s">
        <v>15</v>
      </c>
      <c r="E272" s="40" t="s">
        <v>16</v>
      </c>
      <c r="F272" s="40" t="s">
        <v>2530</v>
      </c>
      <c r="G272" s="40">
        <v>45367</v>
      </c>
      <c r="H272" s="40">
        <v>45703</v>
      </c>
      <c r="I272" s="41"/>
      <c r="J272" s="42">
        <v>23664300</v>
      </c>
      <c r="K272" s="42"/>
      <c r="L272" s="43">
        <v>0.6785714285714286</v>
      </c>
      <c r="M272" s="44" t="s">
        <v>3236</v>
      </c>
      <c r="N272" s="45" t="str">
        <f t="shared" si="4"/>
        <v>Link Contrato u Orden</v>
      </c>
    </row>
    <row r="273" spans="1:14" s="28" customFormat="1" ht="74.5" customHeight="1" x14ac:dyDescent="0.25">
      <c r="A273" s="39" t="s">
        <v>300</v>
      </c>
      <c r="B273" s="40">
        <v>45363</v>
      </c>
      <c r="C273" s="40" t="s">
        <v>1490</v>
      </c>
      <c r="D273" s="40" t="s">
        <v>15</v>
      </c>
      <c r="E273" s="40" t="s">
        <v>16</v>
      </c>
      <c r="F273" s="40" t="s">
        <v>2531</v>
      </c>
      <c r="G273" s="40">
        <v>45367</v>
      </c>
      <c r="H273" s="40">
        <v>45703</v>
      </c>
      <c r="I273" s="41"/>
      <c r="J273" s="42">
        <v>62643900</v>
      </c>
      <c r="K273" s="42"/>
      <c r="L273" s="43">
        <v>0.6785714285714286</v>
      </c>
      <c r="M273" s="44" t="s">
        <v>3237</v>
      </c>
      <c r="N273" s="45" t="str">
        <f t="shared" si="4"/>
        <v>Link Contrato u Orden</v>
      </c>
    </row>
    <row r="274" spans="1:14" s="28" customFormat="1" ht="74.5" customHeight="1" x14ac:dyDescent="0.25">
      <c r="A274" s="39" t="s">
        <v>301</v>
      </c>
      <c r="B274" s="40">
        <v>45363</v>
      </c>
      <c r="C274" s="40" t="s">
        <v>1491</v>
      </c>
      <c r="D274" s="40" t="s">
        <v>15</v>
      </c>
      <c r="E274" s="40" t="s">
        <v>16</v>
      </c>
      <c r="F274" s="40" t="s">
        <v>2528</v>
      </c>
      <c r="G274" s="40">
        <v>45370</v>
      </c>
      <c r="H274" s="40">
        <v>45706</v>
      </c>
      <c r="I274" s="41"/>
      <c r="J274" s="42">
        <v>62643900</v>
      </c>
      <c r="K274" s="42"/>
      <c r="L274" s="43">
        <v>0.6696428571428571</v>
      </c>
      <c r="M274" s="44" t="s">
        <v>3238</v>
      </c>
      <c r="N274" s="45" t="str">
        <f t="shared" si="4"/>
        <v>Link Contrato u Orden</v>
      </c>
    </row>
    <row r="275" spans="1:14" s="28" customFormat="1" ht="74.5" customHeight="1" x14ac:dyDescent="0.25">
      <c r="A275" s="39" t="s">
        <v>302</v>
      </c>
      <c r="B275" s="40">
        <v>45364</v>
      </c>
      <c r="C275" s="40" t="s">
        <v>1492</v>
      </c>
      <c r="D275" s="40" t="s">
        <v>15</v>
      </c>
      <c r="E275" s="40" t="s">
        <v>16</v>
      </c>
      <c r="F275" s="40" t="s">
        <v>2532</v>
      </c>
      <c r="G275" s="40">
        <v>45372</v>
      </c>
      <c r="H275" s="40">
        <v>45708</v>
      </c>
      <c r="I275" s="41"/>
      <c r="J275" s="42">
        <v>23664300</v>
      </c>
      <c r="K275" s="42"/>
      <c r="L275" s="43">
        <v>0.66369047619047616</v>
      </c>
      <c r="M275" s="44" t="s">
        <v>3239</v>
      </c>
      <c r="N275" s="45" t="str">
        <f t="shared" si="4"/>
        <v>Link Contrato u Orden</v>
      </c>
    </row>
    <row r="276" spans="1:14" s="28" customFormat="1" ht="74.5" customHeight="1" x14ac:dyDescent="0.25">
      <c r="A276" s="39" t="s">
        <v>303</v>
      </c>
      <c r="B276" s="40">
        <v>45364</v>
      </c>
      <c r="C276" s="40" t="s">
        <v>1493</v>
      </c>
      <c r="D276" s="40" t="s">
        <v>15</v>
      </c>
      <c r="E276" s="40" t="s">
        <v>16</v>
      </c>
      <c r="F276" s="40" t="s">
        <v>2533</v>
      </c>
      <c r="G276" s="40">
        <v>45383</v>
      </c>
      <c r="H276" s="40">
        <v>45686</v>
      </c>
      <c r="I276" s="41"/>
      <c r="J276" s="42">
        <v>35810656</v>
      </c>
      <c r="K276" s="42"/>
      <c r="L276" s="43">
        <v>0.6996699669966997</v>
      </c>
      <c r="M276" s="44" t="s">
        <v>3240</v>
      </c>
      <c r="N276" s="45" t="str">
        <f t="shared" si="4"/>
        <v>Link Contrato u Orden</v>
      </c>
    </row>
    <row r="277" spans="1:14" s="28" customFormat="1" ht="74.5" customHeight="1" x14ac:dyDescent="0.25">
      <c r="A277" s="39" t="s">
        <v>304</v>
      </c>
      <c r="B277" s="40">
        <v>45365</v>
      </c>
      <c r="C277" s="40" t="s">
        <v>1494</v>
      </c>
      <c r="D277" s="40" t="s">
        <v>15</v>
      </c>
      <c r="E277" s="40" t="s">
        <v>16</v>
      </c>
      <c r="F277" s="40" t="s">
        <v>2534</v>
      </c>
      <c r="G277" s="40">
        <v>45383</v>
      </c>
      <c r="H277" s="40">
        <v>45657</v>
      </c>
      <c r="I277" s="41"/>
      <c r="J277" s="42">
        <v>63000000</v>
      </c>
      <c r="K277" s="42"/>
      <c r="L277" s="43">
        <v>0.77372262773722633</v>
      </c>
      <c r="M277" s="44" t="s">
        <v>3241</v>
      </c>
      <c r="N277" s="45" t="str">
        <f t="shared" si="4"/>
        <v>Link Contrato u Orden</v>
      </c>
    </row>
    <row r="278" spans="1:14" s="28" customFormat="1" ht="74.5" customHeight="1" x14ac:dyDescent="0.25">
      <c r="A278" s="39" t="s">
        <v>305</v>
      </c>
      <c r="B278" s="40">
        <v>45365</v>
      </c>
      <c r="C278" s="40" t="s">
        <v>1495</v>
      </c>
      <c r="D278" s="40" t="s">
        <v>15</v>
      </c>
      <c r="E278" s="40" t="s">
        <v>16</v>
      </c>
      <c r="F278" s="40" t="s">
        <v>2392</v>
      </c>
      <c r="G278" s="40">
        <v>45370</v>
      </c>
      <c r="H278" s="40">
        <v>45614</v>
      </c>
      <c r="I278" s="41"/>
      <c r="J278" s="42">
        <v>23348160</v>
      </c>
      <c r="K278" s="42"/>
      <c r="L278" s="43">
        <v>0.92213114754098358</v>
      </c>
      <c r="M278" s="44" t="s">
        <v>3242</v>
      </c>
      <c r="N278" s="45" t="str">
        <f t="shared" si="4"/>
        <v>Link Contrato u Orden</v>
      </c>
    </row>
    <row r="279" spans="1:14" s="28" customFormat="1" ht="74.5" customHeight="1" x14ac:dyDescent="0.25">
      <c r="A279" s="39" t="s">
        <v>306</v>
      </c>
      <c r="B279" s="40">
        <v>45365</v>
      </c>
      <c r="C279" s="40" t="s">
        <v>1496</v>
      </c>
      <c r="D279" s="40" t="s">
        <v>15</v>
      </c>
      <c r="E279" s="40" t="s">
        <v>16</v>
      </c>
      <c r="F279" s="40" t="s">
        <v>2392</v>
      </c>
      <c r="G279" s="40">
        <v>45370</v>
      </c>
      <c r="H279" s="40">
        <v>45675</v>
      </c>
      <c r="I279" s="41"/>
      <c r="J279" s="42">
        <v>29185200</v>
      </c>
      <c r="K279" s="42"/>
      <c r="L279" s="43">
        <v>0.73770491803278693</v>
      </c>
      <c r="M279" s="44" t="s">
        <v>3243</v>
      </c>
      <c r="N279" s="45" t="str">
        <f t="shared" si="4"/>
        <v>Link Contrato u Orden</v>
      </c>
    </row>
    <row r="280" spans="1:14" s="28" customFormat="1" ht="74.5" customHeight="1" x14ac:dyDescent="0.25">
      <c r="A280" s="39" t="s">
        <v>307</v>
      </c>
      <c r="B280" s="40">
        <v>45365</v>
      </c>
      <c r="C280" s="40" t="s">
        <v>1497</v>
      </c>
      <c r="D280" s="40" t="s">
        <v>15</v>
      </c>
      <c r="E280" s="40" t="s">
        <v>16</v>
      </c>
      <c r="F280" s="40" t="s">
        <v>2392</v>
      </c>
      <c r="G280" s="40">
        <v>45377</v>
      </c>
      <c r="H280" s="40">
        <v>45621</v>
      </c>
      <c r="I280" s="41"/>
      <c r="J280" s="42">
        <v>23348160</v>
      </c>
      <c r="K280" s="42"/>
      <c r="L280" s="43">
        <v>0.89344262295081966</v>
      </c>
      <c r="M280" s="44" t="s">
        <v>3244</v>
      </c>
      <c r="N280" s="45" t="str">
        <f t="shared" si="4"/>
        <v>Link Contrato u Orden</v>
      </c>
    </row>
    <row r="281" spans="1:14" s="28" customFormat="1" ht="74.5" customHeight="1" x14ac:dyDescent="0.25">
      <c r="A281" s="39" t="s">
        <v>308</v>
      </c>
      <c r="B281" s="40">
        <v>45365</v>
      </c>
      <c r="C281" s="40" t="s">
        <v>1498</v>
      </c>
      <c r="D281" s="40" t="s">
        <v>15</v>
      </c>
      <c r="E281" s="40" t="s">
        <v>16</v>
      </c>
      <c r="F281" s="40" t="s">
        <v>2392</v>
      </c>
      <c r="G281" s="40">
        <v>45370</v>
      </c>
      <c r="H281" s="40">
        <v>45675</v>
      </c>
      <c r="I281" s="41"/>
      <c r="J281" s="42">
        <v>29185200</v>
      </c>
      <c r="K281" s="42"/>
      <c r="L281" s="43">
        <v>0.73770491803278693</v>
      </c>
      <c r="M281" s="44" t="s">
        <v>3245</v>
      </c>
      <c r="N281" s="45" t="str">
        <f t="shared" si="4"/>
        <v>Link Contrato u Orden</v>
      </c>
    </row>
    <row r="282" spans="1:14" s="28" customFormat="1" ht="74.5" customHeight="1" x14ac:dyDescent="0.25">
      <c r="A282" s="39" t="s">
        <v>309</v>
      </c>
      <c r="B282" s="40">
        <v>45365</v>
      </c>
      <c r="C282" s="40" t="s">
        <v>1499</v>
      </c>
      <c r="D282" s="40" t="s">
        <v>15</v>
      </c>
      <c r="E282" s="40" t="s">
        <v>16</v>
      </c>
      <c r="F282" s="40" t="s">
        <v>2392</v>
      </c>
      <c r="G282" s="40">
        <v>45371</v>
      </c>
      <c r="H282" s="40">
        <v>45676</v>
      </c>
      <c r="I282" s="41"/>
      <c r="J282" s="42">
        <v>29185200</v>
      </c>
      <c r="K282" s="42"/>
      <c r="L282" s="43">
        <v>0.73442622950819669</v>
      </c>
      <c r="M282" s="44" t="s">
        <v>3246</v>
      </c>
      <c r="N282" s="45" t="str">
        <f t="shared" si="4"/>
        <v>Link Contrato u Orden</v>
      </c>
    </row>
    <row r="283" spans="1:14" s="28" customFormat="1" ht="74.5" customHeight="1" x14ac:dyDescent="0.25">
      <c r="A283" s="39" t="s">
        <v>310</v>
      </c>
      <c r="B283" s="40">
        <v>45365</v>
      </c>
      <c r="C283" s="40" t="s">
        <v>1500</v>
      </c>
      <c r="D283" s="40" t="s">
        <v>15</v>
      </c>
      <c r="E283" s="40" t="s">
        <v>16</v>
      </c>
      <c r="F283" s="40" t="s">
        <v>2392</v>
      </c>
      <c r="G283" s="40">
        <v>45370</v>
      </c>
      <c r="H283" s="40">
        <v>45675</v>
      </c>
      <c r="I283" s="41"/>
      <c r="J283" s="42">
        <v>29185200</v>
      </c>
      <c r="K283" s="42"/>
      <c r="L283" s="43">
        <v>0.73770491803278693</v>
      </c>
      <c r="M283" s="44" t="s">
        <v>3247</v>
      </c>
      <c r="N283" s="45" t="str">
        <f t="shared" si="4"/>
        <v>Link Contrato u Orden</v>
      </c>
    </row>
    <row r="284" spans="1:14" s="28" customFormat="1" ht="74.5" customHeight="1" x14ac:dyDescent="0.25">
      <c r="A284" s="39" t="s">
        <v>311</v>
      </c>
      <c r="B284" s="40">
        <v>45365</v>
      </c>
      <c r="C284" s="40" t="s">
        <v>1501</v>
      </c>
      <c r="D284" s="40" t="s">
        <v>15</v>
      </c>
      <c r="E284" s="40" t="s">
        <v>16</v>
      </c>
      <c r="F284" s="40" t="s">
        <v>2392</v>
      </c>
      <c r="G284" s="40">
        <v>45373</v>
      </c>
      <c r="H284" s="40">
        <v>45617</v>
      </c>
      <c r="I284" s="41"/>
      <c r="J284" s="42">
        <v>23348160</v>
      </c>
      <c r="K284" s="42"/>
      <c r="L284" s="43">
        <v>0.9098360655737705</v>
      </c>
      <c r="M284" s="44" t="s">
        <v>3248</v>
      </c>
      <c r="N284" s="45" t="str">
        <f t="shared" si="4"/>
        <v>Link Contrato u Orden</v>
      </c>
    </row>
    <row r="285" spans="1:14" s="28" customFormat="1" ht="74.5" customHeight="1" x14ac:dyDescent="0.25">
      <c r="A285" s="39" t="s">
        <v>312</v>
      </c>
      <c r="B285" s="40">
        <v>45365</v>
      </c>
      <c r="C285" s="40" t="s">
        <v>1502</v>
      </c>
      <c r="D285" s="40" t="s">
        <v>15</v>
      </c>
      <c r="E285" s="40" t="s">
        <v>16</v>
      </c>
      <c r="F285" s="40" t="s">
        <v>2392</v>
      </c>
      <c r="G285" s="40">
        <v>45370</v>
      </c>
      <c r="H285" s="40">
        <v>45675</v>
      </c>
      <c r="I285" s="41"/>
      <c r="J285" s="42">
        <v>29185200</v>
      </c>
      <c r="K285" s="42"/>
      <c r="L285" s="43">
        <v>0.73770491803278693</v>
      </c>
      <c r="M285" s="44" t="s">
        <v>3249</v>
      </c>
      <c r="N285" s="45" t="str">
        <f t="shared" si="4"/>
        <v>Link Contrato u Orden</v>
      </c>
    </row>
    <row r="286" spans="1:14" s="28" customFormat="1" ht="74.5" customHeight="1" x14ac:dyDescent="0.25">
      <c r="A286" s="39" t="s">
        <v>313</v>
      </c>
      <c r="B286" s="40">
        <v>45365</v>
      </c>
      <c r="C286" s="40" t="s">
        <v>1503</v>
      </c>
      <c r="D286" s="40" t="s">
        <v>15</v>
      </c>
      <c r="E286" s="40" t="s">
        <v>16</v>
      </c>
      <c r="F286" s="40" t="s">
        <v>2392</v>
      </c>
      <c r="G286" s="40">
        <v>45370</v>
      </c>
      <c r="H286" s="40">
        <v>45675</v>
      </c>
      <c r="I286" s="41"/>
      <c r="J286" s="42">
        <v>29185200</v>
      </c>
      <c r="K286" s="42"/>
      <c r="L286" s="43">
        <v>0.73770491803278693</v>
      </c>
      <c r="M286" s="44" t="s">
        <v>3250</v>
      </c>
      <c r="N286" s="45" t="str">
        <f t="shared" si="4"/>
        <v>Link Contrato u Orden</v>
      </c>
    </row>
    <row r="287" spans="1:14" s="28" customFormat="1" ht="74.5" customHeight="1" x14ac:dyDescent="0.25">
      <c r="A287" s="39" t="s">
        <v>314</v>
      </c>
      <c r="B287" s="40">
        <v>45365</v>
      </c>
      <c r="C287" s="40" t="s">
        <v>1504</v>
      </c>
      <c r="D287" s="40" t="s">
        <v>15</v>
      </c>
      <c r="E287" s="40" t="s">
        <v>16</v>
      </c>
      <c r="F287" s="40" t="s">
        <v>2392</v>
      </c>
      <c r="G287" s="40">
        <v>45373</v>
      </c>
      <c r="H287" s="40">
        <v>45678</v>
      </c>
      <c r="I287" s="41"/>
      <c r="J287" s="42">
        <v>29185200</v>
      </c>
      <c r="K287" s="42"/>
      <c r="L287" s="43">
        <v>0.72786885245901645</v>
      </c>
      <c r="M287" s="44" t="s">
        <v>3251</v>
      </c>
      <c r="N287" s="45" t="str">
        <f t="shared" si="4"/>
        <v>Link Contrato u Orden</v>
      </c>
    </row>
    <row r="288" spans="1:14" s="28" customFormat="1" ht="74.5" customHeight="1" x14ac:dyDescent="0.25">
      <c r="A288" s="39" t="s">
        <v>315</v>
      </c>
      <c r="B288" s="40">
        <v>45365</v>
      </c>
      <c r="C288" s="40" t="s">
        <v>1505</v>
      </c>
      <c r="D288" s="40" t="s">
        <v>15</v>
      </c>
      <c r="E288" s="40" t="s">
        <v>16</v>
      </c>
      <c r="F288" s="40" t="s">
        <v>2392</v>
      </c>
      <c r="G288" s="40">
        <v>45370</v>
      </c>
      <c r="H288" s="40">
        <v>45675</v>
      </c>
      <c r="I288" s="41"/>
      <c r="J288" s="42">
        <v>29185200</v>
      </c>
      <c r="K288" s="42"/>
      <c r="L288" s="43">
        <v>0.73770491803278693</v>
      </c>
      <c r="M288" s="44" t="s">
        <v>3252</v>
      </c>
      <c r="N288" s="45" t="str">
        <f t="shared" si="4"/>
        <v>Link Contrato u Orden</v>
      </c>
    </row>
    <row r="289" spans="1:14" s="28" customFormat="1" ht="74.5" customHeight="1" x14ac:dyDescent="0.25">
      <c r="A289" s="39" t="s">
        <v>316</v>
      </c>
      <c r="B289" s="40">
        <v>45365</v>
      </c>
      <c r="C289" s="40" t="s">
        <v>1506</v>
      </c>
      <c r="D289" s="40" t="s">
        <v>15</v>
      </c>
      <c r="E289" s="40" t="s">
        <v>16</v>
      </c>
      <c r="F289" s="40" t="s">
        <v>2535</v>
      </c>
      <c r="G289" s="40">
        <v>45371</v>
      </c>
      <c r="H289" s="40">
        <v>45584</v>
      </c>
      <c r="I289" s="41"/>
      <c r="J289" s="42">
        <v>49000000</v>
      </c>
      <c r="K289" s="42"/>
      <c r="L289" s="43">
        <v>1.051643192488263</v>
      </c>
      <c r="M289" s="44" t="s">
        <v>3253</v>
      </c>
      <c r="N289" s="45" t="str">
        <f t="shared" si="4"/>
        <v>Link Contrato u Orden</v>
      </c>
    </row>
    <row r="290" spans="1:14" s="28" customFormat="1" ht="74.5" customHeight="1" x14ac:dyDescent="0.25">
      <c r="A290" s="39" t="s">
        <v>317</v>
      </c>
      <c r="B290" s="40">
        <v>45365</v>
      </c>
      <c r="C290" s="40" t="s">
        <v>1507</v>
      </c>
      <c r="D290" s="40" t="s">
        <v>15</v>
      </c>
      <c r="E290" s="40" t="s">
        <v>16</v>
      </c>
      <c r="F290" s="40" t="s">
        <v>2392</v>
      </c>
      <c r="G290" s="40">
        <v>45372</v>
      </c>
      <c r="H290" s="40">
        <v>45677</v>
      </c>
      <c r="I290" s="41"/>
      <c r="J290" s="42">
        <v>29185200</v>
      </c>
      <c r="K290" s="42"/>
      <c r="L290" s="43">
        <v>0.73114754098360657</v>
      </c>
      <c r="M290" s="44" t="s">
        <v>3254</v>
      </c>
      <c r="N290" s="45" t="str">
        <f t="shared" si="4"/>
        <v>Link Contrato u Orden</v>
      </c>
    </row>
    <row r="291" spans="1:14" s="28" customFormat="1" ht="74.5" customHeight="1" x14ac:dyDescent="0.25">
      <c r="A291" s="39" t="s">
        <v>318</v>
      </c>
      <c r="B291" s="40">
        <v>45365</v>
      </c>
      <c r="C291" s="40" t="s">
        <v>1508</v>
      </c>
      <c r="D291" s="40" t="s">
        <v>15</v>
      </c>
      <c r="E291" s="40" t="s">
        <v>16</v>
      </c>
      <c r="F291" s="40" t="s">
        <v>2392</v>
      </c>
      <c r="G291" s="40">
        <v>45370</v>
      </c>
      <c r="H291" s="40">
        <v>45675</v>
      </c>
      <c r="I291" s="41"/>
      <c r="J291" s="42">
        <v>29185200</v>
      </c>
      <c r="K291" s="42"/>
      <c r="L291" s="43">
        <v>0.73770491803278693</v>
      </c>
      <c r="M291" s="44" t="s">
        <v>3255</v>
      </c>
      <c r="N291" s="45" t="str">
        <f t="shared" si="4"/>
        <v>Link Contrato u Orden</v>
      </c>
    </row>
    <row r="292" spans="1:14" s="28" customFormat="1" ht="74.5" customHeight="1" x14ac:dyDescent="0.25">
      <c r="A292" s="39" t="s">
        <v>319</v>
      </c>
      <c r="B292" s="40">
        <v>45365</v>
      </c>
      <c r="C292" s="40" t="s">
        <v>1509</v>
      </c>
      <c r="D292" s="40" t="s">
        <v>15</v>
      </c>
      <c r="E292" s="40" t="s">
        <v>16</v>
      </c>
      <c r="F292" s="40" t="s">
        <v>2392</v>
      </c>
      <c r="G292" s="40">
        <v>45372</v>
      </c>
      <c r="H292" s="40">
        <v>45616</v>
      </c>
      <c r="I292" s="41"/>
      <c r="J292" s="42">
        <v>23348160</v>
      </c>
      <c r="K292" s="42"/>
      <c r="L292" s="43">
        <v>0.91393442622950816</v>
      </c>
      <c r="M292" s="44" t="s">
        <v>3256</v>
      </c>
      <c r="N292" s="45" t="str">
        <f t="shared" si="4"/>
        <v>Link Contrato u Orden</v>
      </c>
    </row>
    <row r="293" spans="1:14" s="28" customFormat="1" ht="74.5" customHeight="1" x14ac:dyDescent="0.25">
      <c r="A293" s="39" t="s">
        <v>320</v>
      </c>
      <c r="B293" s="40">
        <v>45365</v>
      </c>
      <c r="C293" s="40" t="s">
        <v>1510</v>
      </c>
      <c r="D293" s="40" t="s">
        <v>15</v>
      </c>
      <c r="E293" s="40" t="s">
        <v>16</v>
      </c>
      <c r="F293" s="40" t="s">
        <v>2392</v>
      </c>
      <c r="G293" s="40">
        <v>45370</v>
      </c>
      <c r="H293" s="40">
        <v>45675</v>
      </c>
      <c r="I293" s="41"/>
      <c r="J293" s="42">
        <v>29185200</v>
      </c>
      <c r="K293" s="42"/>
      <c r="L293" s="43">
        <v>0.73770491803278693</v>
      </c>
      <c r="M293" s="44" t="s">
        <v>3257</v>
      </c>
      <c r="N293" s="45" t="str">
        <f t="shared" si="4"/>
        <v>Link Contrato u Orden</v>
      </c>
    </row>
    <row r="294" spans="1:14" s="28" customFormat="1" ht="74.5" customHeight="1" x14ac:dyDescent="0.25">
      <c r="A294" s="39" t="s">
        <v>321</v>
      </c>
      <c r="B294" s="40">
        <v>45370</v>
      </c>
      <c r="C294" s="40" t="s">
        <v>1511</v>
      </c>
      <c r="D294" s="40" t="s">
        <v>15</v>
      </c>
      <c r="E294" s="40" t="s">
        <v>16</v>
      </c>
      <c r="F294" s="40" t="s">
        <v>2536</v>
      </c>
      <c r="G294" s="40">
        <v>45380</v>
      </c>
      <c r="H294" s="40">
        <v>45624</v>
      </c>
      <c r="I294" s="41"/>
      <c r="J294" s="42">
        <v>32000000</v>
      </c>
      <c r="K294" s="42"/>
      <c r="L294" s="43">
        <v>0.88114754098360659</v>
      </c>
      <c r="M294" s="44" t="s">
        <v>3258</v>
      </c>
      <c r="N294" s="45" t="str">
        <f t="shared" si="4"/>
        <v>Link Contrato u Orden</v>
      </c>
    </row>
    <row r="295" spans="1:14" s="28" customFormat="1" ht="74.5" customHeight="1" x14ac:dyDescent="0.25">
      <c r="A295" s="39" t="s">
        <v>322</v>
      </c>
      <c r="B295" s="40">
        <v>45370</v>
      </c>
      <c r="C295" s="40" t="s">
        <v>1512</v>
      </c>
      <c r="D295" s="40" t="s">
        <v>15</v>
      </c>
      <c r="E295" s="40" t="s">
        <v>16</v>
      </c>
      <c r="F295" s="40" t="s">
        <v>2537</v>
      </c>
      <c r="G295" s="40">
        <v>45377</v>
      </c>
      <c r="H295" s="40">
        <v>45513</v>
      </c>
      <c r="I295" s="41">
        <v>45</v>
      </c>
      <c r="J295" s="42">
        <v>15000000</v>
      </c>
      <c r="K295" s="42">
        <v>7500000</v>
      </c>
      <c r="L295" s="43">
        <v>1.6029411764705883</v>
      </c>
      <c r="M295" s="44" t="s">
        <v>3259</v>
      </c>
      <c r="N295" s="45" t="str">
        <f t="shared" si="4"/>
        <v>Link Contrato u Orden</v>
      </c>
    </row>
    <row r="296" spans="1:14" s="28" customFormat="1" ht="74.5" customHeight="1" x14ac:dyDescent="0.25">
      <c r="A296" s="39" t="s">
        <v>323</v>
      </c>
      <c r="B296" s="40">
        <v>45370</v>
      </c>
      <c r="C296" s="40" t="s">
        <v>1513</v>
      </c>
      <c r="D296" s="40" t="s">
        <v>15</v>
      </c>
      <c r="E296" s="40" t="s">
        <v>16</v>
      </c>
      <c r="F296" s="40" t="s">
        <v>2538</v>
      </c>
      <c r="G296" s="40">
        <v>45387</v>
      </c>
      <c r="H296" s="40">
        <v>45600</v>
      </c>
      <c r="I296" s="41"/>
      <c r="J296" s="42">
        <v>41772500</v>
      </c>
      <c r="K296" s="42"/>
      <c r="L296" s="43">
        <v>0.97652582159624413</v>
      </c>
      <c r="M296" s="44" t="s">
        <v>3260</v>
      </c>
      <c r="N296" s="45" t="str">
        <f t="shared" si="4"/>
        <v>Link Contrato u Orden</v>
      </c>
    </row>
    <row r="297" spans="1:14" s="28" customFormat="1" ht="74.5" customHeight="1" x14ac:dyDescent="0.25">
      <c r="A297" s="39" t="s">
        <v>324</v>
      </c>
      <c r="B297" s="40">
        <v>45370</v>
      </c>
      <c r="C297" s="40" t="s">
        <v>1514</v>
      </c>
      <c r="D297" s="40" t="s">
        <v>15</v>
      </c>
      <c r="E297" s="40" t="s">
        <v>16</v>
      </c>
      <c r="F297" s="40" t="s">
        <v>2539</v>
      </c>
      <c r="G297" s="40">
        <v>45386</v>
      </c>
      <c r="H297" s="40">
        <v>45657</v>
      </c>
      <c r="I297" s="41"/>
      <c r="J297" s="42">
        <v>30632895</v>
      </c>
      <c r="K297" s="42"/>
      <c r="L297" s="43">
        <v>0.77121771217712176</v>
      </c>
      <c r="M297" s="44" t="s">
        <v>3261</v>
      </c>
      <c r="N297" s="45" t="str">
        <f t="shared" si="4"/>
        <v>Link Contrato u Orden</v>
      </c>
    </row>
    <row r="298" spans="1:14" s="28" customFormat="1" ht="74.5" customHeight="1" x14ac:dyDescent="0.25">
      <c r="A298" s="39" t="s">
        <v>325</v>
      </c>
      <c r="B298" s="40">
        <v>45370</v>
      </c>
      <c r="C298" s="40" t="s">
        <v>1515</v>
      </c>
      <c r="D298" s="40" t="s">
        <v>15</v>
      </c>
      <c r="E298" s="40" t="s">
        <v>16</v>
      </c>
      <c r="F298" s="40" t="s">
        <v>2540</v>
      </c>
      <c r="G298" s="40">
        <v>45377</v>
      </c>
      <c r="H298" s="40">
        <v>45657</v>
      </c>
      <c r="I298" s="41"/>
      <c r="J298" s="42">
        <v>114233467</v>
      </c>
      <c r="K298" s="42"/>
      <c r="L298" s="43">
        <v>0.77857142857142858</v>
      </c>
      <c r="M298" s="44" t="s">
        <v>3262</v>
      </c>
      <c r="N298" s="45" t="str">
        <f t="shared" si="4"/>
        <v>Link Contrato u Orden</v>
      </c>
    </row>
    <row r="299" spans="1:14" s="28" customFormat="1" ht="74.5" customHeight="1" x14ac:dyDescent="0.25">
      <c r="A299" s="39" t="s">
        <v>326</v>
      </c>
      <c r="B299" s="40">
        <v>45370</v>
      </c>
      <c r="C299" s="40" t="s">
        <v>1516</v>
      </c>
      <c r="D299" s="40" t="s">
        <v>15</v>
      </c>
      <c r="E299" s="40" t="s">
        <v>16</v>
      </c>
      <c r="F299" s="40" t="s">
        <v>2541</v>
      </c>
      <c r="G299" s="40">
        <v>45377</v>
      </c>
      <c r="H299" s="40">
        <v>45657</v>
      </c>
      <c r="I299" s="41"/>
      <c r="J299" s="42">
        <v>59498133</v>
      </c>
      <c r="K299" s="42"/>
      <c r="L299" s="43">
        <v>0.77857142857142858</v>
      </c>
      <c r="M299" s="44" t="s">
        <v>3263</v>
      </c>
      <c r="N299" s="45" t="str">
        <f t="shared" si="4"/>
        <v>Link Contrato u Orden</v>
      </c>
    </row>
    <row r="300" spans="1:14" s="28" customFormat="1" ht="74.5" customHeight="1" x14ac:dyDescent="0.25">
      <c r="A300" s="39" t="s">
        <v>327</v>
      </c>
      <c r="B300" s="40">
        <v>45370</v>
      </c>
      <c r="C300" s="40" t="s">
        <v>1517</v>
      </c>
      <c r="D300" s="40" t="s">
        <v>15</v>
      </c>
      <c r="E300" s="40" t="s">
        <v>16</v>
      </c>
      <c r="F300" s="40" t="s">
        <v>2542</v>
      </c>
      <c r="G300" s="40">
        <v>45378</v>
      </c>
      <c r="H300" s="40">
        <v>45657</v>
      </c>
      <c r="I300" s="41"/>
      <c r="J300" s="42">
        <v>114233467</v>
      </c>
      <c r="K300" s="42"/>
      <c r="L300" s="43">
        <v>0.77777777777777779</v>
      </c>
      <c r="M300" s="44" t="s">
        <v>3264</v>
      </c>
      <c r="N300" s="45" t="str">
        <f t="shared" si="4"/>
        <v>Link Contrato u Orden</v>
      </c>
    </row>
    <row r="301" spans="1:14" s="28" customFormat="1" ht="74.5" customHeight="1" x14ac:dyDescent="0.25">
      <c r="A301" s="39" t="s">
        <v>328</v>
      </c>
      <c r="B301" s="40">
        <v>45370</v>
      </c>
      <c r="C301" s="40" t="s">
        <v>1518</v>
      </c>
      <c r="D301" s="40" t="s">
        <v>15</v>
      </c>
      <c r="E301" s="40" t="s">
        <v>16</v>
      </c>
      <c r="F301" s="40" t="s">
        <v>2543</v>
      </c>
      <c r="G301" s="40">
        <v>45373</v>
      </c>
      <c r="H301" s="40">
        <v>45647</v>
      </c>
      <c r="I301" s="41"/>
      <c r="J301" s="42">
        <v>29008422</v>
      </c>
      <c r="K301" s="42"/>
      <c r="L301" s="43">
        <v>0.81021897810218979</v>
      </c>
      <c r="M301" s="44" t="s">
        <v>3265</v>
      </c>
      <c r="N301" s="45" t="str">
        <f t="shared" si="4"/>
        <v>Link Contrato u Orden</v>
      </c>
    </row>
    <row r="302" spans="1:14" s="28" customFormat="1" ht="74.5" customHeight="1" x14ac:dyDescent="0.25">
      <c r="A302" s="39" t="s">
        <v>329</v>
      </c>
      <c r="B302" s="40">
        <v>45370</v>
      </c>
      <c r="C302" s="40" t="s">
        <v>1519</v>
      </c>
      <c r="D302" s="40" t="s">
        <v>15</v>
      </c>
      <c r="E302" s="40" t="s">
        <v>16</v>
      </c>
      <c r="F302" s="40" t="s">
        <v>2543</v>
      </c>
      <c r="G302" s="40">
        <v>45373</v>
      </c>
      <c r="H302" s="40">
        <v>45647</v>
      </c>
      <c r="I302" s="41"/>
      <c r="J302" s="42">
        <v>29008422</v>
      </c>
      <c r="K302" s="42"/>
      <c r="L302" s="43">
        <v>0.81021897810218979</v>
      </c>
      <c r="M302" s="44" t="s">
        <v>3266</v>
      </c>
      <c r="N302" s="45" t="str">
        <f t="shared" si="4"/>
        <v>Link Contrato u Orden</v>
      </c>
    </row>
    <row r="303" spans="1:14" s="28" customFormat="1" ht="74.5" customHeight="1" x14ac:dyDescent="0.25">
      <c r="A303" s="39" t="s">
        <v>330</v>
      </c>
      <c r="B303" s="40">
        <v>45370</v>
      </c>
      <c r="C303" s="40" t="s">
        <v>1520</v>
      </c>
      <c r="D303" s="40" t="s">
        <v>15</v>
      </c>
      <c r="E303" s="40" t="s">
        <v>16</v>
      </c>
      <c r="F303" s="40" t="s">
        <v>2543</v>
      </c>
      <c r="G303" s="40">
        <v>45373</v>
      </c>
      <c r="H303" s="40">
        <v>45647</v>
      </c>
      <c r="I303" s="41"/>
      <c r="J303" s="42">
        <v>29008422</v>
      </c>
      <c r="K303" s="42"/>
      <c r="L303" s="43">
        <v>0.81021897810218979</v>
      </c>
      <c r="M303" s="44" t="s">
        <v>3267</v>
      </c>
      <c r="N303" s="45" t="str">
        <f t="shared" si="4"/>
        <v>Link Contrato u Orden</v>
      </c>
    </row>
    <row r="304" spans="1:14" s="28" customFormat="1" ht="74.5" customHeight="1" x14ac:dyDescent="0.25">
      <c r="A304" s="39" t="s">
        <v>331</v>
      </c>
      <c r="B304" s="40">
        <v>45370</v>
      </c>
      <c r="C304" s="40" t="s">
        <v>1521</v>
      </c>
      <c r="D304" s="40" t="s">
        <v>15</v>
      </c>
      <c r="E304" s="40" t="s">
        <v>16</v>
      </c>
      <c r="F304" s="40" t="s">
        <v>2544</v>
      </c>
      <c r="G304" s="40">
        <v>45387</v>
      </c>
      <c r="H304" s="40">
        <v>45657</v>
      </c>
      <c r="I304" s="41"/>
      <c r="J304" s="42">
        <v>46320084</v>
      </c>
      <c r="K304" s="42"/>
      <c r="L304" s="43">
        <v>0.77037037037037037</v>
      </c>
      <c r="M304" s="44" t="s">
        <v>3268</v>
      </c>
      <c r="N304" s="45" t="str">
        <f t="shared" si="4"/>
        <v>Link Contrato u Orden</v>
      </c>
    </row>
    <row r="305" spans="1:14" s="28" customFormat="1" ht="74.5" customHeight="1" x14ac:dyDescent="0.25">
      <c r="A305" s="39" t="s">
        <v>332</v>
      </c>
      <c r="B305" s="40">
        <v>45370</v>
      </c>
      <c r="C305" s="40" t="s">
        <v>1522</v>
      </c>
      <c r="D305" s="40" t="s">
        <v>15</v>
      </c>
      <c r="E305" s="40" t="s">
        <v>16</v>
      </c>
      <c r="F305" s="40" t="s">
        <v>2392</v>
      </c>
      <c r="G305" s="40">
        <v>45377</v>
      </c>
      <c r="H305" s="40">
        <v>45621</v>
      </c>
      <c r="I305" s="41"/>
      <c r="J305" s="42">
        <v>23348160</v>
      </c>
      <c r="K305" s="42"/>
      <c r="L305" s="43">
        <v>0.89344262295081966</v>
      </c>
      <c r="M305" s="44" t="s">
        <v>3269</v>
      </c>
      <c r="N305" s="45" t="str">
        <f t="shared" si="4"/>
        <v>Link Contrato u Orden</v>
      </c>
    </row>
    <row r="306" spans="1:14" s="28" customFormat="1" ht="74.5" customHeight="1" x14ac:dyDescent="0.25">
      <c r="A306" s="39" t="s">
        <v>333</v>
      </c>
      <c r="B306" s="40">
        <v>45370</v>
      </c>
      <c r="C306" s="40" t="s">
        <v>1523</v>
      </c>
      <c r="D306" s="40" t="s">
        <v>15</v>
      </c>
      <c r="E306" s="40" t="s">
        <v>16</v>
      </c>
      <c r="F306" s="40" t="s">
        <v>2392</v>
      </c>
      <c r="G306" s="40">
        <v>45377</v>
      </c>
      <c r="H306" s="40">
        <v>45621</v>
      </c>
      <c r="I306" s="41"/>
      <c r="J306" s="42">
        <v>23348160</v>
      </c>
      <c r="K306" s="42"/>
      <c r="L306" s="43">
        <v>0.89344262295081966</v>
      </c>
      <c r="M306" s="44" t="s">
        <v>3270</v>
      </c>
      <c r="N306" s="45" t="str">
        <f t="shared" si="4"/>
        <v>Link Contrato u Orden</v>
      </c>
    </row>
    <row r="307" spans="1:14" s="28" customFormat="1" ht="74.5" customHeight="1" x14ac:dyDescent="0.25">
      <c r="A307" s="39" t="s">
        <v>334</v>
      </c>
      <c r="B307" s="40">
        <v>45370</v>
      </c>
      <c r="C307" s="40" t="s">
        <v>1524</v>
      </c>
      <c r="D307" s="40" t="s">
        <v>15</v>
      </c>
      <c r="E307" s="40" t="s">
        <v>16</v>
      </c>
      <c r="F307" s="40" t="s">
        <v>2545</v>
      </c>
      <c r="G307" s="40">
        <v>45378</v>
      </c>
      <c r="H307" s="40">
        <v>45652</v>
      </c>
      <c r="I307" s="41"/>
      <c r="J307" s="42">
        <v>36799965</v>
      </c>
      <c r="K307" s="42"/>
      <c r="L307" s="43">
        <v>0.79197080291970801</v>
      </c>
      <c r="M307" s="44" t="s">
        <v>3271</v>
      </c>
      <c r="N307" s="45" t="str">
        <f t="shared" si="4"/>
        <v>Link Contrato u Orden</v>
      </c>
    </row>
    <row r="308" spans="1:14" s="28" customFormat="1" ht="74.5" customHeight="1" x14ac:dyDescent="0.25">
      <c r="A308" s="39" t="s">
        <v>335</v>
      </c>
      <c r="B308" s="40">
        <v>45370</v>
      </c>
      <c r="C308" s="40" t="s">
        <v>1525</v>
      </c>
      <c r="D308" s="40" t="s">
        <v>15</v>
      </c>
      <c r="E308" s="40" t="s">
        <v>16</v>
      </c>
      <c r="F308" s="40" t="s">
        <v>2546</v>
      </c>
      <c r="G308" s="40">
        <v>45386</v>
      </c>
      <c r="H308" s="40">
        <v>45657</v>
      </c>
      <c r="I308" s="41"/>
      <c r="J308" s="42">
        <v>20586708</v>
      </c>
      <c r="K308" s="42"/>
      <c r="L308" s="43">
        <v>0.77121771217712176</v>
      </c>
      <c r="M308" s="44" t="s">
        <v>3272</v>
      </c>
      <c r="N308" s="45" t="str">
        <f t="shared" si="4"/>
        <v>Link Contrato u Orden</v>
      </c>
    </row>
    <row r="309" spans="1:14" s="28" customFormat="1" ht="74.5" customHeight="1" x14ac:dyDescent="0.25">
      <c r="A309" s="39" t="s">
        <v>336</v>
      </c>
      <c r="B309" s="40">
        <v>45370</v>
      </c>
      <c r="C309" s="40" t="s">
        <v>1526</v>
      </c>
      <c r="D309" s="40" t="s">
        <v>15</v>
      </c>
      <c r="E309" s="40" t="s">
        <v>16</v>
      </c>
      <c r="F309" s="40" t="s">
        <v>2547</v>
      </c>
      <c r="G309" s="40">
        <v>45373</v>
      </c>
      <c r="H309" s="40">
        <v>45530</v>
      </c>
      <c r="I309" s="41"/>
      <c r="J309" s="42">
        <v>78624000</v>
      </c>
      <c r="K309" s="42"/>
      <c r="L309" s="43">
        <v>1.4140127388535031</v>
      </c>
      <c r="M309" s="44" t="s">
        <v>3273</v>
      </c>
      <c r="N309" s="45" t="str">
        <f t="shared" si="4"/>
        <v>Link Contrato u Orden</v>
      </c>
    </row>
    <row r="310" spans="1:14" s="28" customFormat="1" ht="74.5" customHeight="1" x14ac:dyDescent="0.25">
      <c r="A310" s="39" t="s">
        <v>337</v>
      </c>
      <c r="B310" s="40">
        <v>45370</v>
      </c>
      <c r="C310" s="40" t="s">
        <v>1527</v>
      </c>
      <c r="D310" s="40" t="s">
        <v>15</v>
      </c>
      <c r="E310" s="40" t="s">
        <v>16</v>
      </c>
      <c r="F310" s="40" t="s">
        <v>2475</v>
      </c>
      <c r="G310" s="40">
        <v>45372</v>
      </c>
      <c r="H310" s="40">
        <v>45616</v>
      </c>
      <c r="I310" s="41"/>
      <c r="J310" s="42">
        <v>23348160</v>
      </c>
      <c r="K310" s="42"/>
      <c r="L310" s="43">
        <v>0.91393442622950816</v>
      </c>
      <c r="M310" s="44" t="s">
        <v>3274</v>
      </c>
      <c r="N310" s="45" t="str">
        <f t="shared" si="4"/>
        <v>Link Contrato u Orden</v>
      </c>
    </row>
    <row r="311" spans="1:14" s="28" customFormat="1" ht="74.5" customHeight="1" x14ac:dyDescent="0.25">
      <c r="A311" s="39" t="s">
        <v>338</v>
      </c>
      <c r="B311" s="40">
        <v>45370</v>
      </c>
      <c r="C311" s="40" t="s">
        <v>1528</v>
      </c>
      <c r="D311" s="40" t="s">
        <v>15</v>
      </c>
      <c r="E311" s="40" t="s">
        <v>16</v>
      </c>
      <c r="F311" s="40" t="s">
        <v>2392</v>
      </c>
      <c r="G311" s="40">
        <v>45373</v>
      </c>
      <c r="H311" s="40">
        <v>45678</v>
      </c>
      <c r="I311" s="41"/>
      <c r="J311" s="42">
        <v>29185200</v>
      </c>
      <c r="K311" s="42"/>
      <c r="L311" s="43">
        <v>0.72786885245901645</v>
      </c>
      <c r="M311" s="44" t="s">
        <v>3275</v>
      </c>
      <c r="N311" s="45" t="str">
        <f t="shared" si="4"/>
        <v>Link Contrato u Orden</v>
      </c>
    </row>
    <row r="312" spans="1:14" s="28" customFormat="1" ht="74.5" customHeight="1" x14ac:dyDescent="0.25">
      <c r="A312" s="39" t="s">
        <v>339</v>
      </c>
      <c r="B312" s="40">
        <v>45370</v>
      </c>
      <c r="C312" s="40" t="s">
        <v>1529</v>
      </c>
      <c r="D312" s="40" t="s">
        <v>15</v>
      </c>
      <c r="E312" s="40" t="s">
        <v>16</v>
      </c>
      <c r="F312" s="40" t="s">
        <v>2548</v>
      </c>
      <c r="G312" s="40">
        <v>45373</v>
      </c>
      <c r="H312" s="40">
        <v>45688</v>
      </c>
      <c r="I312" s="41"/>
      <c r="J312" s="42">
        <v>76348272</v>
      </c>
      <c r="K312" s="42"/>
      <c r="L312" s="43">
        <v>0.70476190476190481</v>
      </c>
      <c r="M312" s="44" t="s">
        <v>3276</v>
      </c>
      <c r="N312" s="45" t="str">
        <f t="shared" si="4"/>
        <v>Link Contrato u Orden</v>
      </c>
    </row>
    <row r="313" spans="1:14" s="28" customFormat="1" ht="74.5" customHeight="1" x14ac:dyDescent="0.25">
      <c r="A313" s="39" t="s">
        <v>340</v>
      </c>
      <c r="B313" s="40">
        <v>45370</v>
      </c>
      <c r="C313" s="40" t="s">
        <v>1530</v>
      </c>
      <c r="D313" s="40" t="s">
        <v>15</v>
      </c>
      <c r="E313" s="40" t="s">
        <v>16</v>
      </c>
      <c r="F313" s="40" t="s">
        <v>2548</v>
      </c>
      <c r="G313" s="40">
        <v>45377</v>
      </c>
      <c r="H313" s="40">
        <v>45688</v>
      </c>
      <c r="I313" s="41"/>
      <c r="J313" s="42">
        <v>76348272</v>
      </c>
      <c r="K313" s="42"/>
      <c r="L313" s="43">
        <v>0.70096463022508038</v>
      </c>
      <c r="M313" s="44" t="s">
        <v>3277</v>
      </c>
      <c r="N313" s="45" t="str">
        <f t="shared" si="4"/>
        <v>Link Contrato u Orden</v>
      </c>
    </row>
    <row r="314" spans="1:14" s="28" customFormat="1" ht="74.5" customHeight="1" x14ac:dyDescent="0.25">
      <c r="A314" s="39" t="s">
        <v>341</v>
      </c>
      <c r="B314" s="40">
        <v>45370</v>
      </c>
      <c r="C314" s="40" t="s">
        <v>1531</v>
      </c>
      <c r="D314" s="40" t="s">
        <v>15</v>
      </c>
      <c r="E314" s="40" t="s">
        <v>16</v>
      </c>
      <c r="F314" s="40" t="s">
        <v>2475</v>
      </c>
      <c r="G314" s="40">
        <v>45377</v>
      </c>
      <c r="H314" s="40">
        <v>45621</v>
      </c>
      <c r="I314" s="41"/>
      <c r="J314" s="42">
        <v>23348160</v>
      </c>
      <c r="K314" s="42"/>
      <c r="L314" s="43">
        <v>0.89344262295081966</v>
      </c>
      <c r="M314" s="44" t="s">
        <v>3278</v>
      </c>
      <c r="N314" s="45" t="str">
        <f t="shared" si="4"/>
        <v>Link Contrato u Orden</v>
      </c>
    </row>
    <row r="315" spans="1:14" s="28" customFormat="1" ht="74.5" customHeight="1" x14ac:dyDescent="0.25">
      <c r="A315" s="39" t="s">
        <v>342</v>
      </c>
      <c r="B315" s="40">
        <v>45370</v>
      </c>
      <c r="C315" s="40" t="s">
        <v>1532</v>
      </c>
      <c r="D315" s="40" t="s">
        <v>15</v>
      </c>
      <c r="E315" s="40" t="s">
        <v>16</v>
      </c>
      <c r="F315" s="40" t="s">
        <v>2549</v>
      </c>
      <c r="G315" s="40">
        <v>45386</v>
      </c>
      <c r="H315" s="40">
        <v>45660</v>
      </c>
      <c r="I315" s="41"/>
      <c r="J315" s="42">
        <v>24498000</v>
      </c>
      <c r="K315" s="42"/>
      <c r="L315" s="43">
        <v>0.76277372262773724</v>
      </c>
      <c r="M315" s="44" t="s">
        <v>3279</v>
      </c>
      <c r="N315" s="45" t="str">
        <f t="shared" si="4"/>
        <v>Link Contrato u Orden</v>
      </c>
    </row>
    <row r="316" spans="1:14" s="28" customFormat="1" ht="74.5" customHeight="1" x14ac:dyDescent="0.25">
      <c r="A316" s="39" t="s">
        <v>343</v>
      </c>
      <c r="B316" s="40">
        <v>45370</v>
      </c>
      <c r="C316" s="40" t="s">
        <v>1533</v>
      </c>
      <c r="D316" s="40" t="s">
        <v>15</v>
      </c>
      <c r="E316" s="40" t="s">
        <v>16</v>
      </c>
      <c r="F316" s="40" t="s">
        <v>2550</v>
      </c>
      <c r="G316" s="40">
        <v>45383</v>
      </c>
      <c r="H316" s="40">
        <v>45657</v>
      </c>
      <c r="I316" s="41"/>
      <c r="J316" s="42">
        <v>108187200</v>
      </c>
      <c r="K316" s="42"/>
      <c r="L316" s="43">
        <v>0.77372262773722633</v>
      </c>
      <c r="M316" s="44" t="s">
        <v>3280</v>
      </c>
      <c r="N316" s="45" t="str">
        <f t="shared" si="4"/>
        <v>Link Contrato u Orden</v>
      </c>
    </row>
    <row r="317" spans="1:14" s="28" customFormat="1" ht="74.5" customHeight="1" x14ac:dyDescent="0.25">
      <c r="A317" s="39" t="s">
        <v>344</v>
      </c>
      <c r="B317" s="40">
        <v>45371</v>
      </c>
      <c r="C317" s="40" t="s">
        <v>1534</v>
      </c>
      <c r="D317" s="40" t="s">
        <v>15</v>
      </c>
      <c r="E317" s="40" t="s">
        <v>16</v>
      </c>
      <c r="F317" s="40" t="s">
        <v>2392</v>
      </c>
      <c r="G317" s="40">
        <v>45373</v>
      </c>
      <c r="H317" s="40">
        <v>45617</v>
      </c>
      <c r="I317" s="41"/>
      <c r="J317" s="42">
        <v>23348160</v>
      </c>
      <c r="K317" s="42"/>
      <c r="L317" s="43">
        <v>0.9098360655737705</v>
      </c>
      <c r="M317" s="44" t="s">
        <v>3281</v>
      </c>
      <c r="N317" s="45" t="str">
        <f t="shared" si="4"/>
        <v>Link Contrato u Orden</v>
      </c>
    </row>
    <row r="318" spans="1:14" s="28" customFormat="1" ht="74.5" customHeight="1" x14ac:dyDescent="0.25">
      <c r="A318" s="39" t="s">
        <v>345</v>
      </c>
      <c r="B318" s="40">
        <v>45371</v>
      </c>
      <c r="C318" s="40" t="s">
        <v>1535</v>
      </c>
      <c r="D318" s="40" t="s">
        <v>15</v>
      </c>
      <c r="E318" s="40" t="s">
        <v>16</v>
      </c>
      <c r="F318" s="40" t="s">
        <v>2392</v>
      </c>
      <c r="G318" s="40">
        <v>45373</v>
      </c>
      <c r="H318" s="40">
        <v>45617</v>
      </c>
      <c r="I318" s="41"/>
      <c r="J318" s="42">
        <v>23348160</v>
      </c>
      <c r="K318" s="42"/>
      <c r="L318" s="43">
        <v>0.9098360655737705</v>
      </c>
      <c r="M318" s="44" t="s">
        <v>3282</v>
      </c>
      <c r="N318" s="45" t="str">
        <f t="shared" si="4"/>
        <v>Link Contrato u Orden</v>
      </c>
    </row>
    <row r="319" spans="1:14" s="28" customFormat="1" ht="74.5" customHeight="1" x14ac:dyDescent="0.25">
      <c r="A319" s="39" t="s">
        <v>346</v>
      </c>
      <c r="B319" s="40">
        <v>45371</v>
      </c>
      <c r="C319" s="40" t="s">
        <v>1536</v>
      </c>
      <c r="D319" s="40" t="s">
        <v>15</v>
      </c>
      <c r="E319" s="40" t="s">
        <v>16</v>
      </c>
      <c r="F319" s="40" t="s">
        <v>2392</v>
      </c>
      <c r="G319" s="40">
        <v>45373</v>
      </c>
      <c r="H319" s="40">
        <v>45617</v>
      </c>
      <c r="I319" s="41"/>
      <c r="J319" s="42">
        <v>23348160</v>
      </c>
      <c r="K319" s="42"/>
      <c r="L319" s="43">
        <v>0.9098360655737705</v>
      </c>
      <c r="M319" s="44" t="s">
        <v>3283</v>
      </c>
      <c r="N319" s="45" t="str">
        <f t="shared" si="4"/>
        <v>Link Contrato u Orden</v>
      </c>
    </row>
    <row r="320" spans="1:14" s="28" customFormat="1" ht="74.5" customHeight="1" x14ac:dyDescent="0.25">
      <c r="A320" s="39" t="s">
        <v>347</v>
      </c>
      <c r="B320" s="40">
        <v>45371</v>
      </c>
      <c r="C320" s="40" t="s">
        <v>1537</v>
      </c>
      <c r="D320" s="40" t="s">
        <v>15</v>
      </c>
      <c r="E320" s="40" t="s">
        <v>16</v>
      </c>
      <c r="F320" s="40" t="s">
        <v>2392</v>
      </c>
      <c r="G320" s="40">
        <v>45377</v>
      </c>
      <c r="H320" s="40">
        <v>45621</v>
      </c>
      <c r="I320" s="41"/>
      <c r="J320" s="42">
        <v>23348160</v>
      </c>
      <c r="K320" s="42"/>
      <c r="L320" s="43">
        <v>0.89344262295081966</v>
      </c>
      <c r="M320" s="44" t="s">
        <v>3284</v>
      </c>
      <c r="N320" s="45" t="str">
        <f t="shared" si="4"/>
        <v>Link Contrato u Orden</v>
      </c>
    </row>
    <row r="321" spans="1:14" s="28" customFormat="1" ht="74.5" customHeight="1" x14ac:dyDescent="0.25">
      <c r="A321" s="39" t="s">
        <v>348</v>
      </c>
      <c r="B321" s="40">
        <v>45371</v>
      </c>
      <c r="C321" s="40" t="s">
        <v>1538</v>
      </c>
      <c r="D321" s="40" t="s">
        <v>15</v>
      </c>
      <c r="E321" s="40" t="s">
        <v>16</v>
      </c>
      <c r="F321" s="40" t="s">
        <v>2392</v>
      </c>
      <c r="G321" s="40">
        <v>45373</v>
      </c>
      <c r="H321" s="40">
        <v>45617</v>
      </c>
      <c r="I321" s="41"/>
      <c r="J321" s="42">
        <v>23348160</v>
      </c>
      <c r="K321" s="42"/>
      <c r="L321" s="43">
        <v>0.9098360655737705</v>
      </c>
      <c r="M321" s="44" t="s">
        <v>3285</v>
      </c>
      <c r="N321" s="45" t="str">
        <f t="shared" si="4"/>
        <v>Link Contrato u Orden</v>
      </c>
    </row>
    <row r="322" spans="1:14" s="28" customFormat="1" ht="74.5" customHeight="1" x14ac:dyDescent="0.25">
      <c r="A322" s="39" t="s">
        <v>349</v>
      </c>
      <c r="B322" s="40">
        <v>45371</v>
      </c>
      <c r="C322" s="40" t="s">
        <v>1539</v>
      </c>
      <c r="D322" s="40" t="s">
        <v>15</v>
      </c>
      <c r="E322" s="40" t="s">
        <v>16</v>
      </c>
      <c r="F322" s="40" t="s">
        <v>2392</v>
      </c>
      <c r="G322" s="40">
        <v>45373</v>
      </c>
      <c r="H322" s="40">
        <v>45617</v>
      </c>
      <c r="I322" s="41"/>
      <c r="J322" s="42">
        <v>23348160</v>
      </c>
      <c r="K322" s="42"/>
      <c r="L322" s="43">
        <v>0.9098360655737705</v>
      </c>
      <c r="M322" s="44" t="s">
        <v>3286</v>
      </c>
      <c r="N322" s="45" t="str">
        <f t="shared" si="4"/>
        <v>Link Contrato u Orden</v>
      </c>
    </row>
    <row r="323" spans="1:14" s="28" customFormat="1" ht="74.5" customHeight="1" x14ac:dyDescent="0.25">
      <c r="A323" s="39" t="s">
        <v>350</v>
      </c>
      <c r="B323" s="40">
        <v>45371</v>
      </c>
      <c r="C323" s="40" t="s">
        <v>1540</v>
      </c>
      <c r="D323" s="40" t="s">
        <v>15</v>
      </c>
      <c r="E323" s="40" t="s">
        <v>16</v>
      </c>
      <c r="F323" s="40" t="s">
        <v>2392</v>
      </c>
      <c r="G323" s="40">
        <v>45377</v>
      </c>
      <c r="H323" s="40">
        <v>45621</v>
      </c>
      <c r="I323" s="41"/>
      <c r="J323" s="42">
        <v>23348160</v>
      </c>
      <c r="K323" s="42"/>
      <c r="L323" s="43">
        <v>0.89344262295081966</v>
      </c>
      <c r="M323" s="44" t="s">
        <v>3287</v>
      </c>
      <c r="N323" s="45" t="str">
        <f t="shared" si="4"/>
        <v>Link Contrato u Orden</v>
      </c>
    </row>
    <row r="324" spans="1:14" s="28" customFormat="1" ht="74.5" customHeight="1" x14ac:dyDescent="0.25">
      <c r="A324" s="39" t="s">
        <v>351</v>
      </c>
      <c r="B324" s="40">
        <v>45371</v>
      </c>
      <c r="C324" s="40" t="s">
        <v>1541</v>
      </c>
      <c r="D324" s="40" t="s">
        <v>15</v>
      </c>
      <c r="E324" s="40" t="s">
        <v>16</v>
      </c>
      <c r="F324" s="40" t="s">
        <v>2392</v>
      </c>
      <c r="G324" s="40">
        <v>45373</v>
      </c>
      <c r="H324" s="40">
        <v>45617</v>
      </c>
      <c r="I324" s="41"/>
      <c r="J324" s="42">
        <v>23348160</v>
      </c>
      <c r="K324" s="42"/>
      <c r="L324" s="43">
        <v>0.9098360655737705</v>
      </c>
      <c r="M324" s="44" t="s">
        <v>3288</v>
      </c>
      <c r="N324" s="45" t="str">
        <f t="shared" si="4"/>
        <v>Link Contrato u Orden</v>
      </c>
    </row>
    <row r="325" spans="1:14" s="28" customFormat="1" ht="74.5" customHeight="1" x14ac:dyDescent="0.25">
      <c r="A325" s="39" t="s">
        <v>352</v>
      </c>
      <c r="B325" s="40">
        <v>45371</v>
      </c>
      <c r="C325" s="40" t="s">
        <v>1542</v>
      </c>
      <c r="D325" s="40" t="s">
        <v>15</v>
      </c>
      <c r="E325" s="40" t="s">
        <v>16</v>
      </c>
      <c r="F325" s="40" t="s">
        <v>2392</v>
      </c>
      <c r="G325" s="40">
        <v>45373</v>
      </c>
      <c r="H325" s="40">
        <v>45617</v>
      </c>
      <c r="I325" s="41"/>
      <c r="J325" s="42">
        <v>23348160</v>
      </c>
      <c r="K325" s="42"/>
      <c r="L325" s="43">
        <v>0.9098360655737705</v>
      </c>
      <c r="M325" s="44" t="s">
        <v>3289</v>
      </c>
      <c r="N325" s="45" t="str">
        <f t="shared" si="4"/>
        <v>Link Contrato u Orden</v>
      </c>
    </row>
    <row r="326" spans="1:14" s="28" customFormat="1" ht="74.5" customHeight="1" x14ac:dyDescent="0.25">
      <c r="A326" s="39" t="s">
        <v>353</v>
      </c>
      <c r="B326" s="40">
        <v>45371</v>
      </c>
      <c r="C326" s="40" t="s">
        <v>1543</v>
      </c>
      <c r="D326" s="40" t="s">
        <v>15</v>
      </c>
      <c r="E326" s="40" t="s">
        <v>16</v>
      </c>
      <c r="F326" s="40" t="s">
        <v>2392</v>
      </c>
      <c r="G326" s="40">
        <v>45373</v>
      </c>
      <c r="H326" s="40">
        <v>45617</v>
      </c>
      <c r="I326" s="41"/>
      <c r="J326" s="42">
        <v>23348160</v>
      </c>
      <c r="K326" s="42"/>
      <c r="L326" s="43">
        <v>0.9098360655737705</v>
      </c>
      <c r="M326" s="44" t="s">
        <v>3290</v>
      </c>
      <c r="N326" s="45" t="str">
        <f t="shared" ref="N326:N389" si="5">HYPERLINK(M326,"Link Contrato u Orden")</f>
        <v>Link Contrato u Orden</v>
      </c>
    </row>
    <row r="327" spans="1:14" s="28" customFormat="1" ht="74.5" customHeight="1" x14ac:dyDescent="0.25">
      <c r="A327" s="39" t="s">
        <v>354</v>
      </c>
      <c r="B327" s="40">
        <v>45371</v>
      </c>
      <c r="C327" s="40" t="s">
        <v>1544</v>
      </c>
      <c r="D327" s="40" t="s">
        <v>15</v>
      </c>
      <c r="E327" s="40" t="s">
        <v>16</v>
      </c>
      <c r="F327" s="40" t="s">
        <v>2475</v>
      </c>
      <c r="G327" s="40">
        <v>45373</v>
      </c>
      <c r="H327" s="40">
        <v>45617</v>
      </c>
      <c r="I327" s="41"/>
      <c r="J327" s="42">
        <v>23348160</v>
      </c>
      <c r="K327" s="42"/>
      <c r="L327" s="43">
        <v>0.9098360655737705</v>
      </c>
      <c r="M327" s="44" t="s">
        <v>3291</v>
      </c>
      <c r="N327" s="45" t="str">
        <f t="shared" si="5"/>
        <v>Link Contrato u Orden</v>
      </c>
    </row>
    <row r="328" spans="1:14" s="28" customFormat="1" ht="74.5" customHeight="1" x14ac:dyDescent="0.25">
      <c r="A328" s="39" t="s">
        <v>355</v>
      </c>
      <c r="B328" s="40">
        <v>45371</v>
      </c>
      <c r="C328" s="40" t="s">
        <v>1545</v>
      </c>
      <c r="D328" s="40" t="s">
        <v>15</v>
      </c>
      <c r="E328" s="40" t="s">
        <v>16</v>
      </c>
      <c r="F328" s="40" t="s">
        <v>2392</v>
      </c>
      <c r="G328" s="40">
        <v>45373</v>
      </c>
      <c r="H328" s="40">
        <v>45617</v>
      </c>
      <c r="I328" s="41"/>
      <c r="J328" s="42">
        <v>23348160</v>
      </c>
      <c r="K328" s="42"/>
      <c r="L328" s="43">
        <v>0.9098360655737705</v>
      </c>
      <c r="M328" s="44" t="s">
        <v>3292</v>
      </c>
      <c r="N328" s="45" t="str">
        <f t="shared" si="5"/>
        <v>Link Contrato u Orden</v>
      </c>
    </row>
    <row r="329" spans="1:14" s="28" customFormat="1" ht="74.5" customHeight="1" x14ac:dyDescent="0.25">
      <c r="A329" s="39" t="s">
        <v>356</v>
      </c>
      <c r="B329" s="40">
        <v>45371</v>
      </c>
      <c r="C329" s="40" t="s">
        <v>1546</v>
      </c>
      <c r="D329" s="40" t="s">
        <v>15</v>
      </c>
      <c r="E329" s="40" t="s">
        <v>16</v>
      </c>
      <c r="F329" s="40" t="s">
        <v>2392</v>
      </c>
      <c r="G329" s="40">
        <v>45373</v>
      </c>
      <c r="H329" s="40">
        <v>45617</v>
      </c>
      <c r="I329" s="41"/>
      <c r="J329" s="42">
        <v>23348160</v>
      </c>
      <c r="K329" s="42"/>
      <c r="L329" s="43">
        <v>0.9098360655737705</v>
      </c>
      <c r="M329" s="44" t="s">
        <v>3293</v>
      </c>
      <c r="N329" s="45" t="str">
        <f t="shared" si="5"/>
        <v>Link Contrato u Orden</v>
      </c>
    </row>
    <row r="330" spans="1:14" s="28" customFormat="1" ht="74.5" customHeight="1" x14ac:dyDescent="0.25">
      <c r="A330" s="39" t="s">
        <v>357</v>
      </c>
      <c r="B330" s="40">
        <v>45371</v>
      </c>
      <c r="C330" s="40" t="s">
        <v>1547</v>
      </c>
      <c r="D330" s="40" t="s">
        <v>15</v>
      </c>
      <c r="E330" s="40" t="s">
        <v>16</v>
      </c>
      <c r="F330" s="40" t="s">
        <v>2392</v>
      </c>
      <c r="G330" s="40">
        <v>45373</v>
      </c>
      <c r="H330" s="40">
        <v>45617</v>
      </c>
      <c r="I330" s="41"/>
      <c r="J330" s="42">
        <v>23348160</v>
      </c>
      <c r="K330" s="42"/>
      <c r="L330" s="43">
        <v>0.9098360655737705</v>
      </c>
      <c r="M330" s="44" t="s">
        <v>3294</v>
      </c>
      <c r="N330" s="45" t="str">
        <f t="shared" si="5"/>
        <v>Link Contrato u Orden</v>
      </c>
    </row>
    <row r="331" spans="1:14" s="28" customFormat="1" ht="74.5" customHeight="1" x14ac:dyDescent="0.25">
      <c r="A331" s="39" t="s">
        <v>358</v>
      </c>
      <c r="B331" s="40">
        <v>45371</v>
      </c>
      <c r="C331" s="40" t="s">
        <v>1548</v>
      </c>
      <c r="D331" s="40" t="s">
        <v>15</v>
      </c>
      <c r="E331" s="40" t="s">
        <v>16</v>
      </c>
      <c r="F331" s="40" t="s">
        <v>2392</v>
      </c>
      <c r="G331" s="40">
        <v>45373</v>
      </c>
      <c r="H331" s="40">
        <v>45617</v>
      </c>
      <c r="I331" s="41"/>
      <c r="J331" s="42">
        <v>23348160</v>
      </c>
      <c r="K331" s="42"/>
      <c r="L331" s="43">
        <v>0.9098360655737705</v>
      </c>
      <c r="M331" s="44" t="s">
        <v>3295</v>
      </c>
      <c r="N331" s="45" t="str">
        <f t="shared" si="5"/>
        <v>Link Contrato u Orden</v>
      </c>
    </row>
    <row r="332" spans="1:14" s="28" customFormat="1" ht="74.5" customHeight="1" x14ac:dyDescent="0.25">
      <c r="A332" s="39" t="s">
        <v>359</v>
      </c>
      <c r="B332" s="40">
        <v>45371</v>
      </c>
      <c r="C332" s="40" t="s">
        <v>1549</v>
      </c>
      <c r="D332" s="40" t="s">
        <v>15</v>
      </c>
      <c r="E332" s="40" t="s">
        <v>16</v>
      </c>
      <c r="F332" s="40" t="s">
        <v>2392</v>
      </c>
      <c r="G332" s="40">
        <v>45373</v>
      </c>
      <c r="H332" s="40">
        <v>45617</v>
      </c>
      <c r="I332" s="41"/>
      <c r="J332" s="42">
        <v>23348160</v>
      </c>
      <c r="K332" s="42"/>
      <c r="L332" s="43">
        <v>0.9098360655737705</v>
      </c>
      <c r="M332" s="44" t="s">
        <v>3296</v>
      </c>
      <c r="N332" s="45" t="str">
        <f t="shared" si="5"/>
        <v>Link Contrato u Orden</v>
      </c>
    </row>
    <row r="333" spans="1:14" s="28" customFormat="1" ht="74.5" customHeight="1" x14ac:dyDescent="0.25">
      <c r="A333" s="39" t="s">
        <v>360</v>
      </c>
      <c r="B333" s="40">
        <v>45371</v>
      </c>
      <c r="C333" s="40" t="s">
        <v>1550</v>
      </c>
      <c r="D333" s="40" t="s">
        <v>15</v>
      </c>
      <c r="E333" s="40" t="s">
        <v>16</v>
      </c>
      <c r="F333" s="40" t="s">
        <v>2392</v>
      </c>
      <c r="G333" s="40">
        <v>45377</v>
      </c>
      <c r="H333" s="40">
        <v>45621</v>
      </c>
      <c r="I333" s="41"/>
      <c r="J333" s="42">
        <v>23348160</v>
      </c>
      <c r="K333" s="42"/>
      <c r="L333" s="43">
        <v>0.89344262295081966</v>
      </c>
      <c r="M333" s="44" t="s">
        <v>3297</v>
      </c>
      <c r="N333" s="45" t="str">
        <f t="shared" si="5"/>
        <v>Link Contrato u Orden</v>
      </c>
    </row>
    <row r="334" spans="1:14" s="28" customFormat="1" ht="74.5" customHeight="1" x14ac:dyDescent="0.25">
      <c r="A334" s="39" t="s">
        <v>361</v>
      </c>
      <c r="B334" s="40">
        <v>45371</v>
      </c>
      <c r="C334" s="40" t="s">
        <v>1551</v>
      </c>
      <c r="D334" s="40" t="s">
        <v>15</v>
      </c>
      <c r="E334" s="40" t="s">
        <v>16</v>
      </c>
      <c r="F334" s="40" t="s">
        <v>2392</v>
      </c>
      <c r="G334" s="40">
        <v>45378</v>
      </c>
      <c r="H334" s="40">
        <v>45622</v>
      </c>
      <c r="I334" s="41"/>
      <c r="J334" s="42">
        <v>23348160</v>
      </c>
      <c r="K334" s="42"/>
      <c r="L334" s="43">
        <v>0.88934426229508201</v>
      </c>
      <c r="M334" s="44" t="s">
        <v>3298</v>
      </c>
      <c r="N334" s="45" t="str">
        <f t="shared" si="5"/>
        <v>Link Contrato u Orden</v>
      </c>
    </row>
    <row r="335" spans="1:14" s="28" customFormat="1" ht="74.5" customHeight="1" x14ac:dyDescent="0.25">
      <c r="A335" s="39" t="s">
        <v>362</v>
      </c>
      <c r="B335" s="40">
        <v>45371</v>
      </c>
      <c r="C335" s="40" t="s">
        <v>1552</v>
      </c>
      <c r="D335" s="40" t="s">
        <v>15</v>
      </c>
      <c r="E335" s="40" t="s">
        <v>16</v>
      </c>
      <c r="F335" s="40" t="s">
        <v>2392</v>
      </c>
      <c r="G335" s="40">
        <v>45373</v>
      </c>
      <c r="H335" s="40">
        <v>45524</v>
      </c>
      <c r="I335" s="41"/>
      <c r="J335" s="42">
        <v>23348160</v>
      </c>
      <c r="K335" s="42"/>
      <c r="L335" s="43">
        <v>1.4701986754966887</v>
      </c>
      <c r="M335" s="44" t="s">
        <v>3299</v>
      </c>
      <c r="N335" s="45" t="str">
        <f t="shared" si="5"/>
        <v>Link Contrato u Orden</v>
      </c>
    </row>
    <row r="336" spans="1:14" s="28" customFormat="1" ht="74.5" customHeight="1" x14ac:dyDescent="0.25">
      <c r="A336" s="39" t="s">
        <v>363</v>
      </c>
      <c r="B336" s="40">
        <v>45371</v>
      </c>
      <c r="C336" s="40" t="s">
        <v>1553</v>
      </c>
      <c r="D336" s="40" t="s">
        <v>15</v>
      </c>
      <c r="E336" s="40" t="s">
        <v>16</v>
      </c>
      <c r="F336" s="40" t="s">
        <v>2392</v>
      </c>
      <c r="G336" s="40">
        <v>45373</v>
      </c>
      <c r="H336" s="40">
        <v>45617</v>
      </c>
      <c r="I336" s="41"/>
      <c r="J336" s="42">
        <v>23348160</v>
      </c>
      <c r="K336" s="42"/>
      <c r="L336" s="43">
        <v>0.9098360655737705</v>
      </c>
      <c r="M336" s="44" t="s">
        <v>3300</v>
      </c>
      <c r="N336" s="45" t="str">
        <f t="shared" si="5"/>
        <v>Link Contrato u Orden</v>
      </c>
    </row>
    <row r="337" spans="1:14" s="28" customFormat="1" ht="74.5" customHeight="1" x14ac:dyDescent="0.25">
      <c r="A337" s="39" t="s">
        <v>364</v>
      </c>
      <c r="B337" s="40">
        <v>45371</v>
      </c>
      <c r="C337" s="40" t="s">
        <v>1554</v>
      </c>
      <c r="D337" s="40" t="s">
        <v>15</v>
      </c>
      <c r="E337" s="40" t="s">
        <v>16</v>
      </c>
      <c r="F337" s="40" t="s">
        <v>2392</v>
      </c>
      <c r="G337" s="40">
        <v>45373</v>
      </c>
      <c r="H337" s="40">
        <v>45617</v>
      </c>
      <c r="I337" s="41"/>
      <c r="J337" s="42">
        <v>23348160</v>
      </c>
      <c r="K337" s="42"/>
      <c r="L337" s="43">
        <v>0.9098360655737705</v>
      </c>
      <c r="M337" s="44" t="s">
        <v>3301</v>
      </c>
      <c r="N337" s="45" t="str">
        <f t="shared" si="5"/>
        <v>Link Contrato u Orden</v>
      </c>
    </row>
    <row r="338" spans="1:14" s="28" customFormat="1" ht="74.5" customHeight="1" x14ac:dyDescent="0.25">
      <c r="A338" s="39" t="s">
        <v>365</v>
      </c>
      <c r="B338" s="40">
        <v>45371</v>
      </c>
      <c r="C338" s="40" t="s">
        <v>1555</v>
      </c>
      <c r="D338" s="40" t="s">
        <v>15</v>
      </c>
      <c r="E338" s="40" t="s">
        <v>16</v>
      </c>
      <c r="F338" s="40" t="s">
        <v>2392</v>
      </c>
      <c r="G338" s="40">
        <v>45373</v>
      </c>
      <c r="H338" s="40">
        <v>45617</v>
      </c>
      <c r="I338" s="41"/>
      <c r="J338" s="42">
        <v>23348160</v>
      </c>
      <c r="K338" s="42"/>
      <c r="L338" s="43">
        <v>0.9098360655737705</v>
      </c>
      <c r="M338" s="44" t="s">
        <v>3302</v>
      </c>
      <c r="N338" s="45" t="str">
        <f t="shared" si="5"/>
        <v>Link Contrato u Orden</v>
      </c>
    </row>
    <row r="339" spans="1:14" s="28" customFormat="1" ht="74.5" customHeight="1" x14ac:dyDescent="0.25">
      <c r="A339" s="39" t="s">
        <v>366</v>
      </c>
      <c r="B339" s="40">
        <v>45371</v>
      </c>
      <c r="C339" s="40" t="s">
        <v>1556</v>
      </c>
      <c r="D339" s="40" t="s">
        <v>15</v>
      </c>
      <c r="E339" s="40" t="s">
        <v>16</v>
      </c>
      <c r="F339" s="40" t="s">
        <v>2392</v>
      </c>
      <c r="G339" s="40">
        <v>45377</v>
      </c>
      <c r="H339" s="40">
        <v>45621</v>
      </c>
      <c r="I339" s="41"/>
      <c r="J339" s="42">
        <v>23348160</v>
      </c>
      <c r="K339" s="42"/>
      <c r="L339" s="43">
        <v>0.89344262295081966</v>
      </c>
      <c r="M339" s="44" t="s">
        <v>3303</v>
      </c>
      <c r="N339" s="45" t="str">
        <f t="shared" si="5"/>
        <v>Link Contrato u Orden</v>
      </c>
    </row>
    <row r="340" spans="1:14" s="28" customFormat="1" ht="74.5" customHeight="1" x14ac:dyDescent="0.25">
      <c r="A340" s="39" t="s">
        <v>367</v>
      </c>
      <c r="B340" s="40">
        <v>45371</v>
      </c>
      <c r="C340" s="40" t="s">
        <v>1557</v>
      </c>
      <c r="D340" s="40" t="s">
        <v>15</v>
      </c>
      <c r="E340" s="40" t="s">
        <v>16</v>
      </c>
      <c r="F340" s="40" t="s">
        <v>2392</v>
      </c>
      <c r="G340" s="40">
        <v>45373</v>
      </c>
      <c r="H340" s="40">
        <v>45617</v>
      </c>
      <c r="I340" s="41"/>
      <c r="J340" s="42">
        <v>23348160</v>
      </c>
      <c r="K340" s="42"/>
      <c r="L340" s="43">
        <v>0.9098360655737705</v>
      </c>
      <c r="M340" s="44" t="s">
        <v>3304</v>
      </c>
      <c r="N340" s="45" t="str">
        <f t="shared" si="5"/>
        <v>Link Contrato u Orden</v>
      </c>
    </row>
    <row r="341" spans="1:14" s="28" customFormat="1" ht="74.5" customHeight="1" x14ac:dyDescent="0.25">
      <c r="A341" s="39" t="s">
        <v>368</v>
      </c>
      <c r="B341" s="40">
        <v>45371</v>
      </c>
      <c r="C341" s="40" t="s">
        <v>1558</v>
      </c>
      <c r="D341" s="40" t="s">
        <v>15</v>
      </c>
      <c r="E341" s="40" t="s">
        <v>16</v>
      </c>
      <c r="F341" s="40" t="s">
        <v>2392</v>
      </c>
      <c r="G341" s="40">
        <v>45373</v>
      </c>
      <c r="H341" s="40">
        <v>45617</v>
      </c>
      <c r="I341" s="41"/>
      <c r="J341" s="42">
        <v>23348160</v>
      </c>
      <c r="K341" s="42"/>
      <c r="L341" s="43">
        <v>0.9098360655737705</v>
      </c>
      <c r="M341" s="44" t="s">
        <v>3305</v>
      </c>
      <c r="N341" s="45" t="str">
        <f t="shared" si="5"/>
        <v>Link Contrato u Orden</v>
      </c>
    </row>
    <row r="342" spans="1:14" s="28" customFormat="1" ht="74.5" customHeight="1" x14ac:dyDescent="0.25">
      <c r="A342" s="39" t="s">
        <v>369</v>
      </c>
      <c r="B342" s="40">
        <v>45371</v>
      </c>
      <c r="C342" s="40" t="s">
        <v>1559</v>
      </c>
      <c r="D342" s="40" t="s">
        <v>15</v>
      </c>
      <c r="E342" s="40" t="s">
        <v>16</v>
      </c>
      <c r="F342" s="40" t="s">
        <v>2392</v>
      </c>
      <c r="G342" s="40">
        <v>45373</v>
      </c>
      <c r="H342" s="40">
        <v>45617</v>
      </c>
      <c r="I342" s="41"/>
      <c r="J342" s="42">
        <v>23348160</v>
      </c>
      <c r="K342" s="42"/>
      <c r="L342" s="43">
        <v>0.9098360655737705</v>
      </c>
      <c r="M342" s="44" t="s">
        <v>3306</v>
      </c>
      <c r="N342" s="45" t="str">
        <f t="shared" si="5"/>
        <v>Link Contrato u Orden</v>
      </c>
    </row>
    <row r="343" spans="1:14" s="28" customFormat="1" ht="74.5" customHeight="1" x14ac:dyDescent="0.25">
      <c r="A343" s="39" t="s">
        <v>370</v>
      </c>
      <c r="B343" s="40">
        <v>45371</v>
      </c>
      <c r="C343" s="40" t="s">
        <v>1560</v>
      </c>
      <c r="D343" s="40" t="s">
        <v>15</v>
      </c>
      <c r="E343" s="40" t="s">
        <v>16</v>
      </c>
      <c r="F343" s="40" t="s">
        <v>2392</v>
      </c>
      <c r="G343" s="40">
        <v>45383</v>
      </c>
      <c r="H343" s="40">
        <v>45473</v>
      </c>
      <c r="I343" s="41"/>
      <c r="J343" s="42">
        <v>23348160</v>
      </c>
      <c r="K343" s="42"/>
      <c r="L343" s="43">
        <v>2.3555555555555556</v>
      </c>
      <c r="M343" s="44" t="s">
        <v>3307</v>
      </c>
      <c r="N343" s="45" t="str">
        <f t="shared" si="5"/>
        <v>Link Contrato u Orden</v>
      </c>
    </row>
    <row r="344" spans="1:14" s="28" customFormat="1" ht="74.5" customHeight="1" x14ac:dyDescent="0.25">
      <c r="A344" s="39" t="s">
        <v>371</v>
      </c>
      <c r="B344" s="40">
        <v>45371</v>
      </c>
      <c r="C344" s="40" t="s">
        <v>1561</v>
      </c>
      <c r="D344" s="40" t="s">
        <v>15</v>
      </c>
      <c r="E344" s="40" t="s">
        <v>16</v>
      </c>
      <c r="F344" s="40" t="s">
        <v>2392</v>
      </c>
      <c r="G344" s="40">
        <v>45373</v>
      </c>
      <c r="H344" s="40">
        <v>45617</v>
      </c>
      <c r="I344" s="41"/>
      <c r="J344" s="42">
        <v>23348160</v>
      </c>
      <c r="K344" s="42"/>
      <c r="L344" s="43">
        <v>0.9098360655737705</v>
      </c>
      <c r="M344" s="44" t="s">
        <v>3308</v>
      </c>
      <c r="N344" s="45" t="str">
        <f t="shared" si="5"/>
        <v>Link Contrato u Orden</v>
      </c>
    </row>
    <row r="345" spans="1:14" s="28" customFormat="1" ht="74.5" customHeight="1" x14ac:dyDescent="0.25">
      <c r="A345" s="39" t="s">
        <v>372</v>
      </c>
      <c r="B345" s="40">
        <v>45371</v>
      </c>
      <c r="C345" s="40" t="s">
        <v>1562</v>
      </c>
      <c r="D345" s="40" t="s">
        <v>15</v>
      </c>
      <c r="E345" s="40" t="s">
        <v>16</v>
      </c>
      <c r="F345" s="40" t="s">
        <v>2533</v>
      </c>
      <c r="G345" s="40">
        <v>45386</v>
      </c>
      <c r="H345" s="40">
        <v>45629</v>
      </c>
      <c r="I345" s="41"/>
      <c r="J345" s="42">
        <v>35810656</v>
      </c>
      <c r="K345" s="42"/>
      <c r="L345" s="43">
        <v>0.86008230452674894</v>
      </c>
      <c r="M345" s="44" t="s">
        <v>3309</v>
      </c>
      <c r="N345" s="45" t="str">
        <f t="shared" si="5"/>
        <v>Link Contrato u Orden</v>
      </c>
    </row>
    <row r="346" spans="1:14" s="28" customFormat="1" ht="74.5" customHeight="1" x14ac:dyDescent="0.25">
      <c r="A346" s="39" t="s">
        <v>373</v>
      </c>
      <c r="B346" s="40">
        <v>45371</v>
      </c>
      <c r="C346" s="40" t="s">
        <v>1563</v>
      </c>
      <c r="D346" s="40" t="s">
        <v>15</v>
      </c>
      <c r="E346" s="40" t="s">
        <v>16</v>
      </c>
      <c r="F346" s="40" t="s">
        <v>2551</v>
      </c>
      <c r="G346" s="40">
        <v>45378</v>
      </c>
      <c r="H346" s="40">
        <v>45615</v>
      </c>
      <c r="I346" s="41"/>
      <c r="J346" s="42">
        <v>27029987</v>
      </c>
      <c r="K346" s="42"/>
      <c r="L346" s="43">
        <v>0.91561181434599159</v>
      </c>
      <c r="M346" s="44" t="s">
        <v>3310</v>
      </c>
      <c r="N346" s="45" t="str">
        <f t="shared" si="5"/>
        <v>Link Contrato u Orden</v>
      </c>
    </row>
    <row r="347" spans="1:14" s="28" customFormat="1" ht="74.5" customHeight="1" x14ac:dyDescent="0.25">
      <c r="A347" s="39" t="s">
        <v>374</v>
      </c>
      <c r="B347" s="40">
        <v>45371</v>
      </c>
      <c r="C347" s="40" t="s">
        <v>1564</v>
      </c>
      <c r="D347" s="40" t="s">
        <v>15</v>
      </c>
      <c r="E347" s="40" t="s">
        <v>16</v>
      </c>
      <c r="F347" s="40" t="s">
        <v>2392</v>
      </c>
      <c r="G347" s="40">
        <v>45373</v>
      </c>
      <c r="H347" s="40">
        <v>45678</v>
      </c>
      <c r="I347" s="41"/>
      <c r="J347" s="42">
        <v>29185200</v>
      </c>
      <c r="K347" s="42"/>
      <c r="L347" s="43">
        <v>0.72786885245901645</v>
      </c>
      <c r="M347" s="44" t="s">
        <v>3311</v>
      </c>
      <c r="N347" s="45" t="str">
        <f t="shared" si="5"/>
        <v>Link Contrato u Orden</v>
      </c>
    </row>
    <row r="348" spans="1:14" s="28" customFormat="1" ht="74.5" customHeight="1" x14ac:dyDescent="0.25">
      <c r="A348" s="39" t="s">
        <v>375</v>
      </c>
      <c r="B348" s="40">
        <v>45371</v>
      </c>
      <c r="C348" s="40" t="s">
        <v>1565</v>
      </c>
      <c r="D348" s="40" t="s">
        <v>15</v>
      </c>
      <c r="E348" s="40" t="s">
        <v>16</v>
      </c>
      <c r="F348" s="40" t="s">
        <v>2392</v>
      </c>
      <c r="G348" s="40">
        <v>45377</v>
      </c>
      <c r="H348" s="40">
        <v>45621</v>
      </c>
      <c r="I348" s="41"/>
      <c r="J348" s="42">
        <v>23348160</v>
      </c>
      <c r="K348" s="42"/>
      <c r="L348" s="43">
        <v>0.89344262295081966</v>
      </c>
      <c r="M348" s="44" t="s">
        <v>3312</v>
      </c>
      <c r="N348" s="45" t="str">
        <f t="shared" si="5"/>
        <v>Link Contrato u Orden</v>
      </c>
    </row>
    <row r="349" spans="1:14" s="28" customFormat="1" ht="74.5" customHeight="1" x14ac:dyDescent="0.25">
      <c r="A349" s="39" t="s">
        <v>376</v>
      </c>
      <c r="B349" s="40">
        <v>45371</v>
      </c>
      <c r="C349" s="40" t="s">
        <v>1566</v>
      </c>
      <c r="D349" s="40" t="s">
        <v>15</v>
      </c>
      <c r="E349" s="40" t="s">
        <v>16</v>
      </c>
      <c r="F349" s="40" t="s">
        <v>2392</v>
      </c>
      <c r="G349" s="40">
        <v>45373</v>
      </c>
      <c r="H349" s="40">
        <v>45678</v>
      </c>
      <c r="I349" s="41"/>
      <c r="J349" s="42">
        <v>29185200</v>
      </c>
      <c r="K349" s="42"/>
      <c r="L349" s="43">
        <v>0.72786885245901645</v>
      </c>
      <c r="M349" s="44" t="s">
        <v>3313</v>
      </c>
      <c r="N349" s="45" t="str">
        <f t="shared" si="5"/>
        <v>Link Contrato u Orden</v>
      </c>
    </row>
    <row r="350" spans="1:14" s="28" customFormat="1" ht="74.5" customHeight="1" x14ac:dyDescent="0.25">
      <c r="A350" s="39" t="s">
        <v>377</v>
      </c>
      <c r="B350" s="40">
        <v>45371</v>
      </c>
      <c r="C350" s="40" t="s">
        <v>1567</v>
      </c>
      <c r="D350" s="40" t="s">
        <v>15</v>
      </c>
      <c r="E350" s="40" t="s">
        <v>16</v>
      </c>
      <c r="F350" s="40" t="s">
        <v>2552</v>
      </c>
      <c r="G350" s="40">
        <v>45373</v>
      </c>
      <c r="H350" s="40">
        <v>45647</v>
      </c>
      <c r="I350" s="41"/>
      <c r="J350" s="42">
        <v>90000000</v>
      </c>
      <c r="K350" s="42"/>
      <c r="L350" s="43">
        <v>0.81021897810218979</v>
      </c>
      <c r="M350" s="44" t="s">
        <v>3314</v>
      </c>
      <c r="N350" s="45" t="str">
        <f t="shared" si="5"/>
        <v>Link Contrato u Orden</v>
      </c>
    </row>
    <row r="351" spans="1:14" s="28" customFormat="1" ht="74.5" customHeight="1" x14ac:dyDescent="0.25">
      <c r="A351" s="39" t="s">
        <v>378</v>
      </c>
      <c r="B351" s="40">
        <v>45371</v>
      </c>
      <c r="C351" s="40" t="s">
        <v>1568</v>
      </c>
      <c r="D351" s="40" t="s">
        <v>15</v>
      </c>
      <c r="E351" s="40" t="s">
        <v>16</v>
      </c>
      <c r="F351" s="40" t="s">
        <v>2553</v>
      </c>
      <c r="G351" s="40">
        <v>45373</v>
      </c>
      <c r="H351" s="40">
        <v>45647</v>
      </c>
      <c r="I351" s="41"/>
      <c r="J351" s="42">
        <v>110153700</v>
      </c>
      <c r="K351" s="42"/>
      <c r="L351" s="43">
        <v>0.81021897810218979</v>
      </c>
      <c r="M351" s="44" t="s">
        <v>3315</v>
      </c>
      <c r="N351" s="45" t="str">
        <f t="shared" si="5"/>
        <v>Link Contrato u Orden</v>
      </c>
    </row>
    <row r="352" spans="1:14" s="28" customFormat="1" ht="74.5" customHeight="1" x14ac:dyDescent="0.25">
      <c r="A352" s="39" t="s">
        <v>379</v>
      </c>
      <c r="B352" s="40">
        <v>45371</v>
      </c>
      <c r="C352" s="40" t="s">
        <v>1569</v>
      </c>
      <c r="D352" s="40" t="s">
        <v>15</v>
      </c>
      <c r="E352" s="40" t="s">
        <v>16</v>
      </c>
      <c r="F352" s="40" t="s">
        <v>2392</v>
      </c>
      <c r="G352" s="40">
        <v>45373</v>
      </c>
      <c r="H352" s="40">
        <v>45617</v>
      </c>
      <c r="I352" s="41"/>
      <c r="J352" s="42">
        <v>23348160</v>
      </c>
      <c r="K352" s="42"/>
      <c r="L352" s="43">
        <v>0.9098360655737705</v>
      </c>
      <c r="M352" s="44" t="s">
        <v>3316</v>
      </c>
      <c r="N352" s="45" t="str">
        <f t="shared" si="5"/>
        <v>Link Contrato u Orden</v>
      </c>
    </row>
    <row r="353" spans="1:14" s="28" customFormat="1" ht="74.5" customHeight="1" x14ac:dyDescent="0.25">
      <c r="A353" s="39" t="s">
        <v>380</v>
      </c>
      <c r="B353" s="40">
        <v>45371</v>
      </c>
      <c r="C353" s="40" t="s">
        <v>1570</v>
      </c>
      <c r="D353" s="40" t="s">
        <v>15</v>
      </c>
      <c r="E353" s="40" t="s">
        <v>16</v>
      </c>
      <c r="F353" s="40" t="s">
        <v>2392</v>
      </c>
      <c r="G353" s="40">
        <v>45373</v>
      </c>
      <c r="H353" s="40">
        <v>45678</v>
      </c>
      <c r="I353" s="41"/>
      <c r="J353" s="42">
        <v>29185200</v>
      </c>
      <c r="K353" s="42"/>
      <c r="L353" s="43">
        <v>0.72786885245901645</v>
      </c>
      <c r="M353" s="44" t="s">
        <v>3317</v>
      </c>
      <c r="N353" s="45" t="str">
        <f t="shared" si="5"/>
        <v>Link Contrato u Orden</v>
      </c>
    </row>
    <row r="354" spans="1:14" s="28" customFormat="1" ht="74.5" customHeight="1" x14ac:dyDescent="0.25">
      <c r="A354" s="39" t="s">
        <v>381</v>
      </c>
      <c r="B354" s="40">
        <v>45371</v>
      </c>
      <c r="C354" s="40" t="s">
        <v>1571</v>
      </c>
      <c r="D354" s="40" t="s">
        <v>15</v>
      </c>
      <c r="E354" s="40" t="s">
        <v>16</v>
      </c>
      <c r="F354" s="40" t="s">
        <v>2392</v>
      </c>
      <c r="G354" s="40">
        <v>45378</v>
      </c>
      <c r="H354" s="40">
        <v>45683</v>
      </c>
      <c r="I354" s="41"/>
      <c r="J354" s="42">
        <v>29185200</v>
      </c>
      <c r="K354" s="42"/>
      <c r="L354" s="43">
        <v>0.71147540983606561</v>
      </c>
      <c r="M354" s="44" t="s">
        <v>3318</v>
      </c>
      <c r="N354" s="45" t="str">
        <f t="shared" si="5"/>
        <v>Link Contrato u Orden</v>
      </c>
    </row>
    <row r="355" spans="1:14" s="28" customFormat="1" ht="74.5" customHeight="1" x14ac:dyDescent="0.25">
      <c r="A355" s="39" t="s">
        <v>382</v>
      </c>
      <c r="B355" s="40">
        <v>45371</v>
      </c>
      <c r="C355" s="40" t="s">
        <v>1572</v>
      </c>
      <c r="D355" s="40" t="s">
        <v>15</v>
      </c>
      <c r="E355" s="40" t="s">
        <v>16</v>
      </c>
      <c r="F355" s="40" t="s">
        <v>2392</v>
      </c>
      <c r="G355" s="40">
        <v>45373</v>
      </c>
      <c r="H355" s="40">
        <v>45678</v>
      </c>
      <c r="I355" s="41"/>
      <c r="J355" s="42">
        <v>29185200</v>
      </c>
      <c r="K355" s="42"/>
      <c r="L355" s="43">
        <v>0.72786885245901645</v>
      </c>
      <c r="M355" s="44" t="s">
        <v>3319</v>
      </c>
      <c r="N355" s="45" t="str">
        <f t="shared" si="5"/>
        <v>Link Contrato u Orden</v>
      </c>
    </row>
    <row r="356" spans="1:14" s="28" customFormat="1" ht="74.5" customHeight="1" x14ac:dyDescent="0.25">
      <c r="A356" s="39" t="s">
        <v>383</v>
      </c>
      <c r="B356" s="40">
        <v>45371</v>
      </c>
      <c r="C356" s="40" t="s">
        <v>1573</v>
      </c>
      <c r="D356" s="40" t="s">
        <v>15</v>
      </c>
      <c r="E356" s="40" t="s">
        <v>16</v>
      </c>
      <c r="F356" s="40" t="s">
        <v>2392</v>
      </c>
      <c r="G356" s="40">
        <v>45377</v>
      </c>
      <c r="H356" s="40">
        <v>45682</v>
      </c>
      <c r="I356" s="41"/>
      <c r="J356" s="42">
        <v>29185200</v>
      </c>
      <c r="K356" s="42"/>
      <c r="L356" s="43">
        <v>0.71475409836065573</v>
      </c>
      <c r="M356" s="44" t="s">
        <v>3320</v>
      </c>
      <c r="N356" s="45" t="str">
        <f t="shared" si="5"/>
        <v>Link Contrato u Orden</v>
      </c>
    </row>
    <row r="357" spans="1:14" s="28" customFormat="1" ht="74.5" customHeight="1" x14ac:dyDescent="0.25">
      <c r="A357" s="39" t="s">
        <v>384</v>
      </c>
      <c r="B357" s="40">
        <v>45371</v>
      </c>
      <c r="C357" s="40" t="s">
        <v>1574</v>
      </c>
      <c r="D357" s="40" t="s">
        <v>15</v>
      </c>
      <c r="E357" s="40" t="s">
        <v>16</v>
      </c>
      <c r="F357" s="40" t="s">
        <v>2392</v>
      </c>
      <c r="G357" s="40">
        <v>45377</v>
      </c>
      <c r="H357" s="40">
        <v>45682</v>
      </c>
      <c r="I357" s="41"/>
      <c r="J357" s="42">
        <v>29185200</v>
      </c>
      <c r="K357" s="42"/>
      <c r="L357" s="43">
        <v>0.71475409836065573</v>
      </c>
      <c r="M357" s="44" t="s">
        <v>3321</v>
      </c>
      <c r="N357" s="45" t="str">
        <f t="shared" si="5"/>
        <v>Link Contrato u Orden</v>
      </c>
    </row>
    <row r="358" spans="1:14" s="28" customFormat="1" ht="74.5" customHeight="1" x14ac:dyDescent="0.25">
      <c r="A358" s="39" t="s">
        <v>385</v>
      </c>
      <c r="B358" s="40">
        <v>45372</v>
      </c>
      <c r="C358" s="40" t="s">
        <v>1575</v>
      </c>
      <c r="D358" s="40" t="s">
        <v>15</v>
      </c>
      <c r="E358" s="40" t="s">
        <v>16</v>
      </c>
      <c r="F358" s="40" t="s">
        <v>2475</v>
      </c>
      <c r="G358" s="40">
        <v>45377</v>
      </c>
      <c r="H358" s="40">
        <v>45621</v>
      </c>
      <c r="I358" s="41"/>
      <c r="J358" s="42">
        <v>23348160</v>
      </c>
      <c r="K358" s="42"/>
      <c r="L358" s="43">
        <v>0.89344262295081966</v>
      </c>
      <c r="M358" s="44" t="s">
        <v>3322</v>
      </c>
      <c r="N358" s="45" t="str">
        <f t="shared" si="5"/>
        <v>Link Contrato u Orden</v>
      </c>
    </row>
    <row r="359" spans="1:14" s="28" customFormat="1" ht="74.5" customHeight="1" x14ac:dyDescent="0.25">
      <c r="A359" s="39" t="s">
        <v>386</v>
      </c>
      <c r="B359" s="40">
        <v>45372</v>
      </c>
      <c r="C359" s="40" t="s">
        <v>1576</v>
      </c>
      <c r="D359" s="40" t="s">
        <v>15</v>
      </c>
      <c r="E359" s="40" t="s">
        <v>16</v>
      </c>
      <c r="F359" s="40" t="s">
        <v>2554</v>
      </c>
      <c r="G359" s="40">
        <v>45377</v>
      </c>
      <c r="H359" s="40">
        <v>45621</v>
      </c>
      <c r="I359" s="41"/>
      <c r="J359" s="42">
        <v>23348160</v>
      </c>
      <c r="K359" s="42"/>
      <c r="L359" s="43">
        <v>0.89344262295081966</v>
      </c>
      <c r="M359" s="44" t="s">
        <v>3323</v>
      </c>
      <c r="N359" s="45" t="str">
        <f t="shared" si="5"/>
        <v>Link Contrato u Orden</v>
      </c>
    </row>
    <row r="360" spans="1:14" s="28" customFormat="1" ht="74.5" customHeight="1" x14ac:dyDescent="0.25">
      <c r="A360" s="39" t="s">
        <v>387</v>
      </c>
      <c r="B360" s="40">
        <v>45372</v>
      </c>
      <c r="C360" s="40" t="s">
        <v>1577</v>
      </c>
      <c r="D360" s="40" t="s">
        <v>15</v>
      </c>
      <c r="E360" s="40" t="s">
        <v>16</v>
      </c>
      <c r="F360" s="40" t="s">
        <v>2392</v>
      </c>
      <c r="G360" s="40">
        <v>45378</v>
      </c>
      <c r="H360" s="40">
        <v>45683</v>
      </c>
      <c r="I360" s="41"/>
      <c r="J360" s="42">
        <v>29185200</v>
      </c>
      <c r="K360" s="42"/>
      <c r="L360" s="43">
        <v>0.71147540983606561</v>
      </c>
      <c r="M360" s="44" t="s">
        <v>3324</v>
      </c>
      <c r="N360" s="45" t="str">
        <f t="shared" si="5"/>
        <v>Link Contrato u Orden</v>
      </c>
    </row>
    <row r="361" spans="1:14" s="28" customFormat="1" ht="74.5" customHeight="1" x14ac:dyDescent="0.25">
      <c r="A361" s="39" t="s">
        <v>388</v>
      </c>
      <c r="B361" s="40">
        <v>45372</v>
      </c>
      <c r="C361" s="40" t="s">
        <v>1578</v>
      </c>
      <c r="D361" s="40" t="s">
        <v>15</v>
      </c>
      <c r="E361" s="40" t="s">
        <v>16</v>
      </c>
      <c r="F361" s="40" t="s">
        <v>2392</v>
      </c>
      <c r="G361" s="40">
        <v>45378</v>
      </c>
      <c r="H361" s="40">
        <v>45683</v>
      </c>
      <c r="I361" s="41"/>
      <c r="J361" s="42">
        <v>29185200</v>
      </c>
      <c r="K361" s="42"/>
      <c r="L361" s="43">
        <v>0.71147540983606561</v>
      </c>
      <c r="M361" s="44" t="s">
        <v>3325</v>
      </c>
      <c r="N361" s="45" t="str">
        <f t="shared" si="5"/>
        <v>Link Contrato u Orden</v>
      </c>
    </row>
    <row r="362" spans="1:14" s="28" customFormat="1" ht="74.5" customHeight="1" x14ac:dyDescent="0.25">
      <c r="A362" s="39" t="s">
        <v>389</v>
      </c>
      <c r="B362" s="40">
        <v>45372</v>
      </c>
      <c r="C362" s="40" t="s">
        <v>1579</v>
      </c>
      <c r="D362" s="40" t="s">
        <v>15</v>
      </c>
      <c r="E362" s="40" t="s">
        <v>2342</v>
      </c>
      <c r="F362" s="40" t="s">
        <v>2555</v>
      </c>
      <c r="G362" s="40">
        <v>45383</v>
      </c>
      <c r="H362" s="40">
        <v>45747</v>
      </c>
      <c r="I362" s="41"/>
      <c r="J362" s="42">
        <v>407836284</v>
      </c>
      <c r="K362" s="42"/>
      <c r="L362" s="43">
        <v>0.58241758241758246</v>
      </c>
      <c r="M362" s="44" t="s">
        <v>3326</v>
      </c>
      <c r="N362" s="45" t="str">
        <f t="shared" si="5"/>
        <v>Link Contrato u Orden</v>
      </c>
    </row>
    <row r="363" spans="1:14" s="28" customFormat="1" ht="74.5" customHeight="1" x14ac:dyDescent="0.25">
      <c r="A363" s="39" t="s">
        <v>390</v>
      </c>
      <c r="B363" s="40">
        <v>45372</v>
      </c>
      <c r="C363" s="40" t="s">
        <v>1580</v>
      </c>
      <c r="D363" s="40" t="s">
        <v>15</v>
      </c>
      <c r="E363" s="40" t="s">
        <v>16</v>
      </c>
      <c r="F363" s="40" t="s">
        <v>2392</v>
      </c>
      <c r="G363" s="40">
        <v>45377</v>
      </c>
      <c r="H363" s="40">
        <v>45682</v>
      </c>
      <c r="I363" s="41"/>
      <c r="J363" s="42">
        <v>29185200</v>
      </c>
      <c r="K363" s="42"/>
      <c r="L363" s="43">
        <v>0.71475409836065573</v>
      </c>
      <c r="M363" s="44" t="s">
        <v>3327</v>
      </c>
      <c r="N363" s="45" t="str">
        <f t="shared" si="5"/>
        <v>Link Contrato u Orden</v>
      </c>
    </row>
    <row r="364" spans="1:14" s="28" customFormat="1" ht="74.5" customHeight="1" x14ac:dyDescent="0.25">
      <c r="A364" s="39" t="s">
        <v>391</v>
      </c>
      <c r="B364" s="40">
        <v>45372</v>
      </c>
      <c r="C364" s="40" t="s">
        <v>1581</v>
      </c>
      <c r="D364" s="40" t="s">
        <v>15</v>
      </c>
      <c r="E364" s="40" t="s">
        <v>16</v>
      </c>
      <c r="F364" s="40" t="s">
        <v>2392</v>
      </c>
      <c r="G364" s="40">
        <v>45383</v>
      </c>
      <c r="H364" s="40">
        <v>45626</v>
      </c>
      <c r="I364" s="41"/>
      <c r="J364" s="42">
        <v>23348160</v>
      </c>
      <c r="K364" s="42"/>
      <c r="L364" s="43">
        <v>0.87242798353909468</v>
      </c>
      <c r="M364" s="44" t="s">
        <v>3328</v>
      </c>
      <c r="N364" s="45" t="str">
        <f t="shared" si="5"/>
        <v>Link Contrato u Orden</v>
      </c>
    </row>
    <row r="365" spans="1:14" s="28" customFormat="1" ht="74.5" customHeight="1" x14ac:dyDescent="0.25">
      <c r="A365" s="39" t="s">
        <v>392</v>
      </c>
      <c r="B365" s="40">
        <v>45372</v>
      </c>
      <c r="C365" s="40" t="s">
        <v>1582</v>
      </c>
      <c r="D365" s="40" t="s">
        <v>15</v>
      </c>
      <c r="E365" s="40" t="s">
        <v>16</v>
      </c>
      <c r="F365" s="40" t="s">
        <v>2392</v>
      </c>
      <c r="G365" s="40">
        <v>45377</v>
      </c>
      <c r="H365" s="40">
        <v>45621</v>
      </c>
      <c r="I365" s="41"/>
      <c r="J365" s="42">
        <v>23348160</v>
      </c>
      <c r="K365" s="42"/>
      <c r="L365" s="43">
        <v>0.89344262295081966</v>
      </c>
      <c r="M365" s="44" t="s">
        <v>3329</v>
      </c>
      <c r="N365" s="45" t="str">
        <f t="shared" si="5"/>
        <v>Link Contrato u Orden</v>
      </c>
    </row>
    <row r="366" spans="1:14" s="28" customFormat="1" ht="74.5" customHeight="1" x14ac:dyDescent="0.25">
      <c r="A366" s="39" t="s">
        <v>393</v>
      </c>
      <c r="B366" s="40">
        <v>45372</v>
      </c>
      <c r="C366" s="40" t="s">
        <v>1583</v>
      </c>
      <c r="D366" s="40" t="s">
        <v>15</v>
      </c>
      <c r="E366" s="40" t="s">
        <v>16</v>
      </c>
      <c r="F366" s="40" t="s">
        <v>2556</v>
      </c>
      <c r="G366" s="40">
        <v>45384</v>
      </c>
      <c r="H366" s="40">
        <v>45566</v>
      </c>
      <c r="I366" s="41"/>
      <c r="J366" s="42">
        <v>42000000</v>
      </c>
      <c r="K366" s="42"/>
      <c r="L366" s="43">
        <v>1.1593406593406594</v>
      </c>
      <c r="M366" s="44" t="s">
        <v>3330</v>
      </c>
      <c r="N366" s="45" t="str">
        <f t="shared" si="5"/>
        <v>Link Contrato u Orden</v>
      </c>
    </row>
    <row r="367" spans="1:14" s="28" customFormat="1" ht="74.5" customHeight="1" x14ac:dyDescent="0.25">
      <c r="A367" s="39" t="s">
        <v>394</v>
      </c>
      <c r="B367" s="40">
        <v>45372</v>
      </c>
      <c r="C367" s="40" t="s">
        <v>1584</v>
      </c>
      <c r="D367" s="40" t="s">
        <v>15</v>
      </c>
      <c r="E367" s="40" t="s">
        <v>16</v>
      </c>
      <c r="F367" s="40" t="s">
        <v>2557</v>
      </c>
      <c r="G367" s="40">
        <v>45379</v>
      </c>
      <c r="H367" s="40">
        <v>45688</v>
      </c>
      <c r="I367" s="41"/>
      <c r="J367" s="42">
        <v>44776545</v>
      </c>
      <c r="K367" s="42"/>
      <c r="L367" s="43">
        <v>0.69902912621359226</v>
      </c>
      <c r="M367" s="44" t="s">
        <v>3331</v>
      </c>
      <c r="N367" s="45" t="str">
        <f t="shared" si="5"/>
        <v>Link Contrato u Orden</v>
      </c>
    </row>
    <row r="368" spans="1:14" s="28" customFormat="1" ht="74.5" customHeight="1" x14ac:dyDescent="0.25">
      <c r="A368" s="39" t="s">
        <v>395</v>
      </c>
      <c r="B368" s="40">
        <v>45372</v>
      </c>
      <c r="C368" s="40" t="s">
        <v>1585</v>
      </c>
      <c r="D368" s="40" t="s">
        <v>15</v>
      </c>
      <c r="E368" s="40" t="s">
        <v>16</v>
      </c>
      <c r="F368" s="40" t="s">
        <v>2558</v>
      </c>
      <c r="G368" s="40">
        <v>45378</v>
      </c>
      <c r="H368" s="40">
        <v>45652</v>
      </c>
      <c r="I368" s="41"/>
      <c r="J368" s="42">
        <v>76500000</v>
      </c>
      <c r="K368" s="42"/>
      <c r="L368" s="43">
        <v>0.79197080291970801</v>
      </c>
      <c r="M368" s="44" t="s">
        <v>3332</v>
      </c>
      <c r="N368" s="45" t="str">
        <f t="shared" si="5"/>
        <v>Link Contrato u Orden</v>
      </c>
    </row>
    <row r="369" spans="1:14" s="28" customFormat="1" ht="74.5" customHeight="1" x14ac:dyDescent="0.25">
      <c r="A369" s="39" t="s">
        <v>396</v>
      </c>
      <c r="B369" s="40">
        <v>45372</v>
      </c>
      <c r="C369" s="40" t="s">
        <v>1586</v>
      </c>
      <c r="D369" s="40" t="s">
        <v>15</v>
      </c>
      <c r="E369" s="40" t="s">
        <v>16</v>
      </c>
      <c r="F369" s="40" t="s">
        <v>2559</v>
      </c>
      <c r="G369" s="40">
        <v>45384</v>
      </c>
      <c r="H369" s="40">
        <v>45566</v>
      </c>
      <c r="I369" s="41"/>
      <c r="J369" s="42">
        <v>66000000</v>
      </c>
      <c r="K369" s="42"/>
      <c r="L369" s="43">
        <v>1.1593406593406594</v>
      </c>
      <c r="M369" s="44" t="s">
        <v>3333</v>
      </c>
      <c r="N369" s="45" t="str">
        <f t="shared" si="5"/>
        <v>Link Contrato u Orden</v>
      </c>
    </row>
    <row r="370" spans="1:14" s="28" customFormat="1" ht="74.5" customHeight="1" x14ac:dyDescent="0.25">
      <c r="A370" s="39" t="s">
        <v>397</v>
      </c>
      <c r="B370" s="40">
        <v>45372</v>
      </c>
      <c r="C370" s="40" t="s">
        <v>1587</v>
      </c>
      <c r="D370" s="40" t="s">
        <v>15</v>
      </c>
      <c r="E370" s="40" t="s">
        <v>16</v>
      </c>
      <c r="F370" s="40" t="s">
        <v>2560</v>
      </c>
      <c r="G370" s="40">
        <v>45384</v>
      </c>
      <c r="H370" s="40">
        <v>45657</v>
      </c>
      <c r="I370" s="41"/>
      <c r="J370" s="42">
        <v>51254100</v>
      </c>
      <c r="K370" s="42"/>
      <c r="L370" s="43">
        <v>0.77289377289377292</v>
      </c>
      <c r="M370" s="44" t="s">
        <v>3334</v>
      </c>
      <c r="N370" s="45" t="str">
        <f t="shared" si="5"/>
        <v>Link Contrato u Orden</v>
      </c>
    </row>
    <row r="371" spans="1:14" s="28" customFormat="1" ht="74.5" customHeight="1" x14ac:dyDescent="0.25">
      <c r="A371" s="39" t="s">
        <v>398</v>
      </c>
      <c r="B371" s="40">
        <v>45372</v>
      </c>
      <c r="C371" s="40" t="s">
        <v>1588</v>
      </c>
      <c r="D371" s="40" t="s">
        <v>15</v>
      </c>
      <c r="E371" s="40" t="s">
        <v>2342</v>
      </c>
      <c r="F371" s="40" t="s">
        <v>2561</v>
      </c>
      <c r="G371" s="40">
        <v>45386</v>
      </c>
      <c r="H371" s="40">
        <v>45750</v>
      </c>
      <c r="I371" s="41"/>
      <c r="J371" s="42">
        <v>500075448</v>
      </c>
      <c r="K371" s="42"/>
      <c r="L371" s="43">
        <v>0.57417582417582413</v>
      </c>
      <c r="M371" s="44" t="s">
        <v>3335</v>
      </c>
      <c r="N371" s="45" t="str">
        <f t="shared" si="5"/>
        <v>Link Contrato u Orden</v>
      </c>
    </row>
    <row r="372" spans="1:14" s="28" customFormat="1" ht="74.5" customHeight="1" x14ac:dyDescent="0.25">
      <c r="A372" s="39" t="s">
        <v>399</v>
      </c>
      <c r="B372" s="40">
        <v>45372</v>
      </c>
      <c r="C372" s="40" t="s">
        <v>1589</v>
      </c>
      <c r="D372" s="40" t="s">
        <v>15</v>
      </c>
      <c r="E372" s="40" t="s">
        <v>16</v>
      </c>
      <c r="F372" s="40" t="s">
        <v>2392</v>
      </c>
      <c r="G372" s="40">
        <v>45378</v>
      </c>
      <c r="H372" s="40">
        <v>45683</v>
      </c>
      <c r="I372" s="41"/>
      <c r="J372" s="42">
        <v>29185200</v>
      </c>
      <c r="K372" s="42"/>
      <c r="L372" s="43">
        <v>0.71147540983606561</v>
      </c>
      <c r="M372" s="44" t="s">
        <v>3336</v>
      </c>
      <c r="N372" s="45" t="str">
        <f t="shared" si="5"/>
        <v>Link Contrato u Orden</v>
      </c>
    </row>
    <row r="373" spans="1:14" s="28" customFormat="1" ht="74.5" customHeight="1" x14ac:dyDescent="0.25">
      <c r="A373" s="39" t="s">
        <v>400</v>
      </c>
      <c r="B373" s="40">
        <v>45372</v>
      </c>
      <c r="C373" s="40" t="s">
        <v>1590</v>
      </c>
      <c r="D373" s="40" t="s">
        <v>15</v>
      </c>
      <c r="E373" s="40" t="s">
        <v>16</v>
      </c>
      <c r="F373" s="40" t="s">
        <v>2392</v>
      </c>
      <c r="G373" s="40">
        <v>45378</v>
      </c>
      <c r="H373" s="40">
        <v>45683</v>
      </c>
      <c r="I373" s="41"/>
      <c r="J373" s="42">
        <v>29185200</v>
      </c>
      <c r="K373" s="42"/>
      <c r="L373" s="43">
        <v>0.71147540983606561</v>
      </c>
      <c r="M373" s="44" t="s">
        <v>3337</v>
      </c>
      <c r="N373" s="45" t="str">
        <f t="shared" si="5"/>
        <v>Link Contrato u Orden</v>
      </c>
    </row>
    <row r="374" spans="1:14" s="28" customFormat="1" ht="74.5" customHeight="1" x14ac:dyDescent="0.25">
      <c r="A374" s="39" t="s">
        <v>401</v>
      </c>
      <c r="B374" s="40">
        <v>45372</v>
      </c>
      <c r="C374" s="40" t="s">
        <v>1591</v>
      </c>
      <c r="D374" s="40" t="s">
        <v>15</v>
      </c>
      <c r="E374" s="40" t="s">
        <v>16</v>
      </c>
      <c r="F374" s="40" t="s">
        <v>2392</v>
      </c>
      <c r="G374" s="40">
        <v>45378</v>
      </c>
      <c r="H374" s="40">
        <v>45683</v>
      </c>
      <c r="I374" s="41"/>
      <c r="J374" s="42">
        <v>29185200</v>
      </c>
      <c r="K374" s="42"/>
      <c r="L374" s="43">
        <v>0.71147540983606561</v>
      </c>
      <c r="M374" s="44" t="s">
        <v>3338</v>
      </c>
      <c r="N374" s="45" t="str">
        <f t="shared" si="5"/>
        <v>Link Contrato u Orden</v>
      </c>
    </row>
    <row r="375" spans="1:14" s="28" customFormat="1" ht="74.5" customHeight="1" x14ac:dyDescent="0.25">
      <c r="A375" s="39" t="s">
        <v>402</v>
      </c>
      <c r="B375" s="40">
        <v>45372</v>
      </c>
      <c r="C375" s="40" t="s">
        <v>1592</v>
      </c>
      <c r="D375" s="40" t="s">
        <v>15</v>
      </c>
      <c r="E375" s="40" t="s">
        <v>16</v>
      </c>
      <c r="F375" s="40" t="s">
        <v>2392</v>
      </c>
      <c r="G375" s="40">
        <v>45385</v>
      </c>
      <c r="H375" s="40">
        <v>45628</v>
      </c>
      <c r="I375" s="41"/>
      <c r="J375" s="42">
        <v>23348160</v>
      </c>
      <c r="K375" s="42"/>
      <c r="L375" s="43">
        <v>0.86419753086419748</v>
      </c>
      <c r="M375" s="44" t="s">
        <v>3339</v>
      </c>
      <c r="N375" s="45" t="str">
        <f t="shared" si="5"/>
        <v>Link Contrato u Orden</v>
      </c>
    </row>
    <row r="376" spans="1:14" s="28" customFormat="1" ht="74.5" customHeight="1" x14ac:dyDescent="0.25">
      <c r="A376" s="39" t="s">
        <v>403</v>
      </c>
      <c r="B376" s="40">
        <v>45372</v>
      </c>
      <c r="C376" s="40" t="s">
        <v>1593</v>
      </c>
      <c r="D376" s="40" t="s">
        <v>15</v>
      </c>
      <c r="E376" s="40" t="s">
        <v>16</v>
      </c>
      <c r="F376" s="40" t="s">
        <v>2392</v>
      </c>
      <c r="G376" s="40">
        <v>45378</v>
      </c>
      <c r="H376" s="40">
        <v>45683</v>
      </c>
      <c r="I376" s="41"/>
      <c r="J376" s="42">
        <v>29185200</v>
      </c>
      <c r="K376" s="42"/>
      <c r="L376" s="43">
        <v>0.71147540983606561</v>
      </c>
      <c r="M376" s="44" t="s">
        <v>3340</v>
      </c>
      <c r="N376" s="45" t="str">
        <f t="shared" si="5"/>
        <v>Link Contrato u Orden</v>
      </c>
    </row>
    <row r="377" spans="1:14" s="28" customFormat="1" ht="74.5" customHeight="1" x14ac:dyDescent="0.25">
      <c r="A377" s="39" t="s">
        <v>404</v>
      </c>
      <c r="B377" s="40">
        <v>45372</v>
      </c>
      <c r="C377" s="40" t="s">
        <v>1594</v>
      </c>
      <c r="D377" s="40" t="s">
        <v>15</v>
      </c>
      <c r="E377" s="40" t="s">
        <v>16</v>
      </c>
      <c r="F377" s="40" t="s">
        <v>2392</v>
      </c>
      <c r="G377" s="40">
        <v>45378</v>
      </c>
      <c r="H377" s="40">
        <v>45683</v>
      </c>
      <c r="I377" s="41"/>
      <c r="J377" s="42">
        <v>29185200</v>
      </c>
      <c r="K377" s="42"/>
      <c r="L377" s="43">
        <v>0.71147540983606561</v>
      </c>
      <c r="M377" s="44" t="s">
        <v>3341</v>
      </c>
      <c r="N377" s="45" t="str">
        <f t="shared" si="5"/>
        <v>Link Contrato u Orden</v>
      </c>
    </row>
    <row r="378" spans="1:14" s="28" customFormat="1" ht="74.5" customHeight="1" x14ac:dyDescent="0.25">
      <c r="A378" s="39" t="s">
        <v>405</v>
      </c>
      <c r="B378" s="40">
        <v>45372</v>
      </c>
      <c r="C378" s="40" t="s">
        <v>1595</v>
      </c>
      <c r="D378" s="40" t="s">
        <v>15</v>
      </c>
      <c r="E378" s="40" t="s">
        <v>16</v>
      </c>
      <c r="F378" s="40" t="s">
        <v>2562</v>
      </c>
      <c r="G378" s="40">
        <v>45378</v>
      </c>
      <c r="H378" s="40">
        <v>45688</v>
      </c>
      <c r="I378" s="41"/>
      <c r="J378" s="42">
        <v>72183821</v>
      </c>
      <c r="K378" s="42"/>
      <c r="L378" s="43">
        <v>0.7</v>
      </c>
      <c r="M378" s="44" t="s">
        <v>3342</v>
      </c>
      <c r="N378" s="45" t="str">
        <f t="shared" si="5"/>
        <v>Link Contrato u Orden</v>
      </c>
    </row>
    <row r="379" spans="1:14" s="28" customFormat="1" ht="74.5" customHeight="1" x14ac:dyDescent="0.25">
      <c r="A379" s="39" t="s">
        <v>406</v>
      </c>
      <c r="B379" s="40">
        <v>45373</v>
      </c>
      <c r="C379" s="40" t="s">
        <v>1596</v>
      </c>
      <c r="D379" s="40" t="s">
        <v>15</v>
      </c>
      <c r="E379" s="40" t="s">
        <v>16</v>
      </c>
      <c r="F379" s="40" t="s">
        <v>2475</v>
      </c>
      <c r="G379" s="40">
        <v>45378</v>
      </c>
      <c r="H379" s="40">
        <v>45622</v>
      </c>
      <c r="I379" s="41"/>
      <c r="J379" s="42">
        <v>23348160</v>
      </c>
      <c r="K379" s="42"/>
      <c r="L379" s="43">
        <v>0.88934426229508201</v>
      </c>
      <c r="M379" s="44" t="s">
        <v>3343</v>
      </c>
      <c r="N379" s="45" t="str">
        <f t="shared" si="5"/>
        <v>Link Contrato u Orden</v>
      </c>
    </row>
    <row r="380" spans="1:14" s="28" customFormat="1" ht="74.5" customHeight="1" x14ac:dyDescent="0.25">
      <c r="A380" s="39" t="s">
        <v>407</v>
      </c>
      <c r="B380" s="40">
        <v>45373</v>
      </c>
      <c r="C380" s="40" t="s">
        <v>1597</v>
      </c>
      <c r="D380" s="40" t="s">
        <v>15</v>
      </c>
      <c r="E380" s="40" t="s">
        <v>16</v>
      </c>
      <c r="F380" s="40" t="s">
        <v>2475</v>
      </c>
      <c r="G380" s="40">
        <v>45377</v>
      </c>
      <c r="H380" s="40">
        <v>45621</v>
      </c>
      <c r="I380" s="41"/>
      <c r="J380" s="42">
        <v>23348160</v>
      </c>
      <c r="K380" s="42"/>
      <c r="L380" s="43">
        <v>0.89344262295081966</v>
      </c>
      <c r="M380" s="44" t="s">
        <v>3344</v>
      </c>
      <c r="N380" s="45" t="str">
        <f t="shared" si="5"/>
        <v>Link Contrato u Orden</v>
      </c>
    </row>
    <row r="381" spans="1:14" s="28" customFormat="1" ht="74.5" customHeight="1" x14ac:dyDescent="0.25">
      <c r="A381" s="39" t="s">
        <v>408</v>
      </c>
      <c r="B381" s="40">
        <v>45373</v>
      </c>
      <c r="C381" s="40" t="s">
        <v>1598</v>
      </c>
      <c r="D381" s="40" t="s">
        <v>15</v>
      </c>
      <c r="E381" s="40" t="s">
        <v>16</v>
      </c>
      <c r="F381" s="40" t="s">
        <v>2392</v>
      </c>
      <c r="G381" s="40">
        <v>45378</v>
      </c>
      <c r="H381" s="40">
        <v>45622</v>
      </c>
      <c r="I381" s="41"/>
      <c r="J381" s="42">
        <v>23348160</v>
      </c>
      <c r="K381" s="42"/>
      <c r="L381" s="43">
        <v>0.88934426229508201</v>
      </c>
      <c r="M381" s="44" t="s">
        <v>3345</v>
      </c>
      <c r="N381" s="45" t="str">
        <f t="shared" si="5"/>
        <v>Link Contrato u Orden</v>
      </c>
    </row>
    <row r="382" spans="1:14" s="28" customFormat="1" ht="74.5" customHeight="1" x14ac:dyDescent="0.25">
      <c r="A382" s="39" t="s">
        <v>409</v>
      </c>
      <c r="B382" s="40">
        <v>45373</v>
      </c>
      <c r="C382" s="40" t="s">
        <v>1599</v>
      </c>
      <c r="D382" s="40" t="s">
        <v>15</v>
      </c>
      <c r="E382" s="40" t="s">
        <v>16</v>
      </c>
      <c r="F382" s="40" t="s">
        <v>2392</v>
      </c>
      <c r="G382" s="40">
        <v>45378</v>
      </c>
      <c r="H382" s="40">
        <v>45628</v>
      </c>
      <c r="I382" s="41"/>
      <c r="J382" s="42">
        <v>23348160</v>
      </c>
      <c r="K382" s="42"/>
      <c r="L382" s="43">
        <v>0.86799999999999999</v>
      </c>
      <c r="M382" s="44" t="s">
        <v>3346</v>
      </c>
      <c r="N382" s="45" t="str">
        <f t="shared" si="5"/>
        <v>Link Contrato u Orden</v>
      </c>
    </row>
    <row r="383" spans="1:14" s="28" customFormat="1" ht="74.5" customHeight="1" x14ac:dyDescent="0.25">
      <c r="A383" s="39" t="s">
        <v>410</v>
      </c>
      <c r="B383" s="40">
        <v>45373</v>
      </c>
      <c r="C383" s="40" t="s">
        <v>1600</v>
      </c>
      <c r="D383" s="40" t="s">
        <v>15</v>
      </c>
      <c r="E383" s="40" t="s">
        <v>16</v>
      </c>
      <c r="F383" s="40" t="s">
        <v>2563</v>
      </c>
      <c r="G383" s="40">
        <v>45383</v>
      </c>
      <c r="H383" s="40">
        <v>45657</v>
      </c>
      <c r="I383" s="41"/>
      <c r="J383" s="42">
        <v>48150000</v>
      </c>
      <c r="K383" s="42"/>
      <c r="L383" s="43">
        <v>0.77372262773722633</v>
      </c>
      <c r="M383" s="44" t="s">
        <v>3347</v>
      </c>
      <c r="N383" s="45" t="str">
        <f t="shared" si="5"/>
        <v>Link Contrato u Orden</v>
      </c>
    </row>
    <row r="384" spans="1:14" s="28" customFormat="1" ht="74.5" customHeight="1" x14ac:dyDescent="0.25">
      <c r="A384" s="39" t="s">
        <v>411</v>
      </c>
      <c r="B384" s="40">
        <v>45373</v>
      </c>
      <c r="C384" s="40" t="s">
        <v>1601</v>
      </c>
      <c r="D384" s="40" t="s">
        <v>15</v>
      </c>
      <c r="E384" s="40" t="s">
        <v>16</v>
      </c>
      <c r="F384" s="40" t="s">
        <v>2392</v>
      </c>
      <c r="G384" s="40">
        <v>45378</v>
      </c>
      <c r="H384" s="40">
        <v>45622</v>
      </c>
      <c r="I384" s="41"/>
      <c r="J384" s="42">
        <v>23348160</v>
      </c>
      <c r="K384" s="42"/>
      <c r="L384" s="43">
        <v>0.88934426229508201</v>
      </c>
      <c r="M384" s="44" t="s">
        <v>3348</v>
      </c>
      <c r="N384" s="45" t="str">
        <f t="shared" si="5"/>
        <v>Link Contrato u Orden</v>
      </c>
    </row>
    <row r="385" spans="1:14" s="28" customFormat="1" ht="74.5" customHeight="1" x14ac:dyDescent="0.25">
      <c r="A385" s="39" t="s">
        <v>412</v>
      </c>
      <c r="B385" s="40">
        <v>45373</v>
      </c>
      <c r="C385" s="40" t="s">
        <v>1602</v>
      </c>
      <c r="D385" s="40" t="s">
        <v>15</v>
      </c>
      <c r="E385" s="40" t="s">
        <v>16</v>
      </c>
      <c r="F385" s="40" t="s">
        <v>2392</v>
      </c>
      <c r="G385" s="40">
        <v>45378</v>
      </c>
      <c r="H385" s="40">
        <v>45622</v>
      </c>
      <c r="I385" s="41"/>
      <c r="J385" s="42">
        <v>23348160</v>
      </c>
      <c r="K385" s="42"/>
      <c r="L385" s="43">
        <v>0.88934426229508201</v>
      </c>
      <c r="M385" s="44" t="s">
        <v>3349</v>
      </c>
      <c r="N385" s="45" t="str">
        <f t="shared" si="5"/>
        <v>Link Contrato u Orden</v>
      </c>
    </row>
    <row r="386" spans="1:14" s="28" customFormat="1" ht="74.5" customHeight="1" x14ac:dyDescent="0.25">
      <c r="A386" s="39" t="s">
        <v>413</v>
      </c>
      <c r="B386" s="40">
        <v>45373</v>
      </c>
      <c r="C386" s="40" t="s">
        <v>1603</v>
      </c>
      <c r="D386" s="40" t="s">
        <v>15</v>
      </c>
      <c r="E386" s="40" t="s">
        <v>2342</v>
      </c>
      <c r="F386" s="40" t="s">
        <v>2961</v>
      </c>
      <c r="G386" s="40">
        <v>45383</v>
      </c>
      <c r="H386" s="40">
        <v>45688</v>
      </c>
      <c r="I386" s="41"/>
      <c r="J386" s="42">
        <v>5525180080</v>
      </c>
      <c r="K386" s="42"/>
      <c r="L386" s="43">
        <v>0.69508196721311477</v>
      </c>
      <c r="M386" s="44" t="s">
        <v>3350</v>
      </c>
      <c r="N386" s="45" t="str">
        <f t="shared" si="5"/>
        <v>Link Contrato u Orden</v>
      </c>
    </row>
    <row r="387" spans="1:14" s="28" customFormat="1" ht="74.5" customHeight="1" x14ac:dyDescent="0.25">
      <c r="A387" s="39" t="s">
        <v>414</v>
      </c>
      <c r="B387" s="40">
        <v>45373</v>
      </c>
      <c r="C387" s="40" t="s">
        <v>1604</v>
      </c>
      <c r="D387" s="40" t="s">
        <v>2338</v>
      </c>
      <c r="E387" s="40" t="s">
        <v>2343</v>
      </c>
      <c r="F387" s="40" t="s">
        <v>2564</v>
      </c>
      <c r="G387" s="40">
        <v>45386</v>
      </c>
      <c r="H387" s="40">
        <v>45415</v>
      </c>
      <c r="I387" s="41"/>
      <c r="J387" s="42">
        <v>5027155</v>
      </c>
      <c r="K387" s="42"/>
      <c r="L387" s="43">
        <v>7.2068965517241379</v>
      </c>
      <c r="M387" s="44" t="s">
        <v>3351</v>
      </c>
      <c r="N387" s="45" t="str">
        <f t="shared" si="5"/>
        <v>Link Contrato u Orden</v>
      </c>
    </row>
    <row r="388" spans="1:14" s="28" customFormat="1" ht="74.5" customHeight="1" x14ac:dyDescent="0.25">
      <c r="A388" s="39" t="s">
        <v>415</v>
      </c>
      <c r="B388" s="40">
        <v>45373</v>
      </c>
      <c r="C388" s="40" t="s">
        <v>1605</v>
      </c>
      <c r="D388" s="40" t="s">
        <v>15</v>
      </c>
      <c r="E388" s="40" t="s">
        <v>16</v>
      </c>
      <c r="F388" s="40" t="s">
        <v>2392</v>
      </c>
      <c r="G388" s="40">
        <v>45386</v>
      </c>
      <c r="H388" s="40">
        <v>45629</v>
      </c>
      <c r="I388" s="41"/>
      <c r="J388" s="42">
        <v>23348160</v>
      </c>
      <c r="K388" s="42"/>
      <c r="L388" s="43">
        <v>0.86008230452674894</v>
      </c>
      <c r="M388" s="44" t="s">
        <v>3352</v>
      </c>
      <c r="N388" s="45" t="str">
        <f t="shared" si="5"/>
        <v>Link Contrato u Orden</v>
      </c>
    </row>
    <row r="389" spans="1:14" s="28" customFormat="1" ht="74.5" customHeight="1" x14ac:dyDescent="0.25">
      <c r="A389" s="39" t="s">
        <v>416</v>
      </c>
      <c r="B389" s="40">
        <v>45373</v>
      </c>
      <c r="C389" s="40" t="s">
        <v>1606</v>
      </c>
      <c r="D389" s="40" t="s">
        <v>15</v>
      </c>
      <c r="E389" s="40" t="s">
        <v>16</v>
      </c>
      <c r="F389" s="40" t="s">
        <v>2392</v>
      </c>
      <c r="G389" s="40">
        <v>45378</v>
      </c>
      <c r="H389" s="40">
        <v>45622</v>
      </c>
      <c r="I389" s="41"/>
      <c r="J389" s="42">
        <v>23348160</v>
      </c>
      <c r="K389" s="42"/>
      <c r="L389" s="43">
        <v>0.88934426229508201</v>
      </c>
      <c r="M389" s="44" t="s">
        <v>3353</v>
      </c>
      <c r="N389" s="45" t="str">
        <f t="shared" si="5"/>
        <v>Link Contrato u Orden</v>
      </c>
    </row>
    <row r="390" spans="1:14" s="28" customFormat="1" ht="74.5" customHeight="1" x14ac:dyDescent="0.25">
      <c r="A390" s="39" t="s">
        <v>417</v>
      </c>
      <c r="B390" s="40">
        <v>45373</v>
      </c>
      <c r="C390" s="40" t="s">
        <v>1607</v>
      </c>
      <c r="D390" s="40" t="s">
        <v>15</v>
      </c>
      <c r="E390" s="40" t="s">
        <v>16</v>
      </c>
      <c r="F390" s="40" t="s">
        <v>2565</v>
      </c>
      <c r="G390" s="40">
        <v>45378</v>
      </c>
      <c r="H390" s="40">
        <v>45652</v>
      </c>
      <c r="I390" s="41"/>
      <c r="J390" s="42">
        <v>36635355</v>
      </c>
      <c r="K390" s="42"/>
      <c r="L390" s="43">
        <v>0.79197080291970801</v>
      </c>
      <c r="M390" s="44" t="s">
        <v>3354</v>
      </c>
      <c r="N390" s="45" t="str">
        <f t="shared" ref="N390:N453" si="6">HYPERLINK(M390,"Link Contrato u Orden")</f>
        <v>Link Contrato u Orden</v>
      </c>
    </row>
    <row r="391" spans="1:14" s="28" customFormat="1" ht="74.5" customHeight="1" x14ac:dyDescent="0.25">
      <c r="A391" s="39" t="s">
        <v>418</v>
      </c>
      <c r="B391" s="40">
        <v>45373</v>
      </c>
      <c r="C391" s="40" t="s">
        <v>1608</v>
      </c>
      <c r="D391" s="40" t="s">
        <v>15</v>
      </c>
      <c r="E391" s="40" t="s">
        <v>16</v>
      </c>
      <c r="F391" s="40" t="s">
        <v>2392</v>
      </c>
      <c r="G391" s="40">
        <v>45385</v>
      </c>
      <c r="H391" s="40">
        <v>45628</v>
      </c>
      <c r="I391" s="41"/>
      <c r="J391" s="42">
        <v>23348160</v>
      </c>
      <c r="K391" s="42"/>
      <c r="L391" s="43">
        <v>0.86419753086419748</v>
      </c>
      <c r="M391" s="44" t="s">
        <v>3355</v>
      </c>
      <c r="N391" s="45" t="str">
        <f t="shared" si="6"/>
        <v>Link Contrato u Orden</v>
      </c>
    </row>
    <row r="392" spans="1:14" s="28" customFormat="1" ht="74.5" customHeight="1" x14ac:dyDescent="0.25">
      <c r="A392" s="39" t="s">
        <v>419</v>
      </c>
      <c r="B392" s="40">
        <v>45373</v>
      </c>
      <c r="C392" s="40" t="s">
        <v>1609</v>
      </c>
      <c r="D392" s="40" t="s">
        <v>15</v>
      </c>
      <c r="E392" s="40" t="s">
        <v>16</v>
      </c>
      <c r="F392" s="40" t="s">
        <v>2392</v>
      </c>
      <c r="G392" s="40">
        <v>45378</v>
      </c>
      <c r="H392" s="40">
        <v>45643</v>
      </c>
      <c r="I392" s="41"/>
      <c r="J392" s="42">
        <v>23348160</v>
      </c>
      <c r="K392" s="42"/>
      <c r="L392" s="43">
        <v>0.81886792452830193</v>
      </c>
      <c r="M392" s="44" t="s">
        <v>3356</v>
      </c>
      <c r="N392" s="45" t="str">
        <f t="shared" si="6"/>
        <v>Link Contrato u Orden</v>
      </c>
    </row>
    <row r="393" spans="1:14" s="28" customFormat="1" ht="74.5" customHeight="1" x14ac:dyDescent="0.25">
      <c r="A393" s="39" t="s">
        <v>420</v>
      </c>
      <c r="B393" s="40">
        <v>45373</v>
      </c>
      <c r="C393" s="40" t="s">
        <v>1610</v>
      </c>
      <c r="D393" s="40" t="s">
        <v>15</v>
      </c>
      <c r="E393" s="40" t="s">
        <v>16</v>
      </c>
      <c r="F393" s="40" t="s">
        <v>2565</v>
      </c>
      <c r="G393" s="40">
        <v>45378</v>
      </c>
      <c r="H393" s="40">
        <v>45591</v>
      </c>
      <c r="I393" s="41"/>
      <c r="J393" s="42">
        <v>28494165</v>
      </c>
      <c r="K393" s="42"/>
      <c r="L393" s="43">
        <v>1.0187793427230047</v>
      </c>
      <c r="M393" s="44" t="s">
        <v>3357</v>
      </c>
      <c r="N393" s="45" t="str">
        <f t="shared" si="6"/>
        <v>Link Contrato u Orden</v>
      </c>
    </row>
    <row r="394" spans="1:14" s="28" customFormat="1" ht="74.5" customHeight="1" x14ac:dyDescent="0.25">
      <c r="A394" s="39" t="s">
        <v>421</v>
      </c>
      <c r="B394" s="40">
        <v>45373</v>
      </c>
      <c r="C394" s="40" t="s">
        <v>1611</v>
      </c>
      <c r="D394" s="40" t="s">
        <v>15</v>
      </c>
      <c r="E394" s="40" t="s">
        <v>16</v>
      </c>
      <c r="F394" s="40" t="s">
        <v>2565</v>
      </c>
      <c r="G394" s="40">
        <v>45378</v>
      </c>
      <c r="H394" s="40">
        <v>45652</v>
      </c>
      <c r="I394" s="41"/>
      <c r="J394" s="42">
        <v>36635355</v>
      </c>
      <c r="K394" s="42"/>
      <c r="L394" s="43">
        <v>0.79197080291970801</v>
      </c>
      <c r="M394" s="44" t="s">
        <v>3358</v>
      </c>
      <c r="N394" s="45" t="str">
        <f t="shared" si="6"/>
        <v>Link Contrato u Orden</v>
      </c>
    </row>
    <row r="395" spans="1:14" s="28" customFormat="1" ht="74.5" customHeight="1" x14ac:dyDescent="0.25">
      <c r="A395" s="39" t="s">
        <v>422</v>
      </c>
      <c r="B395" s="40">
        <v>45376</v>
      </c>
      <c r="C395" s="40" t="s">
        <v>1612</v>
      </c>
      <c r="D395" s="40" t="s">
        <v>15</v>
      </c>
      <c r="E395" s="40" t="s">
        <v>16</v>
      </c>
      <c r="F395" s="40" t="s">
        <v>2566</v>
      </c>
      <c r="G395" s="40">
        <v>45378</v>
      </c>
      <c r="H395" s="40">
        <v>45652</v>
      </c>
      <c r="I395" s="41"/>
      <c r="J395" s="42">
        <v>104101200</v>
      </c>
      <c r="K395" s="42"/>
      <c r="L395" s="43">
        <v>0.79197080291970801</v>
      </c>
      <c r="M395" s="44" t="s">
        <v>3359</v>
      </c>
      <c r="N395" s="45" t="str">
        <f t="shared" si="6"/>
        <v>Link Contrato u Orden</v>
      </c>
    </row>
    <row r="396" spans="1:14" s="28" customFormat="1" ht="74.5" customHeight="1" x14ac:dyDescent="0.25">
      <c r="A396" s="39" t="s">
        <v>423</v>
      </c>
      <c r="B396" s="40">
        <v>45377</v>
      </c>
      <c r="C396" s="40" t="s">
        <v>1613</v>
      </c>
      <c r="D396" s="40" t="s">
        <v>15</v>
      </c>
      <c r="E396" s="40" t="s">
        <v>16</v>
      </c>
      <c r="F396" s="40" t="s">
        <v>2392</v>
      </c>
      <c r="G396" s="40">
        <v>45386</v>
      </c>
      <c r="H396" s="40">
        <v>45691</v>
      </c>
      <c r="I396" s="41"/>
      <c r="J396" s="42">
        <v>29185200</v>
      </c>
      <c r="K396" s="42"/>
      <c r="L396" s="43">
        <v>0.68524590163934429</v>
      </c>
      <c r="M396" s="44" t="s">
        <v>3360</v>
      </c>
      <c r="N396" s="45" t="str">
        <f t="shared" si="6"/>
        <v>Link Contrato u Orden</v>
      </c>
    </row>
    <row r="397" spans="1:14" s="28" customFormat="1" ht="74.5" customHeight="1" x14ac:dyDescent="0.25">
      <c r="A397" s="39" t="s">
        <v>424</v>
      </c>
      <c r="B397" s="40">
        <v>45377</v>
      </c>
      <c r="C397" s="40" t="s">
        <v>1614</v>
      </c>
      <c r="D397" s="40" t="s">
        <v>15</v>
      </c>
      <c r="E397" s="40" t="s">
        <v>16</v>
      </c>
      <c r="F397" s="40" t="s">
        <v>2392</v>
      </c>
      <c r="G397" s="40">
        <v>45386</v>
      </c>
      <c r="H397" s="40">
        <v>45691</v>
      </c>
      <c r="I397" s="41"/>
      <c r="J397" s="42">
        <v>29185200</v>
      </c>
      <c r="K397" s="42"/>
      <c r="L397" s="43">
        <v>0.68524590163934429</v>
      </c>
      <c r="M397" s="44" t="s">
        <v>3361</v>
      </c>
      <c r="N397" s="45" t="str">
        <f t="shared" si="6"/>
        <v>Link Contrato u Orden</v>
      </c>
    </row>
    <row r="398" spans="1:14" s="28" customFormat="1" ht="74.5" customHeight="1" x14ac:dyDescent="0.25">
      <c r="A398" s="39" t="s">
        <v>425</v>
      </c>
      <c r="B398" s="40">
        <v>45377</v>
      </c>
      <c r="C398" s="40" t="s">
        <v>1615</v>
      </c>
      <c r="D398" s="40" t="s">
        <v>15</v>
      </c>
      <c r="E398" s="40" t="s">
        <v>16</v>
      </c>
      <c r="F398" s="40" t="s">
        <v>2392</v>
      </c>
      <c r="G398" s="40">
        <v>45386</v>
      </c>
      <c r="H398" s="40">
        <v>45691</v>
      </c>
      <c r="I398" s="41"/>
      <c r="J398" s="42">
        <v>29185200</v>
      </c>
      <c r="K398" s="42"/>
      <c r="L398" s="43">
        <v>0.68524590163934429</v>
      </c>
      <c r="M398" s="44" t="s">
        <v>3362</v>
      </c>
      <c r="N398" s="45" t="str">
        <f t="shared" si="6"/>
        <v>Link Contrato u Orden</v>
      </c>
    </row>
    <row r="399" spans="1:14" s="28" customFormat="1" ht="74.5" customHeight="1" x14ac:dyDescent="0.25">
      <c r="A399" s="39" t="s">
        <v>426</v>
      </c>
      <c r="B399" s="40">
        <v>45377</v>
      </c>
      <c r="C399" s="40" t="s">
        <v>1616</v>
      </c>
      <c r="D399" s="40" t="s">
        <v>15</v>
      </c>
      <c r="E399" s="40" t="s">
        <v>16</v>
      </c>
      <c r="F399" s="40" t="s">
        <v>2392</v>
      </c>
      <c r="G399" s="40">
        <v>45386</v>
      </c>
      <c r="H399" s="40">
        <v>45691</v>
      </c>
      <c r="I399" s="41"/>
      <c r="J399" s="42">
        <v>29185200</v>
      </c>
      <c r="K399" s="42"/>
      <c r="L399" s="43">
        <v>0.68524590163934429</v>
      </c>
      <c r="M399" s="44" t="s">
        <v>3363</v>
      </c>
      <c r="N399" s="45" t="str">
        <f t="shared" si="6"/>
        <v>Link Contrato u Orden</v>
      </c>
    </row>
    <row r="400" spans="1:14" s="28" customFormat="1" ht="74.5" customHeight="1" x14ac:dyDescent="0.25">
      <c r="A400" s="39" t="s">
        <v>427</v>
      </c>
      <c r="B400" s="40">
        <v>45377</v>
      </c>
      <c r="C400" s="40" t="s">
        <v>1617</v>
      </c>
      <c r="D400" s="40" t="s">
        <v>15</v>
      </c>
      <c r="E400" s="40" t="s">
        <v>16</v>
      </c>
      <c r="F400" s="40" t="s">
        <v>2392</v>
      </c>
      <c r="G400" s="40">
        <v>45386</v>
      </c>
      <c r="H400" s="40">
        <v>45691</v>
      </c>
      <c r="I400" s="41"/>
      <c r="J400" s="42">
        <v>29185200</v>
      </c>
      <c r="K400" s="42"/>
      <c r="L400" s="43">
        <v>0.68524590163934429</v>
      </c>
      <c r="M400" s="44" t="s">
        <v>3364</v>
      </c>
      <c r="N400" s="45" t="str">
        <f t="shared" si="6"/>
        <v>Link Contrato u Orden</v>
      </c>
    </row>
    <row r="401" spans="1:14" s="28" customFormat="1" ht="74.5" customHeight="1" x14ac:dyDescent="0.25">
      <c r="A401" s="39" t="s">
        <v>428</v>
      </c>
      <c r="B401" s="40">
        <v>45377</v>
      </c>
      <c r="C401" s="40" t="s">
        <v>1618</v>
      </c>
      <c r="D401" s="40" t="s">
        <v>15</v>
      </c>
      <c r="E401" s="40" t="s">
        <v>16</v>
      </c>
      <c r="F401" s="40" t="s">
        <v>2475</v>
      </c>
      <c r="G401" s="40">
        <v>45386</v>
      </c>
      <c r="H401" s="40">
        <v>45691</v>
      </c>
      <c r="I401" s="41"/>
      <c r="J401" s="42">
        <v>29185200</v>
      </c>
      <c r="K401" s="42"/>
      <c r="L401" s="43">
        <v>0.68524590163934429</v>
      </c>
      <c r="M401" s="44" t="s">
        <v>3365</v>
      </c>
      <c r="N401" s="45" t="str">
        <f t="shared" si="6"/>
        <v>Link Contrato u Orden</v>
      </c>
    </row>
    <row r="402" spans="1:14" s="28" customFormat="1" ht="74.5" customHeight="1" x14ac:dyDescent="0.25">
      <c r="A402" s="39" t="s">
        <v>429</v>
      </c>
      <c r="B402" s="40">
        <v>45377</v>
      </c>
      <c r="C402" s="40" t="s">
        <v>1619</v>
      </c>
      <c r="D402" s="40" t="s">
        <v>15</v>
      </c>
      <c r="E402" s="40" t="s">
        <v>16</v>
      </c>
      <c r="F402" s="40" t="s">
        <v>2392</v>
      </c>
      <c r="G402" s="40">
        <v>45386</v>
      </c>
      <c r="H402" s="40">
        <v>45691</v>
      </c>
      <c r="I402" s="41"/>
      <c r="J402" s="42">
        <v>29185200</v>
      </c>
      <c r="K402" s="42"/>
      <c r="L402" s="43">
        <v>0.68524590163934429</v>
      </c>
      <c r="M402" s="44" t="s">
        <v>3366</v>
      </c>
      <c r="N402" s="45" t="str">
        <f t="shared" si="6"/>
        <v>Link Contrato u Orden</v>
      </c>
    </row>
    <row r="403" spans="1:14" s="28" customFormat="1" ht="74.5" customHeight="1" x14ac:dyDescent="0.25">
      <c r="A403" s="39" t="s">
        <v>430</v>
      </c>
      <c r="B403" s="40">
        <v>45377</v>
      </c>
      <c r="C403" s="40" t="s">
        <v>1620</v>
      </c>
      <c r="D403" s="40" t="s">
        <v>2337</v>
      </c>
      <c r="E403" s="40" t="s">
        <v>2340</v>
      </c>
      <c r="F403" s="40" t="s">
        <v>2567</v>
      </c>
      <c r="G403" s="40">
        <v>45385</v>
      </c>
      <c r="H403" s="40">
        <v>45837</v>
      </c>
      <c r="I403" s="41"/>
      <c r="J403" s="42">
        <v>10948503300</v>
      </c>
      <c r="K403" s="42"/>
      <c r="L403" s="43">
        <v>0.46460176991150443</v>
      </c>
      <c r="M403" s="44" t="s">
        <v>3367</v>
      </c>
      <c r="N403" s="45" t="str">
        <f t="shared" si="6"/>
        <v>Link Contrato u Orden</v>
      </c>
    </row>
    <row r="404" spans="1:14" s="28" customFormat="1" ht="74.5" customHeight="1" x14ac:dyDescent="0.25">
      <c r="A404" s="39" t="s">
        <v>431</v>
      </c>
      <c r="B404" s="40">
        <v>45377</v>
      </c>
      <c r="C404" s="40" t="s">
        <v>1621</v>
      </c>
      <c r="D404" s="40" t="s">
        <v>15</v>
      </c>
      <c r="E404" s="40" t="s">
        <v>16</v>
      </c>
      <c r="F404" s="40" t="s">
        <v>2392</v>
      </c>
      <c r="G404" s="40">
        <v>45386</v>
      </c>
      <c r="H404" s="40">
        <v>45691</v>
      </c>
      <c r="I404" s="41"/>
      <c r="J404" s="42">
        <v>29185200</v>
      </c>
      <c r="K404" s="42"/>
      <c r="L404" s="43">
        <v>0.68524590163934429</v>
      </c>
      <c r="M404" s="44" t="s">
        <v>3368</v>
      </c>
      <c r="N404" s="45" t="str">
        <f t="shared" si="6"/>
        <v>Link Contrato u Orden</v>
      </c>
    </row>
    <row r="405" spans="1:14" s="28" customFormat="1" ht="74.5" customHeight="1" x14ac:dyDescent="0.25">
      <c r="A405" s="39" t="s">
        <v>432</v>
      </c>
      <c r="B405" s="40">
        <v>45377</v>
      </c>
      <c r="C405" s="40" t="s">
        <v>1622</v>
      </c>
      <c r="D405" s="40" t="s">
        <v>15</v>
      </c>
      <c r="E405" s="40" t="s">
        <v>16</v>
      </c>
      <c r="F405" s="40" t="s">
        <v>2392</v>
      </c>
      <c r="G405" s="40">
        <v>45386</v>
      </c>
      <c r="H405" s="40">
        <v>45629</v>
      </c>
      <c r="I405" s="41"/>
      <c r="J405" s="42">
        <v>23348160</v>
      </c>
      <c r="K405" s="42"/>
      <c r="L405" s="43">
        <v>0.86008230452674894</v>
      </c>
      <c r="M405" s="44" t="s">
        <v>3369</v>
      </c>
      <c r="N405" s="45" t="str">
        <f t="shared" si="6"/>
        <v>Link Contrato u Orden</v>
      </c>
    </row>
    <row r="406" spans="1:14" s="28" customFormat="1" ht="74.5" customHeight="1" x14ac:dyDescent="0.25">
      <c r="A406" s="39" t="s">
        <v>433</v>
      </c>
      <c r="B406" s="40">
        <v>45377</v>
      </c>
      <c r="C406" s="40" t="s">
        <v>1623</v>
      </c>
      <c r="D406" s="40" t="s">
        <v>15</v>
      </c>
      <c r="E406" s="40" t="s">
        <v>16</v>
      </c>
      <c r="F406" s="40" t="s">
        <v>2392</v>
      </c>
      <c r="G406" s="40">
        <v>45386</v>
      </c>
      <c r="H406" s="40">
        <v>45691</v>
      </c>
      <c r="I406" s="41"/>
      <c r="J406" s="42">
        <v>29185200</v>
      </c>
      <c r="K406" s="42"/>
      <c r="L406" s="43">
        <v>0.68524590163934429</v>
      </c>
      <c r="M406" s="44" t="s">
        <v>3370</v>
      </c>
      <c r="N406" s="45" t="str">
        <f t="shared" si="6"/>
        <v>Link Contrato u Orden</v>
      </c>
    </row>
    <row r="407" spans="1:14" s="28" customFormat="1" ht="74.5" customHeight="1" x14ac:dyDescent="0.25">
      <c r="A407" s="39" t="s">
        <v>434</v>
      </c>
      <c r="B407" s="40">
        <v>45377</v>
      </c>
      <c r="C407" s="40" t="s">
        <v>1624</v>
      </c>
      <c r="D407" s="40" t="s">
        <v>15</v>
      </c>
      <c r="E407" s="40" t="s">
        <v>16</v>
      </c>
      <c r="F407" s="40" t="s">
        <v>2392</v>
      </c>
      <c r="G407" s="40">
        <v>45386</v>
      </c>
      <c r="H407" s="40">
        <v>45691</v>
      </c>
      <c r="I407" s="41"/>
      <c r="J407" s="42">
        <v>29185200</v>
      </c>
      <c r="K407" s="42"/>
      <c r="L407" s="43">
        <v>0.68524590163934429</v>
      </c>
      <c r="M407" s="44" t="s">
        <v>3371</v>
      </c>
      <c r="N407" s="45" t="str">
        <f t="shared" si="6"/>
        <v>Link Contrato u Orden</v>
      </c>
    </row>
    <row r="408" spans="1:14" s="28" customFormat="1" ht="74.5" customHeight="1" x14ac:dyDescent="0.25">
      <c r="A408" s="39" t="s">
        <v>435</v>
      </c>
      <c r="B408" s="40">
        <v>45378</v>
      </c>
      <c r="C408" s="40" t="s">
        <v>1625</v>
      </c>
      <c r="D408" s="40" t="s">
        <v>15</v>
      </c>
      <c r="E408" s="40" t="s">
        <v>16</v>
      </c>
      <c r="F408" s="40" t="s">
        <v>2392</v>
      </c>
      <c r="G408" s="40">
        <v>45386</v>
      </c>
      <c r="H408" s="40">
        <v>45691</v>
      </c>
      <c r="I408" s="41"/>
      <c r="J408" s="42">
        <v>29185200</v>
      </c>
      <c r="K408" s="42"/>
      <c r="L408" s="43">
        <v>0.68524590163934429</v>
      </c>
      <c r="M408" s="44" t="s">
        <v>3372</v>
      </c>
      <c r="N408" s="45" t="str">
        <f t="shared" si="6"/>
        <v>Link Contrato u Orden</v>
      </c>
    </row>
    <row r="409" spans="1:14" s="28" customFormat="1" ht="74.5" customHeight="1" x14ac:dyDescent="0.25">
      <c r="A409" s="39" t="s">
        <v>436</v>
      </c>
      <c r="B409" s="40">
        <v>45378</v>
      </c>
      <c r="C409" s="40" t="s">
        <v>1626</v>
      </c>
      <c r="D409" s="40" t="s">
        <v>15</v>
      </c>
      <c r="E409" s="40" t="s">
        <v>16</v>
      </c>
      <c r="F409" s="40" t="s">
        <v>2392</v>
      </c>
      <c r="G409" s="40">
        <v>45386</v>
      </c>
      <c r="H409" s="40">
        <v>45691</v>
      </c>
      <c r="I409" s="41"/>
      <c r="J409" s="42">
        <v>29185200</v>
      </c>
      <c r="K409" s="42"/>
      <c r="L409" s="43">
        <v>0.68524590163934429</v>
      </c>
      <c r="M409" s="44" t="s">
        <v>3373</v>
      </c>
      <c r="N409" s="45" t="str">
        <f t="shared" si="6"/>
        <v>Link Contrato u Orden</v>
      </c>
    </row>
    <row r="410" spans="1:14" s="28" customFormat="1" ht="74.5" customHeight="1" x14ac:dyDescent="0.25">
      <c r="A410" s="39" t="s">
        <v>437</v>
      </c>
      <c r="B410" s="40">
        <v>45378</v>
      </c>
      <c r="C410" s="40" t="s">
        <v>1627</v>
      </c>
      <c r="D410" s="40" t="s">
        <v>15</v>
      </c>
      <c r="E410" s="40" t="s">
        <v>16</v>
      </c>
      <c r="F410" s="40" t="s">
        <v>2392</v>
      </c>
      <c r="G410" s="40">
        <v>45384</v>
      </c>
      <c r="H410" s="40">
        <v>45627</v>
      </c>
      <c r="I410" s="41"/>
      <c r="J410" s="42">
        <v>23348160</v>
      </c>
      <c r="K410" s="42"/>
      <c r="L410" s="43">
        <v>0.86831275720164613</v>
      </c>
      <c r="M410" s="44" t="s">
        <v>3374</v>
      </c>
      <c r="N410" s="45" t="str">
        <f t="shared" si="6"/>
        <v>Link Contrato u Orden</v>
      </c>
    </row>
    <row r="411" spans="1:14" s="28" customFormat="1" ht="74.5" customHeight="1" x14ac:dyDescent="0.25">
      <c r="A411" s="39" t="s">
        <v>438</v>
      </c>
      <c r="B411" s="40">
        <v>45378</v>
      </c>
      <c r="C411" s="40" t="s">
        <v>1628</v>
      </c>
      <c r="D411" s="40" t="s">
        <v>15</v>
      </c>
      <c r="E411" s="40" t="s">
        <v>16</v>
      </c>
      <c r="F411" s="40" t="s">
        <v>2392</v>
      </c>
      <c r="G411" s="40">
        <v>45390</v>
      </c>
      <c r="H411" s="40">
        <v>45695</v>
      </c>
      <c r="I411" s="41"/>
      <c r="J411" s="42">
        <v>29185200</v>
      </c>
      <c r="K411" s="42"/>
      <c r="L411" s="43">
        <v>0.67213114754098358</v>
      </c>
      <c r="M411" s="44" t="s">
        <v>3375</v>
      </c>
      <c r="N411" s="45" t="str">
        <f t="shared" si="6"/>
        <v>Link Contrato u Orden</v>
      </c>
    </row>
    <row r="412" spans="1:14" s="28" customFormat="1" ht="74.5" customHeight="1" x14ac:dyDescent="0.25">
      <c r="A412" s="39" t="s">
        <v>439</v>
      </c>
      <c r="B412" s="40">
        <v>45378</v>
      </c>
      <c r="C412" s="40" t="s">
        <v>1629</v>
      </c>
      <c r="D412" s="40" t="s">
        <v>15</v>
      </c>
      <c r="E412" s="40" t="s">
        <v>16</v>
      </c>
      <c r="F412" s="40" t="s">
        <v>2392</v>
      </c>
      <c r="G412" s="40">
        <v>45390</v>
      </c>
      <c r="H412" s="40">
        <v>45695</v>
      </c>
      <c r="I412" s="41"/>
      <c r="J412" s="42">
        <v>29185200</v>
      </c>
      <c r="K412" s="42"/>
      <c r="L412" s="43">
        <v>0.67213114754098358</v>
      </c>
      <c r="M412" s="44" t="s">
        <v>3376</v>
      </c>
      <c r="N412" s="45" t="str">
        <f t="shared" si="6"/>
        <v>Link Contrato u Orden</v>
      </c>
    </row>
    <row r="413" spans="1:14" s="28" customFormat="1" ht="74.5" customHeight="1" x14ac:dyDescent="0.25">
      <c r="A413" s="39" t="s">
        <v>440</v>
      </c>
      <c r="B413" s="40">
        <v>45378</v>
      </c>
      <c r="C413" s="40" t="s">
        <v>1630</v>
      </c>
      <c r="D413" s="40" t="s">
        <v>15</v>
      </c>
      <c r="E413" s="40" t="s">
        <v>16</v>
      </c>
      <c r="F413" s="40" t="s">
        <v>2392</v>
      </c>
      <c r="G413" s="40">
        <v>45384</v>
      </c>
      <c r="H413" s="40">
        <v>45627</v>
      </c>
      <c r="I413" s="41"/>
      <c r="J413" s="42">
        <v>23348160</v>
      </c>
      <c r="K413" s="42"/>
      <c r="L413" s="43">
        <v>0.86831275720164613</v>
      </c>
      <c r="M413" s="44" t="s">
        <v>3377</v>
      </c>
      <c r="N413" s="45" t="str">
        <f t="shared" si="6"/>
        <v>Link Contrato u Orden</v>
      </c>
    </row>
    <row r="414" spans="1:14" s="28" customFormat="1" ht="74.5" customHeight="1" x14ac:dyDescent="0.25">
      <c r="A414" s="39" t="s">
        <v>441</v>
      </c>
      <c r="B414" s="40">
        <v>45378</v>
      </c>
      <c r="C414" s="40" t="s">
        <v>1631</v>
      </c>
      <c r="D414" s="40" t="s">
        <v>15</v>
      </c>
      <c r="E414" s="40" t="s">
        <v>16</v>
      </c>
      <c r="F414" s="40" t="s">
        <v>2392</v>
      </c>
      <c r="G414" s="40">
        <v>45384</v>
      </c>
      <c r="H414" s="40">
        <v>45627</v>
      </c>
      <c r="I414" s="41"/>
      <c r="J414" s="42">
        <v>23348160</v>
      </c>
      <c r="K414" s="42"/>
      <c r="L414" s="43">
        <v>0.86831275720164613</v>
      </c>
      <c r="M414" s="44" t="s">
        <v>3378</v>
      </c>
      <c r="N414" s="45" t="str">
        <f t="shared" si="6"/>
        <v>Link Contrato u Orden</v>
      </c>
    </row>
    <row r="415" spans="1:14" s="28" customFormat="1" ht="74.5" customHeight="1" x14ac:dyDescent="0.25">
      <c r="A415" s="39" t="s">
        <v>442</v>
      </c>
      <c r="B415" s="40">
        <v>45378</v>
      </c>
      <c r="C415" s="40" t="s">
        <v>1632</v>
      </c>
      <c r="D415" s="40" t="s">
        <v>15</v>
      </c>
      <c r="E415" s="40" t="s">
        <v>16</v>
      </c>
      <c r="F415" s="40" t="s">
        <v>2392</v>
      </c>
      <c r="G415" s="40">
        <v>45386</v>
      </c>
      <c r="H415" s="40">
        <v>45691</v>
      </c>
      <c r="I415" s="41"/>
      <c r="J415" s="42">
        <v>29185200</v>
      </c>
      <c r="K415" s="42"/>
      <c r="L415" s="43">
        <v>0.68524590163934429</v>
      </c>
      <c r="M415" s="44" t="s">
        <v>3379</v>
      </c>
      <c r="N415" s="45" t="str">
        <f t="shared" si="6"/>
        <v>Link Contrato u Orden</v>
      </c>
    </row>
    <row r="416" spans="1:14" s="28" customFormat="1" ht="74.5" customHeight="1" x14ac:dyDescent="0.25">
      <c r="A416" s="39" t="s">
        <v>443</v>
      </c>
      <c r="B416" s="40">
        <v>45378</v>
      </c>
      <c r="C416" s="40" t="s">
        <v>1633</v>
      </c>
      <c r="D416" s="40" t="s">
        <v>15</v>
      </c>
      <c r="E416" s="40" t="s">
        <v>16</v>
      </c>
      <c r="F416" s="40" t="s">
        <v>2392</v>
      </c>
      <c r="G416" s="40">
        <v>45384</v>
      </c>
      <c r="H416" s="40">
        <v>45627</v>
      </c>
      <c r="I416" s="41"/>
      <c r="J416" s="42">
        <v>23348160</v>
      </c>
      <c r="K416" s="42"/>
      <c r="L416" s="43">
        <v>0.86831275720164613</v>
      </c>
      <c r="M416" s="44" t="s">
        <v>3380</v>
      </c>
      <c r="N416" s="45" t="str">
        <f t="shared" si="6"/>
        <v>Link Contrato u Orden</v>
      </c>
    </row>
    <row r="417" spans="1:14" s="28" customFormat="1" ht="74.5" customHeight="1" x14ac:dyDescent="0.25">
      <c r="A417" s="39" t="s">
        <v>444</v>
      </c>
      <c r="B417" s="40">
        <v>45378</v>
      </c>
      <c r="C417" s="40" t="s">
        <v>1634</v>
      </c>
      <c r="D417" s="40" t="s">
        <v>15</v>
      </c>
      <c r="E417" s="40" t="s">
        <v>16</v>
      </c>
      <c r="F417" s="40" t="s">
        <v>2392</v>
      </c>
      <c r="G417" s="40">
        <v>45386</v>
      </c>
      <c r="H417" s="40">
        <v>45691</v>
      </c>
      <c r="I417" s="41"/>
      <c r="J417" s="42">
        <v>29185200</v>
      </c>
      <c r="K417" s="42"/>
      <c r="L417" s="43">
        <v>0.68524590163934429</v>
      </c>
      <c r="M417" s="44" t="s">
        <v>3381</v>
      </c>
      <c r="N417" s="45" t="str">
        <f t="shared" si="6"/>
        <v>Link Contrato u Orden</v>
      </c>
    </row>
    <row r="418" spans="1:14" s="28" customFormat="1" ht="74.5" customHeight="1" x14ac:dyDescent="0.25">
      <c r="A418" s="39" t="s">
        <v>445</v>
      </c>
      <c r="B418" s="40">
        <v>45378</v>
      </c>
      <c r="C418" s="40" t="s">
        <v>1635</v>
      </c>
      <c r="D418" s="40" t="s">
        <v>15</v>
      </c>
      <c r="E418" s="40" t="s">
        <v>16</v>
      </c>
      <c r="F418" s="40" t="s">
        <v>2392</v>
      </c>
      <c r="G418" s="40">
        <v>45386</v>
      </c>
      <c r="H418" s="40">
        <v>45691</v>
      </c>
      <c r="I418" s="41"/>
      <c r="J418" s="42">
        <v>29185200</v>
      </c>
      <c r="K418" s="42"/>
      <c r="L418" s="43">
        <v>0.68524590163934429</v>
      </c>
      <c r="M418" s="44" t="s">
        <v>3382</v>
      </c>
      <c r="N418" s="45" t="str">
        <f t="shared" si="6"/>
        <v>Link Contrato u Orden</v>
      </c>
    </row>
    <row r="419" spans="1:14" s="28" customFormat="1" ht="74.5" customHeight="1" x14ac:dyDescent="0.25">
      <c r="A419" s="39" t="s">
        <v>446</v>
      </c>
      <c r="B419" s="40">
        <v>45378</v>
      </c>
      <c r="C419" s="40" t="s">
        <v>1636</v>
      </c>
      <c r="D419" s="40" t="s">
        <v>15</v>
      </c>
      <c r="E419" s="40" t="s">
        <v>16</v>
      </c>
      <c r="F419" s="40" t="s">
        <v>2392</v>
      </c>
      <c r="G419" s="40">
        <v>45384</v>
      </c>
      <c r="H419" s="40">
        <v>45627</v>
      </c>
      <c r="I419" s="41"/>
      <c r="J419" s="42">
        <v>23348160</v>
      </c>
      <c r="K419" s="42"/>
      <c r="L419" s="43">
        <v>0.86831275720164613</v>
      </c>
      <c r="M419" s="44" t="s">
        <v>3383</v>
      </c>
      <c r="N419" s="45" t="str">
        <f t="shared" si="6"/>
        <v>Link Contrato u Orden</v>
      </c>
    </row>
    <row r="420" spans="1:14" s="28" customFormat="1" ht="74.5" customHeight="1" x14ac:dyDescent="0.25">
      <c r="A420" s="39" t="s">
        <v>447</v>
      </c>
      <c r="B420" s="40">
        <v>45378</v>
      </c>
      <c r="C420" s="40" t="s">
        <v>1637</v>
      </c>
      <c r="D420" s="40" t="s">
        <v>15</v>
      </c>
      <c r="E420" s="40" t="s">
        <v>16</v>
      </c>
      <c r="F420" s="40" t="s">
        <v>2392</v>
      </c>
      <c r="G420" s="40">
        <v>45386</v>
      </c>
      <c r="H420" s="40">
        <v>45691</v>
      </c>
      <c r="I420" s="41"/>
      <c r="J420" s="42">
        <v>29185200</v>
      </c>
      <c r="K420" s="42"/>
      <c r="L420" s="43">
        <v>0.68524590163934429</v>
      </c>
      <c r="M420" s="44" t="s">
        <v>3384</v>
      </c>
      <c r="N420" s="45" t="str">
        <f t="shared" si="6"/>
        <v>Link Contrato u Orden</v>
      </c>
    </row>
    <row r="421" spans="1:14" s="28" customFormat="1" ht="74.5" customHeight="1" x14ac:dyDescent="0.25">
      <c r="A421" s="39" t="s">
        <v>448</v>
      </c>
      <c r="B421" s="40">
        <v>45378</v>
      </c>
      <c r="C421" s="40" t="s">
        <v>1638</v>
      </c>
      <c r="D421" s="40" t="s">
        <v>15</v>
      </c>
      <c r="E421" s="40" t="s">
        <v>16</v>
      </c>
      <c r="F421" s="40" t="s">
        <v>2392</v>
      </c>
      <c r="G421" s="40">
        <v>45390</v>
      </c>
      <c r="H421" s="40">
        <v>45695</v>
      </c>
      <c r="I421" s="41"/>
      <c r="J421" s="42">
        <v>29185200</v>
      </c>
      <c r="K421" s="42"/>
      <c r="L421" s="43">
        <v>0.67213114754098358</v>
      </c>
      <c r="M421" s="44" t="s">
        <v>3385</v>
      </c>
      <c r="N421" s="45" t="str">
        <f t="shared" si="6"/>
        <v>Link Contrato u Orden</v>
      </c>
    </row>
    <row r="422" spans="1:14" s="28" customFormat="1" ht="74.5" customHeight="1" x14ac:dyDescent="0.25">
      <c r="A422" s="39" t="s">
        <v>449</v>
      </c>
      <c r="B422" s="40">
        <v>45378</v>
      </c>
      <c r="C422" s="40" t="s">
        <v>1639</v>
      </c>
      <c r="D422" s="40" t="s">
        <v>15</v>
      </c>
      <c r="E422" s="40" t="s">
        <v>16</v>
      </c>
      <c r="F422" s="40" t="s">
        <v>2392</v>
      </c>
      <c r="G422" s="40">
        <v>45384</v>
      </c>
      <c r="H422" s="40">
        <v>45627</v>
      </c>
      <c r="I422" s="41"/>
      <c r="J422" s="42">
        <v>23348160</v>
      </c>
      <c r="K422" s="42"/>
      <c r="L422" s="43">
        <v>0.86831275720164613</v>
      </c>
      <c r="M422" s="44" t="s">
        <v>3386</v>
      </c>
      <c r="N422" s="45" t="str">
        <f t="shared" si="6"/>
        <v>Link Contrato u Orden</v>
      </c>
    </row>
    <row r="423" spans="1:14" s="28" customFormat="1" ht="74.5" customHeight="1" x14ac:dyDescent="0.25">
      <c r="A423" s="39" t="s">
        <v>450</v>
      </c>
      <c r="B423" s="40">
        <v>45378</v>
      </c>
      <c r="C423" s="40" t="s">
        <v>1640</v>
      </c>
      <c r="D423" s="40" t="s">
        <v>15</v>
      </c>
      <c r="E423" s="40" t="s">
        <v>16</v>
      </c>
      <c r="F423" s="40" t="s">
        <v>2392</v>
      </c>
      <c r="G423" s="40">
        <v>45384</v>
      </c>
      <c r="H423" s="40">
        <v>45627</v>
      </c>
      <c r="I423" s="41"/>
      <c r="J423" s="42">
        <v>23348160</v>
      </c>
      <c r="K423" s="42"/>
      <c r="L423" s="43">
        <v>0.86831275720164613</v>
      </c>
      <c r="M423" s="44" t="s">
        <v>3387</v>
      </c>
      <c r="N423" s="45" t="str">
        <f t="shared" si="6"/>
        <v>Link Contrato u Orden</v>
      </c>
    </row>
    <row r="424" spans="1:14" s="28" customFormat="1" ht="74.5" customHeight="1" x14ac:dyDescent="0.25">
      <c r="A424" s="39" t="s">
        <v>451</v>
      </c>
      <c r="B424" s="40">
        <v>45378</v>
      </c>
      <c r="C424" s="40" t="s">
        <v>1641</v>
      </c>
      <c r="D424" s="40" t="s">
        <v>15</v>
      </c>
      <c r="E424" s="40" t="s">
        <v>16</v>
      </c>
      <c r="F424" s="40" t="s">
        <v>2392</v>
      </c>
      <c r="G424" s="40">
        <v>45384</v>
      </c>
      <c r="H424" s="40">
        <v>45627</v>
      </c>
      <c r="I424" s="41"/>
      <c r="J424" s="42">
        <v>23348160</v>
      </c>
      <c r="K424" s="42"/>
      <c r="L424" s="43">
        <v>0.86831275720164613</v>
      </c>
      <c r="M424" s="44" t="s">
        <v>3388</v>
      </c>
      <c r="N424" s="45" t="str">
        <f t="shared" si="6"/>
        <v>Link Contrato u Orden</v>
      </c>
    </row>
    <row r="425" spans="1:14" s="28" customFormat="1" ht="74.5" customHeight="1" x14ac:dyDescent="0.25">
      <c r="A425" s="39" t="s">
        <v>452</v>
      </c>
      <c r="B425" s="40">
        <v>45378</v>
      </c>
      <c r="C425" s="40" t="s">
        <v>1642</v>
      </c>
      <c r="D425" s="40" t="s">
        <v>15</v>
      </c>
      <c r="E425" s="40" t="s">
        <v>16</v>
      </c>
      <c r="F425" s="40" t="s">
        <v>2392</v>
      </c>
      <c r="G425" s="40">
        <v>45390</v>
      </c>
      <c r="H425" s="40">
        <v>45695</v>
      </c>
      <c r="I425" s="41"/>
      <c r="J425" s="42">
        <v>29185200</v>
      </c>
      <c r="K425" s="42"/>
      <c r="L425" s="43">
        <v>0.67213114754098358</v>
      </c>
      <c r="M425" s="44" t="s">
        <v>3389</v>
      </c>
      <c r="N425" s="45" t="str">
        <f t="shared" si="6"/>
        <v>Link Contrato u Orden</v>
      </c>
    </row>
    <row r="426" spans="1:14" s="28" customFormat="1" ht="74.5" customHeight="1" x14ac:dyDescent="0.25">
      <c r="A426" s="39" t="s">
        <v>453</v>
      </c>
      <c r="B426" s="40">
        <v>45378</v>
      </c>
      <c r="C426" s="40" t="s">
        <v>1643</v>
      </c>
      <c r="D426" s="40" t="s">
        <v>15</v>
      </c>
      <c r="E426" s="40" t="s">
        <v>16</v>
      </c>
      <c r="F426" s="40" t="s">
        <v>2392</v>
      </c>
      <c r="G426" s="40">
        <v>45384</v>
      </c>
      <c r="H426" s="40">
        <v>45627</v>
      </c>
      <c r="I426" s="41"/>
      <c r="J426" s="42">
        <v>23348160</v>
      </c>
      <c r="K426" s="42"/>
      <c r="L426" s="43">
        <v>0.86831275720164613</v>
      </c>
      <c r="M426" s="44" t="s">
        <v>3390</v>
      </c>
      <c r="N426" s="45" t="str">
        <f t="shared" si="6"/>
        <v>Link Contrato u Orden</v>
      </c>
    </row>
    <row r="427" spans="1:14" s="28" customFormat="1" ht="74.5" customHeight="1" x14ac:dyDescent="0.25">
      <c r="A427" s="39" t="s">
        <v>454</v>
      </c>
      <c r="B427" s="40">
        <v>45378</v>
      </c>
      <c r="C427" s="40" t="s">
        <v>1644</v>
      </c>
      <c r="D427" s="40" t="s">
        <v>15</v>
      </c>
      <c r="E427" s="40" t="s">
        <v>16</v>
      </c>
      <c r="F427" s="40" t="s">
        <v>2568</v>
      </c>
      <c r="G427" s="40">
        <v>45386</v>
      </c>
      <c r="H427" s="40">
        <v>45657</v>
      </c>
      <c r="I427" s="41"/>
      <c r="J427" s="42">
        <v>75330000</v>
      </c>
      <c r="K427" s="42"/>
      <c r="L427" s="43">
        <v>0.77121771217712176</v>
      </c>
      <c r="M427" s="44" t="s">
        <v>3391</v>
      </c>
      <c r="N427" s="45" t="str">
        <f t="shared" si="6"/>
        <v>Link Contrato u Orden</v>
      </c>
    </row>
    <row r="428" spans="1:14" s="28" customFormat="1" ht="74.5" customHeight="1" x14ac:dyDescent="0.25">
      <c r="A428" s="39" t="s">
        <v>455</v>
      </c>
      <c r="B428" s="40">
        <v>45378</v>
      </c>
      <c r="C428" s="40" t="s">
        <v>1645</v>
      </c>
      <c r="D428" s="40" t="s">
        <v>15</v>
      </c>
      <c r="E428" s="40" t="s">
        <v>16</v>
      </c>
      <c r="F428" s="40" t="s">
        <v>2392</v>
      </c>
      <c r="G428" s="40">
        <v>45390</v>
      </c>
      <c r="H428" s="40">
        <v>45695</v>
      </c>
      <c r="I428" s="41"/>
      <c r="J428" s="42">
        <v>29185200</v>
      </c>
      <c r="K428" s="42"/>
      <c r="L428" s="43">
        <v>0.67213114754098358</v>
      </c>
      <c r="M428" s="44" t="s">
        <v>3392</v>
      </c>
      <c r="N428" s="45" t="str">
        <f t="shared" si="6"/>
        <v>Link Contrato u Orden</v>
      </c>
    </row>
    <row r="429" spans="1:14" s="28" customFormat="1" ht="74.5" customHeight="1" x14ac:dyDescent="0.25">
      <c r="A429" s="39" t="s">
        <v>456</v>
      </c>
      <c r="B429" s="40">
        <v>45378</v>
      </c>
      <c r="C429" s="40" t="s">
        <v>1646</v>
      </c>
      <c r="D429" s="40" t="s">
        <v>15</v>
      </c>
      <c r="E429" s="40" t="s">
        <v>16</v>
      </c>
      <c r="F429" s="40" t="s">
        <v>2392</v>
      </c>
      <c r="G429" s="40">
        <v>45390</v>
      </c>
      <c r="H429" s="40">
        <v>45695</v>
      </c>
      <c r="I429" s="41"/>
      <c r="J429" s="42">
        <v>29185200</v>
      </c>
      <c r="K429" s="42"/>
      <c r="L429" s="43">
        <v>0.67213114754098358</v>
      </c>
      <c r="M429" s="44" t="s">
        <v>3393</v>
      </c>
      <c r="N429" s="45" t="str">
        <f t="shared" si="6"/>
        <v>Link Contrato u Orden</v>
      </c>
    </row>
    <row r="430" spans="1:14" s="28" customFormat="1" ht="74.5" customHeight="1" x14ac:dyDescent="0.25">
      <c r="A430" s="39" t="s">
        <v>457</v>
      </c>
      <c r="B430" s="40">
        <v>45378</v>
      </c>
      <c r="C430" s="40" t="s">
        <v>1647</v>
      </c>
      <c r="D430" s="40" t="s">
        <v>15</v>
      </c>
      <c r="E430" s="40" t="s">
        <v>16</v>
      </c>
      <c r="F430" s="40" t="s">
        <v>2392</v>
      </c>
      <c r="G430" s="40">
        <v>45390</v>
      </c>
      <c r="H430" s="40">
        <v>45695</v>
      </c>
      <c r="I430" s="41"/>
      <c r="J430" s="42">
        <v>29185200</v>
      </c>
      <c r="K430" s="42"/>
      <c r="L430" s="43">
        <v>0.67213114754098358</v>
      </c>
      <c r="M430" s="44" t="s">
        <v>3394</v>
      </c>
      <c r="N430" s="45" t="str">
        <f t="shared" si="6"/>
        <v>Link Contrato u Orden</v>
      </c>
    </row>
    <row r="431" spans="1:14" s="28" customFormat="1" ht="74.5" customHeight="1" x14ac:dyDescent="0.25">
      <c r="A431" s="39" t="s">
        <v>458</v>
      </c>
      <c r="B431" s="40">
        <v>45383</v>
      </c>
      <c r="C431" s="40" t="s">
        <v>1648</v>
      </c>
      <c r="D431" s="40" t="s">
        <v>15</v>
      </c>
      <c r="E431" s="40" t="s">
        <v>16</v>
      </c>
      <c r="F431" s="40" t="s">
        <v>2569</v>
      </c>
      <c r="G431" s="40">
        <v>45385</v>
      </c>
      <c r="H431" s="40">
        <v>45628</v>
      </c>
      <c r="I431" s="41"/>
      <c r="J431" s="42">
        <v>46400000</v>
      </c>
      <c r="K431" s="42"/>
      <c r="L431" s="43">
        <v>0.86419753086419748</v>
      </c>
      <c r="M431" s="44" t="s">
        <v>3395</v>
      </c>
      <c r="N431" s="45" t="str">
        <f t="shared" si="6"/>
        <v>Link Contrato u Orden</v>
      </c>
    </row>
    <row r="432" spans="1:14" s="28" customFormat="1" ht="74.5" customHeight="1" x14ac:dyDescent="0.25">
      <c r="A432" s="39" t="s">
        <v>459</v>
      </c>
      <c r="B432" s="40">
        <v>45383</v>
      </c>
      <c r="C432" s="40" t="s">
        <v>1649</v>
      </c>
      <c r="D432" s="40" t="s">
        <v>15</v>
      </c>
      <c r="E432" s="40" t="s">
        <v>16</v>
      </c>
      <c r="F432" s="40" t="s">
        <v>2392</v>
      </c>
      <c r="G432" s="40">
        <v>45390</v>
      </c>
      <c r="H432" s="40">
        <v>45695</v>
      </c>
      <c r="I432" s="41"/>
      <c r="J432" s="42">
        <v>29185200</v>
      </c>
      <c r="K432" s="42"/>
      <c r="L432" s="43">
        <v>0.67213114754098358</v>
      </c>
      <c r="M432" s="44" t="s">
        <v>3396</v>
      </c>
      <c r="N432" s="45" t="str">
        <f t="shared" si="6"/>
        <v>Link Contrato u Orden</v>
      </c>
    </row>
    <row r="433" spans="1:14" s="28" customFormat="1" ht="74.5" customHeight="1" x14ac:dyDescent="0.25">
      <c r="A433" s="39" t="s">
        <v>460</v>
      </c>
      <c r="B433" s="40">
        <v>45383</v>
      </c>
      <c r="C433" s="40" t="s">
        <v>1650</v>
      </c>
      <c r="D433" s="40" t="s">
        <v>15</v>
      </c>
      <c r="E433" s="40" t="s">
        <v>16</v>
      </c>
      <c r="F433" s="40" t="s">
        <v>2392</v>
      </c>
      <c r="G433" s="40">
        <v>45386</v>
      </c>
      <c r="H433" s="40">
        <v>45629</v>
      </c>
      <c r="I433" s="41"/>
      <c r="J433" s="42">
        <v>23348160</v>
      </c>
      <c r="K433" s="42"/>
      <c r="L433" s="43">
        <v>0.86008230452674894</v>
      </c>
      <c r="M433" s="44" t="s">
        <v>3397</v>
      </c>
      <c r="N433" s="45" t="str">
        <f t="shared" si="6"/>
        <v>Link Contrato u Orden</v>
      </c>
    </row>
    <row r="434" spans="1:14" s="28" customFormat="1" ht="74.5" customHeight="1" x14ac:dyDescent="0.25">
      <c r="A434" s="39" t="s">
        <v>461</v>
      </c>
      <c r="B434" s="40">
        <v>45383</v>
      </c>
      <c r="C434" s="40" t="s">
        <v>1651</v>
      </c>
      <c r="D434" s="40" t="s">
        <v>15</v>
      </c>
      <c r="E434" s="40" t="s">
        <v>16</v>
      </c>
      <c r="F434" s="40" t="s">
        <v>2392</v>
      </c>
      <c r="G434" s="40">
        <v>45386</v>
      </c>
      <c r="H434" s="40">
        <v>45691</v>
      </c>
      <c r="I434" s="41"/>
      <c r="J434" s="42">
        <v>29185200</v>
      </c>
      <c r="K434" s="42"/>
      <c r="L434" s="43">
        <v>0.68524590163934429</v>
      </c>
      <c r="M434" s="44" t="s">
        <v>3398</v>
      </c>
      <c r="N434" s="45" t="str">
        <f t="shared" si="6"/>
        <v>Link Contrato u Orden</v>
      </c>
    </row>
    <row r="435" spans="1:14" s="28" customFormat="1" ht="74.5" customHeight="1" x14ac:dyDescent="0.25">
      <c r="A435" s="39" t="s">
        <v>462</v>
      </c>
      <c r="B435" s="40">
        <v>45383</v>
      </c>
      <c r="C435" s="40" t="s">
        <v>1652</v>
      </c>
      <c r="D435" s="40" t="s">
        <v>15</v>
      </c>
      <c r="E435" s="40" t="s">
        <v>16</v>
      </c>
      <c r="F435" s="40" t="s">
        <v>2392</v>
      </c>
      <c r="G435" s="40">
        <v>45386</v>
      </c>
      <c r="H435" s="40">
        <v>45691</v>
      </c>
      <c r="I435" s="41"/>
      <c r="J435" s="42">
        <v>29185200</v>
      </c>
      <c r="K435" s="42"/>
      <c r="L435" s="43">
        <v>0.68524590163934429</v>
      </c>
      <c r="M435" s="44" t="s">
        <v>3399</v>
      </c>
      <c r="N435" s="45" t="str">
        <f t="shared" si="6"/>
        <v>Link Contrato u Orden</v>
      </c>
    </row>
    <row r="436" spans="1:14" s="28" customFormat="1" ht="74.5" customHeight="1" x14ac:dyDescent="0.25">
      <c r="A436" s="39" t="s">
        <v>463</v>
      </c>
      <c r="B436" s="40">
        <v>45384</v>
      </c>
      <c r="C436" s="40" t="s">
        <v>1653</v>
      </c>
      <c r="D436" s="40" t="s">
        <v>15</v>
      </c>
      <c r="E436" s="40" t="s">
        <v>16</v>
      </c>
      <c r="F436" s="40" t="s">
        <v>2533</v>
      </c>
      <c r="G436" s="40">
        <v>45386</v>
      </c>
      <c r="H436" s="40">
        <v>45657</v>
      </c>
      <c r="I436" s="41"/>
      <c r="J436" s="42">
        <v>35810656</v>
      </c>
      <c r="K436" s="42"/>
      <c r="L436" s="43">
        <v>0.77121771217712176</v>
      </c>
      <c r="M436" s="44" t="s">
        <v>3400</v>
      </c>
      <c r="N436" s="45" t="str">
        <f t="shared" si="6"/>
        <v>Link Contrato u Orden</v>
      </c>
    </row>
    <row r="437" spans="1:14" s="28" customFormat="1" ht="74.5" customHeight="1" x14ac:dyDescent="0.25">
      <c r="A437" s="39" t="s">
        <v>464</v>
      </c>
      <c r="B437" s="40">
        <v>45384</v>
      </c>
      <c r="C437" s="40" t="s">
        <v>1654</v>
      </c>
      <c r="D437" s="40" t="s">
        <v>15</v>
      </c>
      <c r="E437" s="40" t="s">
        <v>16</v>
      </c>
      <c r="F437" s="40" t="s">
        <v>2392</v>
      </c>
      <c r="G437" s="40">
        <v>45390</v>
      </c>
      <c r="H437" s="40">
        <v>45695</v>
      </c>
      <c r="I437" s="41"/>
      <c r="J437" s="42">
        <v>29185200</v>
      </c>
      <c r="K437" s="42"/>
      <c r="L437" s="43">
        <v>0.67213114754098358</v>
      </c>
      <c r="M437" s="44" t="s">
        <v>3401</v>
      </c>
      <c r="N437" s="45" t="str">
        <f t="shared" si="6"/>
        <v>Link Contrato u Orden</v>
      </c>
    </row>
    <row r="438" spans="1:14" s="28" customFormat="1" ht="74.5" customHeight="1" x14ac:dyDescent="0.25">
      <c r="A438" s="39" t="s">
        <v>465</v>
      </c>
      <c r="B438" s="40">
        <v>45384</v>
      </c>
      <c r="C438" s="40" t="s">
        <v>1655</v>
      </c>
      <c r="D438" s="40" t="s">
        <v>15</v>
      </c>
      <c r="E438" s="40" t="s">
        <v>16</v>
      </c>
      <c r="F438" s="40" t="s">
        <v>2392</v>
      </c>
      <c r="G438" s="40">
        <v>45386</v>
      </c>
      <c r="H438" s="40">
        <v>45629</v>
      </c>
      <c r="I438" s="41"/>
      <c r="J438" s="42">
        <v>23348160</v>
      </c>
      <c r="K438" s="42"/>
      <c r="L438" s="43">
        <v>0.86008230452674894</v>
      </c>
      <c r="M438" s="44" t="s">
        <v>3402</v>
      </c>
      <c r="N438" s="45" t="str">
        <f t="shared" si="6"/>
        <v>Link Contrato u Orden</v>
      </c>
    </row>
    <row r="439" spans="1:14" s="28" customFormat="1" ht="74.5" customHeight="1" x14ac:dyDescent="0.25">
      <c r="A439" s="39" t="s">
        <v>466</v>
      </c>
      <c r="B439" s="40">
        <v>45384</v>
      </c>
      <c r="C439" s="40" t="s">
        <v>1656</v>
      </c>
      <c r="D439" s="40" t="s">
        <v>15</v>
      </c>
      <c r="E439" s="40" t="s">
        <v>16</v>
      </c>
      <c r="F439" s="40" t="s">
        <v>2392</v>
      </c>
      <c r="G439" s="40">
        <v>45386</v>
      </c>
      <c r="H439" s="40">
        <v>45629</v>
      </c>
      <c r="I439" s="41"/>
      <c r="J439" s="42">
        <v>23348160</v>
      </c>
      <c r="K439" s="42"/>
      <c r="L439" s="43">
        <v>0.86008230452674894</v>
      </c>
      <c r="M439" s="44" t="s">
        <v>3403</v>
      </c>
      <c r="N439" s="45" t="str">
        <f t="shared" si="6"/>
        <v>Link Contrato u Orden</v>
      </c>
    </row>
    <row r="440" spans="1:14" s="28" customFormat="1" ht="74.5" customHeight="1" x14ac:dyDescent="0.25">
      <c r="A440" s="39" t="s">
        <v>467</v>
      </c>
      <c r="B440" s="40">
        <v>45384</v>
      </c>
      <c r="C440" s="40" t="s">
        <v>1657</v>
      </c>
      <c r="D440" s="40" t="s">
        <v>15</v>
      </c>
      <c r="E440" s="40" t="s">
        <v>16</v>
      </c>
      <c r="F440" s="40" t="s">
        <v>2392</v>
      </c>
      <c r="G440" s="40">
        <v>45386</v>
      </c>
      <c r="H440" s="40">
        <v>45629</v>
      </c>
      <c r="I440" s="41"/>
      <c r="J440" s="42">
        <v>23348160</v>
      </c>
      <c r="K440" s="42"/>
      <c r="L440" s="43">
        <v>0.86008230452674894</v>
      </c>
      <c r="M440" s="44" t="s">
        <v>3404</v>
      </c>
      <c r="N440" s="45" t="str">
        <f t="shared" si="6"/>
        <v>Link Contrato u Orden</v>
      </c>
    </row>
    <row r="441" spans="1:14" s="28" customFormat="1" ht="74.5" customHeight="1" x14ac:dyDescent="0.25">
      <c r="A441" s="39" t="s">
        <v>468</v>
      </c>
      <c r="B441" s="40">
        <v>45384</v>
      </c>
      <c r="C441" s="40" t="s">
        <v>1658</v>
      </c>
      <c r="D441" s="40" t="s">
        <v>15</v>
      </c>
      <c r="E441" s="40" t="s">
        <v>16</v>
      </c>
      <c r="F441" s="40" t="s">
        <v>2570</v>
      </c>
      <c r="G441" s="40">
        <v>45387</v>
      </c>
      <c r="H441" s="40">
        <v>45655</v>
      </c>
      <c r="I441" s="41"/>
      <c r="J441" s="42">
        <v>35956923</v>
      </c>
      <c r="K441" s="42"/>
      <c r="L441" s="43">
        <v>0.77611940298507465</v>
      </c>
      <c r="M441" s="44" t="s">
        <v>3405</v>
      </c>
      <c r="N441" s="45" t="str">
        <f t="shared" si="6"/>
        <v>Link Contrato u Orden</v>
      </c>
    </row>
    <row r="442" spans="1:14" s="28" customFormat="1" ht="74.5" customHeight="1" x14ac:dyDescent="0.25">
      <c r="A442" s="39" t="s">
        <v>469</v>
      </c>
      <c r="B442" s="40">
        <v>45384</v>
      </c>
      <c r="C442" s="40" t="s">
        <v>1659</v>
      </c>
      <c r="D442" s="40" t="s">
        <v>15</v>
      </c>
      <c r="E442" s="40" t="s">
        <v>16</v>
      </c>
      <c r="F442" s="40" t="s">
        <v>2571</v>
      </c>
      <c r="G442" s="40">
        <v>45387</v>
      </c>
      <c r="H442" s="40">
        <v>45655</v>
      </c>
      <c r="I442" s="41"/>
      <c r="J442" s="42">
        <v>35956923</v>
      </c>
      <c r="K442" s="42"/>
      <c r="L442" s="43">
        <v>0.77611940298507465</v>
      </c>
      <c r="M442" s="44" t="s">
        <v>3406</v>
      </c>
      <c r="N442" s="45" t="str">
        <f t="shared" si="6"/>
        <v>Link Contrato u Orden</v>
      </c>
    </row>
    <row r="443" spans="1:14" s="28" customFormat="1" ht="74.5" customHeight="1" x14ac:dyDescent="0.25">
      <c r="A443" s="39" t="s">
        <v>470</v>
      </c>
      <c r="B443" s="40">
        <v>45384</v>
      </c>
      <c r="C443" s="40" t="s">
        <v>1660</v>
      </c>
      <c r="D443" s="40" t="s">
        <v>15</v>
      </c>
      <c r="E443" s="40" t="s">
        <v>16</v>
      </c>
      <c r="F443" s="40" t="s">
        <v>2392</v>
      </c>
      <c r="G443" s="40">
        <v>45386</v>
      </c>
      <c r="H443" s="40">
        <v>45629</v>
      </c>
      <c r="I443" s="41"/>
      <c r="J443" s="42">
        <v>23348160</v>
      </c>
      <c r="K443" s="42"/>
      <c r="L443" s="43">
        <v>0.86008230452674894</v>
      </c>
      <c r="M443" s="44" t="s">
        <v>3407</v>
      </c>
      <c r="N443" s="45" t="str">
        <f t="shared" si="6"/>
        <v>Link Contrato u Orden</v>
      </c>
    </row>
    <row r="444" spans="1:14" s="28" customFormat="1" ht="74.5" customHeight="1" x14ac:dyDescent="0.25">
      <c r="A444" s="39" t="s">
        <v>471</v>
      </c>
      <c r="B444" s="40">
        <v>45384</v>
      </c>
      <c r="C444" s="40" t="s">
        <v>1661</v>
      </c>
      <c r="D444" s="40" t="s">
        <v>15</v>
      </c>
      <c r="E444" s="40" t="s">
        <v>16</v>
      </c>
      <c r="F444" s="40" t="s">
        <v>2392</v>
      </c>
      <c r="G444" s="40">
        <v>45386</v>
      </c>
      <c r="H444" s="40">
        <v>45629</v>
      </c>
      <c r="I444" s="41"/>
      <c r="J444" s="42">
        <v>23348160</v>
      </c>
      <c r="K444" s="42"/>
      <c r="L444" s="43">
        <v>0.86008230452674894</v>
      </c>
      <c r="M444" s="44" t="s">
        <v>3408</v>
      </c>
      <c r="N444" s="45" t="str">
        <f t="shared" si="6"/>
        <v>Link Contrato u Orden</v>
      </c>
    </row>
    <row r="445" spans="1:14" s="28" customFormat="1" ht="74.5" customHeight="1" x14ac:dyDescent="0.25">
      <c r="A445" s="39" t="s">
        <v>472</v>
      </c>
      <c r="B445" s="40">
        <v>45384</v>
      </c>
      <c r="C445" s="40" t="s">
        <v>1662</v>
      </c>
      <c r="D445" s="40" t="s">
        <v>15</v>
      </c>
      <c r="E445" s="40" t="s">
        <v>16</v>
      </c>
      <c r="F445" s="40" t="s">
        <v>2392</v>
      </c>
      <c r="G445" s="40">
        <v>45390</v>
      </c>
      <c r="H445" s="40">
        <v>45695</v>
      </c>
      <c r="I445" s="41"/>
      <c r="J445" s="42">
        <v>29185200</v>
      </c>
      <c r="K445" s="42"/>
      <c r="L445" s="43">
        <v>0.67213114754098358</v>
      </c>
      <c r="M445" s="44" t="s">
        <v>3409</v>
      </c>
      <c r="N445" s="45" t="str">
        <f t="shared" si="6"/>
        <v>Link Contrato u Orden</v>
      </c>
    </row>
    <row r="446" spans="1:14" s="28" customFormat="1" ht="74.5" customHeight="1" x14ac:dyDescent="0.25">
      <c r="A446" s="39" t="s">
        <v>473</v>
      </c>
      <c r="B446" s="40">
        <v>45384</v>
      </c>
      <c r="C446" s="40" t="s">
        <v>1663</v>
      </c>
      <c r="D446" s="40" t="s">
        <v>15</v>
      </c>
      <c r="E446" s="40" t="s">
        <v>16</v>
      </c>
      <c r="F446" s="40" t="s">
        <v>2392</v>
      </c>
      <c r="G446" s="40">
        <v>45390</v>
      </c>
      <c r="H446" s="40">
        <v>45695</v>
      </c>
      <c r="I446" s="41"/>
      <c r="J446" s="42">
        <v>29185200</v>
      </c>
      <c r="K446" s="42"/>
      <c r="L446" s="43">
        <v>0.67213114754098358</v>
      </c>
      <c r="M446" s="44" t="s">
        <v>3410</v>
      </c>
      <c r="N446" s="45" t="str">
        <f t="shared" si="6"/>
        <v>Link Contrato u Orden</v>
      </c>
    </row>
    <row r="447" spans="1:14" s="28" customFormat="1" ht="74.5" customHeight="1" x14ac:dyDescent="0.25">
      <c r="A447" s="39" t="s">
        <v>474</v>
      </c>
      <c r="B447" s="40">
        <v>45384</v>
      </c>
      <c r="C447" s="40" t="s">
        <v>1664</v>
      </c>
      <c r="D447" s="40" t="s">
        <v>15</v>
      </c>
      <c r="E447" s="40" t="s">
        <v>16</v>
      </c>
      <c r="F447" s="40" t="s">
        <v>2572</v>
      </c>
      <c r="G447" s="40">
        <v>45391</v>
      </c>
      <c r="H447" s="40">
        <v>45657</v>
      </c>
      <c r="I447" s="41"/>
      <c r="J447" s="42">
        <v>37996000</v>
      </c>
      <c r="K447" s="42"/>
      <c r="L447" s="43">
        <v>0.76691729323308266</v>
      </c>
      <c r="M447" s="44" t="s">
        <v>3411</v>
      </c>
      <c r="N447" s="45" t="str">
        <f t="shared" si="6"/>
        <v>Link Contrato u Orden</v>
      </c>
    </row>
    <row r="448" spans="1:14" s="28" customFormat="1" ht="74.5" customHeight="1" x14ac:dyDescent="0.25">
      <c r="A448" s="39" t="s">
        <v>475</v>
      </c>
      <c r="B448" s="40">
        <v>45384</v>
      </c>
      <c r="C448" s="40" t="s">
        <v>1665</v>
      </c>
      <c r="D448" s="40" t="s">
        <v>15</v>
      </c>
      <c r="E448" s="40" t="s">
        <v>16</v>
      </c>
      <c r="F448" s="40" t="s">
        <v>2392</v>
      </c>
      <c r="G448" s="40">
        <v>45386</v>
      </c>
      <c r="H448" s="40">
        <v>45629</v>
      </c>
      <c r="I448" s="41"/>
      <c r="J448" s="42">
        <v>23348160</v>
      </c>
      <c r="K448" s="42"/>
      <c r="L448" s="43">
        <v>0.86008230452674894</v>
      </c>
      <c r="M448" s="44" t="s">
        <v>3412</v>
      </c>
      <c r="N448" s="45" t="str">
        <f t="shared" si="6"/>
        <v>Link Contrato u Orden</v>
      </c>
    </row>
    <row r="449" spans="1:14" s="28" customFormat="1" ht="74.5" customHeight="1" x14ac:dyDescent="0.25">
      <c r="A449" s="39" t="s">
        <v>476</v>
      </c>
      <c r="B449" s="40">
        <v>45384</v>
      </c>
      <c r="C449" s="40" t="s">
        <v>1666</v>
      </c>
      <c r="D449" s="40" t="s">
        <v>15</v>
      </c>
      <c r="E449" s="40" t="s">
        <v>16</v>
      </c>
      <c r="F449" s="40" t="s">
        <v>2573</v>
      </c>
      <c r="G449" s="40">
        <v>45386</v>
      </c>
      <c r="H449" s="40">
        <v>45644</v>
      </c>
      <c r="I449" s="41"/>
      <c r="J449" s="42">
        <v>80100000</v>
      </c>
      <c r="K449" s="42"/>
      <c r="L449" s="43">
        <v>0.81007751937984496</v>
      </c>
      <c r="M449" s="44" t="s">
        <v>3413</v>
      </c>
      <c r="N449" s="45" t="str">
        <f t="shared" si="6"/>
        <v>Link Contrato u Orden</v>
      </c>
    </row>
    <row r="450" spans="1:14" s="28" customFormat="1" ht="74.5" customHeight="1" x14ac:dyDescent="0.25">
      <c r="A450" s="39" t="s">
        <v>477</v>
      </c>
      <c r="B450" s="40">
        <v>45385</v>
      </c>
      <c r="C450" s="40" t="s">
        <v>1667</v>
      </c>
      <c r="D450" s="40" t="s">
        <v>15</v>
      </c>
      <c r="E450" s="40" t="s">
        <v>16</v>
      </c>
      <c r="F450" s="40" t="s">
        <v>2574</v>
      </c>
      <c r="G450" s="40">
        <v>45390</v>
      </c>
      <c r="H450" s="40">
        <v>45480</v>
      </c>
      <c r="I450" s="41"/>
      <c r="J450" s="42">
        <v>17400000</v>
      </c>
      <c r="K450" s="42"/>
      <c r="L450" s="43">
        <v>2.2777777777777777</v>
      </c>
      <c r="M450" s="44" t="s">
        <v>3414</v>
      </c>
      <c r="N450" s="45" t="str">
        <f t="shared" si="6"/>
        <v>Link Contrato u Orden</v>
      </c>
    </row>
    <row r="451" spans="1:14" s="28" customFormat="1" ht="74.5" customHeight="1" x14ac:dyDescent="0.25">
      <c r="A451" s="39" t="s">
        <v>478</v>
      </c>
      <c r="B451" s="40">
        <v>45385</v>
      </c>
      <c r="C451" s="40" t="s">
        <v>1668</v>
      </c>
      <c r="D451" s="40" t="s">
        <v>15</v>
      </c>
      <c r="E451" s="40" t="s">
        <v>16</v>
      </c>
      <c r="F451" s="40" t="s">
        <v>2392</v>
      </c>
      <c r="G451" s="40">
        <v>45390</v>
      </c>
      <c r="H451" s="40">
        <v>45633</v>
      </c>
      <c r="I451" s="41"/>
      <c r="J451" s="42">
        <v>23348160</v>
      </c>
      <c r="K451" s="42"/>
      <c r="L451" s="43">
        <v>0.84362139917695478</v>
      </c>
      <c r="M451" s="44" t="s">
        <v>3415</v>
      </c>
      <c r="N451" s="45" t="str">
        <f t="shared" si="6"/>
        <v>Link Contrato u Orden</v>
      </c>
    </row>
    <row r="452" spans="1:14" s="28" customFormat="1" ht="74.5" customHeight="1" x14ac:dyDescent="0.25">
      <c r="A452" s="39" t="s">
        <v>479</v>
      </c>
      <c r="B452" s="40">
        <v>45385</v>
      </c>
      <c r="C452" s="40" t="s">
        <v>1669</v>
      </c>
      <c r="D452" s="40" t="s">
        <v>15</v>
      </c>
      <c r="E452" s="40" t="s">
        <v>16</v>
      </c>
      <c r="F452" s="40" t="s">
        <v>2392</v>
      </c>
      <c r="G452" s="40">
        <v>45390</v>
      </c>
      <c r="H452" s="40">
        <v>45695</v>
      </c>
      <c r="I452" s="41"/>
      <c r="J452" s="42">
        <v>29185200</v>
      </c>
      <c r="K452" s="42"/>
      <c r="L452" s="43">
        <v>0.67213114754098358</v>
      </c>
      <c r="M452" s="44" t="s">
        <v>3416</v>
      </c>
      <c r="N452" s="45" t="str">
        <f t="shared" si="6"/>
        <v>Link Contrato u Orden</v>
      </c>
    </row>
    <row r="453" spans="1:14" s="28" customFormat="1" ht="74.5" customHeight="1" x14ac:dyDescent="0.25">
      <c r="A453" s="39" t="s">
        <v>480</v>
      </c>
      <c r="B453" s="40">
        <v>45385</v>
      </c>
      <c r="C453" s="40" t="s">
        <v>1670</v>
      </c>
      <c r="D453" s="40" t="s">
        <v>15</v>
      </c>
      <c r="E453" s="40" t="s">
        <v>16</v>
      </c>
      <c r="F453" s="40" t="s">
        <v>2575</v>
      </c>
      <c r="G453" s="40">
        <v>45391</v>
      </c>
      <c r="H453" s="40">
        <v>45422</v>
      </c>
      <c r="I453" s="41"/>
      <c r="J453" s="42">
        <v>81960000</v>
      </c>
      <c r="K453" s="42"/>
      <c r="L453" s="43">
        <v>6.580645161290323</v>
      </c>
      <c r="M453" s="44" t="s">
        <v>3417</v>
      </c>
      <c r="N453" s="45" t="str">
        <f t="shared" si="6"/>
        <v>Link Contrato u Orden</v>
      </c>
    </row>
    <row r="454" spans="1:14" s="28" customFormat="1" ht="74.5" customHeight="1" x14ac:dyDescent="0.25">
      <c r="A454" s="39" t="s">
        <v>481</v>
      </c>
      <c r="B454" s="40">
        <v>45385</v>
      </c>
      <c r="C454" s="40" t="s">
        <v>1671</v>
      </c>
      <c r="D454" s="40" t="s">
        <v>15</v>
      </c>
      <c r="E454" s="40" t="s">
        <v>16</v>
      </c>
      <c r="F454" s="40" t="s">
        <v>2392</v>
      </c>
      <c r="G454" s="40">
        <v>45387</v>
      </c>
      <c r="H454" s="40">
        <v>45630</v>
      </c>
      <c r="I454" s="41"/>
      <c r="J454" s="42">
        <v>23348160</v>
      </c>
      <c r="K454" s="42"/>
      <c r="L454" s="43">
        <v>0.8559670781893004</v>
      </c>
      <c r="M454" s="44" t="s">
        <v>3418</v>
      </c>
      <c r="N454" s="45" t="str">
        <f t="shared" ref="N454:N517" si="7">HYPERLINK(M454,"Link Contrato u Orden")</f>
        <v>Link Contrato u Orden</v>
      </c>
    </row>
    <row r="455" spans="1:14" s="28" customFormat="1" ht="74.5" customHeight="1" x14ac:dyDescent="0.25">
      <c r="A455" s="39" t="s">
        <v>482</v>
      </c>
      <c r="B455" s="40">
        <v>45385</v>
      </c>
      <c r="C455" s="40" t="s">
        <v>1672</v>
      </c>
      <c r="D455" s="40" t="s">
        <v>15</v>
      </c>
      <c r="E455" s="40" t="s">
        <v>16</v>
      </c>
      <c r="F455" s="40" t="s">
        <v>2533</v>
      </c>
      <c r="G455" s="40">
        <v>45393</v>
      </c>
      <c r="H455" s="40">
        <v>45636</v>
      </c>
      <c r="I455" s="41"/>
      <c r="J455" s="42">
        <v>35810656</v>
      </c>
      <c r="K455" s="42"/>
      <c r="L455" s="43">
        <v>0.83127572016460904</v>
      </c>
      <c r="M455" s="44" t="s">
        <v>3419</v>
      </c>
      <c r="N455" s="45" t="str">
        <f t="shared" si="7"/>
        <v>Link Contrato u Orden</v>
      </c>
    </row>
    <row r="456" spans="1:14" s="28" customFormat="1" ht="74.5" customHeight="1" x14ac:dyDescent="0.25">
      <c r="A456" s="39" t="s">
        <v>483</v>
      </c>
      <c r="B456" s="40">
        <v>45385</v>
      </c>
      <c r="C456" s="40" t="s">
        <v>1673</v>
      </c>
      <c r="D456" s="40" t="s">
        <v>15</v>
      </c>
      <c r="E456" s="40" t="s">
        <v>16</v>
      </c>
      <c r="F456" s="40" t="s">
        <v>2392</v>
      </c>
      <c r="G456" s="40">
        <v>45390</v>
      </c>
      <c r="H456" s="40">
        <v>45633</v>
      </c>
      <c r="I456" s="41"/>
      <c r="J456" s="42">
        <v>23348160</v>
      </c>
      <c r="K456" s="42"/>
      <c r="L456" s="43">
        <v>0.84362139917695478</v>
      </c>
      <c r="M456" s="44" t="s">
        <v>3420</v>
      </c>
      <c r="N456" s="45" t="str">
        <f t="shared" si="7"/>
        <v>Link Contrato u Orden</v>
      </c>
    </row>
    <row r="457" spans="1:14" s="28" customFormat="1" ht="74.5" customHeight="1" x14ac:dyDescent="0.25">
      <c r="A457" s="39" t="s">
        <v>484</v>
      </c>
      <c r="B457" s="40">
        <v>45385</v>
      </c>
      <c r="C457" s="40" t="s">
        <v>1674</v>
      </c>
      <c r="D457" s="40" t="s">
        <v>15</v>
      </c>
      <c r="E457" s="40" t="s">
        <v>16</v>
      </c>
      <c r="F457" s="40" t="s">
        <v>2392</v>
      </c>
      <c r="G457" s="40">
        <v>45390</v>
      </c>
      <c r="H457" s="40">
        <v>45633</v>
      </c>
      <c r="I457" s="41"/>
      <c r="J457" s="42">
        <v>23348160</v>
      </c>
      <c r="K457" s="42"/>
      <c r="L457" s="43">
        <v>0.84362139917695478</v>
      </c>
      <c r="M457" s="44" t="s">
        <v>3421</v>
      </c>
      <c r="N457" s="45" t="str">
        <f t="shared" si="7"/>
        <v>Link Contrato u Orden</v>
      </c>
    </row>
    <row r="458" spans="1:14" s="28" customFormat="1" ht="74.5" customHeight="1" x14ac:dyDescent="0.25">
      <c r="A458" s="39" t="s">
        <v>485</v>
      </c>
      <c r="B458" s="40">
        <v>45385</v>
      </c>
      <c r="C458" s="40" t="s">
        <v>1675</v>
      </c>
      <c r="D458" s="40" t="s">
        <v>15</v>
      </c>
      <c r="E458" s="40" t="s">
        <v>16</v>
      </c>
      <c r="F458" s="40" t="s">
        <v>2392</v>
      </c>
      <c r="G458" s="40">
        <v>45392</v>
      </c>
      <c r="H458" s="40">
        <v>45635</v>
      </c>
      <c r="I458" s="41"/>
      <c r="J458" s="42">
        <v>23348160</v>
      </c>
      <c r="K458" s="42"/>
      <c r="L458" s="43">
        <v>0.83539094650205759</v>
      </c>
      <c r="M458" s="44" t="s">
        <v>3422</v>
      </c>
      <c r="N458" s="45" t="str">
        <f t="shared" si="7"/>
        <v>Link Contrato u Orden</v>
      </c>
    </row>
    <row r="459" spans="1:14" s="28" customFormat="1" ht="74.5" customHeight="1" x14ac:dyDescent="0.25">
      <c r="A459" s="39" t="s">
        <v>486</v>
      </c>
      <c r="B459" s="40">
        <v>45385</v>
      </c>
      <c r="C459" s="40" t="s">
        <v>1676</v>
      </c>
      <c r="D459" s="40" t="s">
        <v>15</v>
      </c>
      <c r="E459" s="40" t="s">
        <v>16</v>
      </c>
      <c r="F459" s="40" t="s">
        <v>2392</v>
      </c>
      <c r="G459" s="40">
        <v>45390</v>
      </c>
      <c r="H459" s="40">
        <v>45633</v>
      </c>
      <c r="I459" s="41"/>
      <c r="J459" s="42">
        <v>23348160</v>
      </c>
      <c r="K459" s="42"/>
      <c r="L459" s="43">
        <v>0.84362139917695478</v>
      </c>
      <c r="M459" s="44" t="s">
        <v>3423</v>
      </c>
      <c r="N459" s="45" t="str">
        <f t="shared" si="7"/>
        <v>Link Contrato u Orden</v>
      </c>
    </row>
    <row r="460" spans="1:14" s="28" customFormat="1" ht="74.5" customHeight="1" x14ac:dyDescent="0.25">
      <c r="A460" s="39" t="s">
        <v>487</v>
      </c>
      <c r="B460" s="40">
        <v>45386</v>
      </c>
      <c r="C460" s="40" t="s">
        <v>1677</v>
      </c>
      <c r="D460" s="40" t="s">
        <v>15</v>
      </c>
      <c r="E460" s="40" t="s">
        <v>16</v>
      </c>
      <c r="F460" s="40" t="s">
        <v>2576</v>
      </c>
      <c r="G460" s="40">
        <v>45394</v>
      </c>
      <c r="H460" s="40">
        <v>45668</v>
      </c>
      <c r="I460" s="41"/>
      <c r="J460" s="42">
        <v>40324320</v>
      </c>
      <c r="K460" s="42"/>
      <c r="L460" s="43">
        <v>0.73357664233576647</v>
      </c>
      <c r="M460" s="44" t="s">
        <v>3424</v>
      </c>
      <c r="N460" s="45" t="str">
        <f t="shared" si="7"/>
        <v>Link Contrato u Orden</v>
      </c>
    </row>
    <row r="461" spans="1:14" s="28" customFormat="1" ht="74.5" customHeight="1" x14ac:dyDescent="0.25">
      <c r="A461" s="39" t="s">
        <v>488</v>
      </c>
      <c r="B461" s="40">
        <v>45386</v>
      </c>
      <c r="C461" s="40" t="s">
        <v>1678</v>
      </c>
      <c r="D461" s="40" t="s">
        <v>15</v>
      </c>
      <c r="E461" s="40" t="s">
        <v>16</v>
      </c>
      <c r="F461" s="40" t="s">
        <v>2577</v>
      </c>
      <c r="G461" s="40">
        <v>45391</v>
      </c>
      <c r="H461" s="40">
        <v>45481</v>
      </c>
      <c r="I461" s="41"/>
      <c r="J461" s="42">
        <v>12510000</v>
      </c>
      <c r="K461" s="42"/>
      <c r="L461" s="43">
        <v>2.2666666666666666</v>
      </c>
      <c r="M461" s="44" t="s">
        <v>3425</v>
      </c>
      <c r="N461" s="45" t="str">
        <f t="shared" si="7"/>
        <v>Link Contrato u Orden</v>
      </c>
    </row>
    <row r="462" spans="1:14" s="28" customFormat="1" ht="74.5" customHeight="1" x14ac:dyDescent="0.25">
      <c r="A462" s="39" t="s">
        <v>489</v>
      </c>
      <c r="B462" s="40">
        <v>45386</v>
      </c>
      <c r="C462" s="40" t="s">
        <v>1679</v>
      </c>
      <c r="D462" s="40" t="s">
        <v>15</v>
      </c>
      <c r="E462" s="40" t="s">
        <v>16</v>
      </c>
      <c r="F462" s="40" t="s">
        <v>2578</v>
      </c>
      <c r="G462" s="40">
        <v>45391</v>
      </c>
      <c r="H462" s="40">
        <v>45657</v>
      </c>
      <c r="I462" s="41"/>
      <c r="J462" s="42">
        <v>108187200</v>
      </c>
      <c r="K462" s="42"/>
      <c r="L462" s="43">
        <v>0.76691729323308266</v>
      </c>
      <c r="M462" s="44" t="s">
        <v>3426</v>
      </c>
      <c r="N462" s="45" t="str">
        <f t="shared" si="7"/>
        <v>Link Contrato u Orden</v>
      </c>
    </row>
    <row r="463" spans="1:14" s="28" customFormat="1" ht="74.5" customHeight="1" x14ac:dyDescent="0.25">
      <c r="A463" s="39" t="s">
        <v>490</v>
      </c>
      <c r="B463" s="40">
        <v>45386</v>
      </c>
      <c r="C463" s="40" t="s">
        <v>1680</v>
      </c>
      <c r="D463" s="40" t="s">
        <v>15</v>
      </c>
      <c r="E463" s="40" t="s">
        <v>16</v>
      </c>
      <c r="F463" s="40" t="s">
        <v>2533</v>
      </c>
      <c r="G463" s="40">
        <v>45392</v>
      </c>
      <c r="H463" s="40">
        <v>45635</v>
      </c>
      <c r="I463" s="41"/>
      <c r="J463" s="42">
        <v>35810656</v>
      </c>
      <c r="K463" s="42"/>
      <c r="L463" s="43">
        <v>0.83539094650205759</v>
      </c>
      <c r="M463" s="44" t="s">
        <v>3427</v>
      </c>
      <c r="N463" s="45" t="str">
        <f t="shared" si="7"/>
        <v>Link Contrato u Orden</v>
      </c>
    </row>
    <row r="464" spans="1:14" s="28" customFormat="1" ht="74.5" customHeight="1" x14ac:dyDescent="0.25">
      <c r="A464" s="39" t="s">
        <v>491</v>
      </c>
      <c r="B464" s="40">
        <v>45386</v>
      </c>
      <c r="C464" s="40" t="s">
        <v>1681</v>
      </c>
      <c r="D464" s="40" t="s">
        <v>15</v>
      </c>
      <c r="E464" s="40" t="s">
        <v>16</v>
      </c>
      <c r="F464" s="40" t="s">
        <v>2579</v>
      </c>
      <c r="G464" s="40">
        <v>45391</v>
      </c>
      <c r="H464" s="40">
        <v>45657</v>
      </c>
      <c r="I464" s="41"/>
      <c r="J464" s="42">
        <v>51254100</v>
      </c>
      <c r="K464" s="42"/>
      <c r="L464" s="43">
        <v>0.76691729323308266</v>
      </c>
      <c r="M464" s="44" t="s">
        <v>3428</v>
      </c>
      <c r="N464" s="45" t="str">
        <f t="shared" si="7"/>
        <v>Link Contrato u Orden</v>
      </c>
    </row>
    <row r="465" spans="1:14" s="28" customFormat="1" ht="74.5" customHeight="1" x14ac:dyDescent="0.25">
      <c r="A465" s="39" t="s">
        <v>492</v>
      </c>
      <c r="B465" s="40">
        <v>45386</v>
      </c>
      <c r="C465" s="40" t="s">
        <v>1682</v>
      </c>
      <c r="D465" s="40" t="s">
        <v>15</v>
      </c>
      <c r="E465" s="40" t="s">
        <v>16</v>
      </c>
      <c r="F465" s="40" t="s">
        <v>2533</v>
      </c>
      <c r="G465" s="40">
        <v>45391</v>
      </c>
      <c r="H465" s="40">
        <v>45634</v>
      </c>
      <c r="I465" s="41"/>
      <c r="J465" s="42">
        <v>35810656</v>
      </c>
      <c r="K465" s="42"/>
      <c r="L465" s="43">
        <v>0.83950617283950613</v>
      </c>
      <c r="M465" s="44" t="s">
        <v>3429</v>
      </c>
      <c r="N465" s="45" t="str">
        <f t="shared" si="7"/>
        <v>Link Contrato u Orden</v>
      </c>
    </row>
    <row r="466" spans="1:14" s="28" customFormat="1" ht="74.5" customHeight="1" x14ac:dyDescent="0.25">
      <c r="A466" s="39" t="s">
        <v>493</v>
      </c>
      <c r="B466" s="40">
        <v>45386</v>
      </c>
      <c r="C466" s="40" t="s">
        <v>1683</v>
      </c>
      <c r="D466" s="40" t="s">
        <v>15</v>
      </c>
      <c r="E466" s="40" t="s">
        <v>16</v>
      </c>
      <c r="F466" s="40" t="s">
        <v>2580</v>
      </c>
      <c r="G466" s="40">
        <v>45393</v>
      </c>
      <c r="H466" s="40">
        <v>45575</v>
      </c>
      <c r="I466" s="41"/>
      <c r="J466" s="42">
        <v>81960000</v>
      </c>
      <c r="K466" s="42"/>
      <c r="L466" s="43">
        <v>1.1098901098901099</v>
      </c>
      <c r="M466" s="44" t="s">
        <v>3430</v>
      </c>
      <c r="N466" s="45" t="str">
        <f t="shared" si="7"/>
        <v>Link Contrato u Orden</v>
      </c>
    </row>
    <row r="467" spans="1:14" s="28" customFormat="1" ht="74.5" customHeight="1" x14ac:dyDescent="0.25">
      <c r="A467" s="39" t="s">
        <v>494</v>
      </c>
      <c r="B467" s="40">
        <v>45386</v>
      </c>
      <c r="C467" s="40" t="s">
        <v>1684</v>
      </c>
      <c r="D467" s="40" t="s">
        <v>15</v>
      </c>
      <c r="E467" s="40" t="s">
        <v>16</v>
      </c>
      <c r="F467" s="40" t="s">
        <v>2392</v>
      </c>
      <c r="G467" s="40">
        <v>45398</v>
      </c>
      <c r="H467" s="40">
        <v>45641</v>
      </c>
      <c r="I467" s="41"/>
      <c r="J467" s="42">
        <v>23348160</v>
      </c>
      <c r="K467" s="42"/>
      <c r="L467" s="43">
        <v>0.81069958847736623</v>
      </c>
      <c r="M467" s="44" t="s">
        <v>3431</v>
      </c>
      <c r="N467" s="45" t="str">
        <f t="shared" si="7"/>
        <v>Link Contrato u Orden</v>
      </c>
    </row>
    <row r="468" spans="1:14" s="28" customFormat="1" ht="74.5" customHeight="1" x14ac:dyDescent="0.25">
      <c r="A468" s="39" t="s">
        <v>495</v>
      </c>
      <c r="B468" s="40">
        <v>45386</v>
      </c>
      <c r="C468" s="40" t="s">
        <v>1685</v>
      </c>
      <c r="D468" s="40" t="s">
        <v>15</v>
      </c>
      <c r="E468" s="40" t="s">
        <v>16</v>
      </c>
      <c r="F468" s="40" t="s">
        <v>2392</v>
      </c>
      <c r="G468" s="40">
        <v>45398</v>
      </c>
      <c r="H468" s="40">
        <v>45641</v>
      </c>
      <c r="I468" s="41"/>
      <c r="J468" s="42">
        <v>23348160</v>
      </c>
      <c r="K468" s="42"/>
      <c r="L468" s="43">
        <v>0.81069958847736623</v>
      </c>
      <c r="M468" s="44" t="s">
        <v>3432</v>
      </c>
      <c r="N468" s="45" t="str">
        <f t="shared" si="7"/>
        <v>Link Contrato u Orden</v>
      </c>
    </row>
    <row r="469" spans="1:14" s="28" customFormat="1" ht="74.5" customHeight="1" x14ac:dyDescent="0.25">
      <c r="A469" s="39" t="s">
        <v>496</v>
      </c>
      <c r="B469" s="40">
        <v>45386</v>
      </c>
      <c r="C469" s="40" t="s">
        <v>1686</v>
      </c>
      <c r="D469" s="40" t="s">
        <v>15</v>
      </c>
      <c r="E469" s="40" t="s">
        <v>16</v>
      </c>
      <c r="F469" s="40" t="s">
        <v>2581</v>
      </c>
      <c r="G469" s="40">
        <v>45390</v>
      </c>
      <c r="H469" s="40">
        <v>45542</v>
      </c>
      <c r="I469" s="41"/>
      <c r="J469" s="42">
        <v>20346710</v>
      </c>
      <c r="K469" s="42"/>
      <c r="L469" s="43">
        <v>1.3486842105263157</v>
      </c>
      <c r="M469" s="44" t="s">
        <v>3433</v>
      </c>
      <c r="N469" s="45" t="str">
        <f t="shared" si="7"/>
        <v>Link Contrato u Orden</v>
      </c>
    </row>
    <row r="470" spans="1:14" s="28" customFormat="1" ht="74.5" customHeight="1" x14ac:dyDescent="0.25">
      <c r="A470" s="39" t="s">
        <v>497</v>
      </c>
      <c r="B470" s="40">
        <v>45386</v>
      </c>
      <c r="C470" s="40" t="s">
        <v>1687</v>
      </c>
      <c r="D470" s="40" t="s">
        <v>15</v>
      </c>
      <c r="E470" s="40" t="s">
        <v>16</v>
      </c>
      <c r="F470" s="40" t="s">
        <v>2392</v>
      </c>
      <c r="G470" s="40">
        <v>45392</v>
      </c>
      <c r="H470" s="40">
        <v>45697</v>
      </c>
      <c r="I470" s="41"/>
      <c r="J470" s="42">
        <v>29185200</v>
      </c>
      <c r="K470" s="42"/>
      <c r="L470" s="43">
        <v>0.66557377049180333</v>
      </c>
      <c r="M470" s="44" t="s">
        <v>3434</v>
      </c>
      <c r="N470" s="45" t="str">
        <f t="shared" si="7"/>
        <v>Link Contrato u Orden</v>
      </c>
    </row>
    <row r="471" spans="1:14" s="28" customFormat="1" ht="74.5" customHeight="1" x14ac:dyDescent="0.25">
      <c r="A471" s="39" t="s">
        <v>498</v>
      </c>
      <c r="B471" s="40">
        <v>45387</v>
      </c>
      <c r="C471" s="40" t="s">
        <v>1227</v>
      </c>
      <c r="D471" s="40" t="s">
        <v>15</v>
      </c>
      <c r="E471" s="40" t="s">
        <v>16</v>
      </c>
      <c r="F471" s="40" t="s">
        <v>2582</v>
      </c>
      <c r="G471" s="40">
        <v>45387</v>
      </c>
      <c r="H471" s="40">
        <v>45657</v>
      </c>
      <c r="I471" s="41"/>
      <c r="J471" s="42">
        <v>68400000</v>
      </c>
      <c r="K471" s="42"/>
      <c r="L471" s="43">
        <v>0.77037037037037037</v>
      </c>
      <c r="M471" s="44" t="s">
        <v>3435</v>
      </c>
      <c r="N471" s="45" t="str">
        <f t="shared" si="7"/>
        <v>Link Contrato u Orden</v>
      </c>
    </row>
    <row r="472" spans="1:14" s="28" customFormat="1" ht="74.5" customHeight="1" x14ac:dyDescent="0.25">
      <c r="A472" s="39" t="s">
        <v>499</v>
      </c>
      <c r="B472" s="40">
        <v>45387</v>
      </c>
      <c r="C472" s="40" t="s">
        <v>1688</v>
      </c>
      <c r="D472" s="40" t="s">
        <v>15</v>
      </c>
      <c r="E472" s="40" t="s">
        <v>16</v>
      </c>
      <c r="F472" s="40" t="s">
        <v>2583</v>
      </c>
      <c r="G472" s="40">
        <v>45392</v>
      </c>
      <c r="H472" s="40">
        <v>45657</v>
      </c>
      <c r="I472" s="41"/>
      <c r="J472" s="42">
        <v>110153700</v>
      </c>
      <c r="K472" s="42"/>
      <c r="L472" s="43">
        <v>0.76603773584905666</v>
      </c>
      <c r="M472" s="44" t="s">
        <v>3436</v>
      </c>
      <c r="N472" s="45" t="str">
        <f t="shared" si="7"/>
        <v>Link Contrato u Orden</v>
      </c>
    </row>
    <row r="473" spans="1:14" s="28" customFormat="1" ht="74.5" customHeight="1" x14ac:dyDescent="0.25">
      <c r="A473" s="39" t="s">
        <v>500</v>
      </c>
      <c r="B473" s="40">
        <v>45387</v>
      </c>
      <c r="C473" s="40" t="s">
        <v>1689</v>
      </c>
      <c r="D473" s="40" t="s">
        <v>15</v>
      </c>
      <c r="E473" s="40" t="s">
        <v>16</v>
      </c>
      <c r="F473" s="40" t="s">
        <v>2392</v>
      </c>
      <c r="G473" s="40">
        <v>45398</v>
      </c>
      <c r="H473" s="40">
        <v>45656</v>
      </c>
      <c r="I473" s="41"/>
      <c r="J473" s="42">
        <v>24807420</v>
      </c>
      <c r="K473" s="42"/>
      <c r="L473" s="43">
        <v>0.76356589147286824</v>
      </c>
      <c r="M473" s="44" t="s">
        <v>3437</v>
      </c>
      <c r="N473" s="45" t="str">
        <f t="shared" si="7"/>
        <v>Link Contrato u Orden</v>
      </c>
    </row>
    <row r="474" spans="1:14" s="28" customFormat="1" ht="74.5" customHeight="1" x14ac:dyDescent="0.25">
      <c r="A474" s="39" t="s">
        <v>501</v>
      </c>
      <c r="B474" s="40">
        <v>45387</v>
      </c>
      <c r="C474" s="40" t="s">
        <v>1690</v>
      </c>
      <c r="D474" s="40" t="s">
        <v>15</v>
      </c>
      <c r="E474" s="40" t="s">
        <v>16</v>
      </c>
      <c r="F474" s="40" t="s">
        <v>2392</v>
      </c>
      <c r="G474" s="40">
        <v>45398</v>
      </c>
      <c r="H474" s="40">
        <v>45656</v>
      </c>
      <c r="I474" s="41"/>
      <c r="J474" s="42">
        <v>24807420</v>
      </c>
      <c r="K474" s="42"/>
      <c r="L474" s="43">
        <v>0.76356589147286824</v>
      </c>
      <c r="M474" s="44" t="s">
        <v>3438</v>
      </c>
      <c r="N474" s="45" t="str">
        <f t="shared" si="7"/>
        <v>Link Contrato u Orden</v>
      </c>
    </row>
    <row r="475" spans="1:14" s="28" customFormat="1" ht="74.5" customHeight="1" x14ac:dyDescent="0.25">
      <c r="A475" s="39" t="s">
        <v>502</v>
      </c>
      <c r="B475" s="40">
        <v>45387</v>
      </c>
      <c r="C475" s="40" t="s">
        <v>1691</v>
      </c>
      <c r="D475" s="40" t="s">
        <v>15</v>
      </c>
      <c r="E475" s="40" t="s">
        <v>16</v>
      </c>
      <c r="F475" s="40" t="s">
        <v>2584</v>
      </c>
      <c r="G475" s="40">
        <v>45391</v>
      </c>
      <c r="H475" s="40">
        <v>45657</v>
      </c>
      <c r="I475" s="41"/>
      <c r="J475" s="42">
        <v>45048329</v>
      </c>
      <c r="K475" s="42"/>
      <c r="L475" s="43">
        <v>0.76691729323308266</v>
      </c>
      <c r="M475" s="44" t="s">
        <v>3439</v>
      </c>
      <c r="N475" s="45" t="str">
        <f t="shared" si="7"/>
        <v>Link Contrato u Orden</v>
      </c>
    </row>
    <row r="476" spans="1:14" s="28" customFormat="1" ht="74.5" customHeight="1" x14ac:dyDescent="0.25">
      <c r="A476" s="39" t="s">
        <v>503</v>
      </c>
      <c r="B476" s="40">
        <v>45387</v>
      </c>
      <c r="C476" s="40" t="s">
        <v>1692</v>
      </c>
      <c r="D476" s="40" t="s">
        <v>15</v>
      </c>
      <c r="E476" s="40" t="s">
        <v>16</v>
      </c>
      <c r="F476" s="40" t="s">
        <v>2585</v>
      </c>
      <c r="G476" s="40">
        <v>45394</v>
      </c>
      <c r="H476" s="40">
        <v>45657</v>
      </c>
      <c r="I476" s="41"/>
      <c r="J476" s="42">
        <v>36092742</v>
      </c>
      <c r="K476" s="42"/>
      <c r="L476" s="43">
        <v>0.76425855513307983</v>
      </c>
      <c r="M476" s="44" t="s">
        <v>3440</v>
      </c>
      <c r="N476" s="45" t="str">
        <f t="shared" si="7"/>
        <v>Link Contrato u Orden</v>
      </c>
    </row>
    <row r="477" spans="1:14" s="28" customFormat="1" ht="74.5" customHeight="1" x14ac:dyDescent="0.25">
      <c r="A477" s="39" t="s">
        <v>504</v>
      </c>
      <c r="B477" s="40">
        <v>45387</v>
      </c>
      <c r="C477" s="40" t="s">
        <v>1693</v>
      </c>
      <c r="D477" s="40" t="s">
        <v>15</v>
      </c>
      <c r="E477" s="40" t="s">
        <v>16</v>
      </c>
      <c r="F477" s="40" t="s">
        <v>2586</v>
      </c>
      <c r="G477" s="40">
        <v>45393</v>
      </c>
      <c r="H477" s="40">
        <v>45656</v>
      </c>
      <c r="I477" s="41"/>
      <c r="J477" s="42">
        <v>37883733</v>
      </c>
      <c r="K477" s="42"/>
      <c r="L477" s="43">
        <v>0.76806083650190116</v>
      </c>
      <c r="M477" s="44" t="s">
        <v>3441</v>
      </c>
      <c r="N477" s="45" t="str">
        <f t="shared" si="7"/>
        <v>Link Contrato u Orden</v>
      </c>
    </row>
    <row r="478" spans="1:14" s="28" customFormat="1" ht="74.5" customHeight="1" x14ac:dyDescent="0.25">
      <c r="A478" s="39" t="s">
        <v>505</v>
      </c>
      <c r="B478" s="40">
        <v>45387</v>
      </c>
      <c r="C478" s="40" t="s">
        <v>1694</v>
      </c>
      <c r="D478" s="40" t="s">
        <v>15</v>
      </c>
      <c r="E478" s="40" t="s">
        <v>16</v>
      </c>
      <c r="F478" s="40" t="s">
        <v>2587</v>
      </c>
      <c r="G478" s="40">
        <v>45393</v>
      </c>
      <c r="H478" s="40">
        <v>45545</v>
      </c>
      <c r="I478" s="41"/>
      <c r="J478" s="42">
        <v>60044555</v>
      </c>
      <c r="K478" s="42"/>
      <c r="L478" s="43">
        <v>1.3289473684210527</v>
      </c>
      <c r="M478" s="44" t="s">
        <v>3442</v>
      </c>
      <c r="N478" s="45" t="str">
        <f t="shared" si="7"/>
        <v>Link Contrato u Orden</v>
      </c>
    </row>
    <row r="479" spans="1:14" s="28" customFormat="1" ht="74.5" customHeight="1" x14ac:dyDescent="0.25">
      <c r="A479" s="39" t="s">
        <v>506</v>
      </c>
      <c r="B479" s="40">
        <v>45387</v>
      </c>
      <c r="C479" s="40" t="s">
        <v>1695</v>
      </c>
      <c r="D479" s="40" t="s">
        <v>15</v>
      </c>
      <c r="E479" s="40" t="s">
        <v>16</v>
      </c>
      <c r="F479" s="40" t="s">
        <v>2588</v>
      </c>
      <c r="G479" s="40">
        <v>45394</v>
      </c>
      <c r="H479" s="40">
        <v>45657</v>
      </c>
      <c r="I479" s="41"/>
      <c r="J479" s="42">
        <v>144795991</v>
      </c>
      <c r="K479" s="42"/>
      <c r="L479" s="43">
        <v>0.76425855513307983</v>
      </c>
      <c r="M479" s="44" t="s">
        <v>3443</v>
      </c>
      <c r="N479" s="45" t="str">
        <f t="shared" si="7"/>
        <v>Link Contrato u Orden</v>
      </c>
    </row>
    <row r="480" spans="1:14" s="28" customFormat="1" ht="74.5" customHeight="1" x14ac:dyDescent="0.25">
      <c r="A480" s="39" t="s">
        <v>507</v>
      </c>
      <c r="B480" s="40">
        <v>45387</v>
      </c>
      <c r="C480" s="40" t="s">
        <v>1696</v>
      </c>
      <c r="D480" s="40" t="s">
        <v>15</v>
      </c>
      <c r="E480" s="40" t="s">
        <v>16</v>
      </c>
      <c r="F480" s="40" t="s">
        <v>2589</v>
      </c>
      <c r="G480" s="40">
        <v>45392</v>
      </c>
      <c r="H480" s="40">
        <v>45657</v>
      </c>
      <c r="I480" s="41"/>
      <c r="J480" s="42">
        <v>19885317</v>
      </c>
      <c r="K480" s="42"/>
      <c r="L480" s="43">
        <v>0.76603773584905666</v>
      </c>
      <c r="M480" s="44" t="s">
        <v>3444</v>
      </c>
      <c r="N480" s="45" t="str">
        <f t="shared" si="7"/>
        <v>Link Contrato u Orden</v>
      </c>
    </row>
    <row r="481" spans="1:14" s="28" customFormat="1" ht="74.5" customHeight="1" x14ac:dyDescent="0.25">
      <c r="A481" s="39" t="s">
        <v>508</v>
      </c>
      <c r="B481" s="40">
        <v>45391</v>
      </c>
      <c r="C481" s="40" t="s">
        <v>1697</v>
      </c>
      <c r="D481" s="40" t="s">
        <v>15</v>
      </c>
      <c r="E481" s="40" t="s">
        <v>16</v>
      </c>
      <c r="F481" s="40" t="s">
        <v>2531</v>
      </c>
      <c r="G481" s="40">
        <v>45394</v>
      </c>
      <c r="H481" s="40">
        <v>45652</v>
      </c>
      <c r="I481" s="41"/>
      <c r="J481" s="42">
        <v>48406650</v>
      </c>
      <c r="K481" s="42"/>
      <c r="L481" s="43">
        <v>0.77906976744186052</v>
      </c>
      <c r="M481" s="44" t="s">
        <v>3445</v>
      </c>
      <c r="N481" s="45" t="str">
        <f t="shared" si="7"/>
        <v>Link Contrato u Orden</v>
      </c>
    </row>
    <row r="482" spans="1:14" s="28" customFormat="1" ht="74.5" customHeight="1" x14ac:dyDescent="0.25">
      <c r="A482" s="39" t="s">
        <v>509</v>
      </c>
      <c r="B482" s="40">
        <v>45391</v>
      </c>
      <c r="C482" s="40" t="s">
        <v>1698</v>
      </c>
      <c r="D482" s="40" t="s">
        <v>15</v>
      </c>
      <c r="E482" s="40" t="s">
        <v>16</v>
      </c>
      <c r="F482" s="40" t="s">
        <v>2590</v>
      </c>
      <c r="G482" s="40">
        <v>45393</v>
      </c>
      <c r="H482" s="40">
        <v>45651</v>
      </c>
      <c r="I482" s="41"/>
      <c r="J482" s="42">
        <v>48406650</v>
      </c>
      <c r="K482" s="42"/>
      <c r="L482" s="43">
        <v>0.78294573643410847</v>
      </c>
      <c r="M482" s="44" t="s">
        <v>3446</v>
      </c>
      <c r="N482" s="45" t="str">
        <f t="shared" si="7"/>
        <v>Link Contrato u Orden</v>
      </c>
    </row>
    <row r="483" spans="1:14" s="28" customFormat="1" ht="74.5" customHeight="1" x14ac:dyDescent="0.25">
      <c r="A483" s="39" t="s">
        <v>510</v>
      </c>
      <c r="B483" s="40">
        <v>45391</v>
      </c>
      <c r="C483" s="40" t="s">
        <v>1699</v>
      </c>
      <c r="D483" s="40" t="s">
        <v>15</v>
      </c>
      <c r="E483" s="40" t="s">
        <v>16</v>
      </c>
      <c r="F483" s="40" t="s">
        <v>2531</v>
      </c>
      <c r="G483" s="40">
        <v>45394</v>
      </c>
      <c r="H483" s="40">
        <v>45652</v>
      </c>
      <c r="I483" s="41"/>
      <c r="J483" s="42">
        <v>48406650</v>
      </c>
      <c r="K483" s="42"/>
      <c r="L483" s="43">
        <v>0.77906976744186052</v>
      </c>
      <c r="M483" s="44" t="s">
        <v>3447</v>
      </c>
      <c r="N483" s="45" t="str">
        <f t="shared" si="7"/>
        <v>Link Contrato u Orden</v>
      </c>
    </row>
    <row r="484" spans="1:14" s="28" customFormat="1" ht="74.5" customHeight="1" x14ac:dyDescent="0.25">
      <c r="A484" s="39" t="s">
        <v>511</v>
      </c>
      <c r="B484" s="40">
        <v>45391</v>
      </c>
      <c r="C484" s="40" t="s">
        <v>1700</v>
      </c>
      <c r="D484" s="40" t="s">
        <v>15</v>
      </c>
      <c r="E484" s="40" t="s">
        <v>16</v>
      </c>
      <c r="F484" s="40" t="s">
        <v>2591</v>
      </c>
      <c r="G484" s="40">
        <v>45393</v>
      </c>
      <c r="H484" s="40">
        <v>45651</v>
      </c>
      <c r="I484" s="41"/>
      <c r="J484" s="42">
        <v>48406650</v>
      </c>
      <c r="K484" s="42"/>
      <c r="L484" s="43">
        <v>0.78294573643410847</v>
      </c>
      <c r="M484" s="44" t="s">
        <v>3448</v>
      </c>
      <c r="N484" s="45" t="str">
        <f t="shared" si="7"/>
        <v>Link Contrato u Orden</v>
      </c>
    </row>
    <row r="485" spans="1:14" s="28" customFormat="1" ht="74.5" customHeight="1" x14ac:dyDescent="0.25">
      <c r="A485" s="39" t="s">
        <v>512</v>
      </c>
      <c r="B485" s="40">
        <v>45391</v>
      </c>
      <c r="C485" s="40" t="s">
        <v>1701</v>
      </c>
      <c r="D485" s="40" t="s">
        <v>15</v>
      </c>
      <c r="E485" s="40" t="s">
        <v>16</v>
      </c>
      <c r="F485" s="40" t="s">
        <v>2592</v>
      </c>
      <c r="G485" s="40">
        <v>45397</v>
      </c>
      <c r="H485" s="40">
        <v>45657</v>
      </c>
      <c r="I485" s="41"/>
      <c r="J485" s="42">
        <v>27239520</v>
      </c>
      <c r="K485" s="42"/>
      <c r="L485" s="43">
        <v>0.7615384615384615</v>
      </c>
      <c r="M485" s="44" t="s">
        <v>3449</v>
      </c>
      <c r="N485" s="45" t="str">
        <f t="shared" si="7"/>
        <v>Link Contrato u Orden</v>
      </c>
    </row>
    <row r="486" spans="1:14" s="28" customFormat="1" ht="74.5" customHeight="1" x14ac:dyDescent="0.25">
      <c r="A486" s="39" t="s">
        <v>513</v>
      </c>
      <c r="B486" s="40">
        <v>45391</v>
      </c>
      <c r="C486" s="40" t="s">
        <v>1702</v>
      </c>
      <c r="D486" s="40" t="s">
        <v>15</v>
      </c>
      <c r="E486" s="40" t="s">
        <v>16</v>
      </c>
      <c r="F486" s="40" t="s">
        <v>2593</v>
      </c>
      <c r="G486" s="40">
        <v>45394</v>
      </c>
      <c r="H486" s="40">
        <v>45546</v>
      </c>
      <c r="I486" s="41"/>
      <c r="J486" s="42">
        <v>35490000</v>
      </c>
      <c r="K486" s="42"/>
      <c r="L486" s="43">
        <v>1.3223684210526316</v>
      </c>
      <c r="M486" s="44" t="s">
        <v>3450</v>
      </c>
      <c r="N486" s="45" t="str">
        <f t="shared" si="7"/>
        <v>Link Contrato u Orden</v>
      </c>
    </row>
    <row r="487" spans="1:14" s="28" customFormat="1" ht="74.5" customHeight="1" x14ac:dyDescent="0.25">
      <c r="A487" s="39" t="s">
        <v>514</v>
      </c>
      <c r="B487" s="40">
        <v>45391</v>
      </c>
      <c r="C487" s="40" t="s">
        <v>1703</v>
      </c>
      <c r="D487" s="40" t="s">
        <v>15</v>
      </c>
      <c r="E487" s="40" t="s">
        <v>16</v>
      </c>
      <c r="F487" s="40" t="s">
        <v>2594</v>
      </c>
      <c r="G487" s="40">
        <v>45397</v>
      </c>
      <c r="H487" s="40">
        <v>45657</v>
      </c>
      <c r="I487" s="41"/>
      <c r="J487" s="42">
        <v>61541334</v>
      </c>
      <c r="K487" s="42"/>
      <c r="L487" s="43">
        <v>0.7615384615384615</v>
      </c>
      <c r="M487" s="44" t="s">
        <v>3451</v>
      </c>
      <c r="N487" s="45" t="str">
        <f t="shared" si="7"/>
        <v>Link Contrato u Orden</v>
      </c>
    </row>
    <row r="488" spans="1:14" s="28" customFormat="1" ht="74.5" customHeight="1" x14ac:dyDescent="0.25">
      <c r="A488" s="39" t="s">
        <v>515</v>
      </c>
      <c r="B488" s="40">
        <v>45391</v>
      </c>
      <c r="C488" s="40" t="s">
        <v>1704</v>
      </c>
      <c r="D488" s="40" t="s">
        <v>15</v>
      </c>
      <c r="E488" s="40" t="s">
        <v>16</v>
      </c>
      <c r="F488" s="40" t="s">
        <v>2595</v>
      </c>
      <c r="G488" s="40">
        <v>45394</v>
      </c>
      <c r="H488" s="40">
        <v>45576</v>
      </c>
      <c r="I488" s="41"/>
      <c r="J488" s="42">
        <v>47274528</v>
      </c>
      <c r="K488" s="42"/>
      <c r="L488" s="43">
        <v>1.1043956043956045</v>
      </c>
      <c r="M488" s="44" t="s">
        <v>3452</v>
      </c>
      <c r="N488" s="45" t="str">
        <f t="shared" si="7"/>
        <v>Link Contrato u Orden</v>
      </c>
    </row>
    <row r="489" spans="1:14" s="28" customFormat="1" ht="74.5" customHeight="1" x14ac:dyDescent="0.25">
      <c r="A489" s="39" t="s">
        <v>516</v>
      </c>
      <c r="B489" s="40">
        <v>45391</v>
      </c>
      <c r="C489" s="40" t="s">
        <v>1705</v>
      </c>
      <c r="D489" s="40" t="s">
        <v>15</v>
      </c>
      <c r="E489" s="40" t="s">
        <v>16</v>
      </c>
      <c r="F489" s="40" t="s">
        <v>2594</v>
      </c>
      <c r="G489" s="40">
        <v>45400</v>
      </c>
      <c r="H489" s="40">
        <v>45657</v>
      </c>
      <c r="I489" s="41"/>
      <c r="J489" s="42">
        <v>61541334</v>
      </c>
      <c r="K489" s="42"/>
      <c r="L489" s="43">
        <v>0.75875486381322954</v>
      </c>
      <c r="M489" s="44" t="s">
        <v>3453</v>
      </c>
      <c r="N489" s="45" t="str">
        <f t="shared" si="7"/>
        <v>Link Contrato u Orden</v>
      </c>
    </row>
    <row r="490" spans="1:14" s="28" customFormat="1" ht="74.5" customHeight="1" x14ac:dyDescent="0.25">
      <c r="A490" s="39" t="s">
        <v>517</v>
      </c>
      <c r="B490" s="40">
        <v>45391</v>
      </c>
      <c r="C490" s="40" t="s">
        <v>1706</v>
      </c>
      <c r="D490" s="40" t="s">
        <v>15</v>
      </c>
      <c r="E490" s="40" t="s">
        <v>16</v>
      </c>
      <c r="F490" s="40" t="s">
        <v>2392</v>
      </c>
      <c r="G490" s="40">
        <v>45394</v>
      </c>
      <c r="H490" s="40">
        <v>45637</v>
      </c>
      <c r="I490" s="41"/>
      <c r="J490" s="42">
        <v>23348160</v>
      </c>
      <c r="K490" s="42"/>
      <c r="L490" s="43">
        <v>0.8271604938271605</v>
      </c>
      <c r="M490" s="44" t="s">
        <v>3454</v>
      </c>
      <c r="N490" s="45" t="str">
        <f t="shared" si="7"/>
        <v>Link Contrato u Orden</v>
      </c>
    </row>
    <row r="491" spans="1:14" s="28" customFormat="1" ht="74.5" customHeight="1" x14ac:dyDescent="0.25">
      <c r="A491" s="39" t="s">
        <v>518</v>
      </c>
      <c r="B491" s="40">
        <v>45391</v>
      </c>
      <c r="C491" s="40" t="s">
        <v>1707</v>
      </c>
      <c r="D491" s="40" t="s">
        <v>15</v>
      </c>
      <c r="E491" s="40" t="s">
        <v>16</v>
      </c>
      <c r="F491" s="40" t="s">
        <v>2596</v>
      </c>
      <c r="G491" s="40">
        <v>45401</v>
      </c>
      <c r="H491" s="40">
        <v>45553</v>
      </c>
      <c r="I491" s="41"/>
      <c r="J491" s="42">
        <v>14592600</v>
      </c>
      <c r="K491" s="42"/>
      <c r="L491" s="43">
        <v>1.2763157894736843</v>
      </c>
      <c r="M491" s="44" t="s">
        <v>3455</v>
      </c>
      <c r="N491" s="45" t="str">
        <f t="shared" si="7"/>
        <v>Link Contrato u Orden</v>
      </c>
    </row>
    <row r="492" spans="1:14" s="28" customFormat="1" ht="74.5" customHeight="1" x14ac:dyDescent="0.25">
      <c r="A492" s="39" t="s">
        <v>519</v>
      </c>
      <c r="B492" s="40">
        <v>45391</v>
      </c>
      <c r="C492" s="40" t="s">
        <v>1708</v>
      </c>
      <c r="D492" s="40" t="s">
        <v>15</v>
      </c>
      <c r="E492" s="40" t="s">
        <v>16</v>
      </c>
      <c r="F492" s="40" t="s">
        <v>2597</v>
      </c>
      <c r="G492" s="40">
        <v>45397</v>
      </c>
      <c r="H492" s="40">
        <v>45487</v>
      </c>
      <c r="I492" s="41"/>
      <c r="J492" s="42">
        <v>16500000</v>
      </c>
      <c r="K492" s="42"/>
      <c r="L492" s="43">
        <v>2.2000000000000002</v>
      </c>
      <c r="M492" s="44" t="s">
        <v>3456</v>
      </c>
      <c r="N492" s="45" t="str">
        <f t="shared" si="7"/>
        <v>Link Contrato u Orden</v>
      </c>
    </row>
    <row r="493" spans="1:14" s="28" customFormat="1" ht="74.5" customHeight="1" x14ac:dyDescent="0.25">
      <c r="A493" s="39" t="s">
        <v>520</v>
      </c>
      <c r="B493" s="40">
        <v>45392</v>
      </c>
      <c r="C493" s="40" t="s">
        <v>1709</v>
      </c>
      <c r="D493" s="40" t="s">
        <v>15</v>
      </c>
      <c r="E493" s="40" t="s">
        <v>16</v>
      </c>
      <c r="F493" s="40" t="s">
        <v>2598</v>
      </c>
      <c r="G493" s="40">
        <v>45394</v>
      </c>
      <c r="H493" s="40">
        <v>45657</v>
      </c>
      <c r="I493" s="41"/>
      <c r="J493" s="42">
        <v>237405000</v>
      </c>
      <c r="K493" s="42"/>
      <c r="L493" s="43">
        <v>0.76425855513307983</v>
      </c>
      <c r="M493" s="44" t="s">
        <v>3457</v>
      </c>
      <c r="N493" s="45" t="str">
        <f t="shared" si="7"/>
        <v>Link Contrato u Orden</v>
      </c>
    </row>
    <row r="494" spans="1:14" s="28" customFormat="1" ht="74.5" customHeight="1" x14ac:dyDescent="0.25">
      <c r="A494" s="39" t="s">
        <v>521</v>
      </c>
      <c r="B494" s="40">
        <v>45392</v>
      </c>
      <c r="C494" s="40" t="s">
        <v>1710</v>
      </c>
      <c r="D494" s="40" t="s">
        <v>15</v>
      </c>
      <c r="E494" s="40" t="s">
        <v>16</v>
      </c>
      <c r="F494" s="40" t="s">
        <v>2594</v>
      </c>
      <c r="G494" s="40">
        <v>45397</v>
      </c>
      <c r="H494" s="40">
        <v>45657</v>
      </c>
      <c r="I494" s="41"/>
      <c r="J494" s="42">
        <v>61541334</v>
      </c>
      <c r="K494" s="42"/>
      <c r="L494" s="43">
        <v>0.7615384615384615</v>
      </c>
      <c r="M494" s="44" t="s">
        <v>3458</v>
      </c>
      <c r="N494" s="45" t="str">
        <f t="shared" si="7"/>
        <v>Link Contrato u Orden</v>
      </c>
    </row>
    <row r="495" spans="1:14" s="28" customFormat="1" ht="74.5" customHeight="1" x14ac:dyDescent="0.25">
      <c r="A495" s="39" t="s">
        <v>522</v>
      </c>
      <c r="B495" s="40">
        <v>45392</v>
      </c>
      <c r="C495" s="40" t="s">
        <v>1711</v>
      </c>
      <c r="D495" s="40" t="s">
        <v>15</v>
      </c>
      <c r="E495" s="40" t="s">
        <v>16</v>
      </c>
      <c r="F495" s="40" t="s">
        <v>2599</v>
      </c>
      <c r="G495" s="40">
        <v>45398</v>
      </c>
      <c r="H495" s="40">
        <v>45641</v>
      </c>
      <c r="I495" s="41"/>
      <c r="J495" s="42">
        <v>40000000</v>
      </c>
      <c r="K495" s="42"/>
      <c r="L495" s="43">
        <v>0.81069958847736623</v>
      </c>
      <c r="M495" s="44" t="s">
        <v>3459</v>
      </c>
      <c r="N495" s="45" t="str">
        <f t="shared" si="7"/>
        <v>Link Contrato u Orden</v>
      </c>
    </row>
    <row r="496" spans="1:14" s="28" customFormat="1" ht="74.5" customHeight="1" x14ac:dyDescent="0.25">
      <c r="A496" s="39" t="s">
        <v>523</v>
      </c>
      <c r="B496" s="40">
        <v>45392</v>
      </c>
      <c r="C496" s="40" t="s">
        <v>1712</v>
      </c>
      <c r="D496" s="40" t="s">
        <v>15</v>
      </c>
      <c r="E496" s="40" t="s">
        <v>16</v>
      </c>
      <c r="F496" s="40" t="s">
        <v>2600</v>
      </c>
      <c r="G496" s="40">
        <v>45400</v>
      </c>
      <c r="H496" s="40">
        <v>45552</v>
      </c>
      <c r="I496" s="41"/>
      <c r="J496" s="42">
        <v>38220000</v>
      </c>
      <c r="K496" s="42"/>
      <c r="L496" s="43">
        <v>1.2828947368421053</v>
      </c>
      <c r="M496" s="44" t="s">
        <v>3460</v>
      </c>
      <c r="N496" s="45" t="str">
        <f t="shared" si="7"/>
        <v>Link Contrato u Orden</v>
      </c>
    </row>
    <row r="497" spans="1:14" s="28" customFormat="1" ht="74.5" customHeight="1" x14ac:dyDescent="0.25">
      <c r="A497" s="39" t="s">
        <v>524</v>
      </c>
      <c r="B497" s="40">
        <v>45394</v>
      </c>
      <c r="C497" s="40" t="s">
        <v>1713</v>
      </c>
      <c r="D497" s="40" t="s">
        <v>15</v>
      </c>
      <c r="E497" s="40" t="s">
        <v>16</v>
      </c>
      <c r="F497" s="40" t="s">
        <v>2601</v>
      </c>
      <c r="G497" s="40">
        <v>45399</v>
      </c>
      <c r="H497" s="40">
        <v>45551</v>
      </c>
      <c r="I497" s="41"/>
      <c r="J497" s="42">
        <v>30139200</v>
      </c>
      <c r="K497" s="42"/>
      <c r="L497" s="43">
        <v>1.2894736842105263</v>
      </c>
      <c r="M497" s="44" t="s">
        <v>3461</v>
      </c>
      <c r="N497" s="45" t="str">
        <f t="shared" si="7"/>
        <v>Link Contrato u Orden</v>
      </c>
    </row>
    <row r="498" spans="1:14" s="28" customFormat="1" ht="74.5" customHeight="1" x14ac:dyDescent="0.25">
      <c r="A498" s="39" t="s">
        <v>525</v>
      </c>
      <c r="B498" s="40">
        <v>45394</v>
      </c>
      <c r="C498" s="40" t="s">
        <v>1714</v>
      </c>
      <c r="D498" s="40" t="s">
        <v>15</v>
      </c>
      <c r="E498" s="40" t="s">
        <v>16</v>
      </c>
      <c r="F498" s="40" t="s">
        <v>2602</v>
      </c>
      <c r="G498" s="40">
        <v>45399</v>
      </c>
      <c r="H498" s="40">
        <v>45612</v>
      </c>
      <c r="I498" s="41"/>
      <c r="J498" s="42">
        <v>39864300</v>
      </c>
      <c r="K498" s="42"/>
      <c r="L498" s="43">
        <v>0.92018779342723001</v>
      </c>
      <c r="M498" s="44" t="s">
        <v>3462</v>
      </c>
      <c r="N498" s="45" t="str">
        <f t="shared" si="7"/>
        <v>Link Contrato u Orden</v>
      </c>
    </row>
    <row r="499" spans="1:14" s="28" customFormat="1" ht="74.5" customHeight="1" x14ac:dyDescent="0.25">
      <c r="A499" s="39" t="s">
        <v>526</v>
      </c>
      <c r="B499" s="40">
        <v>45394</v>
      </c>
      <c r="C499" s="40" t="s">
        <v>1715</v>
      </c>
      <c r="D499" s="40" t="s">
        <v>15</v>
      </c>
      <c r="E499" s="40" t="s">
        <v>16</v>
      </c>
      <c r="F499" s="40" t="s">
        <v>2603</v>
      </c>
      <c r="G499" s="40">
        <v>45399</v>
      </c>
      <c r="H499" s="40">
        <v>45657</v>
      </c>
      <c r="I499" s="41"/>
      <c r="J499" s="42">
        <v>50304950</v>
      </c>
      <c r="K499" s="42"/>
      <c r="L499" s="43">
        <v>0.75968992248062017</v>
      </c>
      <c r="M499" s="44" t="s">
        <v>3463</v>
      </c>
      <c r="N499" s="45" t="str">
        <f t="shared" si="7"/>
        <v>Link Contrato u Orden</v>
      </c>
    </row>
    <row r="500" spans="1:14" s="28" customFormat="1" ht="74.5" customHeight="1" x14ac:dyDescent="0.25">
      <c r="A500" s="39" t="s">
        <v>527</v>
      </c>
      <c r="B500" s="40">
        <v>45394</v>
      </c>
      <c r="C500" s="40" t="s">
        <v>1716</v>
      </c>
      <c r="D500" s="40" t="s">
        <v>15</v>
      </c>
      <c r="E500" s="40" t="s">
        <v>16</v>
      </c>
      <c r="F500" s="40" t="s">
        <v>2531</v>
      </c>
      <c r="G500" s="40">
        <v>45399</v>
      </c>
      <c r="H500" s="40">
        <v>45657</v>
      </c>
      <c r="I500" s="41"/>
      <c r="J500" s="42">
        <v>48406650</v>
      </c>
      <c r="K500" s="42"/>
      <c r="L500" s="43">
        <v>0.75968992248062017</v>
      </c>
      <c r="M500" s="44" t="s">
        <v>3464</v>
      </c>
      <c r="N500" s="45" t="str">
        <f t="shared" si="7"/>
        <v>Link Contrato u Orden</v>
      </c>
    </row>
    <row r="501" spans="1:14" s="28" customFormat="1" ht="74.5" customHeight="1" x14ac:dyDescent="0.25">
      <c r="A501" s="39" t="s">
        <v>528</v>
      </c>
      <c r="B501" s="40">
        <v>45394</v>
      </c>
      <c r="C501" s="40" t="s">
        <v>1717</v>
      </c>
      <c r="D501" s="40" t="s">
        <v>15</v>
      </c>
      <c r="E501" s="40" t="s">
        <v>16</v>
      </c>
      <c r="F501" s="40" t="s">
        <v>2604</v>
      </c>
      <c r="G501" s="40">
        <v>45397</v>
      </c>
      <c r="H501" s="40">
        <v>45549</v>
      </c>
      <c r="I501" s="41"/>
      <c r="J501" s="42">
        <v>28370060</v>
      </c>
      <c r="K501" s="42"/>
      <c r="L501" s="43">
        <v>1.3026315789473684</v>
      </c>
      <c r="M501" s="44" t="s">
        <v>3465</v>
      </c>
      <c r="N501" s="45" t="str">
        <f t="shared" si="7"/>
        <v>Link Contrato u Orden</v>
      </c>
    </row>
    <row r="502" spans="1:14" s="28" customFormat="1" ht="74.5" customHeight="1" x14ac:dyDescent="0.25">
      <c r="A502" s="39" t="s">
        <v>529</v>
      </c>
      <c r="B502" s="40">
        <v>45394</v>
      </c>
      <c r="C502" s="40" t="s">
        <v>1718</v>
      </c>
      <c r="D502" s="40" t="s">
        <v>15</v>
      </c>
      <c r="E502" s="40" t="s">
        <v>16</v>
      </c>
      <c r="F502" s="40" t="s">
        <v>2605</v>
      </c>
      <c r="G502" s="40">
        <v>45399</v>
      </c>
      <c r="H502" s="40">
        <v>45657</v>
      </c>
      <c r="I502" s="41"/>
      <c r="J502" s="42">
        <v>50304950</v>
      </c>
      <c r="K502" s="42"/>
      <c r="L502" s="43">
        <v>0.75968992248062017</v>
      </c>
      <c r="M502" s="44" t="s">
        <v>3466</v>
      </c>
      <c r="N502" s="45" t="str">
        <f t="shared" si="7"/>
        <v>Link Contrato u Orden</v>
      </c>
    </row>
    <row r="503" spans="1:14" s="28" customFormat="1" ht="74.5" customHeight="1" x14ac:dyDescent="0.25">
      <c r="A503" s="39" t="s">
        <v>530</v>
      </c>
      <c r="B503" s="40">
        <v>45394</v>
      </c>
      <c r="C503" s="40" t="s">
        <v>1719</v>
      </c>
      <c r="D503" s="40" t="s">
        <v>15</v>
      </c>
      <c r="E503" s="40" t="s">
        <v>16</v>
      </c>
      <c r="F503" s="40" t="s">
        <v>2605</v>
      </c>
      <c r="G503" s="40">
        <v>45399</v>
      </c>
      <c r="H503" s="40">
        <v>45657</v>
      </c>
      <c r="I503" s="41"/>
      <c r="J503" s="42">
        <v>48406650</v>
      </c>
      <c r="K503" s="42"/>
      <c r="L503" s="43">
        <v>0.75968992248062017</v>
      </c>
      <c r="M503" s="44" t="s">
        <v>3467</v>
      </c>
      <c r="N503" s="45" t="str">
        <f t="shared" si="7"/>
        <v>Link Contrato u Orden</v>
      </c>
    </row>
    <row r="504" spans="1:14" s="28" customFormat="1" ht="74.5" customHeight="1" x14ac:dyDescent="0.25">
      <c r="A504" s="39" t="s">
        <v>531</v>
      </c>
      <c r="B504" s="40">
        <v>45394</v>
      </c>
      <c r="C504" s="40" t="s">
        <v>1720</v>
      </c>
      <c r="D504" s="40" t="s">
        <v>15</v>
      </c>
      <c r="E504" s="40" t="s">
        <v>16</v>
      </c>
      <c r="F504" s="40" t="s">
        <v>2606</v>
      </c>
      <c r="G504" s="40">
        <v>45399</v>
      </c>
      <c r="H504" s="40">
        <v>45657</v>
      </c>
      <c r="I504" s="41"/>
      <c r="J504" s="42">
        <v>48406650</v>
      </c>
      <c r="K504" s="42"/>
      <c r="L504" s="43">
        <v>0.75968992248062017</v>
      </c>
      <c r="M504" s="44" t="s">
        <v>3468</v>
      </c>
      <c r="N504" s="45" t="str">
        <f t="shared" si="7"/>
        <v>Link Contrato u Orden</v>
      </c>
    </row>
    <row r="505" spans="1:14" s="28" customFormat="1" ht="74.5" customHeight="1" x14ac:dyDescent="0.25">
      <c r="A505" s="39" t="s">
        <v>532</v>
      </c>
      <c r="B505" s="40">
        <v>45394</v>
      </c>
      <c r="C505" s="40" t="s">
        <v>1721</v>
      </c>
      <c r="D505" s="40" t="s">
        <v>15</v>
      </c>
      <c r="E505" s="40" t="s">
        <v>16</v>
      </c>
      <c r="F505" s="40" t="s">
        <v>2606</v>
      </c>
      <c r="G505" s="40">
        <v>45399</v>
      </c>
      <c r="H505" s="40">
        <v>45657</v>
      </c>
      <c r="I505" s="41"/>
      <c r="J505" s="42">
        <v>48406650</v>
      </c>
      <c r="K505" s="42"/>
      <c r="L505" s="43">
        <v>0.75968992248062017</v>
      </c>
      <c r="M505" s="44" t="s">
        <v>3469</v>
      </c>
      <c r="N505" s="45" t="str">
        <f t="shared" si="7"/>
        <v>Link Contrato u Orden</v>
      </c>
    </row>
    <row r="506" spans="1:14" s="28" customFormat="1" ht="74.5" customHeight="1" x14ac:dyDescent="0.25">
      <c r="A506" s="39" t="s">
        <v>533</v>
      </c>
      <c r="B506" s="40">
        <v>45394</v>
      </c>
      <c r="C506" s="40" t="s">
        <v>1722</v>
      </c>
      <c r="D506" s="40" t="s">
        <v>15</v>
      </c>
      <c r="E506" s="40" t="s">
        <v>16</v>
      </c>
      <c r="F506" s="40" t="s">
        <v>2528</v>
      </c>
      <c r="G506" s="40">
        <v>45399</v>
      </c>
      <c r="H506" s="40">
        <v>45657</v>
      </c>
      <c r="I506" s="41"/>
      <c r="J506" s="42">
        <v>50304950</v>
      </c>
      <c r="K506" s="42"/>
      <c r="L506" s="43">
        <v>0.75968992248062017</v>
      </c>
      <c r="M506" s="44" t="s">
        <v>3470</v>
      </c>
      <c r="N506" s="45" t="str">
        <f t="shared" si="7"/>
        <v>Link Contrato u Orden</v>
      </c>
    </row>
    <row r="507" spans="1:14" s="28" customFormat="1" ht="74.5" customHeight="1" x14ac:dyDescent="0.25">
      <c r="A507" s="39" t="s">
        <v>534</v>
      </c>
      <c r="B507" s="40">
        <v>45394</v>
      </c>
      <c r="C507" s="40" t="s">
        <v>1723</v>
      </c>
      <c r="D507" s="40" t="s">
        <v>15</v>
      </c>
      <c r="E507" s="40" t="s">
        <v>16</v>
      </c>
      <c r="F507" s="40" t="s">
        <v>2607</v>
      </c>
      <c r="G507" s="40">
        <v>45399</v>
      </c>
      <c r="H507" s="40">
        <v>45657</v>
      </c>
      <c r="I507" s="41"/>
      <c r="J507" s="42">
        <v>60781536</v>
      </c>
      <c r="K507" s="42"/>
      <c r="L507" s="43">
        <v>0.75968992248062017</v>
      </c>
      <c r="M507" s="44" t="s">
        <v>3471</v>
      </c>
      <c r="N507" s="45" t="str">
        <f t="shared" si="7"/>
        <v>Link Contrato u Orden</v>
      </c>
    </row>
    <row r="508" spans="1:14" s="28" customFormat="1" ht="74.5" customHeight="1" x14ac:dyDescent="0.25">
      <c r="A508" s="39" t="s">
        <v>535</v>
      </c>
      <c r="B508" s="40">
        <v>45394</v>
      </c>
      <c r="C508" s="40" t="s">
        <v>1724</v>
      </c>
      <c r="D508" s="40" t="s">
        <v>15</v>
      </c>
      <c r="E508" s="40" t="s">
        <v>16</v>
      </c>
      <c r="F508" s="40" t="s">
        <v>2608</v>
      </c>
      <c r="G508" s="40">
        <v>45399</v>
      </c>
      <c r="H508" s="40">
        <v>45657</v>
      </c>
      <c r="I508" s="41"/>
      <c r="J508" s="42">
        <v>50304950</v>
      </c>
      <c r="K508" s="42"/>
      <c r="L508" s="43">
        <v>0.75968992248062017</v>
      </c>
      <c r="M508" s="44" t="s">
        <v>3472</v>
      </c>
      <c r="N508" s="45" t="str">
        <f t="shared" si="7"/>
        <v>Link Contrato u Orden</v>
      </c>
    </row>
    <row r="509" spans="1:14" s="28" customFormat="1" ht="74.5" customHeight="1" x14ac:dyDescent="0.25">
      <c r="A509" s="39" t="s">
        <v>536</v>
      </c>
      <c r="B509" s="40">
        <v>45394</v>
      </c>
      <c r="C509" s="40" t="s">
        <v>1725</v>
      </c>
      <c r="D509" s="40" t="s">
        <v>15</v>
      </c>
      <c r="E509" s="40" t="s">
        <v>16</v>
      </c>
      <c r="F509" s="40" t="s">
        <v>2609</v>
      </c>
      <c r="G509" s="40">
        <v>45419</v>
      </c>
      <c r="H509" s="40">
        <v>45663</v>
      </c>
      <c r="I509" s="41"/>
      <c r="J509" s="42">
        <v>76800000</v>
      </c>
      <c r="K509" s="42"/>
      <c r="L509" s="43">
        <v>0.72131147540983609</v>
      </c>
      <c r="M509" s="44" t="s">
        <v>3473</v>
      </c>
      <c r="N509" s="45" t="str">
        <f t="shared" si="7"/>
        <v>Link Contrato u Orden</v>
      </c>
    </row>
    <row r="510" spans="1:14" s="28" customFormat="1" ht="74.5" customHeight="1" x14ac:dyDescent="0.25">
      <c r="A510" s="39" t="s">
        <v>537</v>
      </c>
      <c r="B510" s="40">
        <v>45394</v>
      </c>
      <c r="C510" s="40" t="s">
        <v>1726</v>
      </c>
      <c r="D510" s="40" t="s">
        <v>15</v>
      </c>
      <c r="E510" s="40" t="s">
        <v>16</v>
      </c>
      <c r="F510" s="40" t="s">
        <v>2610</v>
      </c>
      <c r="G510" s="40">
        <v>45398</v>
      </c>
      <c r="H510" s="40">
        <v>45580</v>
      </c>
      <c r="I510" s="41"/>
      <c r="J510" s="42">
        <v>42600000</v>
      </c>
      <c r="K510" s="42"/>
      <c r="L510" s="43">
        <v>1.0824175824175823</v>
      </c>
      <c r="M510" s="44" t="s">
        <v>3474</v>
      </c>
      <c r="N510" s="45" t="str">
        <f t="shared" si="7"/>
        <v>Link Contrato u Orden</v>
      </c>
    </row>
    <row r="511" spans="1:14" s="28" customFormat="1" ht="74.5" customHeight="1" x14ac:dyDescent="0.25">
      <c r="A511" s="39" t="s">
        <v>538</v>
      </c>
      <c r="B511" s="40">
        <v>45394</v>
      </c>
      <c r="C511" s="40" t="s">
        <v>1727</v>
      </c>
      <c r="D511" s="40" t="s">
        <v>15</v>
      </c>
      <c r="E511" s="40" t="s">
        <v>16</v>
      </c>
      <c r="F511" s="40" t="s">
        <v>2611</v>
      </c>
      <c r="G511" s="40">
        <v>45398</v>
      </c>
      <c r="H511" s="40">
        <v>45641</v>
      </c>
      <c r="I511" s="41"/>
      <c r="J511" s="42">
        <v>72000000</v>
      </c>
      <c r="K511" s="42"/>
      <c r="L511" s="43">
        <v>0.81069958847736623</v>
      </c>
      <c r="M511" s="44" t="s">
        <v>3475</v>
      </c>
      <c r="N511" s="45" t="str">
        <f t="shared" si="7"/>
        <v>Link Contrato u Orden</v>
      </c>
    </row>
    <row r="512" spans="1:14" s="28" customFormat="1" ht="74.5" customHeight="1" x14ac:dyDescent="0.25">
      <c r="A512" s="39" t="s">
        <v>539</v>
      </c>
      <c r="B512" s="40">
        <v>45394</v>
      </c>
      <c r="C512" s="40" t="s">
        <v>1728</v>
      </c>
      <c r="D512" s="40" t="s">
        <v>15</v>
      </c>
      <c r="E512" s="40" t="s">
        <v>16</v>
      </c>
      <c r="F512" s="40" t="s">
        <v>2531</v>
      </c>
      <c r="G512" s="40">
        <v>45399</v>
      </c>
      <c r="H512" s="40">
        <v>45657</v>
      </c>
      <c r="I512" s="41"/>
      <c r="J512" s="42">
        <v>48406650</v>
      </c>
      <c r="K512" s="42"/>
      <c r="L512" s="43">
        <v>0.75968992248062017</v>
      </c>
      <c r="M512" s="44" t="s">
        <v>3476</v>
      </c>
      <c r="N512" s="45" t="str">
        <f t="shared" si="7"/>
        <v>Link Contrato u Orden</v>
      </c>
    </row>
    <row r="513" spans="1:14" s="28" customFormat="1" ht="74.5" customHeight="1" x14ac:dyDescent="0.25">
      <c r="A513" s="39" t="s">
        <v>540</v>
      </c>
      <c r="B513" s="40">
        <v>45394</v>
      </c>
      <c r="C513" s="40" t="s">
        <v>1729</v>
      </c>
      <c r="D513" s="40" t="s">
        <v>15</v>
      </c>
      <c r="E513" s="40" t="s">
        <v>16</v>
      </c>
      <c r="F513" s="40" t="s">
        <v>2612</v>
      </c>
      <c r="G513" s="40">
        <v>45399</v>
      </c>
      <c r="H513" s="40">
        <v>45657</v>
      </c>
      <c r="I513" s="41"/>
      <c r="J513" s="42">
        <v>44500824</v>
      </c>
      <c r="K513" s="42"/>
      <c r="L513" s="43">
        <v>0.75968992248062017</v>
      </c>
      <c r="M513" s="44" t="s">
        <v>3477</v>
      </c>
      <c r="N513" s="45" t="str">
        <f t="shared" si="7"/>
        <v>Link Contrato u Orden</v>
      </c>
    </row>
    <row r="514" spans="1:14" s="28" customFormat="1" ht="74.5" customHeight="1" x14ac:dyDescent="0.25">
      <c r="A514" s="39" t="s">
        <v>541</v>
      </c>
      <c r="B514" s="40">
        <v>45394</v>
      </c>
      <c r="C514" s="40" t="s">
        <v>1730</v>
      </c>
      <c r="D514" s="40" t="s">
        <v>15</v>
      </c>
      <c r="E514" s="40" t="s">
        <v>16</v>
      </c>
      <c r="F514" s="40" t="s">
        <v>2528</v>
      </c>
      <c r="G514" s="40">
        <v>45399</v>
      </c>
      <c r="H514" s="40">
        <v>45657</v>
      </c>
      <c r="I514" s="41"/>
      <c r="J514" s="42">
        <v>48406650</v>
      </c>
      <c r="K514" s="42"/>
      <c r="L514" s="43">
        <v>0.75968992248062017</v>
      </c>
      <c r="M514" s="44" t="s">
        <v>3478</v>
      </c>
      <c r="N514" s="45" t="str">
        <f t="shared" si="7"/>
        <v>Link Contrato u Orden</v>
      </c>
    </row>
    <row r="515" spans="1:14" s="28" customFormat="1" ht="74.5" customHeight="1" x14ac:dyDescent="0.25">
      <c r="A515" s="39" t="s">
        <v>542</v>
      </c>
      <c r="B515" s="40">
        <v>45394</v>
      </c>
      <c r="C515" s="40" t="s">
        <v>1731</v>
      </c>
      <c r="D515" s="40" t="s">
        <v>15</v>
      </c>
      <c r="E515" s="40" t="s">
        <v>16</v>
      </c>
      <c r="F515" s="40" t="s">
        <v>2531</v>
      </c>
      <c r="G515" s="40">
        <v>45399</v>
      </c>
      <c r="H515" s="40">
        <v>45657</v>
      </c>
      <c r="I515" s="41"/>
      <c r="J515" s="42">
        <v>48406650</v>
      </c>
      <c r="K515" s="42"/>
      <c r="L515" s="43">
        <v>0.75968992248062017</v>
      </c>
      <c r="M515" s="44" t="s">
        <v>3479</v>
      </c>
      <c r="N515" s="45" t="str">
        <f t="shared" si="7"/>
        <v>Link Contrato u Orden</v>
      </c>
    </row>
    <row r="516" spans="1:14" s="28" customFormat="1" ht="74.5" customHeight="1" x14ac:dyDescent="0.25">
      <c r="A516" s="39" t="s">
        <v>543</v>
      </c>
      <c r="B516" s="40">
        <v>45394</v>
      </c>
      <c r="C516" s="40" t="s">
        <v>1732</v>
      </c>
      <c r="D516" s="40" t="s">
        <v>15</v>
      </c>
      <c r="E516" s="40" t="s">
        <v>16</v>
      </c>
      <c r="F516" s="40" t="s">
        <v>2613</v>
      </c>
      <c r="G516" s="40">
        <v>45399</v>
      </c>
      <c r="H516" s="40">
        <v>45657</v>
      </c>
      <c r="I516" s="41"/>
      <c r="J516" s="42">
        <v>48406650</v>
      </c>
      <c r="K516" s="42"/>
      <c r="L516" s="43">
        <v>0.75968992248062017</v>
      </c>
      <c r="M516" s="44" t="s">
        <v>3480</v>
      </c>
      <c r="N516" s="45" t="str">
        <f t="shared" si="7"/>
        <v>Link Contrato u Orden</v>
      </c>
    </row>
    <row r="517" spans="1:14" s="28" customFormat="1" ht="74.5" customHeight="1" x14ac:dyDescent="0.25">
      <c r="A517" s="39" t="s">
        <v>544</v>
      </c>
      <c r="B517" s="40">
        <v>45394</v>
      </c>
      <c r="C517" s="40" t="s">
        <v>1733</v>
      </c>
      <c r="D517" s="40" t="s">
        <v>15</v>
      </c>
      <c r="E517" s="40" t="s">
        <v>16</v>
      </c>
      <c r="F517" s="40" t="s">
        <v>2528</v>
      </c>
      <c r="G517" s="40">
        <v>45399</v>
      </c>
      <c r="H517" s="40">
        <v>45612</v>
      </c>
      <c r="I517" s="41"/>
      <c r="J517" s="42">
        <v>39864300</v>
      </c>
      <c r="K517" s="42"/>
      <c r="L517" s="43">
        <v>0.92018779342723001</v>
      </c>
      <c r="M517" s="44" t="s">
        <v>3481</v>
      </c>
      <c r="N517" s="45" t="str">
        <f t="shared" si="7"/>
        <v>Link Contrato u Orden</v>
      </c>
    </row>
    <row r="518" spans="1:14" s="28" customFormat="1" ht="74.5" customHeight="1" x14ac:dyDescent="0.25">
      <c r="A518" s="39" t="s">
        <v>545</v>
      </c>
      <c r="B518" s="40">
        <v>45394</v>
      </c>
      <c r="C518" s="40" t="s">
        <v>1734</v>
      </c>
      <c r="D518" s="40" t="s">
        <v>15</v>
      </c>
      <c r="E518" s="40" t="s">
        <v>16</v>
      </c>
      <c r="F518" s="40" t="s">
        <v>2528</v>
      </c>
      <c r="G518" s="40">
        <v>45399</v>
      </c>
      <c r="H518" s="40">
        <v>45657</v>
      </c>
      <c r="I518" s="41"/>
      <c r="J518" s="42">
        <v>48406650</v>
      </c>
      <c r="K518" s="42"/>
      <c r="L518" s="43">
        <v>0.75968992248062017</v>
      </c>
      <c r="M518" s="44" t="s">
        <v>3482</v>
      </c>
      <c r="N518" s="45" t="str">
        <f t="shared" ref="N518:N581" si="8">HYPERLINK(M518,"Link Contrato u Orden")</f>
        <v>Link Contrato u Orden</v>
      </c>
    </row>
    <row r="519" spans="1:14" s="28" customFormat="1" ht="74.5" customHeight="1" x14ac:dyDescent="0.25">
      <c r="A519" s="39" t="s">
        <v>546</v>
      </c>
      <c r="B519" s="40">
        <v>45394</v>
      </c>
      <c r="C519" s="40" t="s">
        <v>1735</v>
      </c>
      <c r="D519" s="40" t="s">
        <v>15</v>
      </c>
      <c r="E519" s="40" t="s">
        <v>16</v>
      </c>
      <c r="F519" s="40" t="s">
        <v>2614</v>
      </c>
      <c r="G519" s="40">
        <v>45399</v>
      </c>
      <c r="H519" s="40">
        <v>45657</v>
      </c>
      <c r="I519" s="41"/>
      <c r="J519" s="42">
        <v>48406650</v>
      </c>
      <c r="K519" s="42"/>
      <c r="L519" s="43">
        <v>0.75968992248062017</v>
      </c>
      <c r="M519" s="44" t="s">
        <v>3483</v>
      </c>
      <c r="N519" s="45" t="str">
        <f t="shared" si="8"/>
        <v>Link Contrato u Orden</v>
      </c>
    </row>
    <row r="520" spans="1:14" s="28" customFormat="1" ht="74.5" customHeight="1" x14ac:dyDescent="0.25">
      <c r="A520" s="39" t="s">
        <v>547</v>
      </c>
      <c r="B520" s="40">
        <v>45394</v>
      </c>
      <c r="C520" s="40" t="s">
        <v>1736</v>
      </c>
      <c r="D520" s="40" t="s">
        <v>15</v>
      </c>
      <c r="E520" s="40" t="s">
        <v>16</v>
      </c>
      <c r="F520" s="40" t="s">
        <v>2615</v>
      </c>
      <c r="G520" s="40">
        <v>45399</v>
      </c>
      <c r="H520" s="40">
        <v>45581</v>
      </c>
      <c r="I520" s="41"/>
      <c r="J520" s="42">
        <v>72780474</v>
      </c>
      <c r="K520" s="42"/>
      <c r="L520" s="43">
        <v>1.0769230769230769</v>
      </c>
      <c r="M520" s="44" t="s">
        <v>3484</v>
      </c>
      <c r="N520" s="45" t="str">
        <f t="shared" si="8"/>
        <v>Link Contrato u Orden</v>
      </c>
    </row>
    <row r="521" spans="1:14" s="28" customFormat="1" ht="74.5" customHeight="1" x14ac:dyDescent="0.25">
      <c r="A521" s="39" t="s">
        <v>548</v>
      </c>
      <c r="B521" s="40">
        <v>45394</v>
      </c>
      <c r="C521" s="40" t="s">
        <v>1737</v>
      </c>
      <c r="D521" s="40" t="s">
        <v>15</v>
      </c>
      <c r="E521" s="40" t="s">
        <v>16</v>
      </c>
      <c r="F521" s="40" t="s">
        <v>2531</v>
      </c>
      <c r="G521" s="40">
        <v>45401</v>
      </c>
      <c r="H521" s="40">
        <v>45657</v>
      </c>
      <c r="I521" s="41"/>
      <c r="J521" s="42">
        <v>48406650</v>
      </c>
      <c r="K521" s="42"/>
      <c r="L521" s="43">
        <v>0.7578125</v>
      </c>
      <c r="M521" s="44" t="s">
        <v>3485</v>
      </c>
      <c r="N521" s="45" t="str">
        <f t="shared" si="8"/>
        <v>Link Contrato u Orden</v>
      </c>
    </row>
    <row r="522" spans="1:14" s="28" customFormat="1" ht="74.5" customHeight="1" x14ac:dyDescent="0.25">
      <c r="A522" s="39" t="s">
        <v>549</v>
      </c>
      <c r="B522" s="40">
        <v>45394</v>
      </c>
      <c r="C522" s="40" t="s">
        <v>1738</v>
      </c>
      <c r="D522" s="40" t="s">
        <v>15</v>
      </c>
      <c r="E522" s="40" t="s">
        <v>16</v>
      </c>
      <c r="F522" s="40" t="s">
        <v>2616</v>
      </c>
      <c r="G522" s="40">
        <v>45399</v>
      </c>
      <c r="H522" s="40">
        <v>45657</v>
      </c>
      <c r="I522" s="41"/>
      <c r="J522" s="42">
        <v>50304950</v>
      </c>
      <c r="K522" s="42"/>
      <c r="L522" s="43">
        <v>0.75968992248062017</v>
      </c>
      <c r="M522" s="44" t="s">
        <v>3486</v>
      </c>
      <c r="N522" s="45" t="str">
        <f t="shared" si="8"/>
        <v>Link Contrato u Orden</v>
      </c>
    </row>
    <row r="523" spans="1:14" s="28" customFormat="1" ht="74.5" customHeight="1" x14ac:dyDescent="0.25">
      <c r="A523" s="39" t="s">
        <v>550</v>
      </c>
      <c r="B523" s="40">
        <v>45394</v>
      </c>
      <c r="C523" s="40" t="s">
        <v>1739</v>
      </c>
      <c r="D523" s="40" t="s">
        <v>15</v>
      </c>
      <c r="E523" s="40" t="s">
        <v>16</v>
      </c>
      <c r="F523" s="40" t="s">
        <v>2617</v>
      </c>
      <c r="G523" s="40">
        <v>45399</v>
      </c>
      <c r="H523" s="40">
        <v>45657</v>
      </c>
      <c r="I523" s="41"/>
      <c r="J523" s="42">
        <v>50304950</v>
      </c>
      <c r="K523" s="42"/>
      <c r="L523" s="43">
        <v>0.75968992248062017</v>
      </c>
      <c r="M523" s="44" t="s">
        <v>3487</v>
      </c>
      <c r="N523" s="45" t="str">
        <f t="shared" si="8"/>
        <v>Link Contrato u Orden</v>
      </c>
    </row>
    <row r="524" spans="1:14" s="28" customFormat="1" ht="74.5" customHeight="1" x14ac:dyDescent="0.25">
      <c r="A524" s="39" t="s">
        <v>551</v>
      </c>
      <c r="B524" s="40">
        <v>45394</v>
      </c>
      <c r="C524" s="40" t="s">
        <v>1740</v>
      </c>
      <c r="D524" s="40" t="s">
        <v>15</v>
      </c>
      <c r="E524" s="40" t="s">
        <v>16</v>
      </c>
      <c r="F524" s="40" t="s">
        <v>2528</v>
      </c>
      <c r="G524" s="40">
        <v>45399</v>
      </c>
      <c r="H524" s="40">
        <v>45657</v>
      </c>
      <c r="I524" s="41"/>
      <c r="J524" s="42">
        <v>48406650</v>
      </c>
      <c r="K524" s="42"/>
      <c r="L524" s="43">
        <v>0.75968992248062017</v>
      </c>
      <c r="M524" s="44" t="s">
        <v>3488</v>
      </c>
      <c r="N524" s="45" t="str">
        <f t="shared" si="8"/>
        <v>Link Contrato u Orden</v>
      </c>
    </row>
    <row r="525" spans="1:14" s="28" customFormat="1" ht="74.5" customHeight="1" x14ac:dyDescent="0.25">
      <c r="A525" s="39" t="s">
        <v>552</v>
      </c>
      <c r="B525" s="40">
        <v>45394</v>
      </c>
      <c r="C525" s="40" t="s">
        <v>1741</v>
      </c>
      <c r="D525" s="40" t="s">
        <v>15</v>
      </c>
      <c r="E525" s="40" t="s">
        <v>16</v>
      </c>
      <c r="F525" s="40" t="s">
        <v>2528</v>
      </c>
      <c r="G525" s="40">
        <v>45399</v>
      </c>
      <c r="H525" s="40">
        <v>45657</v>
      </c>
      <c r="I525" s="41"/>
      <c r="J525" s="42">
        <v>48406650</v>
      </c>
      <c r="K525" s="42"/>
      <c r="L525" s="43">
        <v>0.75968992248062017</v>
      </c>
      <c r="M525" s="44" t="s">
        <v>3489</v>
      </c>
      <c r="N525" s="45" t="str">
        <f t="shared" si="8"/>
        <v>Link Contrato u Orden</v>
      </c>
    </row>
    <row r="526" spans="1:14" s="28" customFormat="1" ht="74.5" customHeight="1" x14ac:dyDescent="0.25">
      <c r="A526" s="39" t="s">
        <v>553</v>
      </c>
      <c r="B526" s="40">
        <v>45394</v>
      </c>
      <c r="C526" s="40" t="s">
        <v>1742</v>
      </c>
      <c r="D526" s="40" t="s">
        <v>15</v>
      </c>
      <c r="E526" s="40" t="s">
        <v>16</v>
      </c>
      <c r="F526" s="40" t="s">
        <v>2618</v>
      </c>
      <c r="G526" s="40">
        <v>45399</v>
      </c>
      <c r="H526" s="40">
        <v>45657</v>
      </c>
      <c r="I526" s="41"/>
      <c r="J526" s="42">
        <v>48406650</v>
      </c>
      <c r="K526" s="42"/>
      <c r="L526" s="43">
        <v>0.75968992248062017</v>
      </c>
      <c r="M526" s="44" t="s">
        <v>3490</v>
      </c>
      <c r="N526" s="45" t="str">
        <f t="shared" si="8"/>
        <v>Link Contrato u Orden</v>
      </c>
    </row>
    <row r="527" spans="1:14" s="28" customFormat="1" ht="74.5" customHeight="1" x14ac:dyDescent="0.25">
      <c r="A527" s="39" t="s">
        <v>554</v>
      </c>
      <c r="B527" s="40">
        <v>45394</v>
      </c>
      <c r="C527" s="40" t="s">
        <v>1743</v>
      </c>
      <c r="D527" s="40" t="s">
        <v>15</v>
      </c>
      <c r="E527" s="40" t="s">
        <v>16</v>
      </c>
      <c r="F527" s="40" t="s">
        <v>2619</v>
      </c>
      <c r="G527" s="40">
        <v>45401</v>
      </c>
      <c r="H527" s="40">
        <v>45657</v>
      </c>
      <c r="I527" s="41"/>
      <c r="J527" s="42">
        <v>50304950</v>
      </c>
      <c r="K527" s="42"/>
      <c r="L527" s="43">
        <v>0.7578125</v>
      </c>
      <c r="M527" s="44" t="s">
        <v>3491</v>
      </c>
      <c r="N527" s="45" t="str">
        <f t="shared" si="8"/>
        <v>Link Contrato u Orden</v>
      </c>
    </row>
    <row r="528" spans="1:14" s="28" customFormat="1" ht="74.5" customHeight="1" x14ac:dyDescent="0.25">
      <c r="A528" s="39" t="s">
        <v>555</v>
      </c>
      <c r="B528" s="40">
        <v>45394</v>
      </c>
      <c r="C528" s="40" t="s">
        <v>1744</v>
      </c>
      <c r="D528" s="40" t="s">
        <v>15</v>
      </c>
      <c r="E528" s="40" t="s">
        <v>16</v>
      </c>
      <c r="F528" s="40" t="s">
        <v>2616</v>
      </c>
      <c r="G528" s="40">
        <v>45399</v>
      </c>
      <c r="H528" s="40">
        <v>45657</v>
      </c>
      <c r="I528" s="41"/>
      <c r="J528" s="42">
        <v>48406650</v>
      </c>
      <c r="K528" s="42"/>
      <c r="L528" s="43">
        <v>0.75968992248062017</v>
      </c>
      <c r="M528" s="44" t="s">
        <v>3492</v>
      </c>
      <c r="N528" s="45" t="str">
        <f t="shared" si="8"/>
        <v>Link Contrato u Orden</v>
      </c>
    </row>
    <row r="529" spans="1:14" s="28" customFormat="1" ht="74.5" customHeight="1" x14ac:dyDescent="0.25">
      <c r="A529" s="39" t="s">
        <v>556</v>
      </c>
      <c r="B529" s="40">
        <v>45394</v>
      </c>
      <c r="C529" s="40" t="s">
        <v>1745</v>
      </c>
      <c r="D529" s="40" t="s">
        <v>15</v>
      </c>
      <c r="E529" s="40" t="s">
        <v>16</v>
      </c>
      <c r="F529" s="40" t="s">
        <v>2608</v>
      </c>
      <c r="G529" s="40">
        <v>45399</v>
      </c>
      <c r="H529" s="40">
        <v>45657</v>
      </c>
      <c r="I529" s="41"/>
      <c r="J529" s="42">
        <v>50304950</v>
      </c>
      <c r="K529" s="42"/>
      <c r="L529" s="43">
        <v>0.75968992248062017</v>
      </c>
      <c r="M529" s="44" t="s">
        <v>3493</v>
      </c>
      <c r="N529" s="45" t="str">
        <f t="shared" si="8"/>
        <v>Link Contrato u Orden</v>
      </c>
    </row>
    <row r="530" spans="1:14" s="28" customFormat="1" ht="74.5" customHeight="1" x14ac:dyDescent="0.25">
      <c r="A530" s="39" t="s">
        <v>557</v>
      </c>
      <c r="B530" s="40">
        <v>45394</v>
      </c>
      <c r="C530" s="40" t="s">
        <v>1746</v>
      </c>
      <c r="D530" s="40" t="s">
        <v>15</v>
      </c>
      <c r="E530" s="40" t="s">
        <v>16</v>
      </c>
      <c r="F530" s="40" t="s">
        <v>2620</v>
      </c>
      <c r="G530" s="40">
        <v>45400</v>
      </c>
      <c r="H530" s="40">
        <v>45552</v>
      </c>
      <c r="I530" s="41"/>
      <c r="J530" s="42">
        <v>50000000</v>
      </c>
      <c r="K530" s="42"/>
      <c r="L530" s="43">
        <v>1.2828947368421053</v>
      </c>
      <c r="M530" s="44" t="s">
        <v>3494</v>
      </c>
      <c r="N530" s="45" t="str">
        <f t="shared" si="8"/>
        <v>Link Contrato u Orden</v>
      </c>
    </row>
    <row r="531" spans="1:14" s="28" customFormat="1" ht="74.5" customHeight="1" x14ac:dyDescent="0.25">
      <c r="A531" s="39" t="s">
        <v>558</v>
      </c>
      <c r="B531" s="40">
        <v>45394</v>
      </c>
      <c r="C531" s="40" t="s">
        <v>1747</v>
      </c>
      <c r="D531" s="40" t="s">
        <v>15</v>
      </c>
      <c r="E531" s="40" t="s">
        <v>2344</v>
      </c>
      <c r="F531" s="40" t="s">
        <v>2621</v>
      </c>
      <c r="G531" s="40">
        <v>45401</v>
      </c>
      <c r="H531" s="40">
        <v>45675</v>
      </c>
      <c r="I531" s="41"/>
      <c r="J531" s="42">
        <v>1406578104</v>
      </c>
      <c r="K531" s="42"/>
      <c r="L531" s="43">
        <v>0.70802919708029199</v>
      </c>
      <c r="M531" s="44" t="s">
        <v>3495</v>
      </c>
      <c r="N531" s="45" t="str">
        <f t="shared" si="8"/>
        <v>Link Contrato u Orden</v>
      </c>
    </row>
    <row r="532" spans="1:14" s="28" customFormat="1" ht="74.5" customHeight="1" x14ac:dyDescent="0.25">
      <c r="A532" s="39" t="s">
        <v>559</v>
      </c>
      <c r="B532" s="40">
        <v>45397</v>
      </c>
      <c r="C532" s="40" t="s">
        <v>1748</v>
      </c>
      <c r="D532" s="40" t="s">
        <v>15</v>
      </c>
      <c r="E532" s="40" t="s">
        <v>16</v>
      </c>
      <c r="F532" s="40" t="s">
        <v>2622</v>
      </c>
      <c r="G532" s="40">
        <v>45414</v>
      </c>
      <c r="H532" s="40">
        <v>45657</v>
      </c>
      <c r="I532" s="41"/>
      <c r="J532" s="42">
        <v>39549787</v>
      </c>
      <c r="K532" s="42"/>
      <c r="L532" s="43">
        <v>0.74485596707818935</v>
      </c>
      <c r="M532" s="44" t="s">
        <v>3496</v>
      </c>
      <c r="N532" s="45" t="str">
        <f t="shared" si="8"/>
        <v>Link Contrato u Orden</v>
      </c>
    </row>
    <row r="533" spans="1:14" s="28" customFormat="1" ht="74.5" customHeight="1" x14ac:dyDescent="0.25">
      <c r="A533" s="39" t="s">
        <v>560</v>
      </c>
      <c r="B533" s="40">
        <v>45397</v>
      </c>
      <c r="C533" s="40" t="s">
        <v>1749</v>
      </c>
      <c r="D533" s="40" t="s">
        <v>15</v>
      </c>
      <c r="E533" s="40" t="s">
        <v>16</v>
      </c>
      <c r="F533" s="40" t="s">
        <v>2622</v>
      </c>
      <c r="G533" s="40">
        <v>45407</v>
      </c>
      <c r="H533" s="40">
        <v>45657</v>
      </c>
      <c r="I533" s="41"/>
      <c r="J533" s="42">
        <v>39549787</v>
      </c>
      <c r="K533" s="42"/>
      <c r="L533" s="43">
        <v>0.752</v>
      </c>
      <c r="M533" s="44" t="s">
        <v>3497</v>
      </c>
      <c r="N533" s="45" t="str">
        <f t="shared" si="8"/>
        <v>Link Contrato u Orden</v>
      </c>
    </row>
    <row r="534" spans="1:14" s="28" customFormat="1" ht="74.5" customHeight="1" x14ac:dyDescent="0.25">
      <c r="A534" s="39" t="s">
        <v>561</v>
      </c>
      <c r="B534" s="40">
        <v>45397</v>
      </c>
      <c r="C534" s="40" t="s">
        <v>1750</v>
      </c>
      <c r="D534" s="40" t="s">
        <v>15</v>
      </c>
      <c r="E534" s="40" t="s">
        <v>16</v>
      </c>
      <c r="F534" s="40" t="s">
        <v>2623</v>
      </c>
      <c r="G534" s="40">
        <v>45414</v>
      </c>
      <c r="H534" s="40">
        <v>45657</v>
      </c>
      <c r="I534" s="41"/>
      <c r="J534" s="42">
        <v>73666667</v>
      </c>
      <c r="K534" s="42"/>
      <c r="L534" s="43">
        <v>0.74485596707818935</v>
      </c>
      <c r="M534" s="44" t="s">
        <v>3498</v>
      </c>
      <c r="N534" s="45" t="str">
        <f t="shared" si="8"/>
        <v>Link Contrato u Orden</v>
      </c>
    </row>
    <row r="535" spans="1:14" s="28" customFormat="1" ht="74.5" customHeight="1" x14ac:dyDescent="0.25">
      <c r="A535" s="39" t="s">
        <v>562</v>
      </c>
      <c r="B535" s="40">
        <v>45398</v>
      </c>
      <c r="C535" s="40" t="s">
        <v>1751</v>
      </c>
      <c r="D535" s="40" t="s">
        <v>15</v>
      </c>
      <c r="E535" s="40" t="s">
        <v>16</v>
      </c>
      <c r="F535" s="40" t="s">
        <v>2624</v>
      </c>
      <c r="G535" s="40">
        <v>45412</v>
      </c>
      <c r="H535" s="40">
        <v>45657</v>
      </c>
      <c r="I535" s="41"/>
      <c r="J535" s="42">
        <v>44625000</v>
      </c>
      <c r="K535" s="42"/>
      <c r="L535" s="43">
        <v>0.74693877551020404</v>
      </c>
      <c r="M535" s="44" t="s">
        <v>3499</v>
      </c>
      <c r="N535" s="45" t="str">
        <f t="shared" si="8"/>
        <v>Link Contrato u Orden</v>
      </c>
    </row>
    <row r="536" spans="1:14" s="28" customFormat="1" ht="74.5" customHeight="1" x14ac:dyDescent="0.25">
      <c r="A536" s="39" t="s">
        <v>563</v>
      </c>
      <c r="B536" s="40">
        <v>45398</v>
      </c>
      <c r="C536" s="40" t="s">
        <v>1752</v>
      </c>
      <c r="D536" s="40" t="s">
        <v>15</v>
      </c>
      <c r="E536" s="40" t="s">
        <v>16</v>
      </c>
      <c r="F536" s="40" t="s">
        <v>2625</v>
      </c>
      <c r="G536" s="40">
        <v>45411</v>
      </c>
      <c r="H536" s="40">
        <v>45657</v>
      </c>
      <c r="I536" s="41"/>
      <c r="J536" s="42">
        <v>50304950</v>
      </c>
      <c r="K536" s="42"/>
      <c r="L536" s="43">
        <v>0.74796747967479671</v>
      </c>
      <c r="M536" s="44" t="s">
        <v>3500</v>
      </c>
      <c r="N536" s="45" t="str">
        <f t="shared" si="8"/>
        <v>Link Contrato u Orden</v>
      </c>
    </row>
    <row r="537" spans="1:14" s="28" customFormat="1" ht="74.5" customHeight="1" x14ac:dyDescent="0.25">
      <c r="A537" s="39" t="s">
        <v>564</v>
      </c>
      <c r="B537" s="40">
        <v>45398</v>
      </c>
      <c r="C537" s="40" t="s">
        <v>1753</v>
      </c>
      <c r="D537" s="40" t="s">
        <v>15</v>
      </c>
      <c r="E537" s="40" t="s">
        <v>16</v>
      </c>
      <c r="F537" s="40" t="s">
        <v>2626</v>
      </c>
      <c r="G537" s="40">
        <v>45401</v>
      </c>
      <c r="H537" s="40">
        <v>45657</v>
      </c>
      <c r="I537" s="41"/>
      <c r="J537" s="42">
        <v>50304950</v>
      </c>
      <c r="K537" s="42"/>
      <c r="L537" s="43">
        <v>0.7578125</v>
      </c>
      <c r="M537" s="44" t="s">
        <v>3501</v>
      </c>
      <c r="N537" s="45" t="str">
        <f t="shared" si="8"/>
        <v>Link Contrato u Orden</v>
      </c>
    </row>
    <row r="538" spans="1:14" s="28" customFormat="1" ht="74.5" customHeight="1" x14ac:dyDescent="0.25">
      <c r="A538" s="39" t="s">
        <v>565</v>
      </c>
      <c r="B538" s="40">
        <v>45398</v>
      </c>
      <c r="C538" s="40" t="s">
        <v>1754</v>
      </c>
      <c r="D538" s="40" t="s">
        <v>15</v>
      </c>
      <c r="E538" s="40" t="s">
        <v>16</v>
      </c>
      <c r="F538" s="40" t="s">
        <v>2627</v>
      </c>
      <c r="G538" s="40">
        <v>45404</v>
      </c>
      <c r="H538" s="40">
        <v>45657</v>
      </c>
      <c r="I538" s="41"/>
      <c r="J538" s="42">
        <v>50304950</v>
      </c>
      <c r="K538" s="42"/>
      <c r="L538" s="43">
        <v>0.75494071146245056</v>
      </c>
      <c r="M538" s="44" t="s">
        <v>3502</v>
      </c>
      <c r="N538" s="45" t="str">
        <f t="shared" si="8"/>
        <v>Link Contrato u Orden</v>
      </c>
    </row>
    <row r="539" spans="1:14" s="28" customFormat="1" ht="74.5" customHeight="1" x14ac:dyDescent="0.25">
      <c r="A539" s="39" t="s">
        <v>566</v>
      </c>
      <c r="B539" s="40">
        <v>45398</v>
      </c>
      <c r="C539" s="40" t="s">
        <v>1755</v>
      </c>
      <c r="D539" s="40" t="s">
        <v>15</v>
      </c>
      <c r="E539" s="40" t="s">
        <v>16</v>
      </c>
      <c r="F539" s="40" t="s">
        <v>2625</v>
      </c>
      <c r="G539" s="40">
        <v>45401</v>
      </c>
      <c r="H539" s="40">
        <v>45657</v>
      </c>
      <c r="I539" s="41"/>
      <c r="J539" s="42">
        <v>50304950</v>
      </c>
      <c r="K539" s="42"/>
      <c r="L539" s="43">
        <v>0.7578125</v>
      </c>
      <c r="M539" s="44" t="s">
        <v>3503</v>
      </c>
      <c r="N539" s="45" t="str">
        <f t="shared" si="8"/>
        <v>Link Contrato u Orden</v>
      </c>
    </row>
    <row r="540" spans="1:14" s="28" customFormat="1" ht="74.5" customHeight="1" x14ac:dyDescent="0.25">
      <c r="A540" s="39" t="s">
        <v>567</v>
      </c>
      <c r="B540" s="40">
        <v>45398</v>
      </c>
      <c r="C540" s="40" t="s">
        <v>1756</v>
      </c>
      <c r="D540" s="40" t="s">
        <v>15</v>
      </c>
      <c r="E540" s="40" t="s">
        <v>16</v>
      </c>
      <c r="F540" s="40" t="s">
        <v>2628</v>
      </c>
      <c r="G540" s="40">
        <v>45401</v>
      </c>
      <c r="H540" s="40">
        <v>45657</v>
      </c>
      <c r="I540" s="41"/>
      <c r="J540" s="42">
        <v>63928800</v>
      </c>
      <c r="K540" s="42"/>
      <c r="L540" s="43">
        <v>0.7578125</v>
      </c>
      <c r="M540" s="44" t="s">
        <v>3504</v>
      </c>
      <c r="N540" s="45" t="str">
        <f t="shared" si="8"/>
        <v>Link Contrato u Orden</v>
      </c>
    </row>
    <row r="541" spans="1:14" s="28" customFormat="1" ht="74.5" customHeight="1" x14ac:dyDescent="0.25">
      <c r="A541" s="39" t="s">
        <v>568</v>
      </c>
      <c r="B541" s="40">
        <v>45398</v>
      </c>
      <c r="C541" s="40" t="s">
        <v>1757</v>
      </c>
      <c r="D541" s="40" t="s">
        <v>15</v>
      </c>
      <c r="E541" s="40" t="s">
        <v>16</v>
      </c>
      <c r="F541" s="40" t="s">
        <v>2533</v>
      </c>
      <c r="G541" s="40">
        <v>45404</v>
      </c>
      <c r="H541" s="40">
        <v>45647</v>
      </c>
      <c r="I541" s="41"/>
      <c r="J541" s="42">
        <v>35810656</v>
      </c>
      <c r="K541" s="42"/>
      <c r="L541" s="43">
        <v>0.78600823045267487</v>
      </c>
      <c r="M541" s="44" t="s">
        <v>3505</v>
      </c>
      <c r="N541" s="45" t="str">
        <f t="shared" si="8"/>
        <v>Link Contrato u Orden</v>
      </c>
    </row>
    <row r="542" spans="1:14" s="28" customFormat="1" ht="74.5" customHeight="1" x14ac:dyDescent="0.25">
      <c r="A542" s="39" t="s">
        <v>569</v>
      </c>
      <c r="B542" s="40">
        <v>45398</v>
      </c>
      <c r="C542" s="40" t="s">
        <v>1758</v>
      </c>
      <c r="D542" s="40" t="s">
        <v>15</v>
      </c>
      <c r="E542" s="40" t="s">
        <v>16</v>
      </c>
      <c r="F542" s="40" t="s">
        <v>2629</v>
      </c>
      <c r="G542" s="40">
        <v>45401</v>
      </c>
      <c r="H542" s="40">
        <v>45657</v>
      </c>
      <c r="I542" s="41"/>
      <c r="J542" s="42">
        <v>50304950</v>
      </c>
      <c r="K542" s="42"/>
      <c r="L542" s="43">
        <v>0.7578125</v>
      </c>
      <c r="M542" s="44" t="s">
        <v>3506</v>
      </c>
      <c r="N542" s="45" t="str">
        <f t="shared" si="8"/>
        <v>Link Contrato u Orden</v>
      </c>
    </row>
    <row r="543" spans="1:14" s="28" customFormat="1" ht="74.5" customHeight="1" x14ac:dyDescent="0.25">
      <c r="A543" s="39" t="s">
        <v>570</v>
      </c>
      <c r="B543" s="40">
        <v>45398</v>
      </c>
      <c r="C543" s="40" t="s">
        <v>1759</v>
      </c>
      <c r="D543" s="40" t="s">
        <v>15</v>
      </c>
      <c r="E543" s="40" t="s">
        <v>16</v>
      </c>
      <c r="F543" s="40" t="s">
        <v>2626</v>
      </c>
      <c r="G543" s="40">
        <v>45401</v>
      </c>
      <c r="H543" s="40">
        <v>45654</v>
      </c>
      <c r="I543" s="41"/>
      <c r="J543" s="42">
        <v>47457500</v>
      </c>
      <c r="K543" s="42"/>
      <c r="L543" s="43">
        <v>0.76679841897233203</v>
      </c>
      <c r="M543" s="44" t="s">
        <v>3507</v>
      </c>
      <c r="N543" s="45" t="str">
        <f t="shared" si="8"/>
        <v>Link Contrato u Orden</v>
      </c>
    </row>
    <row r="544" spans="1:14" s="28" customFormat="1" ht="74.5" customHeight="1" x14ac:dyDescent="0.25">
      <c r="A544" s="39" t="s">
        <v>571</v>
      </c>
      <c r="B544" s="40">
        <v>45399</v>
      </c>
      <c r="C544" s="40" t="s">
        <v>1760</v>
      </c>
      <c r="D544" s="40" t="s">
        <v>15</v>
      </c>
      <c r="E544" s="40" t="s">
        <v>16</v>
      </c>
      <c r="F544" s="40" t="s">
        <v>2608</v>
      </c>
      <c r="G544" s="40">
        <v>45405</v>
      </c>
      <c r="H544" s="40">
        <v>45657</v>
      </c>
      <c r="I544" s="41"/>
      <c r="J544" s="42">
        <v>50304950</v>
      </c>
      <c r="K544" s="42"/>
      <c r="L544" s="43">
        <v>0.75396825396825395</v>
      </c>
      <c r="M544" s="44" t="s">
        <v>3508</v>
      </c>
      <c r="N544" s="45" t="str">
        <f t="shared" si="8"/>
        <v>Link Contrato u Orden</v>
      </c>
    </row>
    <row r="545" spans="1:14" s="28" customFormat="1" ht="74.5" customHeight="1" x14ac:dyDescent="0.25">
      <c r="A545" s="39" t="s">
        <v>572</v>
      </c>
      <c r="B545" s="40">
        <v>45399</v>
      </c>
      <c r="C545" s="40" t="s">
        <v>1761</v>
      </c>
      <c r="D545" s="40" t="s">
        <v>15</v>
      </c>
      <c r="E545" s="40" t="s">
        <v>16</v>
      </c>
      <c r="F545" s="40" t="s">
        <v>2630</v>
      </c>
      <c r="G545" s="40">
        <v>45405</v>
      </c>
      <c r="H545" s="40">
        <v>45657</v>
      </c>
      <c r="I545" s="41"/>
      <c r="J545" s="42">
        <v>31877210</v>
      </c>
      <c r="K545" s="42"/>
      <c r="L545" s="43">
        <v>0.75396825396825395</v>
      </c>
      <c r="M545" s="44" t="s">
        <v>3509</v>
      </c>
      <c r="N545" s="45" t="str">
        <f t="shared" si="8"/>
        <v>Link Contrato u Orden</v>
      </c>
    </row>
    <row r="546" spans="1:14" s="28" customFormat="1" ht="74.5" customHeight="1" x14ac:dyDescent="0.25">
      <c r="A546" s="39" t="s">
        <v>573</v>
      </c>
      <c r="B546" s="40">
        <v>45399</v>
      </c>
      <c r="C546" s="40" t="s">
        <v>1762</v>
      </c>
      <c r="D546" s="40" t="s">
        <v>15</v>
      </c>
      <c r="E546" s="40" t="s">
        <v>16</v>
      </c>
      <c r="F546" s="40" t="s">
        <v>2617</v>
      </c>
      <c r="G546" s="40">
        <v>45405</v>
      </c>
      <c r="H546" s="40">
        <v>45657</v>
      </c>
      <c r="I546" s="41"/>
      <c r="J546" s="42">
        <v>48406650</v>
      </c>
      <c r="K546" s="42"/>
      <c r="L546" s="43">
        <v>0.75396825396825395</v>
      </c>
      <c r="M546" s="44" t="s">
        <v>3510</v>
      </c>
      <c r="N546" s="45" t="str">
        <f t="shared" si="8"/>
        <v>Link Contrato u Orden</v>
      </c>
    </row>
    <row r="547" spans="1:14" s="28" customFormat="1" ht="74.5" customHeight="1" x14ac:dyDescent="0.25">
      <c r="A547" s="39" t="s">
        <v>574</v>
      </c>
      <c r="B547" s="40">
        <v>45399</v>
      </c>
      <c r="C547" s="40" t="s">
        <v>1763</v>
      </c>
      <c r="D547" s="40" t="s">
        <v>15</v>
      </c>
      <c r="E547" s="40" t="s">
        <v>16</v>
      </c>
      <c r="F547" s="40" t="s">
        <v>2631</v>
      </c>
      <c r="G547" s="40">
        <v>45405</v>
      </c>
      <c r="H547" s="40">
        <v>45657</v>
      </c>
      <c r="I547" s="41"/>
      <c r="J547" s="42">
        <v>39979647</v>
      </c>
      <c r="K547" s="42"/>
      <c r="L547" s="43">
        <v>0.75396825396825395</v>
      </c>
      <c r="M547" s="44" t="s">
        <v>3511</v>
      </c>
      <c r="N547" s="45" t="str">
        <f t="shared" si="8"/>
        <v>Link Contrato u Orden</v>
      </c>
    </row>
    <row r="548" spans="1:14" s="28" customFormat="1" ht="74.5" customHeight="1" x14ac:dyDescent="0.25">
      <c r="A548" s="39" t="s">
        <v>575</v>
      </c>
      <c r="B548" s="40">
        <v>45400</v>
      </c>
      <c r="C548" s="40" t="s">
        <v>1764</v>
      </c>
      <c r="D548" s="40" t="s">
        <v>15</v>
      </c>
      <c r="E548" s="40" t="s">
        <v>16</v>
      </c>
      <c r="F548" s="40" t="s">
        <v>2632</v>
      </c>
      <c r="G548" s="40">
        <v>45413</v>
      </c>
      <c r="H548" s="40">
        <v>45565</v>
      </c>
      <c r="I548" s="41"/>
      <c r="J548" s="42">
        <v>14802060</v>
      </c>
      <c r="K548" s="42"/>
      <c r="L548" s="43">
        <v>1.1973684210526316</v>
      </c>
      <c r="M548" s="44" t="s">
        <v>3512</v>
      </c>
      <c r="N548" s="45" t="str">
        <f t="shared" si="8"/>
        <v>Link Contrato u Orden</v>
      </c>
    </row>
    <row r="549" spans="1:14" s="28" customFormat="1" ht="74.5" customHeight="1" x14ac:dyDescent="0.25">
      <c r="A549" s="39" t="s">
        <v>576</v>
      </c>
      <c r="B549" s="40">
        <v>45400</v>
      </c>
      <c r="C549" s="40" t="s">
        <v>1765</v>
      </c>
      <c r="D549" s="40" t="s">
        <v>15</v>
      </c>
      <c r="E549" s="40" t="s">
        <v>16</v>
      </c>
      <c r="F549" s="40" t="s">
        <v>2579</v>
      </c>
      <c r="G549" s="40">
        <v>45406</v>
      </c>
      <c r="H549" s="40">
        <v>45657</v>
      </c>
      <c r="I549" s="41"/>
      <c r="J549" s="42">
        <v>48406650</v>
      </c>
      <c r="K549" s="42"/>
      <c r="L549" s="43">
        <v>0.75298804780876494</v>
      </c>
      <c r="M549" s="44" t="s">
        <v>3513</v>
      </c>
      <c r="N549" s="45" t="str">
        <f t="shared" si="8"/>
        <v>Link Contrato u Orden</v>
      </c>
    </row>
    <row r="550" spans="1:14" s="28" customFormat="1" ht="74.5" customHeight="1" x14ac:dyDescent="0.25">
      <c r="A550" s="39" t="s">
        <v>577</v>
      </c>
      <c r="B550" s="40">
        <v>45400</v>
      </c>
      <c r="C550" s="40" t="s">
        <v>1766</v>
      </c>
      <c r="D550" s="40" t="s">
        <v>15</v>
      </c>
      <c r="E550" s="40" t="s">
        <v>16</v>
      </c>
      <c r="F550" s="40" t="s">
        <v>2392</v>
      </c>
      <c r="G550" s="40">
        <v>45406</v>
      </c>
      <c r="H550" s="40">
        <v>45649</v>
      </c>
      <c r="I550" s="41"/>
      <c r="J550" s="42">
        <v>23348160</v>
      </c>
      <c r="K550" s="42"/>
      <c r="L550" s="43">
        <v>0.77777777777777779</v>
      </c>
      <c r="M550" s="44" t="s">
        <v>3514</v>
      </c>
      <c r="N550" s="45" t="str">
        <f t="shared" si="8"/>
        <v>Link Contrato u Orden</v>
      </c>
    </row>
    <row r="551" spans="1:14" s="28" customFormat="1" ht="74.5" customHeight="1" x14ac:dyDescent="0.25">
      <c r="A551" s="39" t="s">
        <v>578</v>
      </c>
      <c r="B551" s="40">
        <v>45400</v>
      </c>
      <c r="C551" s="40" t="s">
        <v>1767</v>
      </c>
      <c r="D551" s="40" t="s">
        <v>15</v>
      </c>
      <c r="E551" s="40" t="s">
        <v>16</v>
      </c>
      <c r="F551" s="40" t="s">
        <v>2633</v>
      </c>
      <c r="G551" s="40">
        <v>45406</v>
      </c>
      <c r="H551" s="40">
        <v>45657</v>
      </c>
      <c r="I551" s="41"/>
      <c r="J551" s="42">
        <v>33650650</v>
      </c>
      <c r="K551" s="42"/>
      <c r="L551" s="43">
        <v>0.75298804780876494</v>
      </c>
      <c r="M551" s="44" t="s">
        <v>3515</v>
      </c>
      <c r="N551" s="45" t="str">
        <f t="shared" si="8"/>
        <v>Link Contrato u Orden</v>
      </c>
    </row>
    <row r="552" spans="1:14" s="28" customFormat="1" ht="74.5" customHeight="1" x14ac:dyDescent="0.25">
      <c r="A552" s="39" t="s">
        <v>579</v>
      </c>
      <c r="B552" s="40">
        <v>45400</v>
      </c>
      <c r="C552" s="40" t="s">
        <v>1768</v>
      </c>
      <c r="D552" s="40" t="s">
        <v>15</v>
      </c>
      <c r="E552" s="40" t="s">
        <v>16</v>
      </c>
      <c r="F552" s="40" t="s">
        <v>2634</v>
      </c>
      <c r="G552" s="40">
        <v>45404</v>
      </c>
      <c r="H552" s="40">
        <v>45657</v>
      </c>
      <c r="I552" s="41"/>
      <c r="J552" s="42">
        <v>63820611</v>
      </c>
      <c r="K552" s="42"/>
      <c r="L552" s="43">
        <v>0.75494071146245056</v>
      </c>
      <c r="M552" s="44" t="s">
        <v>3516</v>
      </c>
      <c r="N552" s="45" t="str">
        <f t="shared" si="8"/>
        <v>Link Contrato u Orden</v>
      </c>
    </row>
    <row r="553" spans="1:14" s="28" customFormat="1" ht="74.5" customHeight="1" x14ac:dyDescent="0.25">
      <c r="A553" s="39" t="s">
        <v>580</v>
      </c>
      <c r="B553" s="40">
        <v>45400</v>
      </c>
      <c r="C553" s="40" t="s">
        <v>1769</v>
      </c>
      <c r="D553" s="40" t="s">
        <v>15</v>
      </c>
      <c r="E553" s="40" t="s">
        <v>16</v>
      </c>
      <c r="F553" s="40" t="s">
        <v>2635</v>
      </c>
      <c r="G553" s="40">
        <v>45406</v>
      </c>
      <c r="H553" s="40">
        <v>45657</v>
      </c>
      <c r="I553" s="41"/>
      <c r="J553" s="42">
        <v>48406650</v>
      </c>
      <c r="K553" s="42"/>
      <c r="L553" s="43">
        <v>0.75298804780876494</v>
      </c>
      <c r="M553" s="44" t="s">
        <v>3517</v>
      </c>
      <c r="N553" s="45" t="str">
        <f t="shared" si="8"/>
        <v>Link Contrato u Orden</v>
      </c>
    </row>
    <row r="554" spans="1:14" s="28" customFormat="1" ht="74.5" customHeight="1" x14ac:dyDescent="0.25">
      <c r="A554" s="39" t="s">
        <v>581</v>
      </c>
      <c r="B554" s="40">
        <v>45400</v>
      </c>
      <c r="C554" s="40" t="s">
        <v>1770</v>
      </c>
      <c r="D554" s="40" t="s">
        <v>15</v>
      </c>
      <c r="E554" s="40" t="s">
        <v>16</v>
      </c>
      <c r="F554" s="40" t="s">
        <v>2636</v>
      </c>
      <c r="G554" s="40">
        <v>45406</v>
      </c>
      <c r="H554" s="40">
        <v>45657</v>
      </c>
      <c r="I554" s="41"/>
      <c r="J554" s="42">
        <v>28471238</v>
      </c>
      <c r="K554" s="42"/>
      <c r="L554" s="43">
        <v>0.75298804780876494</v>
      </c>
      <c r="M554" s="44" t="s">
        <v>3518</v>
      </c>
      <c r="N554" s="45" t="str">
        <f t="shared" si="8"/>
        <v>Link Contrato u Orden</v>
      </c>
    </row>
    <row r="555" spans="1:14" s="28" customFormat="1" ht="74.5" customHeight="1" x14ac:dyDescent="0.25">
      <c r="A555" s="39" t="s">
        <v>582</v>
      </c>
      <c r="B555" s="40">
        <v>45400</v>
      </c>
      <c r="C555" s="40" t="s">
        <v>1771</v>
      </c>
      <c r="D555" s="40" t="s">
        <v>15</v>
      </c>
      <c r="E555" s="40" t="s">
        <v>16</v>
      </c>
      <c r="F555" s="40" t="s">
        <v>2637</v>
      </c>
      <c r="G555" s="40">
        <v>45404</v>
      </c>
      <c r="H555" s="40">
        <v>45657</v>
      </c>
      <c r="I555" s="41"/>
      <c r="J555" s="42">
        <v>48406650</v>
      </c>
      <c r="K555" s="42"/>
      <c r="L555" s="43">
        <v>0.75494071146245056</v>
      </c>
      <c r="M555" s="44" t="s">
        <v>3519</v>
      </c>
      <c r="N555" s="45" t="str">
        <f t="shared" si="8"/>
        <v>Link Contrato u Orden</v>
      </c>
    </row>
    <row r="556" spans="1:14" s="28" customFormat="1" ht="74.5" customHeight="1" x14ac:dyDescent="0.25">
      <c r="A556" s="39" t="s">
        <v>583</v>
      </c>
      <c r="B556" s="40">
        <v>45400</v>
      </c>
      <c r="C556" s="40" t="s">
        <v>1772</v>
      </c>
      <c r="D556" s="40" t="s">
        <v>15</v>
      </c>
      <c r="E556" s="40" t="s">
        <v>16</v>
      </c>
      <c r="F556" s="40" t="s">
        <v>2638</v>
      </c>
      <c r="G556" s="40">
        <v>45404</v>
      </c>
      <c r="H556" s="40">
        <v>45657</v>
      </c>
      <c r="I556" s="41"/>
      <c r="J556" s="42">
        <v>36635355</v>
      </c>
      <c r="K556" s="42"/>
      <c r="L556" s="43">
        <v>0.75494071146245056</v>
      </c>
      <c r="M556" s="44" t="s">
        <v>3520</v>
      </c>
      <c r="N556" s="45" t="str">
        <f t="shared" si="8"/>
        <v>Link Contrato u Orden</v>
      </c>
    </row>
    <row r="557" spans="1:14" s="28" customFormat="1" ht="74.5" customHeight="1" x14ac:dyDescent="0.25">
      <c r="A557" s="39" t="s">
        <v>584</v>
      </c>
      <c r="B557" s="40">
        <v>45400</v>
      </c>
      <c r="C557" s="40" t="s">
        <v>1773</v>
      </c>
      <c r="D557" s="40" t="s">
        <v>15</v>
      </c>
      <c r="E557" s="40" t="s">
        <v>16</v>
      </c>
      <c r="F557" s="40" t="s">
        <v>2617</v>
      </c>
      <c r="G557" s="40">
        <v>45404</v>
      </c>
      <c r="H557" s="40">
        <v>45657</v>
      </c>
      <c r="I557" s="41"/>
      <c r="J557" s="42">
        <v>48406650</v>
      </c>
      <c r="K557" s="42"/>
      <c r="L557" s="43">
        <v>0.75494071146245056</v>
      </c>
      <c r="M557" s="44" t="s">
        <v>3521</v>
      </c>
      <c r="N557" s="45" t="str">
        <f t="shared" si="8"/>
        <v>Link Contrato u Orden</v>
      </c>
    </row>
    <row r="558" spans="1:14" s="28" customFormat="1" ht="74.5" customHeight="1" x14ac:dyDescent="0.25">
      <c r="A558" s="39" t="s">
        <v>585</v>
      </c>
      <c r="B558" s="40">
        <v>45400</v>
      </c>
      <c r="C558" s="40" t="s">
        <v>1774</v>
      </c>
      <c r="D558" s="40" t="s">
        <v>15</v>
      </c>
      <c r="E558" s="40" t="s">
        <v>16</v>
      </c>
      <c r="F558" s="40" t="s">
        <v>2617</v>
      </c>
      <c r="G558" s="40">
        <v>45404</v>
      </c>
      <c r="H558" s="40">
        <v>45657</v>
      </c>
      <c r="I558" s="41"/>
      <c r="J558" s="42">
        <v>48406650</v>
      </c>
      <c r="K558" s="42"/>
      <c r="L558" s="43">
        <v>0.75494071146245056</v>
      </c>
      <c r="M558" s="44" t="s">
        <v>3522</v>
      </c>
      <c r="N558" s="45" t="str">
        <f t="shared" si="8"/>
        <v>Link Contrato u Orden</v>
      </c>
    </row>
    <row r="559" spans="1:14" s="28" customFormat="1" ht="74.5" customHeight="1" x14ac:dyDescent="0.25">
      <c r="A559" s="39" t="s">
        <v>586</v>
      </c>
      <c r="B559" s="40">
        <v>45400</v>
      </c>
      <c r="C559" s="40" t="s">
        <v>1775</v>
      </c>
      <c r="D559" s="40" t="s">
        <v>15</v>
      </c>
      <c r="E559" s="40" t="s">
        <v>16</v>
      </c>
      <c r="F559" s="40" t="s">
        <v>2639</v>
      </c>
      <c r="G559" s="40">
        <v>45404</v>
      </c>
      <c r="H559" s="40">
        <v>45657</v>
      </c>
      <c r="I559" s="41"/>
      <c r="J559" s="42">
        <v>39340800</v>
      </c>
      <c r="K559" s="42"/>
      <c r="L559" s="43">
        <v>0.75494071146245056</v>
      </c>
      <c r="M559" s="44" t="s">
        <v>3523</v>
      </c>
      <c r="N559" s="45" t="str">
        <f t="shared" si="8"/>
        <v>Link Contrato u Orden</v>
      </c>
    </row>
    <row r="560" spans="1:14" s="28" customFormat="1" ht="74.5" customHeight="1" x14ac:dyDescent="0.25">
      <c r="A560" s="39" t="s">
        <v>587</v>
      </c>
      <c r="B560" s="40">
        <v>45400</v>
      </c>
      <c r="C560" s="40" t="s">
        <v>1776</v>
      </c>
      <c r="D560" s="40" t="s">
        <v>15</v>
      </c>
      <c r="E560" s="40" t="s">
        <v>16</v>
      </c>
      <c r="F560" s="40" t="s">
        <v>2617</v>
      </c>
      <c r="G560" s="40">
        <v>45404</v>
      </c>
      <c r="H560" s="40">
        <v>45657</v>
      </c>
      <c r="I560" s="41"/>
      <c r="J560" s="42">
        <v>50304950</v>
      </c>
      <c r="K560" s="42"/>
      <c r="L560" s="43">
        <v>0.75494071146245056</v>
      </c>
      <c r="M560" s="44" t="s">
        <v>3524</v>
      </c>
      <c r="N560" s="45" t="str">
        <f t="shared" si="8"/>
        <v>Link Contrato u Orden</v>
      </c>
    </row>
    <row r="561" spans="1:14" s="28" customFormat="1" ht="74.5" customHeight="1" x14ac:dyDescent="0.25">
      <c r="A561" s="39" t="s">
        <v>588</v>
      </c>
      <c r="B561" s="40">
        <v>45400</v>
      </c>
      <c r="C561" s="40" t="s">
        <v>1777</v>
      </c>
      <c r="D561" s="40" t="s">
        <v>15</v>
      </c>
      <c r="E561" s="40" t="s">
        <v>16</v>
      </c>
      <c r="F561" s="40" t="s">
        <v>2640</v>
      </c>
      <c r="G561" s="40">
        <v>45405</v>
      </c>
      <c r="H561" s="40">
        <v>45657</v>
      </c>
      <c r="I561" s="41"/>
      <c r="J561" s="42">
        <v>81140400</v>
      </c>
      <c r="K561" s="42"/>
      <c r="L561" s="43">
        <v>0.75396825396825395</v>
      </c>
      <c r="M561" s="44" t="s">
        <v>3525</v>
      </c>
      <c r="N561" s="45" t="str">
        <f t="shared" si="8"/>
        <v>Link Contrato u Orden</v>
      </c>
    </row>
    <row r="562" spans="1:14" s="28" customFormat="1" ht="74.5" customHeight="1" x14ac:dyDescent="0.25">
      <c r="A562" s="39" t="s">
        <v>589</v>
      </c>
      <c r="B562" s="40">
        <v>45400</v>
      </c>
      <c r="C562" s="40" t="s">
        <v>1778</v>
      </c>
      <c r="D562" s="40" t="s">
        <v>15</v>
      </c>
      <c r="E562" s="40" t="s">
        <v>16</v>
      </c>
      <c r="F562" s="40" t="s">
        <v>2392</v>
      </c>
      <c r="G562" s="40">
        <v>45406</v>
      </c>
      <c r="H562" s="40">
        <v>45649</v>
      </c>
      <c r="I562" s="41"/>
      <c r="J562" s="42">
        <v>23348160</v>
      </c>
      <c r="K562" s="42"/>
      <c r="L562" s="43">
        <v>0.77777777777777779</v>
      </c>
      <c r="M562" s="44" t="s">
        <v>3526</v>
      </c>
      <c r="N562" s="45" t="str">
        <f t="shared" si="8"/>
        <v>Link Contrato u Orden</v>
      </c>
    </row>
    <row r="563" spans="1:14" s="28" customFormat="1" ht="74.5" customHeight="1" x14ac:dyDescent="0.25">
      <c r="A563" s="39" t="s">
        <v>590</v>
      </c>
      <c r="B563" s="40">
        <v>45401</v>
      </c>
      <c r="C563" s="40" t="s">
        <v>1779</v>
      </c>
      <c r="D563" s="40" t="s">
        <v>15</v>
      </c>
      <c r="E563" s="40" t="s">
        <v>16</v>
      </c>
      <c r="F563" s="40" t="s">
        <v>2392</v>
      </c>
      <c r="G563" s="40">
        <v>45406</v>
      </c>
      <c r="H563" s="40">
        <v>45649</v>
      </c>
      <c r="I563" s="41"/>
      <c r="J563" s="42">
        <v>23348160</v>
      </c>
      <c r="K563" s="42"/>
      <c r="L563" s="43">
        <v>0.77777777777777779</v>
      </c>
      <c r="M563" s="44" t="s">
        <v>3527</v>
      </c>
      <c r="N563" s="45" t="str">
        <f t="shared" si="8"/>
        <v>Link Contrato u Orden</v>
      </c>
    </row>
    <row r="564" spans="1:14" s="28" customFormat="1" ht="74.5" customHeight="1" x14ac:dyDescent="0.25">
      <c r="A564" s="39" t="s">
        <v>591</v>
      </c>
      <c r="B564" s="40">
        <v>45405</v>
      </c>
      <c r="C564" s="40" t="s">
        <v>1780</v>
      </c>
      <c r="D564" s="40" t="s">
        <v>15</v>
      </c>
      <c r="E564" s="40" t="s">
        <v>16</v>
      </c>
      <c r="F564" s="40" t="s">
        <v>2641</v>
      </c>
      <c r="G564" s="40">
        <v>45407</v>
      </c>
      <c r="H564" s="40">
        <v>45657</v>
      </c>
      <c r="I564" s="41"/>
      <c r="J564" s="42">
        <v>29750000</v>
      </c>
      <c r="K564" s="42"/>
      <c r="L564" s="43">
        <v>0.752</v>
      </c>
      <c r="M564" s="44" t="s">
        <v>3528</v>
      </c>
      <c r="N564" s="45" t="str">
        <f t="shared" si="8"/>
        <v>Link Contrato u Orden</v>
      </c>
    </row>
    <row r="565" spans="1:14" s="28" customFormat="1" ht="74.5" customHeight="1" x14ac:dyDescent="0.25">
      <c r="A565" s="39" t="s">
        <v>592</v>
      </c>
      <c r="B565" s="40">
        <v>45405</v>
      </c>
      <c r="C565" s="40" t="s">
        <v>1781</v>
      </c>
      <c r="D565" s="40" t="s">
        <v>15</v>
      </c>
      <c r="E565" s="40" t="s">
        <v>16</v>
      </c>
      <c r="F565" s="40" t="s">
        <v>2642</v>
      </c>
      <c r="G565" s="40">
        <v>45408</v>
      </c>
      <c r="H565" s="40">
        <v>45657</v>
      </c>
      <c r="I565" s="41"/>
      <c r="J565" s="42">
        <v>36490400</v>
      </c>
      <c r="K565" s="42"/>
      <c r="L565" s="43">
        <v>0.75100401606425704</v>
      </c>
      <c r="M565" s="44" t="s">
        <v>3529</v>
      </c>
      <c r="N565" s="45" t="str">
        <f t="shared" si="8"/>
        <v>Link Contrato u Orden</v>
      </c>
    </row>
    <row r="566" spans="1:14" s="28" customFormat="1" ht="74.5" customHeight="1" x14ac:dyDescent="0.25">
      <c r="A566" s="39" t="s">
        <v>593</v>
      </c>
      <c r="B566" s="40">
        <v>45405</v>
      </c>
      <c r="C566" s="40" t="s">
        <v>1782</v>
      </c>
      <c r="D566" s="40" t="s">
        <v>15</v>
      </c>
      <c r="E566" s="40" t="s">
        <v>16</v>
      </c>
      <c r="F566" s="40" t="s">
        <v>2643</v>
      </c>
      <c r="G566" s="40">
        <v>45408</v>
      </c>
      <c r="H566" s="40">
        <v>45657</v>
      </c>
      <c r="I566" s="41"/>
      <c r="J566" s="42">
        <v>36490400</v>
      </c>
      <c r="K566" s="42"/>
      <c r="L566" s="43">
        <v>0.75100401606425704</v>
      </c>
      <c r="M566" s="44" t="s">
        <v>3530</v>
      </c>
      <c r="N566" s="45" t="str">
        <f t="shared" si="8"/>
        <v>Link Contrato u Orden</v>
      </c>
    </row>
    <row r="567" spans="1:14" s="28" customFormat="1" ht="74.5" customHeight="1" x14ac:dyDescent="0.25">
      <c r="A567" s="39" t="s">
        <v>594</v>
      </c>
      <c r="B567" s="40">
        <v>45405</v>
      </c>
      <c r="C567" s="40" t="s">
        <v>1783</v>
      </c>
      <c r="D567" s="40" t="s">
        <v>15</v>
      </c>
      <c r="E567" s="40" t="s">
        <v>16</v>
      </c>
      <c r="F567" s="40" t="s">
        <v>2643</v>
      </c>
      <c r="G567" s="40">
        <v>45412</v>
      </c>
      <c r="H567" s="40">
        <v>45657</v>
      </c>
      <c r="I567" s="41"/>
      <c r="J567" s="42">
        <v>36490400</v>
      </c>
      <c r="K567" s="42"/>
      <c r="L567" s="43">
        <v>0.74693877551020404</v>
      </c>
      <c r="M567" s="44" t="s">
        <v>3531</v>
      </c>
      <c r="N567" s="45" t="str">
        <f t="shared" si="8"/>
        <v>Link Contrato u Orden</v>
      </c>
    </row>
    <row r="568" spans="1:14" s="28" customFormat="1" ht="74.5" customHeight="1" x14ac:dyDescent="0.25">
      <c r="A568" s="39" t="s">
        <v>595</v>
      </c>
      <c r="B568" s="40">
        <v>45405</v>
      </c>
      <c r="C568" s="40" t="s">
        <v>1784</v>
      </c>
      <c r="D568" s="40" t="s">
        <v>15</v>
      </c>
      <c r="E568" s="40" t="s">
        <v>16</v>
      </c>
      <c r="F568" s="40" t="s">
        <v>2643</v>
      </c>
      <c r="G568" s="40">
        <v>45408</v>
      </c>
      <c r="H568" s="40">
        <v>45657</v>
      </c>
      <c r="I568" s="41"/>
      <c r="J568" s="42">
        <v>36490400</v>
      </c>
      <c r="K568" s="42"/>
      <c r="L568" s="43">
        <v>0.75100401606425704</v>
      </c>
      <c r="M568" s="44" t="s">
        <v>3532</v>
      </c>
      <c r="N568" s="45" t="str">
        <f t="shared" si="8"/>
        <v>Link Contrato u Orden</v>
      </c>
    </row>
    <row r="569" spans="1:14" s="28" customFormat="1" ht="74.5" customHeight="1" x14ac:dyDescent="0.25">
      <c r="A569" s="39" t="s">
        <v>596</v>
      </c>
      <c r="B569" s="40">
        <v>45405</v>
      </c>
      <c r="C569" s="40" t="s">
        <v>1785</v>
      </c>
      <c r="D569" s="40" t="s">
        <v>15</v>
      </c>
      <c r="E569" s="40" t="s">
        <v>16</v>
      </c>
      <c r="F569" s="40" t="s">
        <v>2643</v>
      </c>
      <c r="G569" s="40">
        <v>45408</v>
      </c>
      <c r="H569" s="40">
        <v>45657</v>
      </c>
      <c r="I569" s="41"/>
      <c r="J569" s="42">
        <v>36490400</v>
      </c>
      <c r="K569" s="42"/>
      <c r="L569" s="43">
        <v>0.75100401606425704</v>
      </c>
      <c r="M569" s="44" t="s">
        <v>3533</v>
      </c>
      <c r="N569" s="45" t="str">
        <f t="shared" si="8"/>
        <v>Link Contrato u Orden</v>
      </c>
    </row>
    <row r="570" spans="1:14" s="28" customFormat="1" ht="74.5" customHeight="1" x14ac:dyDescent="0.25">
      <c r="A570" s="39" t="s">
        <v>597</v>
      </c>
      <c r="B570" s="40">
        <v>45405</v>
      </c>
      <c r="C570" s="40" t="s">
        <v>1786</v>
      </c>
      <c r="D570" s="40" t="s">
        <v>15</v>
      </c>
      <c r="E570" s="40" t="s">
        <v>16</v>
      </c>
      <c r="F570" s="40" t="s">
        <v>2643</v>
      </c>
      <c r="G570" s="40">
        <v>45408</v>
      </c>
      <c r="H570" s="40">
        <v>45657</v>
      </c>
      <c r="I570" s="41"/>
      <c r="J570" s="42">
        <v>36490400</v>
      </c>
      <c r="K570" s="42"/>
      <c r="L570" s="43">
        <v>0.75100401606425704</v>
      </c>
      <c r="M570" s="44" t="s">
        <v>3534</v>
      </c>
      <c r="N570" s="45" t="str">
        <f t="shared" si="8"/>
        <v>Link Contrato u Orden</v>
      </c>
    </row>
    <row r="571" spans="1:14" s="28" customFormat="1" ht="74.5" customHeight="1" x14ac:dyDescent="0.25">
      <c r="A571" s="39" t="s">
        <v>598</v>
      </c>
      <c r="B571" s="40">
        <v>45405</v>
      </c>
      <c r="C571" s="40" t="s">
        <v>1787</v>
      </c>
      <c r="D571" s="40" t="s">
        <v>15</v>
      </c>
      <c r="E571" s="40" t="s">
        <v>16</v>
      </c>
      <c r="F571" s="40" t="s">
        <v>2643</v>
      </c>
      <c r="G571" s="40">
        <v>45408</v>
      </c>
      <c r="H571" s="40">
        <v>45657</v>
      </c>
      <c r="I571" s="41"/>
      <c r="J571" s="42">
        <v>36490400</v>
      </c>
      <c r="K571" s="42"/>
      <c r="L571" s="43">
        <v>0.75100401606425704</v>
      </c>
      <c r="M571" s="44" t="s">
        <v>3535</v>
      </c>
      <c r="N571" s="45" t="str">
        <f t="shared" si="8"/>
        <v>Link Contrato u Orden</v>
      </c>
    </row>
    <row r="572" spans="1:14" s="28" customFormat="1" ht="74.5" customHeight="1" x14ac:dyDescent="0.25">
      <c r="A572" s="39" t="s">
        <v>599</v>
      </c>
      <c r="B572" s="40">
        <v>45405</v>
      </c>
      <c r="C572" s="40" t="s">
        <v>1788</v>
      </c>
      <c r="D572" s="40" t="s">
        <v>15</v>
      </c>
      <c r="E572" s="40" t="s">
        <v>16</v>
      </c>
      <c r="F572" s="40" t="s">
        <v>2643</v>
      </c>
      <c r="G572" s="40">
        <v>45408</v>
      </c>
      <c r="H572" s="40">
        <v>45657</v>
      </c>
      <c r="I572" s="41"/>
      <c r="J572" s="42">
        <v>36490400</v>
      </c>
      <c r="K572" s="42"/>
      <c r="L572" s="43">
        <v>0.75100401606425704</v>
      </c>
      <c r="M572" s="44" t="s">
        <v>3536</v>
      </c>
      <c r="N572" s="45" t="str">
        <f t="shared" si="8"/>
        <v>Link Contrato u Orden</v>
      </c>
    </row>
    <row r="573" spans="1:14" s="28" customFormat="1" ht="74.5" customHeight="1" x14ac:dyDescent="0.25">
      <c r="A573" s="39" t="s">
        <v>600</v>
      </c>
      <c r="B573" s="40">
        <v>45405</v>
      </c>
      <c r="C573" s="40" t="s">
        <v>1789</v>
      </c>
      <c r="D573" s="40" t="s">
        <v>15</v>
      </c>
      <c r="E573" s="40" t="s">
        <v>16</v>
      </c>
      <c r="F573" s="40" t="s">
        <v>2641</v>
      </c>
      <c r="G573" s="40">
        <v>45407</v>
      </c>
      <c r="H573" s="40">
        <v>45657</v>
      </c>
      <c r="I573" s="41"/>
      <c r="J573" s="42">
        <v>29750000</v>
      </c>
      <c r="K573" s="42"/>
      <c r="L573" s="43">
        <v>0.752</v>
      </c>
      <c r="M573" s="44" t="s">
        <v>3537</v>
      </c>
      <c r="N573" s="45" t="str">
        <f t="shared" si="8"/>
        <v>Link Contrato u Orden</v>
      </c>
    </row>
    <row r="574" spans="1:14" s="28" customFormat="1" ht="74.5" customHeight="1" x14ac:dyDescent="0.25">
      <c r="A574" s="39" t="s">
        <v>601</v>
      </c>
      <c r="B574" s="40">
        <v>45405</v>
      </c>
      <c r="C574" s="40" t="s">
        <v>1790</v>
      </c>
      <c r="D574" s="40" t="s">
        <v>15</v>
      </c>
      <c r="E574" s="40" t="s">
        <v>16</v>
      </c>
      <c r="F574" s="40" t="s">
        <v>2641</v>
      </c>
      <c r="G574" s="40">
        <v>45407</v>
      </c>
      <c r="H574" s="40">
        <v>45657</v>
      </c>
      <c r="I574" s="41"/>
      <c r="J574" s="42">
        <v>29750000</v>
      </c>
      <c r="K574" s="42"/>
      <c r="L574" s="43">
        <v>0.752</v>
      </c>
      <c r="M574" s="44" t="s">
        <v>3538</v>
      </c>
      <c r="N574" s="45" t="str">
        <f t="shared" si="8"/>
        <v>Link Contrato u Orden</v>
      </c>
    </row>
    <row r="575" spans="1:14" s="28" customFormat="1" ht="74.5" customHeight="1" x14ac:dyDescent="0.25">
      <c r="A575" s="39" t="s">
        <v>602</v>
      </c>
      <c r="B575" s="40">
        <v>45405</v>
      </c>
      <c r="C575" s="40" t="s">
        <v>1791</v>
      </c>
      <c r="D575" s="40" t="s">
        <v>15</v>
      </c>
      <c r="E575" s="40" t="s">
        <v>16</v>
      </c>
      <c r="F575" s="40" t="s">
        <v>2641</v>
      </c>
      <c r="G575" s="40">
        <v>45407</v>
      </c>
      <c r="H575" s="40">
        <v>45657</v>
      </c>
      <c r="I575" s="41"/>
      <c r="J575" s="42">
        <v>29750000</v>
      </c>
      <c r="K575" s="42"/>
      <c r="L575" s="43">
        <v>0.752</v>
      </c>
      <c r="M575" s="44" t="s">
        <v>3539</v>
      </c>
      <c r="N575" s="45" t="str">
        <f t="shared" si="8"/>
        <v>Link Contrato u Orden</v>
      </c>
    </row>
    <row r="576" spans="1:14" s="28" customFormat="1" ht="74.5" customHeight="1" x14ac:dyDescent="0.25">
      <c r="A576" s="39" t="s">
        <v>603</v>
      </c>
      <c r="B576" s="40">
        <v>45405</v>
      </c>
      <c r="C576" s="40" t="s">
        <v>1792</v>
      </c>
      <c r="D576" s="40" t="s">
        <v>15</v>
      </c>
      <c r="E576" s="40" t="s">
        <v>16</v>
      </c>
      <c r="F576" s="40" t="s">
        <v>2641</v>
      </c>
      <c r="G576" s="40">
        <v>45412</v>
      </c>
      <c r="H576" s="40">
        <v>45657</v>
      </c>
      <c r="I576" s="41"/>
      <c r="J576" s="42">
        <v>29750000</v>
      </c>
      <c r="K576" s="42"/>
      <c r="L576" s="43">
        <v>0.74693877551020404</v>
      </c>
      <c r="M576" s="44" t="s">
        <v>3540</v>
      </c>
      <c r="N576" s="45" t="str">
        <f t="shared" si="8"/>
        <v>Link Contrato u Orden</v>
      </c>
    </row>
    <row r="577" spans="1:14" s="28" customFormat="1" ht="74.5" customHeight="1" x14ac:dyDescent="0.25">
      <c r="A577" s="39" t="s">
        <v>604</v>
      </c>
      <c r="B577" s="40">
        <v>45405</v>
      </c>
      <c r="C577" s="40" t="s">
        <v>1793</v>
      </c>
      <c r="D577" s="40" t="s">
        <v>15</v>
      </c>
      <c r="E577" s="40" t="s">
        <v>2344</v>
      </c>
      <c r="F577" s="40" t="s">
        <v>2644</v>
      </c>
      <c r="G577" s="40">
        <v>45406</v>
      </c>
      <c r="H577" s="40">
        <v>45408</v>
      </c>
      <c r="I577" s="41"/>
      <c r="J577" s="42">
        <v>22655787</v>
      </c>
      <c r="K577" s="42"/>
      <c r="L577" s="43">
        <v>94.5</v>
      </c>
      <c r="M577" s="44" t="s">
        <v>3541</v>
      </c>
      <c r="N577" s="45" t="str">
        <f t="shared" si="8"/>
        <v>Link Contrato u Orden</v>
      </c>
    </row>
    <row r="578" spans="1:14" s="28" customFormat="1" ht="74.5" customHeight="1" x14ac:dyDescent="0.25">
      <c r="A578" s="39" t="s">
        <v>605</v>
      </c>
      <c r="B578" s="40">
        <v>45407</v>
      </c>
      <c r="C578" s="40" t="s">
        <v>1794</v>
      </c>
      <c r="D578" s="40" t="s">
        <v>15</v>
      </c>
      <c r="E578" s="40" t="s">
        <v>16</v>
      </c>
      <c r="F578" s="40" t="s">
        <v>2645</v>
      </c>
      <c r="G578" s="40">
        <v>45411</v>
      </c>
      <c r="H578" s="40">
        <v>45654</v>
      </c>
      <c r="I578" s="41"/>
      <c r="J578" s="42">
        <v>75600000</v>
      </c>
      <c r="K578" s="42"/>
      <c r="L578" s="43">
        <v>0.75720164609053497</v>
      </c>
      <c r="M578" s="44" t="s">
        <v>3542</v>
      </c>
      <c r="N578" s="45" t="str">
        <f t="shared" si="8"/>
        <v>Link Contrato u Orden</v>
      </c>
    </row>
    <row r="579" spans="1:14" s="28" customFormat="1" ht="74.5" customHeight="1" x14ac:dyDescent="0.25">
      <c r="A579" s="39" t="s">
        <v>606</v>
      </c>
      <c r="B579" s="40">
        <v>45407</v>
      </c>
      <c r="C579" s="40" t="s">
        <v>1795</v>
      </c>
      <c r="D579" s="40" t="s">
        <v>15</v>
      </c>
      <c r="E579" s="40" t="s">
        <v>16</v>
      </c>
      <c r="F579" s="40" t="s">
        <v>2646</v>
      </c>
      <c r="G579" s="40">
        <v>45411</v>
      </c>
      <c r="H579" s="40">
        <v>45593</v>
      </c>
      <c r="I579" s="41"/>
      <c r="J579" s="42">
        <v>49719678</v>
      </c>
      <c r="K579" s="42"/>
      <c r="L579" s="43">
        <v>1.0109890109890109</v>
      </c>
      <c r="M579" s="44" t="s">
        <v>3543</v>
      </c>
      <c r="N579" s="45" t="str">
        <f t="shared" si="8"/>
        <v>Link Contrato u Orden</v>
      </c>
    </row>
    <row r="580" spans="1:14" s="28" customFormat="1" ht="74.5" customHeight="1" x14ac:dyDescent="0.25">
      <c r="A580" s="39" t="s">
        <v>607</v>
      </c>
      <c r="B580" s="40">
        <v>45407</v>
      </c>
      <c r="C580" s="40" t="s">
        <v>1796</v>
      </c>
      <c r="D580" s="40" t="s">
        <v>15</v>
      </c>
      <c r="E580" s="40" t="s">
        <v>16</v>
      </c>
      <c r="F580" s="40" t="s">
        <v>2647</v>
      </c>
      <c r="G580" s="40">
        <v>45412</v>
      </c>
      <c r="H580" s="40">
        <v>45657</v>
      </c>
      <c r="I580" s="41"/>
      <c r="J580" s="42">
        <v>74385684</v>
      </c>
      <c r="K580" s="42"/>
      <c r="L580" s="43">
        <v>0.74693877551020404</v>
      </c>
      <c r="M580" s="44" t="s">
        <v>3544</v>
      </c>
      <c r="N580" s="45" t="str">
        <f t="shared" si="8"/>
        <v>Link Contrato u Orden</v>
      </c>
    </row>
    <row r="581" spans="1:14" s="28" customFormat="1" ht="74.5" customHeight="1" x14ac:dyDescent="0.25">
      <c r="A581" s="39" t="s">
        <v>608</v>
      </c>
      <c r="B581" s="40">
        <v>45407</v>
      </c>
      <c r="C581" s="40" t="s">
        <v>1797</v>
      </c>
      <c r="D581" s="40" t="s">
        <v>15</v>
      </c>
      <c r="E581" s="40" t="s">
        <v>16</v>
      </c>
      <c r="F581" s="40" t="s">
        <v>2531</v>
      </c>
      <c r="G581" s="40">
        <v>45427</v>
      </c>
      <c r="H581" s="40">
        <v>45657</v>
      </c>
      <c r="I581" s="41"/>
      <c r="J581" s="42">
        <v>45179540</v>
      </c>
      <c r="K581" s="42"/>
      <c r="L581" s="43">
        <v>0.73043478260869565</v>
      </c>
      <c r="M581" s="44" t="s">
        <v>3545</v>
      </c>
      <c r="N581" s="45" t="str">
        <f t="shared" si="8"/>
        <v>Link Contrato u Orden</v>
      </c>
    </row>
    <row r="582" spans="1:14" s="28" customFormat="1" ht="74.5" customHeight="1" x14ac:dyDescent="0.25">
      <c r="A582" s="39" t="s">
        <v>609</v>
      </c>
      <c r="B582" s="40">
        <v>45407</v>
      </c>
      <c r="C582" s="40" t="s">
        <v>1798</v>
      </c>
      <c r="D582" s="40" t="s">
        <v>15</v>
      </c>
      <c r="E582" s="40" t="s">
        <v>16</v>
      </c>
      <c r="F582" s="40" t="s">
        <v>2643</v>
      </c>
      <c r="G582" s="40">
        <v>45414</v>
      </c>
      <c r="H582" s="40">
        <v>45657</v>
      </c>
      <c r="I582" s="41"/>
      <c r="J582" s="42">
        <v>36490400</v>
      </c>
      <c r="K582" s="42"/>
      <c r="L582" s="43">
        <v>0.74485596707818935</v>
      </c>
      <c r="M582" s="44" t="s">
        <v>3546</v>
      </c>
      <c r="N582" s="45" t="str">
        <f t="shared" ref="N582:N645" si="9">HYPERLINK(M582,"Link Contrato u Orden")</f>
        <v>Link Contrato u Orden</v>
      </c>
    </row>
    <row r="583" spans="1:14" s="28" customFormat="1" ht="74.5" customHeight="1" x14ac:dyDescent="0.25">
      <c r="A583" s="39" t="s">
        <v>610</v>
      </c>
      <c r="B583" s="40">
        <v>45408</v>
      </c>
      <c r="C583" s="40" t="s">
        <v>1799</v>
      </c>
      <c r="D583" s="40" t="s">
        <v>15</v>
      </c>
      <c r="E583" s="40" t="s">
        <v>16</v>
      </c>
      <c r="F583" s="40" t="s">
        <v>2648</v>
      </c>
      <c r="G583" s="40">
        <v>45422</v>
      </c>
      <c r="H583" s="40">
        <v>45574</v>
      </c>
      <c r="I583" s="41"/>
      <c r="J583" s="42">
        <v>14592600</v>
      </c>
      <c r="K583" s="42"/>
      <c r="L583" s="43">
        <v>1.138157894736842</v>
      </c>
      <c r="M583" s="44" t="s">
        <v>3547</v>
      </c>
      <c r="N583" s="45" t="str">
        <f t="shared" si="9"/>
        <v>Link Contrato u Orden</v>
      </c>
    </row>
    <row r="584" spans="1:14" s="28" customFormat="1" ht="74.5" customHeight="1" x14ac:dyDescent="0.25">
      <c r="A584" s="39" t="s">
        <v>611</v>
      </c>
      <c r="B584" s="40">
        <v>45408</v>
      </c>
      <c r="C584" s="40" t="s">
        <v>1800</v>
      </c>
      <c r="D584" s="40" t="s">
        <v>15</v>
      </c>
      <c r="E584" s="40" t="s">
        <v>16</v>
      </c>
      <c r="F584" s="40" t="s">
        <v>2648</v>
      </c>
      <c r="G584" s="40">
        <v>45414</v>
      </c>
      <c r="H584" s="40">
        <v>45566</v>
      </c>
      <c r="I584" s="41"/>
      <c r="J584" s="42">
        <v>14592600</v>
      </c>
      <c r="K584" s="42"/>
      <c r="L584" s="43">
        <v>1.1907894736842106</v>
      </c>
      <c r="M584" s="44" t="s">
        <v>3548</v>
      </c>
      <c r="N584" s="45" t="str">
        <f t="shared" si="9"/>
        <v>Link Contrato u Orden</v>
      </c>
    </row>
    <row r="585" spans="1:14" s="28" customFormat="1" ht="74.5" customHeight="1" x14ac:dyDescent="0.25">
      <c r="A585" s="39" t="s">
        <v>612</v>
      </c>
      <c r="B585" s="40">
        <v>45411</v>
      </c>
      <c r="C585" s="40" t="s">
        <v>1801</v>
      </c>
      <c r="D585" s="40" t="s">
        <v>15</v>
      </c>
      <c r="E585" s="40" t="s">
        <v>16</v>
      </c>
      <c r="F585" s="40" t="s">
        <v>2649</v>
      </c>
      <c r="G585" s="40">
        <v>45414</v>
      </c>
      <c r="H585" s="40">
        <v>45657</v>
      </c>
      <c r="I585" s="41"/>
      <c r="J585" s="42">
        <v>47600000</v>
      </c>
      <c r="K585" s="42"/>
      <c r="L585" s="43">
        <v>0.74485596707818935</v>
      </c>
      <c r="M585" s="44" t="s">
        <v>3549</v>
      </c>
      <c r="N585" s="45" t="str">
        <f t="shared" si="9"/>
        <v>Link Contrato u Orden</v>
      </c>
    </row>
    <row r="586" spans="1:14" s="28" customFormat="1" ht="74.5" customHeight="1" x14ac:dyDescent="0.25">
      <c r="A586" s="39" t="s">
        <v>613</v>
      </c>
      <c r="B586" s="40">
        <v>45411</v>
      </c>
      <c r="C586" s="40" t="s">
        <v>1802</v>
      </c>
      <c r="D586" s="40" t="s">
        <v>15</v>
      </c>
      <c r="E586" s="40" t="s">
        <v>16</v>
      </c>
      <c r="F586" s="40" t="s">
        <v>2650</v>
      </c>
      <c r="G586" s="40">
        <v>45414</v>
      </c>
      <c r="H586" s="40">
        <v>45584</v>
      </c>
      <c r="I586" s="41"/>
      <c r="J586" s="42">
        <v>28000000</v>
      </c>
      <c r="K586" s="42"/>
      <c r="L586" s="43">
        <v>1.0647058823529412</v>
      </c>
      <c r="M586" s="44" t="s">
        <v>3550</v>
      </c>
      <c r="N586" s="45" t="str">
        <f t="shared" si="9"/>
        <v>Link Contrato u Orden</v>
      </c>
    </row>
    <row r="587" spans="1:14" s="28" customFormat="1" ht="74.5" customHeight="1" x14ac:dyDescent="0.25">
      <c r="A587" s="39" t="s">
        <v>614</v>
      </c>
      <c r="B587" s="40">
        <v>45411</v>
      </c>
      <c r="C587" s="40" t="s">
        <v>1803</v>
      </c>
      <c r="D587" s="40" t="s">
        <v>15</v>
      </c>
      <c r="E587" s="40" t="s">
        <v>16</v>
      </c>
      <c r="F587" s="40" t="s">
        <v>2651</v>
      </c>
      <c r="G587" s="40">
        <v>45415</v>
      </c>
      <c r="H587" s="40">
        <v>45657</v>
      </c>
      <c r="I587" s="41"/>
      <c r="J587" s="42">
        <v>52000000</v>
      </c>
      <c r="K587" s="42"/>
      <c r="L587" s="43">
        <v>0.74380165289256195</v>
      </c>
      <c r="M587" s="44" t="s">
        <v>3551</v>
      </c>
      <c r="N587" s="45" t="str">
        <f t="shared" si="9"/>
        <v>Link Contrato u Orden</v>
      </c>
    </row>
    <row r="588" spans="1:14" s="28" customFormat="1" ht="74.5" customHeight="1" x14ac:dyDescent="0.25">
      <c r="A588" s="39" t="s">
        <v>615</v>
      </c>
      <c r="B588" s="40">
        <v>45411</v>
      </c>
      <c r="C588" s="40" t="s">
        <v>1804</v>
      </c>
      <c r="D588" s="40" t="s">
        <v>15</v>
      </c>
      <c r="E588" s="40" t="s">
        <v>16</v>
      </c>
      <c r="F588" s="40" t="s">
        <v>2643</v>
      </c>
      <c r="G588" s="40">
        <v>45421</v>
      </c>
      <c r="H588" s="40">
        <v>45512</v>
      </c>
      <c r="I588" s="41"/>
      <c r="J588" s="42">
        <v>13136544</v>
      </c>
      <c r="K588" s="42"/>
      <c r="L588" s="43">
        <v>1.9120879120879122</v>
      </c>
      <c r="M588" s="44" t="s">
        <v>3552</v>
      </c>
      <c r="N588" s="45" t="str">
        <f t="shared" si="9"/>
        <v>Link Contrato u Orden</v>
      </c>
    </row>
    <row r="589" spans="1:14" s="28" customFormat="1" ht="74.5" customHeight="1" x14ac:dyDescent="0.25">
      <c r="A589" s="39" t="s">
        <v>616</v>
      </c>
      <c r="B589" s="40">
        <v>45411</v>
      </c>
      <c r="C589" s="40" t="s">
        <v>1805</v>
      </c>
      <c r="D589" s="40" t="s">
        <v>15</v>
      </c>
      <c r="E589" s="40" t="s">
        <v>16</v>
      </c>
      <c r="F589" s="40" t="s">
        <v>2652</v>
      </c>
      <c r="G589" s="40">
        <v>45418</v>
      </c>
      <c r="H589" s="40">
        <v>45657</v>
      </c>
      <c r="I589" s="41"/>
      <c r="J589" s="42">
        <v>36490400</v>
      </c>
      <c r="K589" s="42"/>
      <c r="L589" s="43">
        <v>0.7405857740585774</v>
      </c>
      <c r="M589" s="44" t="s">
        <v>3553</v>
      </c>
      <c r="N589" s="45" t="str">
        <f t="shared" si="9"/>
        <v>Link Contrato u Orden</v>
      </c>
    </row>
    <row r="590" spans="1:14" s="28" customFormat="1" ht="74.5" customHeight="1" x14ac:dyDescent="0.25">
      <c r="A590" s="39" t="s">
        <v>617</v>
      </c>
      <c r="B590" s="40">
        <v>45411</v>
      </c>
      <c r="C590" s="40" t="s">
        <v>1806</v>
      </c>
      <c r="D590" s="40" t="s">
        <v>15</v>
      </c>
      <c r="E590" s="40" t="s">
        <v>16</v>
      </c>
      <c r="F590" s="40" t="s">
        <v>2653</v>
      </c>
      <c r="G590" s="40">
        <v>45418</v>
      </c>
      <c r="H590" s="40">
        <v>45570</v>
      </c>
      <c r="I590" s="41"/>
      <c r="J590" s="42">
        <v>31874000</v>
      </c>
      <c r="K590" s="42"/>
      <c r="L590" s="43">
        <v>1.1644736842105263</v>
      </c>
      <c r="M590" s="44" t="s">
        <v>3554</v>
      </c>
      <c r="N590" s="45" t="str">
        <f t="shared" si="9"/>
        <v>Link Contrato u Orden</v>
      </c>
    </row>
    <row r="591" spans="1:14" s="28" customFormat="1" ht="74.5" customHeight="1" x14ac:dyDescent="0.25">
      <c r="A591" s="39" t="s">
        <v>618</v>
      </c>
      <c r="B591" s="40">
        <v>45411</v>
      </c>
      <c r="C591" s="40" t="s">
        <v>1807</v>
      </c>
      <c r="D591" s="40" t="s">
        <v>15</v>
      </c>
      <c r="E591" s="40" t="s">
        <v>16</v>
      </c>
      <c r="F591" s="40" t="s">
        <v>2654</v>
      </c>
      <c r="G591" s="40">
        <v>45420</v>
      </c>
      <c r="H591" s="40">
        <v>45657</v>
      </c>
      <c r="I591" s="41"/>
      <c r="J591" s="42">
        <v>52000000</v>
      </c>
      <c r="K591" s="42"/>
      <c r="L591" s="43">
        <v>0.73839662447257381</v>
      </c>
      <c r="M591" s="44" t="s">
        <v>3555</v>
      </c>
      <c r="N591" s="45" t="str">
        <f t="shared" si="9"/>
        <v>Link Contrato u Orden</v>
      </c>
    </row>
    <row r="592" spans="1:14" s="28" customFormat="1" ht="74.5" customHeight="1" x14ac:dyDescent="0.25">
      <c r="A592" s="39" t="s">
        <v>619</v>
      </c>
      <c r="B592" s="40">
        <v>45411</v>
      </c>
      <c r="C592" s="40" t="s">
        <v>1808</v>
      </c>
      <c r="D592" s="40" t="s">
        <v>15</v>
      </c>
      <c r="E592" s="40" t="s">
        <v>16</v>
      </c>
      <c r="F592" s="40" t="s">
        <v>2655</v>
      </c>
      <c r="G592" s="40">
        <v>45415</v>
      </c>
      <c r="H592" s="40">
        <v>45657</v>
      </c>
      <c r="I592" s="41"/>
      <c r="J592" s="42">
        <v>46801760</v>
      </c>
      <c r="K592" s="42"/>
      <c r="L592" s="43">
        <v>0.74380165289256195</v>
      </c>
      <c r="M592" s="44" t="s">
        <v>3556</v>
      </c>
      <c r="N592" s="45" t="str">
        <f t="shared" si="9"/>
        <v>Link Contrato u Orden</v>
      </c>
    </row>
    <row r="593" spans="1:14" s="28" customFormat="1" ht="74.5" customHeight="1" x14ac:dyDescent="0.25">
      <c r="A593" s="39" t="s">
        <v>620</v>
      </c>
      <c r="B593" s="40">
        <v>45411</v>
      </c>
      <c r="C593" s="40" t="s">
        <v>1809</v>
      </c>
      <c r="D593" s="40" t="s">
        <v>15</v>
      </c>
      <c r="E593" s="40" t="s">
        <v>16</v>
      </c>
      <c r="F593" s="40" t="s">
        <v>2656</v>
      </c>
      <c r="G593" s="40">
        <v>45414</v>
      </c>
      <c r="H593" s="40">
        <v>45657</v>
      </c>
      <c r="I593" s="41"/>
      <c r="J593" s="42">
        <v>24320833</v>
      </c>
      <c r="K593" s="42"/>
      <c r="L593" s="43">
        <v>0.74485596707818935</v>
      </c>
      <c r="M593" s="44" t="s">
        <v>3557</v>
      </c>
      <c r="N593" s="45" t="str">
        <f t="shared" si="9"/>
        <v>Link Contrato u Orden</v>
      </c>
    </row>
    <row r="594" spans="1:14" s="28" customFormat="1" ht="74.5" customHeight="1" x14ac:dyDescent="0.25">
      <c r="A594" s="39" t="s">
        <v>621</v>
      </c>
      <c r="B594" s="40">
        <v>45411</v>
      </c>
      <c r="C594" s="40" t="s">
        <v>1810</v>
      </c>
      <c r="D594" s="40" t="s">
        <v>15</v>
      </c>
      <c r="E594" s="40" t="s">
        <v>16</v>
      </c>
      <c r="F594" s="40" t="s">
        <v>2657</v>
      </c>
      <c r="G594" s="40">
        <v>45422</v>
      </c>
      <c r="H594" s="40">
        <v>45657</v>
      </c>
      <c r="I594" s="41"/>
      <c r="J594" s="42">
        <v>36490400</v>
      </c>
      <c r="K594" s="42"/>
      <c r="L594" s="43">
        <v>0.7361702127659574</v>
      </c>
      <c r="M594" s="44" t="s">
        <v>3558</v>
      </c>
      <c r="N594" s="45" t="str">
        <f t="shared" si="9"/>
        <v>Link Contrato u Orden</v>
      </c>
    </row>
    <row r="595" spans="1:14" s="28" customFormat="1" ht="74.5" customHeight="1" x14ac:dyDescent="0.25">
      <c r="A595" s="39" t="s">
        <v>622</v>
      </c>
      <c r="B595" s="40">
        <v>45411</v>
      </c>
      <c r="C595" s="40" t="s">
        <v>1811</v>
      </c>
      <c r="D595" s="40" t="s">
        <v>15</v>
      </c>
      <c r="E595" s="40" t="s">
        <v>16</v>
      </c>
      <c r="F595" s="40" t="s">
        <v>2658</v>
      </c>
      <c r="G595" s="40">
        <v>45413</v>
      </c>
      <c r="H595" s="40">
        <v>45657</v>
      </c>
      <c r="I595" s="41"/>
      <c r="J595" s="42">
        <v>39297358</v>
      </c>
      <c r="K595" s="42"/>
      <c r="L595" s="43">
        <v>0.74590163934426235</v>
      </c>
      <c r="M595" s="44" t="s">
        <v>3559</v>
      </c>
      <c r="N595" s="45" t="str">
        <f t="shared" si="9"/>
        <v>Link Contrato u Orden</v>
      </c>
    </row>
    <row r="596" spans="1:14" s="28" customFormat="1" ht="74.5" customHeight="1" x14ac:dyDescent="0.25">
      <c r="A596" s="39" t="s">
        <v>623</v>
      </c>
      <c r="B596" s="40">
        <v>45412</v>
      </c>
      <c r="C596" s="40" t="s">
        <v>1812</v>
      </c>
      <c r="D596" s="40" t="s">
        <v>15</v>
      </c>
      <c r="E596" s="40" t="s">
        <v>16</v>
      </c>
      <c r="F596" s="40" t="s">
        <v>2659</v>
      </c>
      <c r="G596" s="40">
        <v>45420</v>
      </c>
      <c r="H596" s="40">
        <v>45572</v>
      </c>
      <c r="I596" s="41"/>
      <c r="J596" s="42">
        <v>14592600</v>
      </c>
      <c r="K596" s="42"/>
      <c r="L596" s="43">
        <v>1.1513157894736843</v>
      </c>
      <c r="M596" s="44" t="s">
        <v>3560</v>
      </c>
      <c r="N596" s="45" t="str">
        <f t="shared" si="9"/>
        <v>Link Contrato u Orden</v>
      </c>
    </row>
    <row r="597" spans="1:14" s="28" customFormat="1" ht="74.5" customHeight="1" x14ac:dyDescent="0.25">
      <c r="A597" s="39" t="s">
        <v>624</v>
      </c>
      <c r="B597" s="40">
        <v>45412</v>
      </c>
      <c r="C597" s="40" t="s">
        <v>1307</v>
      </c>
      <c r="D597" s="40" t="s">
        <v>15</v>
      </c>
      <c r="E597" s="40" t="s">
        <v>16</v>
      </c>
      <c r="F597" s="40" t="s">
        <v>2392</v>
      </c>
      <c r="G597" s="40">
        <v>45419</v>
      </c>
      <c r="H597" s="40">
        <v>45657</v>
      </c>
      <c r="I597" s="41"/>
      <c r="J597" s="42">
        <v>23348160</v>
      </c>
      <c r="K597" s="42"/>
      <c r="L597" s="43">
        <v>0.73949579831932777</v>
      </c>
      <c r="M597" s="44" t="s">
        <v>3561</v>
      </c>
      <c r="N597" s="45" t="str">
        <f t="shared" si="9"/>
        <v>Link Contrato u Orden</v>
      </c>
    </row>
    <row r="598" spans="1:14" s="28" customFormat="1" ht="74.5" customHeight="1" x14ac:dyDescent="0.25">
      <c r="A598" s="39" t="s">
        <v>625</v>
      </c>
      <c r="B598" s="40">
        <v>45412</v>
      </c>
      <c r="C598" s="40" t="s">
        <v>1813</v>
      </c>
      <c r="D598" s="40" t="s">
        <v>15</v>
      </c>
      <c r="E598" s="40" t="s">
        <v>16</v>
      </c>
      <c r="F598" s="40" t="s">
        <v>2392</v>
      </c>
      <c r="G598" s="40">
        <v>45419</v>
      </c>
      <c r="H598" s="40">
        <v>45657</v>
      </c>
      <c r="I598" s="41"/>
      <c r="J598" s="42">
        <v>23348160</v>
      </c>
      <c r="K598" s="42"/>
      <c r="L598" s="43">
        <v>0.73949579831932777</v>
      </c>
      <c r="M598" s="44" t="s">
        <v>3562</v>
      </c>
      <c r="N598" s="45" t="str">
        <f t="shared" si="9"/>
        <v>Link Contrato u Orden</v>
      </c>
    </row>
    <row r="599" spans="1:14" s="28" customFormat="1" ht="74.5" customHeight="1" x14ac:dyDescent="0.25">
      <c r="A599" s="39" t="s">
        <v>626</v>
      </c>
      <c r="B599" s="40">
        <v>45412</v>
      </c>
      <c r="C599" s="40" t="s">
        <v>1309</v>
      </c>
      <c r="D599" s="40" t="s">
        <v>15</v>
      </c>
      <c r="E599" s="40" t="s">
        <v>16</v>
      </c>
      <c r="F599" s="40" t="s">
        <v>2392</v>
      </c>
      <c r="G599" s="40">
        <v>45419</v>
      </c>
      <c r="H599" s="40">
        <v>45657</v>
      </c>
      <c r="I599" s="41"/>
      <c r="J599" s="42">
        <v>23348160</v>
      </c>
      <c r="K599" s="42"/>
      <c r="L599" s="43">
        <v>0.73949579831932777</v>
      </c>
      <c r="M599" s="44" t="s">
        <v>3563</v>
      </c>
      <c r="N599" s="45" t="str">
        <f t="shared" si="9"/>
        <v>Link Contrato u Orden</v>
      </c>
    </row>
    <row r="600" spans="1:14" s="28" customFormat="1" ht="74.5" customHeight="1" x14ac:dyDescent="0.25">
      <c r="A600" s="39" t="s">
        <v>627</v>
      </c>
      <c r="B600" s="40">
        <v>45412</v>
      </c>
      <c r="C600" s="40" t="s">
        <v>1317</v>
      </c>
      <c r="D600" s="40" t="s">
        <v>15</v>
      </c>
      <c r="E600" s="40" t="s">
        <v>16</v>
      </c>
      <c r="F600" s="40" t="s">
        <v>2392</v>
      </c>
      <c r="G600" s="40">
        <v>45419</v>
      </c>
      <c r="H600" s="40">
        <v>45657</v>
      </c>
      <c r="I600" s="41"/>
      <c r="J600" s="42">
        <v>23348160</v>
      </c>
      <c r="K600" s="42"/>
      <c r="L600" s="43">
        <v>0.73949579831932777</v>
      </c>
      <c r="M600" s="44" t="s">
        <v>3564</v>
      </c>
      <c r="N600" s="45" t="str">
        <f t="shared" si="9"/>
        <v>Link Contrato u Orden</v>
      </c>
    </row>
    <row r="601" spans="1:14" s="28" customFormat="1" ht="74.5" customHeight="1" x14ac:dyDescent="0.25">
      <c r="A601" s="39" t="s">
        <v>628</v>
      </c>
      <c r="B601" s="40">
        <v>45412</v>
      </c>
      <c r="C601" s="40" t="s">
        <v>1323</v>
      </c>
      <c r="D601" s="40" t="s">
        <v>15</v>
      </c>
      <c r="E601" s="40" t="s">
        <v>16</v>
      </c>
      <c r="F601" s="40" t="s">
        <v>2392</v>
      </c>
      <c r="G601" s="40">
        <v>45421</v>
      </c>
      <c r="H601" s="40">
        <v>45657</v>
      </c>
      <c r="I601" s="41"/>
      <c r="J601" s="42">
        <v>23348160</v>
      </c>
      <c r="K601" s="42"/>
      <c r="L601" s="43">
        <v>0.73728813559322037</v>
      </c>
      <c r="M601" s="44" t="s">
        <v>3565</v>
      </c>
      <c r="N601" s="45" t="str">
        <f t="shared" si="9"/>
        <v>Link Contrato u Orden</v>
      </c>
    </row>
    <row r="602" spans="1:14" s="28" customFormat="1" ht="74.5" customHeight="1" x14ac:dyDescent="0.25">
      <c r="A602" s="39" t="s">
        <v>629</v>
      </c>
      <c r="B602" s="40">
        <v>45412</v>
      </c>
      <c r="C602" s="40" t="s">
        <v>1814</v>
      </c>
      <c r="D602" s="40" t="s">
        <v>15</v>
      </c>
      <c r="E602" s="40" t="s">
        <v>16</v>
      </c>
      <c r="F602" s="40" t="s">
        <v>2659</v>
      </c>
      <c r="G602" s="40">
        <v>45419</v>
      </c>
      <c r="H602" s="40">
        <v>45571</v>
      </c>
      <c r="I602" s="41"/>
      <c r="J602" s="42">
        <v>14592600</v>
      </c>
      <c r="K602" s="42"/>
      <c r="L602" s="43">
        <v>1.1578947368421053</v>
      </c>
      <c r="M602" s="44" t="s">
        <v>3566</v>
      </c>
      <c r="N602" s="45" t="str">
        <f t="shared" si="9"/>
        <v>Link Contrato u Orden</v>
      </c>
    </row>
    <row r="603" spans="1:14" s="28" customFormat="1" ht="74.5" customHeight="1" x14ac:dyDescent="0.25">
      <c r="A603" s="39" t="s">
        <v>630</v>
      </c>
      <c r="B603" s="40">
        <v>45412</v>
      </c>
      <c r="C603" s="40" t="s">
        <v>1815</v>
      </c>
      <c r="D603" s="40" t="s">
        <v>15</v>
      </c>
      <c r="E603" s="40" t="s">
        <v>16</v>
      </c>
      <c r="F603" s="40" t="s">
        <v>2528</v>
      </c>
      <c r="G603" s="40">
        <v>45429</v>
      </c>
      <c r="H603" s="40">
        <v>45657</v>
      </c>
      <c r="I603" s="41"/>
      <c r="J603" s="42">
        <v>45179540</v>
      </c>
      <c r="K603" s="42"/>
      <c r="L603" s="43">
        <v>0.72807017543859653</v>
      </c>
      <c r="M603" s="44" t="s">
        <v>3567</v>
      </c>
      <c r="N603" s="45" t="str">
        <f t="shared" si="9"/>
        <v>Link Contrato u Orden</v>
      </c>
    </row>
    <row r="604" spans="1:14" s="28" customFormat="1" ht="74.5" customHeight="1" x14ac:dyDescent="0.25">
      <c r="A604" s="39" t="s">
        <v>631</v>
      </c>
      <c r="B604" s="40">
        <v>45412</v>
      </c>
      <c r="C604" s="40" t="s">
        <v>1816</v>
      </c>
      <c r="D604" s="40" t="s">
        <v>15</v>
      </c>
      <c r="E604" s="40" t="s">
        <v>16</v>
      </c>
      <c r="F604" s="40" t="s">
        <v>2528</v>
      </c>
      <c r="G604" s="40">
        <v>45428</v>
      </c>
      <c r="H604" s="40">
        <v>45641</v>
      </c>
      <c r="I604" s="41"/>
      <c r="J604" s="42">
        <v>39864300</v>
      </c>
      <c r="K604" s="42"/>
      <c r="L604" s="43">
        <v>0.784037558685446</v>
      </c>
      <c r="M604" s="44" t="s">
        <v>3568</v>
      </c>
      <c r="N604" s="45" t="str">
        <f t="shared" si="9"/>
        <v>Link Contrato u Orden</v>
      </c>
    </row>
    <row r="605" spans="1:14" s="28" customFormat="1" ht="74.5" customHeight="1" x14ac:dyDescent="0.25">
      <c r="A605" s="39" t="s">
        <v>632</v>
      </c>
      <c r="B605" s="40">
        <v>45412</v>
      </c>
      <c r="C605" s="40" t="s">
        <v>1817</v>
      </c>
      <c r="D605" s="40" t="s">
        <v>15</v>
      </c>
      <c r="E605" s="40" t="s">
        <v>16</v>
      </c>
      <c r="F605" s="40" t="s">
        <v>2528</v>
      </c>
      <c r="G605" s="40">
        <v>45428</v>
      </c>
      <c r="H605" s="40">
        <v>45657</v>
      </c>
      <c r="I605" s="41"/>
      <c r="J605" s="42">
        <v>45179540</v>
      </c>
      <c r="K605" s="42"/>
      <c r="L605" s="43">
        <v>0.72925764192139741</v>
      </c>
      <c r="M605" s="44" t="s">
        <v>3569</v>
      </c>
      <c r="N605" s="45" t="str">
        <f t="shared" si="9"/>
        <v>Link Contrato u Orden</v>
      </c>
    </row>
    <row r="606" spans="1:14" s="28" customFormat="1" ht="74.5" customHeight="1" x14ac:dyDescent="0.25">
      <c r="A606" s="39" t="s">
        <v>633</v>
      </c>
      <c r="B606" s="40">
        <v>45412</v>
      </c>
      <c r="C606" s="40" t="s">
        <v>1818</v>
      </c>
      <c r="D606" s="40" t="s">
        <v>15</v>
      </c>
      <c r="E606" s="40" t="s">
        <v>16</v>
      </c>
      <c r="F606" s="40" t="s">
        <v>2627</v>
      </c>
      <c r="G606" s="40">
        <v>45418</v>
      </c>
      <c r="H606" s="40">
        <v>45657</v>
      </c>
      <c r="I606" s="41"/>
      <c r="J606" s="42">
        <v>45179540</v>
      </c>
      <c r="K606" s="42"/>
      <c r="L606" s="43">
        <v>0.7405857740585774</v>
      </c>
      <c r="M606" s="44" t="s">
        <v>3570</v>
      </c>
      <c r="N606" s="45" t="str">
        <f t="shared" si="9"/>
        <v>Link Contrato u Orden</v>
      </c>
    </row>
    <row r="607" spans="1:14" s="28" customFormat="1" ht="74.5" customHeight="1" x14ac:dyDescent="0.25">
      <c r="A607" s="39" t="s">
        <v>634</v>
      </c>
      <c r="B607" s="40">
        <v>45412</v>
      </c>
      <c r="C607" s="40" t="s">
        <v>1819</v>
      </c>
      <c r="D607" s="40" t="s">
        <v>15</v>
      </c>
      <c r="E607" s="40" t="s">
        <v>16</v>
      </c>
      <c r="F607" s="40" t="s">
        <v>2608</v>
      </c>
      <c r="G607" s="40">
        <v>45419</v>
      </c>
      <c r="H607" s="40">
        <v>45657</v>
      </c>
      <c r="I607" s="41"/>
      <c r="J607" s="42">
        <v>45559200</v>
      </c>
      <c r="K607" s="42"/>
      <c r="L607" s="43">
        <v>0.73949579831932777</v>
      </c>
      <c r="M607" s="44" t="s">
        <v>3571</v>
      </c>
      <c r="N607" s="45" t="str">
        <f t="shared" si="9"/>
        <v>Link Contrato u Orden</v>
      </c>
    </row>
    <row r="608" spans="1:14" s="28" customFormat="1" ht="74.5" customHeight="1" x14ac:dyDescent="0.25">
      <c r="A608" s="39" t="s">
        <v>635</v>
      </c>
      <c r="B608" s="40">
        <v>45412</v>
      </c>
      <c r="C608" s="40" t="s">
        <v>1820</v>
      </c>
      <c r="D608" s="40" t="s">
        <v>15</v>
      </c>
      <c r="E608" s="40" t="s">
        <v>16</v>
      </c>
      <c r="F608" s="40" t="s">
        <v>2608</v>
      </c>
      <c r="G608" s="40">
        <v>45419</v>
      </c>
      <c r="H608" s="40">
        <v>45657</v>
      </c>
      <c r="I608" s="41"/>
      <c r="J608" s="42">
        <v>45559200</v>
      </c>
      <c r="K608" s="42"/>
      <c r="L608" s="43">
        <v>0.73949579831932777</v>
      </c>
      <c r="M608" s="44" t="s">
        <v>3572</v>
      </c>
      <c r="N608" s="45" t="str">
        <f t="shared" si="9"/>
        <v>Link Contrato u Orden</v>
      </c>
    </row>
    <row r="609" spans="1:14" s="28" customFormat="1" ht="74.5" customHeight="1" x14ac:dyDescent="0.25">
      <c r="A609" s="39" t="s">
        <v>636</v>
      </c>
      <c r="B609" s="40">
        <v>45412</v>
      </c>
      <c r="C609" s="40" t="s">
        <v>1821</v>
      </c>
      <c r="D609" s="40" t="s">
        <v>15</v>
      </c>
      <c r="E609" s="40" t="s">
        <v>16</v>
      </c>
      <c r="F609" s="40" t="s">
        <v>2660</v>
      </c>
      <c r="G609" s="40">
        <v>45419</v>
      </c>
      <c r="H609" s="40">
        <v>45657</v>
      </c>
      <c r="I609" s="41"/>
      <c r="J609" s="42">
        <v>45559200</v>
      </c>
      <c r="K609" s="42"/>
      <c r="L609" s="43">
        <v>0.73949579831932777</v>
      </c>
      <c r="M609" s="44" t="s">
        <v>3573</v>
      </c>
      <c r="N609" s="45" t="str">
        <f t="shared" si="9"/>
        <v>Link Contrato u Orden</v>
      </c>
    </row>
    <row r="610" spans="1:14" s="28" customFormat="1" ht="74.5" customHeight="1" x14ac:dyDescent="0.25">
      <c r="A610" s="39" t="s">
        <v>637</v>
      </c>
      <c r="B610" s="40">
        <v>45412</v>
      </c>
      <c r="C610" s="40" t="s">
        <v>1822</v>
      </c>
      <c r="D610" s="40" t="s">
        <v>15</v>
      </c>
      <c r="E610" s="40" t="s">
        <v>16</v>
      </c>
      <c r="F610" s="40" t="s">
        <v>2608</v>
      </c>
      <c r="G610" s="40">
        <v>45419</v>
      </c>
      <c r="H610" s="40">
        <v>45657</v>
      </c>
      <c r="I610" s="41"/>
      <c r="J610" s="42">
        <v>45559200</v>
      </c>
      <c r="K610" s="42"/>
      <c r="L610" s="43">
        <v>0.73949579831932777</v>
      </c>
      <c r="M610" s="44" t="s">
        <v>3574</v>
      </c>
      <c r="N610" s="45" t="str">
        <f t="shared" si="9"/>
        <v>Link Contrato u Orden</v>
      </c>
    </row>
    <row r="611" spans="1:14" s="28" customFormat="1" ht="74.5" customHeight="1" x14ac:dyDescent="0.25">
      <c r="A611" s="39" t="s">
        <v>638</v>
      </c>
      <c r="B611" s="40">
        <v>45412</v>
      </c>
      <c r="C611" s="40" t="s">
        <v>1823</v>
      </c>
      <c r="D611" s="40" t="s">
        <v>15</v>
      </c>
      <c r="E611" s="40" t="s">
        <v>16</v>
      </c>
      <c r="F611" s="40" t="s">
        <v>2616</v>
      </c>
      <c r="G611" s="40">
        <v>45419</v>
      </c>
      <c r="H611" s="40">
        <v>45657</v>
      </c>
      <c r="I611" s="41"/>
      <c r="J611" s="42">
        <v>45559200</v>
      </c>
      <c r="K611" s="42"/>
      <c r="L611" s="43">
        <v>0.73949579831932777</v>
      </c>
      <c r="M611" s="44" t="s">
        <v>3575</v>
      </c>
      <c r="N611" s="45" t="str">
        <f t="shared" si="9"/>
        <v>Link Contrato u Orden</v>
      </c>
    </row>
    <row r="612" spans="1:14" s="28" customFormat="1" ht="74.5" customHeight="1" x14ac:dyDescent="0.25">
      <c r="A612" s="39" t="s">
        <v>639</v>
      </c>
      <c r="B612" s="40">
        <v>45412</v>
      </c>
      <c r="C612" s="40" t="s">
        <v>1824</v>
      </c>
      <c r="D612" s="40" t="s">
        <v>15</v>
      </c>
      <c r="E612" s="40" t="s">
        <v>16</v>
      </c>
      <c r="F612" s="40" t="s">
        <v>2608</v>
      </c>
      <c r="G612" s="40">
        <v>45420</v>
      </c>
      <c r="H612" s="40">
        <v>45657</v>
      </c>
      <c r="I612" s="41"/>
      <c r="J612" s="42">
        <v>45559200</v>
      </c>
      <c r="K612" s="42"/>
      <c r="L612" s="43">
        <v>0.73839662447257381</v>
      </c>
      <c r="M612" s="44" t="s">
        <v>3576</v>
      </c>
      <c r="N612" s="45" t="str">
        <f t="shared" si="9"/>
        <v>Link Contrato u Orden</v>
      </c>
    </row>
    <row r="613" spans="1:14" s="28" customFormat="1" ht="74.5" customHeight="1" x14ac:dyDescent="0.25">
      <c r="A613" s="39" t="s">
        <v>640</v>
      </c>
      <c r="B613" s="40">
        <v>45412</v>
      </c>
      <c r="C613" s="40" t="s">
        <v>1825</v>
      </c>
      <c r="D613" s="40" t="s">
        <v>15</v>
      </c>
      <c r="E613" s="40" t="s">
        <v>16</v>
      </c>
      <c r="F613" s="40" t="s">
        <v>2661</v>
      </c>
      <c r="G613" s="40">
        <v>45413</v>
      </c>
      <c r="H613" s="40">
        <v>45657</v>
      </c>
      <c r="I613" s="41"/>
      <c r="J613" s="42">
        <v>37725464</v>
      </c>
      <c r="K613" s="42"/>
      <c r="L613" s="43">
        <v>0.74590163934426235</v>
      </c>
      <c r="M613" s="44" t="s">
        <v>3577</v>
      </c>
      <c r="N613" s="45" t="str">
        <f t="shared" si="9"/>
        <v>Link Contrato u Orden</v>
      </c>
    </row>
    <row r="614" spans="1:14" s="28" customFormat="1" ht="74.5" customHeight="1" x14ac:dyDescent="0.25">
      <c r="A614" s="39" t="s">
        <v>641</v>
      </c>
      <c r="B614" s="40">
        <v>45412</v>
      </c>
      <c r="C614" s="40" t="s">
        <v>1826</v>
      </c>
      <c r="D614" s="40" t="s">
        <v>15</v>
      </c>
      <c r="E614" s="40" t="s">
        <v>16</v>
      </c>
      <c r="F614" s="40" t="s">
        <v>2608</v>
      </c>
      <c r="G614" s="40">
        <v>45419</v>
      </c>
      <c r="H614" s="40">
        <v>45657</v>
      </c>
      <c r="I614" s="41"/>
      <c r="J614" s="42">
        <v>45559200</v>
      </c>
      <c r="K614" s="42"/>
      <c r="L614" s="43">
        <v>0.73949579831932777</v>
      </c>
      <c r="M614" s="44" t="s">
        <v>3578</v>
      </c>
      <c r="N614" s="45" t="str">
        <f t="shared" si="9"/>
        <v>Link Contrato u Orden</v>
      </c>
    </row>
    <row r="615" spans="1:14" s="28" customFormat="1" ht="74.5" customHeight="1" x14ac:dyDescent="0.25">
      <c r="A615" s="39" t="s">
        <v>642</v>
      </c>
      <c r="B615" s="40">
        <v>45412</v>
      </c>
      <c r="C615" s="40" t="s">
        <v>1827</v>
      </c>
      <c r="D615" s="40" t="s">
        <v>15</v>
      </c>
      <c r="E615" s="40" t="s">
        <v>16</v>
      </c>
      <c r="F615" s="40" t="s">
        <v>2608</v>
      </c>
      <c r="G615" s="40">
        <v>45419</v>
      </c>
      <c r="H615" s="40">
        <v>45657</v>
      </c>
      <c r="I615" s="41"/>
      <c r="J615" s="42">
        <v>45559200</v>
      </c>
      <c r="K615" s="42"/>
      <c r="L615" s="43">
        <v>0.73949579831932777</v>
      </c>
      <c r="M615" s="44" t="s">
        <v>3579</v>
      </c>
      <c r="N615" s="45" t="str">
        <f t="shared" si="9"/>
        <v>Link Contrato u Orden</v>
      </c>
    </row>
    <row r="616" spans="1:14" s="28" customFormat="1" ht="74.5" customHeight="1" x14ac:dyDescent="0.25">
      <c r="A616" s="39" t="s">
        <v>643</v>
      </c>
      <c r="B616" s="40">
        <v>45412</v>
      </c>
      <c r="C616" s="40" t="s">
        <v>1828</v>
      </c>
      <c r="D616" s="40" t="s">
        <v>15</v>
      </c>
      <c r="E616" s="40" t="s">
        <v>16</v>
      </c>
      <c r="F616" s="40" t="s">
        <v>2662</v>
      </c>
      <c r="G616" s="40">
        <v>45413</v>
      </c>
      <c r="H616" s="40">
        <v>45657</v>
      </c>
      <c r="I616" s="41"/>
      <c r="J616" s="42">
        <v>35030784</v>
      </c>
      <c r="K616" s="42"/>
      <c r="L616" s="43">
        <v>0.74590163934426235</v>
      </c>
      <c r="M616" s="44" t="s">
        <v>3580</v>
      </c>
      <c r="N616" s="45" t="str">
        <f t="shared" si="9"/>
        <v>Link Contrato u Orden</v>
      </c>
    </row>
    <row r="617" spans="1:14" s="28" customFormat="1" ht="74.5" customHeight="1" x14ac:dyDescent="0.25">
      <c r="A617" s="39" t="s">
        <v>644</v>
      </c>
      <c r="B617" s="40">
        <v>45412</v>
      </c>
      <c r="C617" s="40" t="s">
        <v>1829</v>
      </c>
      <c r="D617" s="40" t="s">
        <v>15</v>
      </c>
      <c r="E617" s="40" t="s">
        <v>16</v>
      </c>
      <c r="F617" s="40" t="s">
        <v>2528</v>
      </c>
      <c r="G617" s="40">
        <v>45419</v>
      </c>
      <c r="H617" s="40">
        <v>45657</v>
      </c>
      <c r="I617" s="41"/>
      <c r="J617" s="42">
        <v>45559200</v>
      </c>
      <c r="K617" s="42"/>
      <c r="L617" s="43">
        <v>0.73949579831932777</v>
      </c>
      <c r="M617" s="44" t="s">
        <v>3581</v>
      </c>
      <c r="N617" s="45" t="str">
        <f t="shared" si="9"/>
        <v>Link Contrato u Orden</v>
      </c>
    </row>
    <row r="618" spans="1:14" s="28" customFormat="1" ht="74.5" customHeight="1" x14ac:dyDescent="0.25">
      <c r="A618" s="39" t="s">
        <v>645</v>
      </c>
      <c r="B618" s="40">
        <v>45412</v>
      </c>
      <c r="C618" s="40" t="s">
        <v>1830</v>
      </c>
      <c r="D618" s="40" t="s">
        <v>15</v>
      </c>
      <c r="E618" s="40" t="s">
        <v>16</v>
      </c>
      <c r="F618" s="40" t="s">
        <v>2616</v>
      </c>
      <c r="G618" s="40">
        <v>45419</v>
      </c>
      <c r="H618" s="40">
        <v>45657</v>
      </c>
      <c r="I618" s="41"/>
      <c r="J618" s="42">
        <v>45559200</v>
      </c>
      <c r="K618" s="42"/>
      <c r="L618" s="43">
        <v>0.73949579831932777</v>
      </c>
      <c r="M618" s="44" t="s">
        <v>3582</v>
      </c>
      <c r="N618" s="45" t="str">
        <f t="shared" si="9"/>
        <v>Link Contrato u Orden</v>
      </c>
    </row>
    <row r="619" spans="1:14" s="28" customFormat="1" ht="74.5" customHeight="1" x14ac:dyDescent="0.25">
      <c r="A619" s="39" t="s">
        <v>646</v>
      </c>
      <c r="B619" s="40">
        <v>45412</v>
      </c>
      <c r="C619" s="40" t="s">
        <v>1831</v>
      </c>
      <c r="D619" s="40" t="s">
        <v>15</v>
      </c>
      <c r="E619" s="40" t="s">
        <v>16</v>
      </c>
      <c r="F619" s="40" t="s">
        <v>2528</v>
      </c>
      <c r="G619" s="40">
        <v>45419</v>
      </c>
      <c r="H619" s="40">
        <v>45657</v>
      </c>
      <c r="I619" s="41"/>
      <c r="J619" s="42">
        <v>45559200</v>
      </c>
      <c r="K619" s="42"/>
      <c r="L619" s="43">
        <v>0.73949579831932777</v>
      </c>
      <c r="M619" s="44" t="s">
        <v>3583</v>
      </c>
      <c r="N619" s="45" t="str">
        <f t="shared" si="9"/>
        <v>Link Contrato u Orden</v>
      </c>
    </row>
    <row r="620" spans="1:14" s="28" customFormat="1" ht="74.5" customHeight="1" x14ac:dyDescent="0.25">
      <c r="A620" s="39" t="s">
        <v>647</v>
      </c>
      <c r="B620" s="40">
        <v>45412</v>
      </c>
      <c r="C620" s="40" t="s">
        <v>1832</v>
      </c>
      <c r="D620" s="40" t="s">
        <v>15</v>
      </c>
      <c r="E620" s="40" t="s">
        <v>16</v>
      </c>
      <c r="F620" s="40" t="s">
        <v>2606</v>
      </c>
      <c r="G620" s="40">
        <v>45429</v>
      </c>
      <c r="H620" s="40">
        <v>45657</v>
      </c>
      <c r="I620" s="41"/>
      <c r="J620" s="42">
        <v>45179540</v>
      </c>
      <c r="K620" s="42"/>
      <c r="L620" s="43">
        <v>0.72807017543859653</v>
      </c>
      <c r="M620" s="44" t="s">
        <v>3584</v>
      </c>
      <c r="N620" s="45" t="str">
        <f t="shared" si="9"/>
        <v>Link Contrato u Orden</v>
      </c>
    </row>
    <row r="621" spans="1:14" s="28" customFormat="1" ht="74.5" customHeight="1" x14ac:dyDescent="0.25">
      <c r="A621" s="39" t="s">
        <v>648</v>
      </c>
      <c r="B621" s="40">
        <v>45412</v>
      </c>
      <c r="C621" s="40" t="s">
        <v>1833</v>
      </c>
      <c r="D621" s="40" t="s">
        <v>15</v>
      </c>
      <c r="E621" s="40" t="s">
        <v>16</v>
      </c>
      <c r="F621" s="40" t="s">
        <v>2661</v>
      </c>
      <c r="G621" s="40">
        <v>45413</v>
      </c>
      <c r="H621" s="40">
        <v>45657</v>
      </c>
      <c r="I621" s="41"/>
      <c r="J621" s="42">
        <v>39297358</v>
      </c>
      <c r="K621" s="42"/>
      <c r="L621" s="43">
        <v>0.74590163934426235</v>
      </c>
      <c r="M621" s="44" t="s">
        <v>3585</v>
      </c>
      <c r="N621" s="45" t="str">
        <f t="shared" si="9"/>
        <v>Link Contrato u Orden</v>
      </c>
    </row>
    <row r="622" spans="1:14" s="28" customFormat="1" ht="74.5" customHeight="1" x14ac:dyDescent="0.25">
      <c r="A622" s="39" t="s">
        <v>649</v>
      </c>
      <c r="B622" s="40">
        <v>45412</v>
      </c>
      <c r="C622" s="40" t="s">
        <v>1302</v>
      </c>
      <c r="D622" s="40" t="s">
        <v>15</v>
      </c>
      <c r="E622" s="40" t="s">
        <v>16</v>
      </c>
      <c r="F622" s="40" t="s">
        <v>2392</v>
      </c>
      <c r="G622" s="40">
        <v>45419</v>
      </c>
      <c r="H622" s="40">
        <v>45657</v>
      </c>
      <c r="I622" s="41"/>
      <c r="J622" s="42">
        <v>23348160</v>
      </c>
      <c r="K622" s="42"/>
      <c r="L622" s="43">
        <v>0.73949579831932777</v>
      </c>
      <c r="M622" s="44" t="s">
        <v>3586</v>
      </c>
      <c r="N622" s="45" t="str">
        <f t="shared" si="9"/>
        <v>Link Contrato u Orden</v>
      </c>
    </row>
    <row r="623" spans="1:14" s="28" customFormat="1" ht="74.5" customHeight="1" x14ac:dyDescent="0.25">
      <c r="A623" s="39" t="s">
        <v>650</v>
      </c>
      <c r="B623" s="40">
        <v>45412</v>
      </c>
      <c r="C623" s="40" t="s">
        <v>1834</v>
      </c>
      <c r="D623" s="40" t="s">
        <v>15</v>
      </c>
      <c r="E623" s="40" t="s">
        <v>16</v>
      </c>
      <c r="F623" s="40" t="s">
        <v>2663</v>
      </c>
      <c r="G623" s="40">
        <v>45420</v>
      </c>
      <c r="H623" s="40">
        <v>45657</v>
      </c>
      <c r="I623" s="41"/>
      <c r="J623" s="42">
        <v>40412736</v>
      </c>
      <c r="K623" s="42"/>
      <c r="L623" s="43">
        <v>0.73839662447257381</v>
      </c>
      <c r="M623" s="44" t="s">
        <v>3587</v>
      </c>
      <c r="N623" s="45" t="str">
        <f t="shared" si="9"/>
        <v>Link Contrato u Orden</v>
      </c>
    </row>
    <row r="624" spans="1:14" s="28" customFormat="1" ht="74.5" customHeight="1" x14ac:dyDescent="0.25">
      <c r="A624" s="39" t="s">
        <v>651</v>
      </c>
      <c r="B624" s="40">
        <v>45412</v>
      </c>
      <c r="C624" s="40" t="s">
        <v>1835</v>
      </c>
      <c r="D624" s="40" t="s">
        <v>15</v>
      </c>
      <c r="E624" s="40" t="s">
        <v>16</v>
      </c>
      <c r="F624" s="40" t="s">
        <v>2664</v>
      </c>
      <c r="G624" s="40">
        <v>45420</v>
      </c>
      <c r="H624" s="40">
        <v>45657</v>
      </c>
      <c r="I624" s="41"/>
      <c r="J624" s="42">
        <v>73565760</v>
      </c>
      <c r="K624" s="42"/>
      <c r="L624" s="43">
        <v>0.73839662447257381</v>
      </c>
      <c r="M624" s="44" t="s">
        <v>3588</v>
      </c>
      <c r="N624" s="45" t="str">
        <f t="shared" si="9"/>
        <v>Link Contrato u Orden</v>
      </c>
    </row>
    <row r="625" spans="1:14" s="28" customFormat="1" ht="74.5" customHeight="1" x14ac:dyDescent="0.25">
      <c r="A625" s="39" t="s">
        <v>652</v>
      </c>
      <c r="B625" s="40">
        <v>45412</v>
      </c>
      <c r="C625" s="40" t="s">
        <v>1836</v>
      </c>
      <c r="D625" s="40" t="s">
        <v>15</v>
      </c>
      <c r="E625" s="40" t="s">
        <v>16</v>
      </c>
      <c r="F625" s="40" t="s">
        <v>2665</v>
      </c>
      <c r="G625" s="40">
        <v>45419</v>
      </c>
      <c r="H625" s="40">
        <v>45571</v>
      </c>
      <c r="I625" s="41"/>
      <c r="J625" s="42">
        <v>39000000</v>
      </c>
      <c r="K625" s="42"/>
      <c r="L625" s="43">
        <v>1.1578947368421053</v>
      </c>
      <c r="M625" s="44" t="s">
        <v>3589</v>
      </c>
      <c r="N625" s="45" t="str">
        <f t="shared" si="9"/>
        <v>Link Contrato u Orden</v>
      </c>
    </row>
    <row r="626" spans="1:14" s="28" customFormat="1" ht="74.5" customHeight="1" x14ac:dyDescent="0.25">
      <c r="A626" s="39" t="s">
        <v>653</v>
      </c>
      <c r="B626" s="40">
        <v>45412</v>
      </c>
      <c r="C626" s="40" t="s">
        <v>1315</v>
      </c>
      <c r="D626" s="40" t="s">
        <v>15</v>
      </c>
      <c r="E626" s="40" t="s">
        <v>16</v>
      </c>
      <c r="F626" s="40" t="s">
        <v>2392</v>
      </c>
      <c r="G626" s="40">
        <v>45421</v>
      </c>
      <c r="H626" s="40">
        <v>45657</v>
      </c>
      <c r="I626" s="41"/>
      <c r="J626" s="42">
        <v>23348160</v>
      </c>
      <c r="K626" s="42"/>
      <c r="L626" s="43">
        <v>0.73728813559322037</v>
      </c>
      <c r="M626" s="44" t="s">
        <v>3590</v>
      </c>
      <c r="N626" s="45" t="str">
        <f t="shared" si="9"/>
        <v>Link Contrato u Orden</v>
      </c>
    </row>
    <row r="627" spans="1:14" s="28" customFormat="1" ht="74.5" customHeight="1" x14ac:dyDescent="0.25">
      <c r="A627" s="39" t="s">
        <v>654</v>
      </c>
      <c r="B627" s="40">
        <v>45412</v>
      </c>
      <c r="C627" s="40" t="s">
        <v>1837</v>
      </c>
      <c r="D627" s="40" t="s">
        <v>15</v>
      </c>
      <c r="E627" s="40" t="s">
        <v>16</v>
      </c>
      <c r="F627" s="40" t="s">
        <v>2666</v>
      </c>
      <c r="G627" s="40">
        <v>45413</v>
      </c>
      <c r="H627" s="40">
        <v>45657</v>
      </c>
      <c r="I627" s="41"/>
      <c r="J627" s="42">
        <v>39297358</v>
      </c>
      <c r="K627" s="42"/>
      <c r="L627" s="43">
        <v>0.74590163934426235</v>
      </c>
      <c r="M627" s="44" t="s">
        <v>3591</v>
      </c>
      <c r="N627" s="45" t="str">
        <f t="shared" si="9"/>
        <v>Link Contrato u Orden</v>
      </c>
    </row>
    <row r="628" spans="1:14" s="28" customFormat="1" ht="74.5" customHeight="1" x14ac:dyDescent="0.25">
      <c r="A628" s="39" t="s">
        <v>655</v>
      </c>
      <c r="B628" s="40">
        <v>45412</v>
      </c>
      <c r="C628" s="40" t="s">
        <v>1838</v>
      </c>
      <c r="D628" s="40" t="s">
        <v>15</v>
      </c>
      <c r="E628" s="40" t="s">
        <v>16</v>
      </c>
      <c r="F628" s="40" t="s">
        <v>2658</v>
      </c>
      <c r="G628" s="40">
        <v>45413</v>
      </c>
      <c r="H628" s="40">
        <v>45657</v>
      </c>
      <c r="I628" s="41"/>
      <c r="J628" s="42">
        <v>39297358</v>
      </c>
      <c r="K628" s="42"/>
      <c r="L628" s="43">
        <v>0.74590163934426235</v>
      </c>
      <c r="M628" s="44" t="s">
        <v>3592</v>
      </c>
      <c r="N628" s="45" t="str">
        <f t="shared" si="9"/>
        <v>Link Contrato u Orden</v>
      </c>
    </row>
    <row r="629" spans="1:14" s="28" customFormat="1" ht="74.5" customHeight="1" x14ac:dyDescent="0.25">
      <c r="A629" s="39" t="s">
        <v>656</v>
      </c>
      <c r="B629" s="40">
        <v>45414</v>
      </c>
      <c r="C629" s="40" t="s">
        <v>1345</v>
      </c>
      <c r="D629" s="40" t="s">
        <v>15</v>
      </c>
      <c r="E629" s="40" t="s">
        <v>16</v>
      </c>
      <c r="F629" s="40" t="s">
        <v>2475</v>
      </c>
      <c r="G629" s="40">
        <v>45419</v>
      </c>
      <c r="H629" s="40">
        <v>45657</v>
      </c>
      <c r="I629" s="41"/>
      <c r="J629" s="42">
        <v>23348160</v>
      </c>
      <c r="K629" s="42"/>
      <c r="L629" s="43">
        <v>0.73949579831932777</v>
      </c>
      <c r="M629" s="44" t="s">
        <v>3593</v>
      </c>
      <c r="N629" s="45" t="str">
        <f t="shared" si="9"/>
        <v>Link Contrato u Orden</v>
      </c>
    </row>
    <row r="630" spans="1:14" s="28" customFormat="1" ht="74.5" customHeight="1" x14ac:dyDescent="0.25">
      <c r="A630" s="39" t="s">
        <v>657</v>
      </c>
      <c r="B630" s="40">
        <v>45414</v>
      </c>
      <c r="C630" s="40" t="s">
        <v>1313</v>
      </c>
      <c r="D630" s="40" t="s">
        <v>15</v>
      </c>
      <c r="E630" s="40" t="s">
        <v>16</v>
      </c>
      <c r="F630" s="40" t="s">
        <v>2475</v>
      </c>
      <c r="G630" s="40">
        <v>45420</v>
      </c>
      <c r="H630" s="40">
        <v>45657</v>
      </c>
      <c r="I630" s="41"/>
      <c r="J630" s="42">
        <v>23348160</v>
      </c>
      <c r="K630" s="42"/>
      <c r="L630" s="43">
        <v>0.73839662447257381</v>
      </c>
      <c r="M630" s="44" t="s">
        <v>3594</v>
      </c>
      <c r="N630" s="45" t="str">
        <f t="shared" si="9"/>
        <v>Link Contrato u Orden</v>
      </c>
    </row>
    <row r="631" spans="1:14" s="28" customFormat="1" ht="74.5" customHeight="1" x14ac:dyDescent="0.25">
      <c r="A631" s="39" t="s">
        <v>658</v>
      </c>
      <c r="B631" s="40">
        <v>45414</v>
      </c>
      <c r="C631" s="40" t="s">
        <v>1311</v>
      </c>
      <c r="D631" s="40" t="s">
        <v>15</v>
      </c>
      <c r="E631" s="40" t="s">
        <v>16</v>
      </c>
      <c r="F631" s="40" t="s">
        <v>2475</v>
      </c>
      <c r="G631" s="40">
        <v>45419</v>
      </c>
      <c r="H631" s="40">
        <v>45657</v>
      </c>
      <c r="I631" s="41"/>
      <c r="J631" s="42">
        <v>23348160</v>
      </c>
      <c r="K631" s="42"/>
      <c r="L631" s="43">
        <v>0.73949579831932777</v>
      </c>
      <c r="M631" s="44" t="s">
        <v>3595</v>
      </c>
      <c r="N631" s="45" t="str">
        <f t="shared" si="9"/>
        <v>Link Contrato u Orden</v>
      </c>
    </row>
    <row r="632" spans="1:14" s="28" customFormat="1" ht="74.5" customHeight="1" x14ac:dyDescent="0.25">
      <c r="A632" s="39" t="s">
        <v>659</v>
      </c>
      <c r="B632" s="40">
        <v>45414</v>
      </c>
      <c r="C632" s="40" t="s">
        <v>1839</v>
      </c>
      <c r="D632" s="40" t="s">
        <v>15</v>
      </c>
      <c r="E632" s="40" t="s">
        <v>16</v>
      </c>
      <c r="F632" s="40" t="s">
        <v>2475</v>
      </c>
      <c r="G632" s="40">
        <v>45420</v>
      </c>
      <c r="H632" s="40">
        <v>45657</v>
      </c>
      <c r="I632" s="41"/>
      <c r="J632" s="42">
        <v>23348160</v>
      </c>
      <c r="K632" s="42"/>
      <c r="L632" s="43">
        <v>0.73839662447257381</v>
      </c>
      <c r="M632" s="44" t="s">
        <v>3596</v>
      </c>
      <c r="N632" s="45" t="str">
        <f t="shared" si="9"/>
        <v>Link Contrato u Orden</v>
      </c>
    </row>
    <row r="633" spans="1:14" s="28" customFormat="1" ht="74.5" customHeight="1" x14ac:dyDescent="0.25">
      <c r="A633" s="39" t="s">
        <v>660</v>
      </c>
      <c r="B633" s="40">
        <v>45414</v>
      </c>
      <c r="C633" s="40" t="s">
        <v>1308</v>
      </c>
      <c r="D633" s="40" t="s">
        <v>15</v>
      </c>
      <c r="E633" s="40" t="s">
        <v>16</v>
      </c>
      <c r="F633" s="40" t="s">
        <v>2475</v>
      </c>
      <c r="G633" s="40">
        <v>45421</v>
      </c>
      <c r="H633" s="40">
        <v>45657</v>
      </c>
      <c r="I633" s="41"/>
      <c r="J633" s="42">
        <v>23348160</v>
      </c>
      <c r="K633" s="42"/>
      <c r="L633" s="43">
        <v>0.73728813559322037</v>
      </c>
      <c r="M633" s="44" t="s">
        <v>3597</v>
      </c>
      <c r="N633" s="45" t="str">
        <f t="shared" si="9"/>
        <v>Link Contrato u Orden</v>
      </c>
    </row>
    <row r="634" spans="1:14" s="28" customFormat="1" ht="74.5" customHeight="1" x14ac:dyDescent="0.25">
      <c r="A634" s="39" t="s">
        <v>661</v>
      </c>
      <c r="B634" s="40">
        <v>45414</v>
      </c>
      <c r="C634" s="40" t="s">
        <v>1321</v>
      </c>
      <c r="D634" s="40" t="s">
        <v>15</v>
      </c>
      <c r="E634" s="40" t="s">
        <v>16</v>
      </c>
      <c r="F634" s="40" t="s">
        <v>2475</v>
      </c>
      <c r="G634" s="40">
        <v>45421</v>
      </c>
      <c r="H634" s="40">
        <v>45657</v>
      </c>
      <c r="I634" s="41"/>
      <c r="J634" s="42">
        <v>23348160</v>
      </c>
      <c r="K634" s="42"/>
      <c r="L634" s="43">
        <v>0.73728813559322037</v>
      </c>
      <c r="M634" s="44" t="s">
        <v>3598</v>
      </c>
      <c r="N634" s="45" t="str">
        <f t="shared" si="9"/>
        <v>Link Contrato u Orden</v>
      </c>
    </row>
    <row r="635" spans="1:14" s="28" customFormat="1" ht="74.5" customHeight="1" x14ac:dyDescent="0.25">
      <c r="A635" s="39" t="s">
        <v>662</v>
      </c>
      <c r="B635" s="40">
        <v>45414</v>
      </c>
      <c r="C635" s="40" t="s">
        <v>1305</v>
      </c>
      <c r="D635" s="40" t="s">
        <v>15</v>
      </c>
      <c r="E635" s="40" t="s">
        <v>16</v>
      </c>
      <c r="F635" s="40" t="s">
        <v>2475</v>
      </c>
      <c r="G635" s="40">
        <v>45421</v>
      </c>
      <c r="H635" s="40">
        <v>45657</v>
      </c>
      <c r="I635" s="41"/>
      <c r="J635" s="42">
        <v>23348160</v>
      </c>
      <c r="K635" s="42"/>
      <c r="L635" s="43">
        <v>0.73728813559322037</v>
      </c>
      <c r="M635" s="44" t="s">
        <v>3599</v>
      </c>
      <c r="N635" s="45" t="str">
        <f t="shared" si="9"/>
        <v>Link Contrato u Orden</v>
      </c>
    </row>
    <row r="636" spans="1:14" s="28" customFormat="1" ht="74.5" customHeight="1" x14ac:dyDescent="0.25">
      <c r="A636" s="39" t="s">
        <v>663</v>
      </c>
      <c r="B636" s="40">
        <v>45414</v>
      </c>
      <c r="C636" s="40" t="s">
        <v>1840</v>
      </c>
      <c r="D636" s="40" t="s">
        <v>15</v>
      </c>
      <c r="E636" s="40" t="s">
        <v>16</v>
      </c>
      <c r="F636" s="40" t="s">
        <v>2667</v>
      </c>
      <c r="G636" s="40">
        <v>45432</v>
      </c>
      <c r="H636" s="40">
        <v>45584</v>
      </c>
      <c r="I636" s="41"/>
      <c r="J636" s="42">
        <v>14802060</v>
      </c>
      <c r="K636" s="42"/>
      <c r="L636" s="43">
        <v>1.0723684210526316</v>
      </c>
      <c r="M636" s="44" t="s">
        <v>3600</v>
      </c>
      <c r="N636" s="45" t="str">
        <f t="shared" si="9"/>
        <v>Link Contrato u Orden</v>
      </c>
    </row>
    <row r="637" spans="1:14" s="28" customFormat="1" ht="74.5" customHeight="1" x14ac:dyDescent="0.25">
      <c r="A637" s="39" t="s">
        <v>664</v>
      </c>
      <c r="B637" s="40">
        <v>45414</v>
      </c>
      <c r="C637" s="40" t="s">
        <v>1841</v>
      </c>
      <c r="D637" s="40" t="s">
        <v>15</v>
      </c>
      <c r="E637" s="40" t="s">
        <v>16</v>
      </c>
      <c r="F637" s="40" t="s">
        <v>2668</v>
      </c>
      <c r="G637" s="40">
        <v>45421</v>
      </c>
      <c r="H637" s="40">
        <v>45657</v>
      </c>
      <c r="I637" s="41"/>
      <c r="J637" s="42">
        <v>72144314</v>
      </c>
      <c r="K637" s="42"/>
      <c r="L637" s="43">
        <v>0.73728813559322037</v>
      </c>
      <c r="M637" s="44" t="s">
        <v>3601</v>
      </c>
      <c r="N637" s="45" t="str">
        <f t="shared" si="9"/>
        <v>Link Contrato u Orden</v>
      </c>
    </row>
    <row r="638" spans="1:14" s="28" customFormat="1" ht="74.5" customHeight="1" x14ac:dyDescent="0.25">
      <c r="A638" s="39" t="s">
        <v>665</v>
      </c>
      <c r="B638" s="40">
        <v>45414</v>
      </c>
      <c r="C638" s="40" t="s">
        <v>1310</v>
      </c>
      <c r="D638" s="40" t="s">
        <v>15</v>
      </c>
      <c r="E638" s="40" t="s">
        <v>16</v>
      </c>
      <c r="F638" s="40" t="s">
        <v>2475</v>
      </c>
      <c r="G638" s="40">
        <v>45419</v>
      </c>
      <c r="H638" s="40">
        <v>45657</v>
      </c>
      <c r="I638" s="41"/>
      <c r="J638" s="42">
        <v>23348160</v>
      </c>
      <c r="K638" s="42"/>
      <c r="L638" s="43">
        <v>0.73949579831932777</v>
      </c>
      <c r="M638" s="44" t="s">
        <v>3602</v>
      </c>
      <c r="N638" s="45" t="str">
        <f t="shared" si="9"/>
        <v>Link Contrato u Orden</v>
      </c>
    </row>
    <row r="639" spans="1:14" s="28" customFormat="1" ht="74.5" customHeight="1" x14ac:dyDescent="0.25">
      <c r="A639" s="39" t="s">
        <v>666</v>
      </c>
      <c r="B639" s="40">
        <v>45414</v>
      </c>
      <c r="C639" s="40" t="s">
        <v>1346</v>
      </c>
      <c r="D639" s="40" t="s">
        <v>15</v>
      </c>
      <c r="E639" s="40" t="s">
        <v>16</v>
      </c>
      <c r="F639" s="40" t="s">
        <v>2475</v>
      </c>
      <c r="G639" s="40">
        <v>45419</v>
      </c>
      <c r="H639" s="40">
        <v>45657</v>
      </c>
      <c r="I639" s="41"/>
      <c r="J639" s="42">
        <v>23348160</v>
      </c>
      <c r="K639" s="42"/>
      <c r="L639" s="43">
        <v>0.73949579831932777</v>
      </c>
      <c r="M639" s="44" t="s">
        <v>3603</v>
      </c>
      <c r="N639" s="45" t="str">
        <f t="shared" si="9"/>
        <v>Link Contrato u Orden</v>
      </c>
    </row>
    <row r="640" spans="1:14" s="28" customFormat="1" ht="74.5" customHeight="1" x14ac:dyDescent="0.25">
      <c r="A640" s="39" t="s">
        <v>667</v>
      </c>
      <c r="B640" s="40">
        <v>45414</v>
      </c>
      <c r="C640" s="40" t="s">
        <v>1306</v>
      </c>
      <c r="D640" s="40" t="s">
        <v>15</v>
      </c>
      <c r="E640" s="40" t="s">
        <v>16</v>
      </c>
      <c r="F640" s="40" t="s">
        <v>2475</v>
      </c>
      <c r="G640" s="40">
        <v>45419</v>
      </c>
      <c r="H640" s="40">
        <v>45657</v>
      </c>
      <c r="I640" s="41"/>
      <c r="J640" s="42">
        <v>23348160</v>
      </c>
      <c r="K640" s="42"/>
      <c r="L640" s="43">
        <v>0.73949579831932777</v>
      </c>
      <c r="M640" s="44" t="s">
        <v>3604</v>
      </c>
      <c r="N640" s="45" t="str">
        <f t="shared" si="9"/>
        <v>Link Contrato u Orden</v>
      </c>
    </row>
    <row r="641" spans="1:14" s="28" customFormat="1" ht="74.5" customHeight="1" x14ac:dyDescent="0.25">
      <c r="A641" s="39" t="s">
        <v>668</v>
      </c>
      <c r="B641" s="40">
        <v>45414</v>
      </c>
      <c r="C641" s="40" t="s">
        <v>1842</v>
      </c>
      <c r="D641" s="40" t="s">
        <v>15</v>
      </c>
      <c r="E641" s="40" t="s">
        <v>16</v>
      </c>
      <c r="F641" s="40" t="s">
        <v>2667</v>
      </c>
      <c r="G641" s="40">
        <v>45422</v>
      </c>
      <c r="H641" s="40">
        <v>45574</v>
      </c>
      <c r="I641" s="41"/>
      <c r="J641" s="42">
        <v>14802060</v>
      </c>
      <c r="K641" s="42"/>
      <c r="L641" s="43">
        <v>1.138157894736842</v>
      </c>
      <c r="M641" s="44" t="s">
        <v>3605</v>
      </c>
      <c r="N641" s="45" t="str">
        <f t="shared" si="9"/>
        <v>Link Contrato u Orden</v>
      </c>
    </row>
    <row r="642" spans="1:14" s="28" customFormat="1" ht="74.5" customHeight="1" x14ac:dyDescent="0.25">
      <c r="A642" s="39" t="s">
        <v>669</v>
      </c>
      <c r="B642" s="40">
        <v>45414</v>
      </c>
      <c r="C642" s="40" t="s">
        <v>1304</v>
      </c>
      <c r="D642" s="40" t="s">
        <v>15</v>
      </c>
      <c r="E642" s="40" t="s">
        <v>16</v>
      </c>
      <c r="F642" s="40" t="s">
        <v>2475</v>
      </c>
      <c r="G642" s="40">
        <v>45421</v>
      </c>
      <c r="H642" s="40">
        <v>45657</v>
      </c>
      <c r="I642" s="41"/>
      <c r="J642" s="42">
        <v>23348160</v>
      </c>
      <c r="K642" s="42"/>
      <c r="L642" s="43">
        <v>0.73728813559322037</v>
      </c>
      <c r="M642" s="44" t="s">
        <v>3606</v>
      </c>
      <c r="N642" s="45" t="str">
        <f t="shared" si="9"/>
        <v>Link Contrato u Orden</v>
      </c>
    </row>
    <row r="643" spans="1:14" s="28" customFormat="1" ht="74.5" customHeight="1" x14ac:dyDescent="0.25">
      <c r="A643" s="39" t="s">
        <v>670</v>
      </c>
      <c r="B643" s="40">
        <v>45414</v>
      </c>
      <c r="C643" s="40" t="s">
        <v>1843</v>
      </c>
      <c r="D643" s="40" t="s">
        <v>15</v>
      </c>
      <c r="E643" s="40" t="s">
        <v>16</v>
      </c>
      <c r="F643" s="40" t="s">
        <v>2669</v>
      </c>
      <c r="G643" s="40">
        <v>45420</v>
      </c>
      <c r="H643" s="40">
        <v>45657</v>
      </c>
      <c r="I643" s="41"/>
      <c r="J643" s="42">
        <v>48000000</v>
      </c>
      <c r="K643" s="42"/>
      <c r="L643" s="43">
        <v>0.73839662447257381</v>
      </c>
      <c r="M643" s="44" t="s">
        <v>3607</v>
      </c>
      <c r="N643" s="45" t="str">
        <f t="shared" si="9"/>
        <v>Link Contrato u Orden</v>
      </c>
    </row>
    <row r="644" spans="1:14" s="28" customFormat="1" ht="74.5" customHeight="1" x14ac:dyDescent="0.25">
      <c r="A644" s="39" t="s">
        <v>671</v>
      </c>
      <c r="B644" s="40">
        <v>45414</v>
      </c>
      <c r="C644" s="40" t="s">
        <v>1844</v>
      </c>
      <c r="D644" s="40" t="s">
        <v>15</v>
      </c>
      <c r="E644" s="40" t="s">
        <v>16</v>
      </c>
      <c r="F644" s="40" t="s">
        <v>2670</v>
      </c>
      <c r="G644" s="40">
        <v>45420</v>
      </c>
      <c r="H644" s="40">
        <v>45657</v>
      </c>
      <c r="I644" s="41"/>
      <c r="J644" s="42">
        <v>83254080</v>
      </c>
      <c r="K644" s="42"/>
      <c r="L644" s="43">
        <v>0.73839662447257381</v>
      </c>
      <c r="M644" s="44" t="s">
        <v>3608</v>
      </c>
      <c r="N644" s="45" t="str">
        <f t="shared" si="9"/>
        <v>Link Contrato u Orden</v>
      </c>
    </row>
    <row r="645" spans="1:14" s="28" customFormat="1" ht="74.5" customHeight="1" x14ac:dyDescent="0.25">
      <c r="A645" s="39" t="s">
        <v>672</v>
      </c>
      <c r="B645" s="40">
        <v>45414</v>
      </c>
      <c r="C645" s="40" t="s">
        <v>1332</v>
      </c>
      <c r="D645" s="40" t="s">
        <v>15</v>
      </c>
      <c r="E645" s="40" t="s">
        <v>16</v>
      </c>
      <c r="F645" s="40" t="s">
        <v>2475</v>
      </c>
      <c r="G645" s="40">
        <v>45420</v>
      </c>
      <c r="H645" s="40">
        <v>45657</v>
      </c>
      <c r="I645" s="41"/>
      <c r="J645" s="42">
        <v>23348160</v>
      </c>
      <c r="K645" s="42"/>
      <c r="L645" s="43">
        <v>0.73839662447257381</v>
      </c>
      <c r="M645" s="44" t="s">
        <v>3609</v>
      </c>
      <c r="N645" s="45" t="str">
        <f t="shared" si="9"/>
        <v>Link Contrato u Orden</v>
      </c>
    </row>
    <row r="646" spans="1:14" s="28" customFormat="1" ht="74.5" customHeight="1" x14ac:dyDescent="0.25">
      <c r="A646" s="39" t="s">
        <v>673</v>
      </c>
      <c r="B646" s="40">
        <v>45414</v>
      </c>
      <c r="C646" s="40" t="s">
        <v>1845</v>
      </c>
      <c r="D646" s="40" t="s">
        <v>15</v>
      </c>
      <c r="E646" s="40" t="s">
        <v>16</v>
      </c>
      <c r="F646" s="40" t="s">
        <v>2671</v>
      </c>
      <c r="G646" s="40">
        <v>45420</v>
      </c>
      <c r="H646" s="40">
        <v>45603</v>
      </c>
      <c r="I646" s="41"/>
      <c r="J646" s="42">
        <v>24423570</v>
      </c>
      <c r="K646" s="42"/>
      <c r="L646" s="43">
        <v>0.95628415300546443</v>
      </c>
      <c r="M646" s="44" t="s">
        <v>3610</v>
      </c>
      <c r="N646" s="45" t="str">
        <f t="shared" ref="N646:N709" si="10">HYPERLINK(M646,"Link Contrato u Orden")</f>
        <v>Link Contrato u Orden</v>
      </c>
    </row>
    <row r="647" spans="1:14" s="28" customFormat="1" ht="74.5" customHeight="1" x14ac:dyDescent="0.25">
      <c r="A647" s="39" t="s">
        <v>674</v>
      </c>
      <c r="B647" s="40">
        <v>45414</v>
      </c>
      <c r="C647" s="40" t="s">
        <v>1846</v>
      </c>
      <c r="D647" s="40" t="s">
        <v>15</v>
      </c>
      <c r="E647" s="40" t="s">
        <v>16</v>
      </c>
      <c r="F647" s="40" t="s">
        <v>2672</v>
      </c>
      <c r="G647" s="40">
        <v>45420</v>
      </c>
      <c r="H647" s="40">
        <v>45657</v>
      </c>
      <c r="I647" s="41"/>
      <c r="J647" s="42">
        <v>76240000</v>
      </c>
      <c r="K647" s="42"/>
      <c r="L647" s="43">
        <v>0.73839662447257381</v>
      </c>
      <c r="M647" s="44" t="s">
        <v>3611</v>
      </c>
      <c r="N647" s="45" t="str">
        <f t="shared" si="10"/>
        <v>Link Contrato u Orden</v>
      </c>
    </row>
    <row r="648" spans="1:14" s="28" customFormat="1" ht="74.5" customHeight="1" x14ac:dyDescent="0.25">
      <c r="A648" s="39" t="s">
        <v>675</v>
      </c>
      <c r="B648" s="40">
        <v>45414</v>
      </c>
      <c r="C648" s="40" t="s">
        <v>1847</v>
      </c>
      <c r="D648" s="40" t="s">
        <v>15</v>
      </c>
      <c r="E648" s="40" t="s">
        <v>16</v>
      </c>
      <c r="F648" s="40" t="s">
        <v>2673</v>
      </c>
      <c r="G648" s="40">
        <v>45420</v>
      </c>
      <c r="H648" s="40">
        <v>45657</v>
      </c>
      <c r="I648" s="41"/>
      <c r="J648" s="42">
        <v>27200000</v>
      </c>
      <c r="K648" s="42"/>
      <c r="L648" s="43">
        <v>0.73839662447257381</v>
      </c>
      <c r="M648" s="44" t="s">
        <v>3612</v>
      </c>
      <c r="N648" s="45" t="str">
        <f t="shared" si="10"/>
        <v>Link Contrato u Orden</v>
      </c>
    </row>
    <row r="649" spans="1:14" s="28" customFormat="1" ht="74.5" customHeight="1" x14ac:dyDescent="0.25">
      <c r="A649" s="39" t="s">
        <v>676</v>
      </c>
      <c r="B649" s="40">
        <v>45414</v>
      </c>
      <c r="C649" s="40" t="s">
        <v>1303</v>
      </c>
      <c r="D649" s="40" t="s">
        <v>15</v>
      </c>
      <c r="E649" s="40" t="s">
        <v>16</v>
      </c>
      <c r="F649" s="40" t="s">
        <v>2475</v>
      </c>
      <c r="G649" s="40">
        <v>45420</v>
      </c>
      <c r="H649" s="40">
        <v>45657</v>
      </c>
      <c r="I649" s="41"/>
      <c r="J649" s="42">
        <v>23348160</v>
      </c>
      <c r="K649" s="42"/>
      <c r="L649" s="43">
        <v>0.73839662447257381</v>
      </c>
      <c r="M649" s="44" t="s">
        <v>3613</v>
      </c>
      <c r="N649" s="45" t="str">
        <f t="shared" si="10"/>
        <v>Link Contrato u Orden</v>
      </c>
    </row>
    <row r="650" spans="1:14" s="28" customFormat="1" ht="74.5" customHeight="1" x14ac:dyDescent="0.25">
      <c r="A650" s="39" t="s">
        <v>677</v>
      </c>
      <c r="B650" s="40">
        <v>45414</v>
      </c>
      <c r="C650" s="40" t="s">
        <v>1322</v>
      </c>
      <c r="D650" s="40" t="s">
        <v>15</v>
      </c>
      <c r="E650" s="40" t="s">
        <v>16</v>
      </c>
      <c r="F650" s="40" t="s">
        <v>2475</v>
      </c>
      <c r="G650" s="40">
        <v>45421</v>
      </c>
      <c r="H650" s="40">
        <v>45657</v>
      </c>
      <c r="I650" s="41"/>
      <c r="J650" s="42">
        <v>23348160</v>
      </c>
      <c r="K650" s="42"/>
      <c r="L650" s="43">
        <v>0.73728813559322037</v>
      </c>
      <c r="M650" s="44" t="s">
        <v>3613</v>
      </c>
      <c r="N650" s="45" t="str">
        <f t="shared" si="10"/>
        <v>Link Contrato u Orden</v>
      </c>
    </row>
    <row r="651" spans="1:14" s="28" customFormat="1" ht="74.5" customHeight="1" x14ac:dyDescent="0.25">
      <c r="A651" s="39" t="s">
        <v>678</v>
      </c>
      <c r="B651" s="40">
        <v>45414</v>
      </c>
      <c r="C651" s="40" t="s">
        <v>1848</v>
      </c>
      <c r="D651" s="40" t="s">
        <v>15</v>
      </c>
      <c r="E651" s="40" t="s">
        <v>16</v>
      </c>
      <c r="F651" s="40" t="s">
        <v>2674</v>
      </c>
      <c r="G651" s="40">
        <v>45419</v>
      </c>
      <c r="H651" s="40">
        <v>45657</v>
      </c>
      <c r="I651" s="41"/>
      <c r="J651" s="42">
        <v>49945756</v>
      </c>
      <c r="K651" s="42"/>
      <c r="L651" s="43">
        <v>0.73949579831932777</v>
      </c>
      <c r="M651" s="44" t="s">
        <v>3614</v>
      </c>
      <c r="N651" s="45" t="str">
        <f t="shared" si="10"/>
        <v>Link Contrato u Orden</v>
      </c>
    </row>
    <row r="652" spans="1:14" s="28" customFormat="1" ht="74.5" customHeight="1" x14ac:dyDescent="0.25">
      <c r="A652" s="39" t="s">
        <v>679</v>
      </c>
      <c r="B652" s="40">
        <v>45414</v>
      </c>
      <c r="C652" s="40" t="s">
        <v>1849</v>
      </c>
      <c r="D652" s="40" t="s">
        <v>15</v>
      </c>
      <c r="E652" s="40" t="s">
        <v>16</v>
      </c>
      <c r="F652" s="40" t="s">
        <v>2675</v>
      </c>
      <c r="G652" s="40">
        <v>45419</v>
      </c>
      <c r="H652" s="40">
        <v>45657</v>
      </c>
      <c r="I652" s="41"/>
      <c r="J652" s="42">
        <v>20247404</v>
      </c>
      <c r="K652" s="42"/>
      <c r="L652" s="43">
        <v>0.73949579831932777</v>
      </c>
      <c r="M652" s="44" t="s">
        <v>3615</v>
      </c>
      <c r="N652" s="45" t="str">
        <f t="shared" si="10"/>
        <v>Link Contrato u Orden</v>
      </c>
    </row>
    <row r="653" spans="1:14" s="28" customFormat="1" ht="74.5" customHeight="1" x14ac:dyDescent="0.25">
      <c r="A653" s="39" t="s">
        <v>680</v>
      </c>
      <c r="B653" s="40">
        <v>45414</v>
      </c>
      <c r="C653" s="40" t="s">
        <v>1850</v>
      </c>
      <c r="D653" s="40" t="s">
        <v>15</v>
      </c>
      <c r="E653" s="40" t="s">
        <v>16</v>
      </c>
      <c r="F653" s="40" t="s">
        <v>2676</v>
      </c>
      <c r="G653" s="40">
        <v>45419</v>
      </c>
      <c r="H653" s="40">
        <v>45657</v>
      </c>
      <c r="I653" s="41"/>
      <c r="J653" s="42">
        <v>25248071</v>
      </c>
      <c r="K653" s="42"/>
      <c r="L653" s="43">
        <v>0.73949579831932777</v>
      </c>
      <c r="M653" s="44" t="s">
        <v>3616</v>
      </c>
      <c r="N653" s="45" t="str">
        <f t="shared" si="10"/>
        <v>Link Contrato u Orden</v>
      </c>
    </row>
    <row r="654" spans="1:14" s="28" customFormat="1" ht="74.5" customHeight="1" x14ac:dyDescent="0.25">
      <c r="A654" s="39" t="s">
        <v>681</v>
      </c>
      <c r="B654" s="40">
        <v>45414</v>
      </c>
      <c r="C654" s="40" t="s">
        <v>1851</v>
      </c>
      <c r="D654" s="40" t="s">
        <v>15</v>
      </c>
      <c r="E654" s="40" t="s">
        <v>16</v>
      </c>
      <c r="F654" s="40" t="s">
        <v>2677</v>
      </c>
      <c r="G654" s="40">
        <v>45433</v>
      </c>
      <c r="H654" s="40">
        <v>45657</v>
      </c>
      <c r="I654" s="41"/>
      <c r="J654" s="42">
        <v>42711750</v>
      </c>
      <c r="K654" s="42"/>
      <c r="L654" s="43">
        <v>0.7232142857142857</v>
      </c>
      <c r="M654" s="44" t="s">
        <v>3617</v>
      </c>
      <c r="N654" s="45" t="str">
        <f t="shared" si="10"/>
        <v>Link Contrato u Orden</v>
      </c>
    </row>
    <row r="655" spans="1:14" s="28" customFormat="1" ht="74.5" customHeight="1" x14ac:dyDescent="0.25">
      <c r="A655" s="39" t="s">
        <v>682</v>
      </c>
      <c r="B655" s="40">
        <v>45414</v>
      </c>
      <c r="C655" s="40" t="s">
        <v>1852</v>
      </c>
      <c r="D655" s="40" t="s">
        <v>15</v>
      </c>
      <c r="E655" s="40" t="s">
        <v>16</v>
      </c>
      <c r="F655" s="40" t="s">
        <v>2648</v>
      </c>
      <c r="G655" s="40">
        <v>45422</v>
      </c>
      <c r="H655" s="40">
        <v>45574</v>
      </c>
      <c r="I655" s="41"/>
      <c r="J655" s="42">
        <v>14592600</v>
      </c>
      <c r="K655" s="42"/>
      <c r="L655" s="43">
        <v>1.138157894736842</v>
      </c>
      <c r="M655" s="44" t="s">
        <v>3618</v>
      </c>
      <c r="N655" s="45" t="str">
        <f t="shared" si="10"/>
        <v>Link Contrato u Orden</v>
      </c>
    </row>
    <row r="656" spans="1:14" s="28" customFormat="1" ht="74.5" customHeight="1" x14ac:dyDescent="0.25">
      <c r="A656" s="39" t="s">
        <v>683</v>
      </c>
      <c r="B656" s="40">
        <v>45415</v>
      </c>
      <c r="C656" s="40" t="s">
        <v>1853</v>
      </c>
      <c r="D656" s="40" t="s">
        <v>15</v>
      </c>
      <c r="E656" s="40" t="s">
        <v>16</v>
      </c>
      <c r="F656" s="40" t="s">
        <v>2475</v>
      </c>
      <c r="G656" s="40">
        <v>45421</v>
      </c>
      <c r="H656" s="40">
        <v>45657</v>
      </c>
      <c r="I656" s="41"/>
      <c r="J656" s="42">
        <v>23348160</v>
      </c>
      <c r="K656" s="42"/>
      <c r="L656" s="43">
        <v>0.73728813559322037</v>
      </c>
      <c r="M656" s="44" t="s">
        <v>3619</v>
      </c>
      <c r="N656" s="45" t="str">
        <f t="shared" si="10"/>
        <v>Link Contrato u Orden</v>
      </c>
    </row>
    <row r="657" spans="1:14" s="28" customFormat="1" ht="74.5" customHeight="1" x14ac:dyDescent="0.25">
      <c r="A657" s="39" t="s">
        <v>684</v>
      </c>
      <c r="B657" s="40">
        <v>45415</v>
      </c>
      <c r="C657" s="40" t="s">
        <v>1854</v>
      </c>
      <c r="D657" s="40" t="s">
        <v>15</v>
      </c>
      <c r="E657" s="40" t="s">
        <v>16</v>
      </c>
      <c r="F657" s="40" t="s">
        <v>2652</v>
      </c>
      <c r="G657" s="40">
        <v>45422</v>
      </c>
      <c r="H657" s="40">
        <v>45657</v>
      </c>
      <c r="I657" s="41"/>
      <c r="J657" s="42">
        <v>36490400</v>
      </c>
      <c r="K657" s="42"/>
      <c r="L657" s="43">
        <v>0.7361702127659574</v>
      </c>
      <c r="M657" s="44" t="s">
        <v>3620</v>
      </c>
      <c r="N657" s="45" t="str">
        <f t="shared" si="10"/>
        <v>Link Contrato u Orden</v>
      </c>
    </row>
    <row r="658" spans="1:14" s="28" customFormat="1" ht="74.5" customHeight="1" x14ac:dyDescent="0.25">
      <c r="A658" s="39" t="s">
        <v>685</v>
      </c>
      <c r="B658" s="40">
        <v>45415</v>
      </c>
      <c r="C658" s="40" t="s">
        <v>1855</v>
      </c>
      <c r="D658" s="40" t="s">
        <v>15</v>
      </c>
      <c r="E658" s="40" t="s">
        <v>16</v>
      </c>
      <c r="F658" s="40" t="s">
        <v>2652</v>
      </c>
      <c r="G658" s="40">
        <v>45421</v>
      </c>
      <c r="H658" s="40">
        <v>45657</v>
      </c>
      <c r="I658" s="41"/>
      <c r="J658" s="42">
        <v>36490400</v>
      </c>
      <c r="K658" s="42"/>
      <c r="L658" s="43">
        <v>0.73728813559322037</v>
      </c>
      <c r="M658" s="44" t="s">
        <v>3621</v>
      </c>
      <c r="N658" s="45" t="str">
        <f t="shared" si="10"/>
        <v>Link Contrato u Orden</v>
      </c>
    </row>
    <row r="659" spans="1:14" s="28" customFormat="1" ht="74.5" customHeight="1" x14ac:dyDescent="0.25">
      <c r="A659" s="39" t="s">
        <v>686</v>
      </c>
      <c r="B659" s="40">
        <v>45415</v>
      </c>
      <c r="C659" s="40" t="s">
        <v>1856</v>
      </c>
      <c r="D659" s="40" t="s">
        <v>15</v>
      </c>
      <c r="E659" s="40" t="s">
        <v>16</v>
      </c>
      <c r="F659" s="40" t="s">
        <v>2678</v>
      </c>
      <c r="G659" s="40">
        <v>45421</v>
      </c>
      <c r="H659" s="40">
        <v>45657</v>
      </c>
      <c r="I659" s="41"/>
      <c r="J659" s="42">
        <v>56000000</v>
      </c>
      <c r="K659" s="42"/>
      <c r="L659" s="43">
        <v>0.73728813559322037</v>
      </c>
      <c r="M659" s="44" t="s">
        <v>3622</v>
      </c>
      <c r="N659" s="45" t="str">
        <f t="shared" si="10"/>
        <v>Link Contrato u Orden</v>
      </c>
    </row>
    <row r="660" spans="1:14" s="28" customFormat="1" ht="74.5" customHeight="1" x14ac:dyDescent="0.25">
      <c r="A660" s="39" t="s">
        <v>687</v>
      </c>
      <c r="B660" s="40">
        <v>45415</v>
      </c>
      <c r="C660" s="40" t="s">
        <v>1857</v>
      </c>
      <c r="D660" s="40" t="s">
        <v>15</v>
      </c>
      <c r="E660" s="40" t="s">
        <v>16</v>
      </c>
      <c r="F660" s="40" t="s">
        <v>2679</v>
      </c>
      <c r="G660" s="40">
        <v>45421</v>
      </c>
      <c r="H660" s="40">
        <v>45657</v>
      </c>
      <c r="I660" s="41"/>
      <c r="J660" s="42">
        <v>40000000</v>
      </c>
      <c r="K660" s="42"/>
      <c r="L660" s="43">
        <v>0.73728813559322037</v>
      </c>
      <c r="M660" s="44" t="s">
        <v>3623</v>
      </c>
      <c r="N660" s="45" t="str">
        <f t="shared" si="10"/>
        <v>Link Contrato u Orden</v>
      </c>
    </row>
    <row r="661" spans="1:14" s="28" customFormat="1" ht="74.5" customHeight="1" x14ac:dyDescent="0.25">
      <c r="A661" s="39" t="s">
        <v>688</v>
      </c>
      <c r="B661" s="40">
        <v>45415</v>
      </c>
      <c r="C661" s="40" t="s">
        <v>1858</v>
      </c>
      <c r="D661" s="40" t="s">
        <v>15</v>
      </c>
      <c r="E661" s="40" t="s">
        <v>16</v>
      </c>
      <c r="F661" s="40" t="s">
        <v>2652</v>
      </c>
      <c r="G661" s="40">
        <v>45427</v>
      </c>
      <c r="H661" s="40">
        <v>45657</v>
      </c>
      <c r="I661" s="41"/>
      <c r="J661" s="42">
        <v>36490400</v>
      </c>
      <c r="K661" s="42"/>
      <c r="L661" s="43">
        <v>0.73043478260869565</v>
      </c>
      <c r="M661" s="44" t="s">
        <v>3624</v>
      </c>
      <c r="N661" s="45" t="str">
        <f t="shared" si="10"/>
        <v>Link Contrato u Orden</v>
      </c>
    </row>
    <row r="662" spans="1:14" s="28" customFormat="1" ht="74.5" customHeight="1" x14ac:dyDescent="0.25">
      <c r="A662" s="39" t="s">
        <v>689</v>
      </c>
      <c r="B662" s="40">
        <v>45415</v>
      </c>
      <c r="C662" s="40" t="s">
        <v>1859</v>
      </c>
      <c r="D662" s="40" t="s">
        <v>15</v>
      </c>
      <c r="E662" s="40" t="s">
        <v>16</v>
      </c>
      <c r="F662" s="40" t="s">
        <v>2652</v>
      </c>
      <c r="G662" s="40">
        <v>45421</v>
      </c>
      <c r="H662" s="40">
        <v>45657</v>
      </c>
      <c r="I662" s="41"/>
      <c r="J662" s="42">
        <v>36490400</v>
      </c>
      <c r="K662" s="42"/>
      <c r="L662" s="43">
        <v>0.73728813559322037</v>
      </c>
      <c r="M662" s="44" t="s">
        <v>3625</v>
      </c>
      <c r="N662" s="45" t="str">
        <f t="shared" si="10"/>
        <v>Link Contrato u Orden</v>
      </c>
    </row>
    <row r="663" spans="1:14" s="28" customFormat="1" ht="74.5" customHeight="1" x14ac:dyDescent="0.25">
      <c r="A663" s="39" t="s">
        <v>690</v>
      </c>
      <c r="B663" s="40">
        <v>45415</v>
      </c>
      <c r="C663" s="40" t="s">
        <v>1860</v>
      </c>
      <c r="D663" s="40" t="s">
        <v>15</v>
      </c>
      <c r="E663" s="40" t="s">
        <v>16</v>
      </c>
      <c r="F663" s="40" t="s">
        <v>2492</v>
      </c>
      <c r="G663" s="40">
        <v>45421</v>
      </c>
      <c r="H663" s="40">
        <v>45657</v>
      </c>
      <c r="I663" s="41"/>
      <c r="J663" s="42">
        <v>65844000</v>
      </c>
      <c r="K663" s="42"/>
      <c r="L663" s="43">
        <v>0.73728813559322037</v>
      </c>
      <c r="M663" s="44" t="s">
        <v>3626</v>
      </c>
      <c r="N663" s="45" t="str">
        <f t="shared" si="10"/>
        <v>Link Contrato u Orden</v>
      </c>
    </row>
    <row r="664" spans="1:14" s="28" customFormat="1" ht="74.5" customHeight="1" x14ac:dyDescent="0.25">
      <c r="A664" s="39" t="s">
        <v>691</v>
      </c>
      <c r="B664" s="40">
        <v>45415</v>
      </c>
      <c r="C664" s="40" t="s">
        <v>1861</v>
      </c>
      <c r="D664" s="40" t="s">
        <v>15</v>
      </c>
      <c r="E664" s="40" t="s">
        <v>16</v>
      </c>
      <c r="F664" s="40" t="s">
        <v>2680</v>
      </c>
      <c r="G664" s="40">
        <v>45420</v>
      </c>
      <c r="H664" s="40">
        <v>45657</v>
      </c>
      <c r="I664" s="41"/>
      <c r="J664" s="42">
        <v>44270459</v>
      </c>
      <c r="K664" s="42"/>
      <c r="L664" s="43">
        <v>0.73839662447257381</v>
      </c>
      <c r="M664" s="44" t="s">
        <v>3627</v>
      </c>
      <c r="N664" s="45" t="str">
        <f t="shared" si="10"/>
        <v>Link Contrato u Orden</v>
      </c>
    </row>
    <row r="665" spans="1:14" s="28" customFormat="1" ht="74.5" customHeight="1" x14ac:dyDescent="0.25">
      <c r="A665" s="39" t="s">
        <v>692</v>
      </c>
      <c r="B665" s="40">
        <v>45415</v>
      </c>
      <c r="C665" s="40" t="s">
        <v>1862</v>
      </c>
      <c r="D665" s="40" t="s">
        <v>15</v>
      </c>
      <c r="E665" s="40" t="s">
        <v>16</v>
      </c>
      <c r="F665" s="40" t="s">
        <v>2681</v>
      </c>
      <c r="G665" s="40">
        <v>45420</v>
      </c>
      <c r="H665" s="40">
        <v>45657</v>
      </c>
      <c r="I665" s="41"/>
      <c r="J665" s="42">
        <v>19156910</v>
      </c>
      <c r="K665" s="42"/>
      <c r="L665" s="43">
        <v>0.73839662447257381</v>
      </c>
      <c r="M665" s="44" t="s">
        <v>3628</v>
      </c>
      <c r="N665" s="45" t="str">
        <f t="shared" si="10"/>
        <v>Link Contrato u Orden</v>
      </c>
    </row>
    <row r="666" spans="1:14" s="28" customFormat="1" ht="74.5" customHeight="1" x14ac:dyDescent="0.25">
      <c r="A666" s="39" t="s">
        <v>693</v>
      </c>
      <c r="B666" s="40">
        <v>45415</v>
      </c>
      <c r="C666" s="40" t="s">
        <v>1863</v>
      </c>
      <c r="D666" s="40" t="s">
        <v>15</v>
      </c>
      <c r="E666" s="40" t="s">
        <v>16</v>
      </c>
      <c r="F666" s="40" t="s">
        <v>2475</v>
      </c>
      <c r="G666" s="40">
        <v>45420</v>
      </c>
      <c r="H666" s="40">
        <v>45653</v>
      </c>
      <c r="I666" s="41"/>
      <c r="J666" s="42">
        <v>22375320</v>
      </c>
      <c r="K666" s="42"/>
      <c r="L666" s="43">
        <v>0.75107296137339052</v>
      </c>
      <c r="M666" s="44" t="s">
        <v>3613</v>
      </c>
      <c r="N666" s="45" t="str">
        <f t="shared" si="10"/>
        <v>Link Contrato u Orden</v>
      </c>
    </row>
    <row r="667" spans="1:14" s="28" customFormat="1" ht="74.5" customHeight="1" x14ac:dyDescent="0.25">
      <c r="A667" s="39" t="s">
        <v>694</v>
      </c>
      <c r="B667" s="40">
        <v>45415</v>
      </c>
      <c r="C667" s="40" t="s">
        <v>1864</v>
      </c>
      <c r="D667" s="40" t="s">
        <v>15</v>
      </c>
      <c r="E667" s="40" t="s">
        <v>16</v>
      </c>
      <c r="F667" s="40" t="s">
        <v>2682</v>
      </c>
      <c r="G667" s="40">
        <v>45426</v>
      </c>
      <c r="H667" s="40">
        <v>45657</v>
      </c>
      <c r="I667" s="41"/>
      <c r="J667" s="42">
        <v>63720000</v>
      </c>
      <c r="K667" s="42"/>
      <c r="L667" s="43">
        <v>0.73160173160173159</v>
      </c>
      <c r="M667" s="44" t="s">
        <v>3629</v>
      </c>
      <c r="N667" s="45" t="str">
        <f t="shared" si="10"/>
        <v>Link Contrato u Orden</v>
      </c>
    </row>
    <row r="668" spans="1:14" s="28" customFormat="1" ht="74.5" customHeight="1" x14ac:dyDescent="0.25">
      <c r="A668" s="39" t="s">
        <v>695</v>
      </c>
      <c r="B668" s="40">
        <v>45415</v>
      </c>
      <c r="C668" s="40" t="s">
        <v>1347</v>
      </c>
      <c r="D668" s="40" t="s">
        <v>15</v>
      </c>
      <c r="E668" s="40" t="s">
        <v>16</v>
      </c>
      <c r="F668" s="40" t="s">
        <v>2475</v>
      </c>
      <c r="G668" s="40">
        <v>45420</v>
      </c>
      <c r="H668" s="40">
        <v>45653</v>
      </c>
      <c r="I668" s="41"/>
      <c r="J668" s="42">
        <v>22375320</v>
      </c>
      <c r="K668" s="42"/>
      <c r="L668" s="43">
        <v>0.75107296137339052</v>
      </c>
      <c r="M668" s="44" t="s">
        <v>3613</v>
      </c>
      <c r="N668" s="45" t="str">
        <f t="shared" si="10"/>
        <v>Link Contrato u Orden</v>
      </c>
    </row>
    <row r="669" spans="1:14" s="28" customFormat="1" ht="74.5" customHeight="1" x14ac:dyDescent="0.25">
      <c r="A669" s="39" t="s">
        <v>696</v>
      </c>
      <c r="B669" s="40">
        <v>45415</v>
      </c>
      <c r="C669" s="40" t="s">
        <v>1865</v>
      </c>
      <c r="D669" s="40" t="s">
        <v>15</v>
      </c>
      <c r="E669" s="40" t="s">
        <v>16</v>
      </c>
      <c r="F669" s="40" t="s">
        <v>2683</v>
      </c>
      <c r="G669" s="40">
        <v>45420</v>
      </c>
      <c r="H669" s="40">
        <v>45656</v>
      </c>
      <c r="I669" s="41"/>
      <c r="J669" s="42">
        <v>33949653</v>
      </c>
      <c r="K669" s="42"/>
      <c r="L669" s="43">
        <v>0.74152542372881358</v>
      </c>
      <c r="M669" s="44" t="s">
        <v>3630</v>
      </c>
      <c r="N669" s="45" t="str">
        <f t="shared" si="10"/>
        <v>Link Contrato u Orden</v>
      </c>
    </row>
    <row r="670" spans="1:14" s="28" customFormat="1" ht="74.5" customHeight="1" x14ac:dyDescent="0.25">
      <c r="A670" s="39" t="s">
        <v>697</v>
      </c>
      <c r="B670" s="40">
        <v>45415</v>
      </c>
      <c r="C670" s="40" t="s">
        <v>1866</v>
      </c>
      <c r="D670" s="40" t="s">
        <v>15</v>
      </c>
      <c r="E670" s="40" t="s">
        <v>16</v>
      </c>
      <c r="F670" s="40" t="s">
        <v>2684</v>
      </c>
      <c r="G670" s="40">
        <v>45422</v>
      </c>
      <c r="H670" s="40">
        <v>45657</v>
      </c>
      <c r="I670" s="41"/>
      <c r="J670" s="42">
        <v>23749656</v>
      </c>
      <c r="K670" s="42"/>
      <c r="L670" s="43">
        <v>0.7361702127659574</v>
      </c>
      <c r="M670" s="44" t="s">
        <v>3631</v>
      </c>
      <c r="N670" s="45" t="str">
        <f t="shared" si="10"/>
        <v>Link Contrato u Orden</v>
      </c>
    </row>
    <row r="671" spans="1:14" s="28" customFormat="1" ht="74.5" customHeight="1" x14ac:dyDescent="0.25">
      <c r="A671" s="39" t="s">
        <v>698</v>
      </c>
      <c r="B671" s="40">
        <v>45415</v>
      </c>
      <c r="C671" s="40" t="s">
        <v>1867</v>
      </c>
      <c r="D671" s="40" t="s">
        <v>15</v>
      </c>
      <c r="E671" s="40" t="s">
        <v>16</v>
      </c>
      <c r="F671" s="40" t="s">
        <v>2685</v>
      </c>
      <c r="G671" s="40">
        <v>45422</v>
      </c>
      <c r="H671" s="40">
        <v>45657</v>
      </c>
      <c r="I671" s="41"/>
      <c r="J671" s="42">
        <v>45179540</v>
      </c>
      <c r="K671" s="42"/>
      <c r="L671" s="43">
        <v>0.7361702127659574</v>
      </c>
      <c r="M671" s="44" t="s">
        <v>3632</v>
      </c>
      <c r="N671" s="45" t="str">
        <f t="shared" si="10"/>
        <v>Link Contrato u Orden</v>
      </c>
    </row>
    <row r="672" spans="1:14" s="28" customFormat="1" ht="74.5" customHeight="1" x14ac:dyDescent="0.25">
      <c r="A672" s="39" t="s">
        <v>699</v>
      </c>
      <c r="B672" s="40">
        <v>45415</v>
      </c>
      <c r="C672" s="40" t="s">
        <v>1868</v>
      </c>
      <c r="D672" s="40" t="s">
        <v>15</v>
      </c>
      <c r="E672" s="40" t="s">
        <v>16</v>
      </c>
      <c r="F672" s="40" t="s">
        <v>2475</v>
      </c>
      <c r="G672" s="40">
        <v>45420</v>
      </c>
      <c r="H672" s="40">
        <v>45653</v>
      </c>
      <c r="I672" s="41"/>
      <c r="J672" s="42">
        <v>22375320</v>
      </c>
      <c r="K672" s="42"/>
      <c r="L672" s="43">
        <v>0.75107296137339052</v>
      </c>
      <c r="M672" s="44" t="s">
        <v>3613</v>
      </c>
      <c r="N672" s="45" t="str">
        <f t="shared" si="10"/>
        <v>Link Contrato u Orden</v>
      </c>
    </row>
    <row r="673" spans="1:14" s="28" customFormat="1" ht="74.5" customHeight="1" x14ac:dyDescent="0.25">
      <c r="A673" s="39" t="s">
        <v>700</v>
      </c>
      <c r="B673" s="40">
        <v>45415</v>
      </c>
      <c r="C673" s="40" t="s">
        <v>1869</v>
      </c>
      <c r="D673" s="40" t="s">
        <v>15</v>
      </c>
      <c r="E673" s="40" t="s">
        <v>16</v>
      </c>
      <c r="F673" s="40" t="s">
        <v>2686</v>
      </c>
      <c r="G673" s="40">
        <v>45420</v>
      </c>
      <c r="H673" s="40">
        <v>45656</v>
      </c>
      <c r="I673" s="41"/>
      <c r="J673" s="42">
        <v>33949653</v>
      </c>
      <c r="K673" s="42"/>
      <c r="L673" s="43">
        <v>0.74152542372881358</v>
      </c>
      <c r="M673" s="44" t="s">
        <v>3633</v>
      </c>
      <c r="N673" s="45" t="str">
        <f t="shared" si="10"/>
        <v>Link Contrato u Orden</v>
      </c>
    </row>
    <row r="674" spans="1:14" s="28" customFormat="1" ht="74.5" customHeight="1" x14ac:dyDescent="0.25">
      <c r="A674" s="39" t="s">
        <v>701</v>
      </c>
      <c r="B674" s="40">
        <v>45415</v>
      </c>
      <c r="C674" s="40" t="s">
        <v>1870</v>
      </c>
      <c r="D674" s="40" t="s">
        <v>15</v>
      </c>
      <c r="E674" s="40" t="s">
        <v>16</v>
      </c>
      <c r="F674" s="40" t="s">
        <v>2671</v>
      </c>
      <c r="G674" s="40">
        <v>45420</v>
      </c>
      <c r="H674" s="40">
        <v>45657</v>
      </c>
      <c r="I674" s="41"/>
      <c r="J674" s="42">
        <v>31886328</v>
      </c>
      <c r="K674" s="42"/>
      <c r="L674" s="43">
        <v>0.73839662447257381</v>
      </c>
      <c r="M674" s="44" t="s">
        <v>3634</v>
      </c>
      <c r="N674" s="45" t="str">
        <f t="shared" si="10"/>
        <v>Link Contrato u Orden</v>
      </c>
    </row>
    <row r="675" spans="1:14" s="28" customFormat="1" ht="74.5" customHeight="1" x14ac:dyDescent="0.25">
      <c r="A675" s="39" t="s">
        <v>702</v>
      </c>
      <c r="B675" s="40">
        <v>45418</v>
      </c>
      <c r="C675" s="40" t="s">
        <v>1871</v>
      </c>
      <c r="D675" s="40" t="s">
        <v>15</v>
      </c>
      <c r="E675" s="40" t="s">
        <v>16</v>
      </c>
      <c r="F675" s="40" t="s">
        <v>2687</v>
      </c>
      <c r="G675" s="40">
        <v>45420</v>
      </c>
      <c r="H675" s="40">
        <v>45657</v>
      </c>
      <c r="I675" s="41"/>
      <c r="J675" s="42">
        <v>82992000</v>
      </c>
      <c r="K675" s="42"/>
      <c r="L675" s="43">
        <v>0.73839662447257381</v>
      </c>
      <c r="M675" s="44" t="s">
        <v>3635</v>
      </c>
      <c r="N675" s="45" t="str">
        <f t="shared" si="10"/>
        <v>Link Contrato u Orden</v>
      </c>
    </row>
    <row r="676" spans="1:14" s="28" customFormat="1" ht="74.5" customHeight="1" x14ac:dyDescent="0.25">
      <c r="A676" s="39" t="s">
        <v>703</v>
      </c>
      <c r="B676" s="40">
        <v>45418</v>
      </c>
      <c r="C676" s="40" t="s">
        <v>1872</v>
      </c>
      <c r="D676" s="40" t="s">
        <v>15</v>
      </c>
      <c r="E676" s="40" t="s">
        <v>16</v>
      </c>
      <c r="F676" s="40" t="s">
        <v>2688</v>
      </c>
      <c r="G676" s="40">
        <v>45422</v>
      </c>
      <c r="H676" s="40">
        <v>45657</v>
      </c>
      <c r="I676" s="41"/>
      <c r="J676" s="42">
        <v>70536597</v>
      </c>
      <c r="K676" s="42"/>
      <c r="L676" s="43">
        <v>0.7361702127659574</v>
      </c>
      <c r="M676" s="44" t="s">
        <v>3636</v>
      </c>
      <c r="N676" s="45" t="str">
        <f t="shared" si="10"/>
        <v>Link Contrato u Orden</v>
      </c>
    </row>
    <row r="677" spans="1:14" s="28" customFormat="1" ht="74.5" customHeight="1" x14ac:dyDescent="0.25">
      <c r="A677" s="39" t="s">
        <v>704</v>
      </c>
      <c r="B677" s="40">
        <v>45418</v>
      </c>
      <c r="C677" s="40" t="s">
        <v>1873</v>
      </c>
      <c r="D677" s="40" t="s">
        <v>15</v>
      </c>
      <c r="E677" s="40" t="s">
        <v>16</v>
      </c>
      <c r="F677" s="40" t="s">
        <v>2689</v>
      </c>
      <c r="G677" s="40">
        <v>45421</v>
      </c>
      <c r="H677" s="40">
        <v>45657</v>
      </c>
      <c r="I677" s="41"/>
      <c r="J677" s="42">
        <v>31503144</v>
      </c>
      <c r="K677" s="42"/>
      <c r="L677" s="43">
        <v>0.73728813559322037</v>
      </c>
      <c r="M677" s="44" t="s">
        <v>3637</v>
      </c>
      <c r="N677" s="45" t="str">
        <f t="shared" si="10"/>
        <v>Link Contrato u Orden</v>
      </c>
    </row>
    <row r="678" spans="1:14" s="28" customFormat="1" ht="74.5" customHeight="1" x14ac:dyDescent="0.25">
      <c r="A678" s="39" t="s">
        <v>705</v>
      </c>
      <c r="B678" s="40">
        <v>45418</v>
      </c>
      <c r="C678" s="40" t="s">
        <v>1874</v>
      </c>
      <c r="D678" s="40" t="s">
        <v>15</v>
      </c>
      <c r="E678" s="40" t="s">
        <v>16</v>
      </c>
      <c r="F678" s="40" t="s">
        <v>2690</v>
      </c>
      <c r="G678" s="40">
        <v>45422</v>
      </c>
      <c r="H678" s="40">
        <v>45657</v>
      </c>
      <c r="I678" s="41"/>
      <c r="J678" s="42">
        <v>24225570</v>
      </c>
      <c r="K678" s="42"/>
      <c r="L678" s="43">
        <v>0.7361702127659574</v>
      </c>
      <c r="M678" s="44" t="s">
        <v>3638</v>
      </c>
      <c r="N678" s="45" t="str">
        <f t="shared" si="10"/>
        <v>Link Contrato u Orden</v>
      </c>
    </row>
    <row r="679" spans="1:14" s="28" customFormat="1" ht="74.5" customHeight="1" x14ac:dyDescent="0.25">
      <c r="A679" s="39" t="s">
        <v>706</v>
      </c>
      <c r="B679" s="40">
        <v>45418</v>
      </c>
      <c r="C679" s="40" t="s">
        <v>1875</v>
      </c>
      <c r="D679" s="40" t="s">
        <v>15</v>
      </c>
      <c r="E679" s="40" t="s">
        <v>16</v>
      </c>
      <c r="F679" s="40" t="s">
        <v>2671</v>
      </c>
      <c r="G679" s="40">
        <v>45421</v>
      </c>
      <c r="H679" s="40">
        <v>45657</v>
      </c>
      <c r="I679" s="41"/>
      <c r="J679" s="42">
        <v>31886328</v>
      </c>
      <c r="K679" s="42"/>
      <c r="L679" s="43">
        <v>0.73728813559322037</v>
      </c>
      <c r="M679" s="44" t="s">
        <v>3639</v>
      </c>
      <c r="N679" s="45" t="str">
        <f t="shared" si="10"/>
        <v>Link Contrato u Orden</v>
      </c>
    </row>
    <row r="680" spans="1:14" s="28" customFormat="1" ht="74.5" customHeight="1" x14ac:dyDescent="0.25">
      <c r="A680" s="39" t="s">
        <v>707</v>
      </c>
      <c r="B680" s="40">
        <v>45418</v>
      </c>
      <c r="C680" s="40" t="s">
        <v>1876</v>
      </c>
      <c r="D680" s="40" t="s">
        <v>15</v>
      </c>
      <c r="E680" s="40" t="s">
        <v>16</v>
      </c>
      <c r="F680" s="40" t="s">
        <v>2691</v>
      </c>
      <c r="G680" s="40">
        <v>45426</v>
      </c>
      <c r="H680" s="40">
        <v>45657</v>
      </c>
      <c r="I680" s="41"/>
      <c r="J680" s="42">
        <v>19827412</v>
      </c>
      <c r="K680" s="42"/>
      <c r="L680" s="43">
        <v>0.73160173160173159</v>
      </c>
      <c r="M680" s="44" t="s">
        <v>3640</v>
      </c>
      <c r="N680" s="45" t="str">
        <f t="shared" si="10"/>
        <v>Link Contrato u Orden</v>
      </c>
    </row>
    <row r="681" spans="1:14" s="28" customFormat="1" ht="74.5" customHeight="1" x14ac:dyDescent="0.25">
      <c r="A681" s="39" t="s">
        <v>708</v>
      </c>
      <c r="B681" s="40">
        <v>45418</v>
      </c>
      <c r="C681" s="40" t="s">
        <v>1877</v>
      </c>
      <c r="D681" s="40" t="s">
        <v>15</v>
      </c>
      <c r="E681" s="40" t="s">
        <v>16</v>
      </c>
      <c r="F681" s="40" t="s">
        <v>2692</v>
      </c>
      <c r="G681" s="40">
        <v>45422</v>
      </c>
      <c r="H681" s="40">
        <v>45657</v>
      </c>
      <c r="I681" s="41"/>
      <c r="J681" s="42">
        <v>34797108</v>
      </c>
      <c r="K681" s="42"/>
      <c r="L681" s="43">
        <v>0.7361702127659574</v>
      </c>
      <c r="M681" s="44" t="s">
        <v>3641</v>
      </c>
      <c r="N681" s="45" t="str">
        <f t="shared" si="10"/>
        <v>Link Contrato u Orden</v>
      </c>
    </row>
    <row r="682" spans="1:14" s="28" customFormat="1" ht="74.5" customHeight="1" x14ac:dyDescent="0.25">
      <c r="A682" s="39" t="s">
        <v>709</v>
      </c>
      <c r="B682" s="40">
        <v>45418</v>
      </c>
      <c r="C682" s="40" t="s">
        <v>1878</v>
      </c>
      <c r="D682" s="40" t="s">
        <v>15</v>
      </c>
      <c r="E682" s="40" t="s">
        <v>16</v>
      </c>
      <c r="F682" s="40" t="s">
        <v>2693</v>
      </c>
      <c r="G682" s="40">
        <v>45419</v>
      </c>
      <c r="H682" s="40">
        <v>45647</v>
      </c>
      <c r="I682" s="41"/>
      <c r="J682" s="42">
        <v>42711750</v>
      </c>
      <c r="K682" s="42"/>
      <c r="L682" s="43">
        <v>0.77192982456140347</v>
      </c>
      <c r="M682" s="44" t="s">
        <v>3642</v>
      </c>
      <c r="N682" s="45" t="str">
        <f t="shared" si="10"/>
        <v>Link Contrato u Orden</v>
      </c>
    </row>
    <row r="683" spans="1:14" s="28" customFormat="1" ht="74.5" customHeight="1" x14ac:dyDescent="0.25">
      <c r="A683" s="39" t="s">
        <v>710</v>
      </c>
      <c r="B683" s="40">
        <v>45418</v>
      </c>
      <c r="C683" s="40" t="s">
        <v>1879</v>
      </c>
      <c r="D683" s="40" t="s">
        <v>15</v>
      </c>
      <c r="E683" s="40" t="s">
        <v>16</v>
      </c>
      <c r="F683" s="40" t="s">
        <v>2694</v>
      </c>
      <c r="G683" s="40">
        <v>45427</v>
      </c>
      <c r="H683" s="40">
        <v>45657</v>
      </c>
      <c r="I683" s="41"/>
      <c r="J683" s="42">
        <v>44059056</v>
      </c>
      <c r="K683" s="42"/>
      <c r="L683" s="43">
        <v>0.73043478260869565</v>
      </c>
      <c r="M683" s="44" t="s">
        <v>3643</v>
      </c>
      <c r="N683" s="45" t="str">
        <f t="shared" si="10"/>
        <v>Link Contrato u Orden</v>
      </c>
    </row>
    <row r="684" spans="1:14" s="28" customFormat="1" ht="74.5" customHeight="1" x14ac:dyDescent="0.25">
      <c r="A684" s="39" t="s">
        <v>711</v>
      </c>
      <c r="B684" s="40">
        <v>45418</v>
      </c>
      <c r="C684" s="40" t="s">
        <v>1880</v>
      </c>
      <c r="D684" s="40" t="s">
        <v>15</v>
      </c>
      <c r="E684" s="40" t="s">
        <v>16</v>
      </c>
      <c r="F684" s="40" t="s">
        <v>2695</v>
      </c>
      <c r="G684" s="40">
        <v>45427</v>
      </c>
      <c r="H684" s="40">
        <v>45640</v>
      </c>
      <c r="I684" s="41"/>
      <c r="J684" s="42">
        <v>39864300</v>
      </c>
      <c r="K684" s="42"/>
      <c r="L684" s="43">
        <v>0.78873239436619713</v>
      </c>
      <c r="M684" s="44" t="s">
        <v>3644</v>
      </c>
      <c r="N684" s="45" t="str">
        <f t="shared" si="10"/>
        <v>Link Contrato u Orden</v>
      </c>
    </row>
    <row r="685" spans="1:14" s="28" customFormat="1" ht="74.5" customHeight="1" x14ac:dyDescent="0.25">
      <c r="A685" s="39" t="s">
        <v>712</v>
      </c>
      <c r="B685" s="40">
        <v>45418</v>
      </c>
      <c r="C685" s="40" t="s">
        <v>1881</v>
      </c>
      <c r="D685" s="40" t="s">
        <v>15</v>
      </c>
      <c r="E685" s="40" t="s">
        <v>16</v>
      </c>
      <c r="F685" s="40" t="s">
        <v>2696</v>
      </c>
      <c r="G685" s="40">
        <v>45427</v>
      </c>
      <c r="H685" s="40">
        <v>45657</v>
      </c>
      <c r="I685" s="41"/>
      <c r="J685" s="42">
        <v>44610050</v>
      </c>
      <c r="K685" s="42"/>
      <c r="L685" s="43">
        <v>0.73043478260869565</v>
      </c>
      <c r="M685" s="44" t="s">
        <v>3645</v>
      </c>
      <c r="N685" s="45" t="str">
        <f t="shared" si="10"/>
        <v>Link Contrato u Orden</v>
      </c>
    </row>
    <row r="686" spans="1:14" s="28" customFormat="1" ht="74.5" customHeight="1" x14ac:dyDescent="0.25">
      <c r="A686" s="39" t="s">
        <v>713</v>
      </c>
      <c r="B686" s="40">
        <v>45418</v>
      </c>
      <c r="C686" s="40" t="s">
        <v>1882</v>
      </c>
      <c r="D686" s="40" t="s">
        <v>15</v>
      </c>
      <c r="E686" s="40" t="s">
        <v>16</v>
      </c>
      <c r="F686" s="40" t="s">
        <v>2652</v>
      </c>
      <c r="G686" s="40">
        <v>45429</v>
      </c>
      <c r="H686" s="40">
        <v>45657</v>
      </c>
      <c r="I686" s="41"/>
      <c r="J686" s="42">
        <v>35030784</v>
      </c>
      <c r="K686" s="42"/>
      <c r="L686" s="43">
        <v>0.72807017543859653</v>
      </c>
      <c r="M686" s="44" t="s">
        <v>3646</v>
      </c>
      <c r="N686" s="45" t="str">
        <f t="shared" si="10"/>
        <v>Link Contrato u Orden</v>
      </c>
    </row>
    <row r="687" spans="1:14" s="28" customFormat="1" ht="74.5" customHeight="1" x14ac:dyDescent="0.25">
      <c r="A687" s="39" t="s">
        <v>714</v>
      </c>
      <c r="B687" s="40">
        <v>45418</v>
      </c>
      <c r="C687" s="40" t="s">
        <v>1883</v>
      </c>
      <c r="D687" s="40" t="s">
        <v>15</v>
      </c>
      <c r="E687" s="40" t="s">
        <v>16</v>
      </c>
      <c r="F687" s="40" t="s">
        <v>2652</v>
      </c>
      <c r="G687" s="40">
        <v>45422</v>
      </c>
      <c r="H687" s="40">
        <v>45657</v>
      </c>
      <c r="I687" s="41"/>
      <c r="J687" s="42">
        <v>34300976</v>
      </c>
      <c r="K687" s="42"/>
      <c r="L687" s="43">
        <v>0.7361702127659574</v>
      </c>
      <c r="M687" s="44" t="s">
        <v>3647</v>
      </c>
      <c r="N687" s="45" t="str">
        <f t="shared" si="10"/>
        <v>Link Contrato u Orden</v>
      </c>
    </row>
    <row r="688" spans="1:14" s="28" customFormat="1" ht="74.5" customHeight="1" x14ac:dyDescent="0.25">
      <c r="A688" s="39" t="s">
        <v>715</v>
      </c>
      <c r="B688" s="40">
        <v>45418</v>
      </c>
      <c r="C688" s="40" t="s">
        <v>1884</v>
      </c>
      <c r="D688" s="40" t="s">
        <v>15</v>
      </c>
      <c r="E688" s="40" t="s">
        <v>16</v>
      </c>
      <c r="F688" s="40" t="s">
        <v>2695</v>
      </c>
      <c r="G688" s="40">
        <v>45427</v>
      </c>
      <c r="H688" s="40">
        <v>45640</v>
      </c>
      <c r="I688" s="41"/>
      <c r="J688" s="42">
        <v>39864300</v>
      </c>
      <c r="K688" s="42"/>
      <c r="L688" s="43">
        <v>0.78873239436619713</v>
      </c>
      <c r="M688" s="44" t="s">
        <v>3648</v>
      </c>
      <c r="N688" s="45" t="str">
        <f t="shared" si="10"/>
        <v>Link Contrato u Orden</v>
      </c>
    </row>
    <row r="689" spans="1:14" s="28" customFormat="1" ht="74.5" customHeight="1" x14ac:dyDescent="0.25">
      <c r="A689" s="39" t="s">
        <v>716</v>
      </c>
      <c r="B689" s="40">
        <v>45419</v>
      </c>
      <c r="C689" s="40" t="s">
        <v>1885</v>
      </c>
      <c r="D689" s="40" t="s">
        <v>15</v>
      </c>
      <c r="E689" s="40" t="s">
        <v>16</v>
      </c>
      <c r="F689" s="40" t="s">
        <v>2697</v>
      </c>
      <c r="G689" s="40">
        <v>45422</v>
      </c>
      <c r="H689" s="40">
        <v>45657</v>
      </c>
      <c r="I689" s="41"/>
      <c r="J689" s="42">
        <v>22861583</v>
      </c>
      <c r="K689" s="42"/>
      <c r="L689" s="43">
        <v>0.7361702127659574</v>
      </c>
      <c r="M689" s="44" t="s">
        <v>3649</v>
      </c>
      <c r="N689" s="45" t="str">
        <f t="shared" si="10"/>
        <v>Link Contrato u Orden</v>
      </c>
    </row>
    <row r="690" spans="1:14" s="28" customFormat="1" ht="74.5" customHeight="1" x14ac:dyDescent="0.25">
      <c r="A690" s="39" t="s">
        <v>717</v>
      </c>
      <c r="B690" s="40">
        <v>45419</v>
      </c>
      <c r="C690" s="40" t="s">
        <v>1886</v>
      </c>
      <c r="D690" s="40" t="s">
        <v>15</v>
      </c>
      <c r="E690" s="40" t="s">
        <v>16</v>
      </c>
      <c r="F690" s="40" t="s">
        <v>2697</v>
      </c>
      <c r="G690" s="40">
        <v>45421</v>
      </c>
      <c r="H690" s="40">
        <v>45657</v>
      </c>
      <c r="I690" s="41"/>
      <c r="J690" s="42">
        <v>22861583</v>
      </c>
      <c r="K690" s="42"/>
      <c r="L690" s="43">
        <v>0.73728813559322037</v>
      </c>
      <c r="M690" s="44" t="s">
        <v>3650</v>
      </c>
      <c r="N690" s="45" t="str">
        <f t="shared" si="10"/>
        <v>Link Contrato u Orden</v>
      </c>
    </row>
    <row r="691" spans="1:14" s="28" customFormat="1" ht="74.5" customHeight="1" x14ac:dyDescent="0.25">
      <c r="A691" s="39" t="s">
        <v>718</v>
      </c>
      <c r="B691" s="40">
        <v>45419</v>
      </c>
      <c r="C691" s="40" t="s">
        <v>1887</v>
      </c>
      <c r="D691" s="40" t="s">
        <v>15</v>
      </c>
      <c r="E691" s="40" t="s">
        <v>16</v>
      </c>
      <c r="F691" s="40" t="s">
        <v>2698</v>
      </c>
      <c r="G691" s="40">
        <v>45429</v>
      </c>
      <c r="H691" s="40">
        <v>45657</v>
      </c>
      <c r="I691" s="41"/>
      <c r="J691" s="42">
        <v>35746923</v>
      </c>
      <c r="K691" s="42"/>
      <c r="L691" s="43">
        <v>0.72807017543859653</v>
      </c>
      <c r="M691" s="44" t="s">
        <v>3651</v>
      </c>
      <c r="N691" s="45" t="str">
        <f t="shared" si="10"/>
        <v>Link Contrato u Orden</v>
      </c>
    </row>
    <row r="692" spans="1:14" s="28" customFormat="1" ht="74.5" customHeight="1" x14ac:dyDescent="0.25">
      <c r="A692" s="39" t="s">
        <v>719</v>
      </c>
      <c r="B692" s="40">
        <v>45419</v>
      </c>
      <c r="C692" s="40" t="s">
        <v>1888</v>
      </c>
      <c r="D692" s="40" t="s">
        <v>15</v>
      </c>
      <c r="E692" s="40" t="s">
        <v>16</v>
      </c>
      <c r="F692" s="40" t="s">
        <v>2652</v>
      </c>
      <c r="G692" s="40">
        <v>45433</v>
      </c>
      <c r="H692" s="40">
        <v>45657</v>
      </c>
      <c r="I692" s="41"/>
      <c r="J692" s="42">
        <v>35030784</v>
      </c>
      <c r="K692" s="42"/>
      <c r="L692" s="43">
        <v>0.7232142857142857</v>
      </c>
      <c r="M692" s="44" t="s">
        <v>3652</v>
      </c>
      <c r="N692" s="45" t="str">
        <f t="shared" si="10"/>
        <v>Link Contrato u Orden</v>
      </c>
    </row>
    <row r="693" spans="1:14" s="28" customFormat="1" ht="74.5" customHeight="1" x14ac:dyDescent="0.25">
      <c r="A693" s="39" t="s">
        <v>720</v>
      </c>
      <c r="B693" s="40">
        <v>45419</v>
      </c>
      <c r="C693" s="40" t="s">
        <v>1889</v>
      </c>
      <c r="D693" s="40" t="s">
        <v>15</v>
      </c>
      <c r="E693" s="40" t="s">
        <v>16</v>
      </c>
      <c r="F693" s="40" t="s">
        <v>2699</v>
      </c>
      <c r="G693" s="40">
        <v>45422</v>
      </c>
      <c r="H693" s="40">
        <v>45657</v>
      </c>
      <c r="I693" s="41"/>
      <c r="J693" s="42">
        <v>41125000</v>
      </c>
      <c r="K693" s="42"/>
      <c r="L693" s="43">
        <v>0.7361702127659574</v>
      </c>
      <c r="M693" s="44" t="s">
        <v>3653</v>
      </c>
      <c r="N693" s="45" t="str">
        <f t="shared" si="10"/>
        <v>Link Contrato u Orden</v>
      </c>
    </row>
    <row r="694" spans="1:14" s="28" customFormat="1" ht="74.5" customHeight="1" x14ac:dyDescent="0.25">
      <c r="A694" s="39" t="s">
        <v>721</v>
      </c>
      <c r="B694" s="40">
        <v>45419</v>
      </c>
      <c r="C694" s="40" t="s">
        <v>1890</v>
      </c>
      <c r="D694" s="40" t="s">
        <v>15</v>
      </c>
      <c r="E694" s="40" t="s">
        <v>16</v>
      </c>
      <c r="F694" s="40" t="s">
        <v>2652</v>
      </c>
      <c r="G694" s="40">
        <v>45429</v>
      </c>
      <c r="H694" s="40">
        <v>45657</v>
      </c>
      <c r="I694" s="41"/>
      <c r="J694" s="42">
        <v>34300976</v>
      </c>
      <c r="K694" s="42"/>
      <c r="L694" s="43">
        <v>0.72807017543859653</v>
      </c>
      <c r="M694" s="44" t="s">
        <v>3654</v>
      </c>
      <c r="N694" s="45" t="str">
        <f t="shared" si="10"/>
        <v>Link Contrato u Orden</v>
      </c>
    </row>
    <row r="695" spans="1:14" s="28" customFormat="1" ht="74.5" customHeight="1" x14ac:dyDescent="0.25">
      <c r="A695" s="39" t="s">
        <v>722</v>
      </c>
      <c r="B695" s="40">
        <v>45419</v>
      </c>
      <c r="C695" s="40" t="s">
        <v>1891</v>
      </c>
      <c r="D695" s="40" t="s">
        <v>15</v>
      </c>
      <c r="E695" s="40" t="s">
        <v>16</v>
      </c>
      <c r="F695" s="40" t="s">
        <v>2652</v>
      </c>
      <c r="G695" s="40">
        <v>45429</v>
      </c>
      <c r="H695" s="40">
        <v>45657</v>
      </c>
      <c r="I695" s="41"/>
      <c r="J695" s="42">
        <v>34300976</v>
      </c>
      <c r="K695" s="42"/>
      <c r="L695" s="43">
        <v>0.72807017543859653</v>
      </c>
      <c r="M695" s="44" t="s">
        <v>3655</v>
      </c>
      <c r="N695" s="45" t="str">
        <f t="shared" si="10"/>
        <v>Link Contrato u Orden</v>
      </c>
    </row>
    <row r="696" spans="1:14" s="28" customFormat="1" ht="74.5" customHeight="1" x14ac:dyDescent="0.25">
      <c r="A696" s="39" t="s">
        <v>723</v>
      </c>
      <c r="B696" s="40">
        <v>45419</v>
      </c>
      <c r="C696" s="40" t="s">
        <v>1892</v>
      </c>
      <c r="D696" s="40" t="s">
        <v>15</v>
      </c>
      <c r="E696" s="40" t="s">
        <v>16</v>
      </c>
      <c r="F696" s="40" t="s">
        <v>2700</v>
      </c>
      <c r="G696" s="40">
        <v>45427</v>
      </c>
      <c r="H696" s="40">
        <v>45657</v>
      </c>
      <c r="I696" s="41"/>
      <c r="J696" s="42">
        <v>82400000</v>
      </c>
      <c r="K696" s="42"/>
      <c r="L696" s="43">
        <v>0.73043478260869565</v>
      </c>
      <c r="M696" s="44" t="s">
        <v>3656</v>
      </c>
      <c r="N696" s="45" t="str">
        <f t="shared" si="10"/>
        <v>Link Contrato u Orden</v>
      </c>
    </row>
    <row r="697" spans="1:14" s="28" customFormat="1" ht="74.5" customHeight="1" x14ac:dyDescent="0.25">
      <c r="A697" s="39" t="s">
        <v>724</v>
      </c>
      <c r="B697" s="40">
        <v>45419</v>
      </c>
      <c r="C697" s="40" t="s">
        <v>1893</v>
      </c>
      <c r="D697" s="40" t="s">
        <v>15</v>
      </c>
      <c r="E697" s="40" t="s">
        <v>16</v>
      </c>
      <c r="F697" s="40" t="s">
        <v>2684</v>
      </c>
      <c r="G697" s="40">
        <v>45422</v>
      </c>
      <c r="H697" s="40">
        <v>45657</v>
      </c>
      <c r="I697" s="41"/>
      <c r="J697" s="42">
        <v>23749656</v>
      </c>
      <c r="K697" s="42"/>
      <c r="L697" s="43">
        <v>0.7361702127659574</v>
      </c>
      <c r="M697" s="44" t="s">
        <v>3657</v>
      </c>
      <c r="N697" s="45" t="str">
        <f t="shared" si="10"/>
        <v>Link Contrato u Orden</v>
      </c>
    </row>
    <row r="698" spans="1:14" s="28" customFormat="1" ht="74.5" customHeight="1" x14ac:dyDescent="0.25">
      <c r="A698" s="39" t="s">
        <v>725</v>
      </c>
      <c r="B698" s="40">
        <v>45419</v>
      </c>
      <c r="C698" s="40" t="s">
        <v>1894</v>
      </c>
      <c r="D698" s="40" t="s">
        <v>15</v>
      </c>
      <c r="E698" s="40" t="s">
        <v>16</v>
      </c>
      <c r="F698" s="40" t="s">
        <v>2697</v>
      </c>
      <c r="G698" s="40">
        <v>45422</v>
      </c>
      <c r="H698" s="40">
        <v>45657</v>
      </c>
      <c r="I698" s="41"/>
      <c r="J698" s="42">
        <v>22861583</v>
      </c>
      <c r="K698" s="42"/>
      <c r="L698" s="43">
        <v>0.7361702127659574</v>
      </c>
      <c r="M698" s="44" t="s">
        <v>3658</v>
      </c>
      <c r="N698" s="45" t="str">
        <f t="shared" si="10"/>
        <v>Link Contrato u Orden</v>
      </c>
    </row>
    <row r="699" spans="1:14" s="28" customFormat="1" ht="74.5" customHeight="1" x14ac:dyDescent="0.25">
      <c r="A699" s="39" t="s">
        <v>726</v>
      </c>
      <c r="B699" s="40">
        <v>45419</v>
      </c>
      <c r="C699" s="40" t="s">
        <v>1895</v>
      </c>
      <c r="D699" s="40" t="s">
        <v>15</v>
      </c>
      <c r="E699" s="40" t="s">
        <v>16</v>
      </c>
      <c r="F699" s="40" t="s">
        <v>2697</v>
      </c>
      <c r="G699" s="40">
        <v>45422</v>
      </c>
      <c r="H699" s="40">
        <v>45657</v>
      </c>
      <c r="I699" s="41"/>
      <c r="J699" s="42">
        <v>22861583</v>
      </c>
      <c r="K699" s="42"/>
      <c r="L699" s="43">
        <v>0.7361702127659574</v>
      </c>
      <c r="M699" s="44" t="s">
        <v>3659</v>
      </c>
      <c r="N699" s="45" t="str">
        <f t="shared" si="10"/>
        <v>Link Contrato u Orden</v>
      </c>
    </row>
    <row r="700" spans="1:14" s="28" customFormat="1" ht="74.5" customHeight="1" x14ac:dyDescent="0.25">
      <c r="A700" s="39" t="s">
        <v>727</v>
      </c>
      <c r="B700" s="40">
        <v>45419</v>
      </c>
      <c r="C700" s="40" t="s">
        <v>1896</v>
      </c>
      <c r="D700" s="40" t="s">
        <v>15</v>
      </c>
      <c r="E700" s="40" t="s">
        <v>16</v>
      </c>
      <c r="F700" s="40" t="s">
        <v>2684</v>
      </c>
      <c r="G700" s="40">
        <v>45422</v>
      </c>
      <c r="H700" s="40">
        <v>45657</v>
      </c>
      <c r="I700" s="41"/>
      <c r="J700" s="42">
        <v>23749656</v>
      </c>
      <c r="K700" s="42"/>
      <c r="L700" s="43">
        <v>0.7361702127659574</v>
      </c>
      <c r="M700" s="44" t="s">
        <v>3660</v>
      </c>
      <c r="N700" s="45" t="str">
        <f t="shared" si="10"/>
        <v>Link Contrato u Orden</v>
      </c>
    </row>
    <row r="701" spans="1:14" s="28" customFormat="1" ht="74.5" customHeight="1" x14ac:dyDescent="0.25">
      <c r="A701" s="39" t="s">
        <v>728</v>
      </c>
      <c r="B701" s="40">
        <v>45419</v>
      </c>
      <c r="C701" s="40" t="s">
        <v>1897</v>
      </c>
      <c r="D701" s="40" t="s">
        <v>15</v>
      </c>
      <c r="E701" s="40" t="s">
        <v>16</v>
      </c>
      <c r="F701" s="40" t="s">
        <v>2698</v>
      </c>
      <c r="G701" s="40">
        <v>45422</v>
      </c>
      <c r="H701" s="40">
        <v>45657</v>
      </c>
      <c r="I701" s="41"/>
      <c r="J701" s="42">
        <v>35746923</v>
      </c>
      <c r="K701" s="42"/>
      <c r="L701" s="43">
        <v>0.7361702127659574</v>
      </c>
      <c r="M701" s="44" t="s">
        <v>3661</v>
      </c>
      <c r="N701" s="45" t="str">
        <f t="shared" si="10"/>
        <v>Link Contrato u Orden</v>
      </c>
    </row>
    <row r="702" spans="1:14" s="28" customFormat="1" ht="74.5" customHeight="1" x14ac:dyDescent="0.25">
      <c r="A702" s="39" t="s">
        <v>729</v>
      </c>
      <c r="B702" s="40">
        <v>45419</v>
      </c>
      <c r="C702" s="40" t="s">
        <v>1898</v>
      </c>
      <c r="D702" s="40" t="s">
        <v>15</v>
      </c>
      <c r="E702" s="40" t="s">
        <v>16</v>
      </c>
      <c r="F702" s="40" t="s">
        <v>2652</v>
      </c>
      <c r="G702" s="40">
        <v>45429</v>
      </c>
      <c r="H702" s="40">
        <v>45657</v>
      </c>
      <c r="I702" s="41"/>
      <c r="J702" s="42">
        <v>34300976</v>
      </c>
      <c r="K702" s="42"/>
      <c r="L702" s="43">
        <v>0.72807017543859653</v>
      </c>
      <c r="M702" s="44" t="s">
        <v>3662</v>
      </c>
      <c r="N702" s="45" t="str">
        <f t="shared" si="10"/>
        <v>Link Contrato u Orden</v>
      </c>
    </row>
    <row r="703" spans="1:14" s="28" customFormat="1" ht="74.5" customHeight="1" x14ac:dyDescent="0.25">
      <c r="A703" s="39" t="s">
        <v>730</v>
      </c>
      <c r="B703" s="40">
        <v>45419</v>
      </c>
      <c r="C703" s="40" t="s">
        <v>1899</v>
      </c>
      <c r="D703" s="40" t="s">
        <v>15</v>
      </c>
      <c r="E703" s="40" t="s">
        <v>16</v>
      </c>
      <c r="F703" s="40" t="s">
        <v>2698</v>
      </c>
      <c r="G703" s="40">
        <v>45421</v>
      </c>
      <c r="H703" s="40">
        <v>45657</v>
      </c>
      <c r="I703" s="41"/>
      <c r="J703" s="42">
        <v>35746923</v>
      </c>
      <c r="K703" s="42"/>
      <c r="L703" s="43">
        <v>0.73728813559322037</v>
      </c>
      <c r="M703" s="44" t="s">
        <v>3663</v>
      </c>
      <c r="N703" s="45" t="str">
        <f t="shared" si="10"/>
        <v>Link Contrato u Orden</v>
      </c>
    </row>
    <row r="704" spans="1:14" s="28" customFormat="1" ht="74.5" customHeight="1" x14ac:dyDescent="0.25">
      <c r="A704" s="39" t="s">
        <v>731</v>
      </c>
      <c r="B704" s="40">
        <v>45419</v>
      </c>
      <c r="C704" s="40" t="s">
        <v>1900</v>
      </c>
      <c r="D704" s="40" t="s">
        <v>15</v>
      </c>
      <c r="E704" s="40" t="s">
        <v>16</v>
      </c>
      <c r="F704" s="40" t="s">
        <v>2652</v>
      </c>
      <c r="G704" s="40">
        <v>45429</v>
      </c>
      <c r="H704" s="40">
        <v>45657</v>
      </c>
      <c r="I704" s="41"/>
      <c r="J704" s="42">
        <v>34300976</v>
      </c>
      <c r="K704" s="42"/>
      <c r="L704" s="43">
        <v>0.72807017543859653</v>
      </c>
      <c r="M704" s="44" t="s">
        <v>3664</v>
      </c>
      <c r="N704" s="45" t="str">
        <f t="shared" si="10"/>
        <v>Link Contrato u Orden</v>
      </c>
    </row>
    <row r="705" spans="1:14" s="28" customFormat="1" ht="74.5" customHeight="1" x14ac:dyDescent="0.25">
      <c r="A705" s="39" t="s">
        <v>732</v>
      </c>
      <c r="B705" s="40">
        <v>45419</v>
      </c>
      <c r="C705" s="40" t="s">
        <v>1901</v>
      </c>
      <c r="D705" s="40" t="s">
        <v>15</v>
      </c>
      <c r="E705" s="40" t="s">
        <v>16</v>
      </c>
      <c r="F705" s="40" t="s">
        <v>2698</v>
      </c>
      <c r="G705" s="40">
        <v>45422</v>
      </c>
      <c r="H705" s="40">
        <v>45657</v>
      </c>
      <c r="I705" s="41"/>
      <c r="J705" s="42">
        <v>35746923</v>
      </c>
      <c r="K705" s="42"/>
      <c r="L705" s="43">
        <v>0.7361702127659574</v>
      </c>
      <c r="M705" s="44" t="s">
        <v>3665</v>
      </c>
      <c r="N705" s="45" t="str">
        <f t="shared" si="10"/>
        <v>Link Contrato u Orden</v>
      </c>
    </row>
    <row r="706" spans="1:14" s="28" customFormat="1" ht="74.5" customHeight="1" x14ac:dyDescent="0.25">
      <c r="A706" s="39" t="s">
        <v>733</v>
      </c>
      <c r="B706" s="40">
        <v>45419</v>
      </c>
      <c r="C706" s="40" t="s">
        <v>1902</v>
      </c>
      <c r="D706" s="40" t="s">
        <v>15</v>
      </c>
      <c r="E706" s="40" t="s">
        <v>16</v>
      </c>
      <c r="F706" s="40" t="s">
        <v>2701</v>
      </c>
      <c r="G706" s="40">
        <v>45421</v>
      </c>
      <c r="H706" s="40">
        <v>45657</v>
      </c>
      <c r="I706" s="41"/>
      <c r="J706" s="42">
        <v>100189952</v>
      </c>
      <c r="K706" s="42"/>
      <c r="L706" s="43">
        <v>0.73728813559322037</v>
      </c>
      <c r="M706" s="44" t="s">
        <v>3613</v>
      </c>
      <c r="N706" s="45" t="str">
        <f t="shared" si="10"/>
        <v>Link Contrato u Orden</v>
      </c>
    </row>
    <row r="707" spans="1:14" s="28" customFormat="1" ht="74.5" customHeight="1" x14ac:dyDescent="0.25">
      <c r="A707" s="39" t="s">
        <v>734</v>
      </c>
      <c r="B707" s="40">
        <v>45419</v>
      </c>
      <c r="C707" s="40" t="s">
        <v>1903</v>
      </c>
      <c r="D707" s="40" t="s">
        <v>15</v>
      </c>
      <c r="E707" s="40" t="s">
        <v>16</v>
      </c>
      <c r="F707" s="40" t="s">
        <v>2962</v>
      </c>
      <c r="G707" s="40">
        <v>45428</v>
      </c>
      <c r="H707" s="40">
        <v>45656</v>
      </c>
      <c r="I707" s="41"/>
      <c r="J707" s="42">
        <v>445000000</v>
      </c>
      <c r="K707" s="42"/>
      <c r="L707" s="43">
        <v>0.73245614035087714</v>
      </c>
      <c r="M707" s="44" t="s">
        <v>3666</v>
      </c>
      <c r="N707" s="45" t="str">
        <f t="shared" si="10"/>
        <v>Link Contrato u Orden</v>
      </c>
    </row>
    <row r="708" spans="1:14" s="28" customFormat="1" ht="74.5" customHeight="1" x14ac:dyDescent="0.25">
      <c r="A708" s="39" t="s">
        <v>735</v>
      </c>
      <c r="B708" s="40">
        <v>45419</v>
      </c>
      <c r="C708" s="40" t="s">
        <v>1904</v>
      </c>
      <c r="D708" s="40" t="s">
        <v>15</v>
      </c>
      <c r="E708" s="40" t="s">
        <v>16</v>
      </c>
      <c r="F708" s="40" t="s">
        <v>2702</v>
      </c>
      <c r="G708" s="40">
        <v>45426</v>
      </c>
      <c r="H708" s="40">
        <v>45578</v>
      </c>
      <c r="I708" s="41"/>
      <c r="J708" s="42">
        <v>27500000</v>
      </c>
      <c r="K708" s="42"/>
      <c r="L708" s="43">
        <v>1.111842105263158</v>
      </c>
      <c r="M708" s="44" t="s">
        <v>3667</v>
      </c>
      <c r="N708" s="45" t="str">
        <f t="shared" si="10"/>
        <v>Link Contrato u Orden</v>
      </c>
    </row>
    <row r="709" spans="1:14" s="28" customFormat="1" ht="74.5" customHeight="1" x14ac:dyDescent="0.25">
      <c r="A709" s="39" t="s">
        <v>736</v>
      </c>
      <c r="B709" s="40">
        <v>45419</v>
      </c>
      <c r="C709" s="40" t="s">
        <v>1905</v>
      </c>
      <c r="D709" s="40" t="s">
        <v>15</v>
      </c>
      <c r="E709" s="40" t="s">
        <v>16</v>
      </c>
      <c r="F709" s="40" t="s">
        <v>2684</v>
      </c>
      <c r="G709" s="40">
        <v>45422</v>
      </c>
      <c r="H709" s="40">
        <v>45657</v>
      </c>
      <c r="I709" s="41"/>
      <c r="J709" s="42">
        <v>23749656</v>
      </c>
      <c r="K709" s="42"/>
      <c r="L709" s="43">
        <v>0.7361702127659574</v>
      </c>
      <c r="M709" s="44" t="s">
        <v>3668</v>
      </c>
      <c r="N709" s="45" t="str">
        <f t="shared" si="10"/>
        <v>Link Contrato u Orden</v>
      </c>
    </row>
    <row r="710" spans="1:14" s="28" customFormat="1" ht="74.5" customHeight="1" x14ac:dyDescent="0.25">
      <c r="A710" s="39" t="s">
        <v>737</v>
      </c>
      <c r="B710" s="40">
        <v>45419</v>
      </c>
      <c r="C710" s="40" t="s">
        <v>1906</v>
      </c>
      <c r="D710" s="40" t="s">
        <v>15</v>
      </c>
      <c r="E710" s="40" t="s">
        <v>16</v>
      </c>
      <c r="F710" s="40" t="s">
        <v>2613</v>
      </c>
      <c r="G710" s="40">
        <v>45426</v>
      </c>
      <c r="H710" s="40">
        <v>45657</v>
      </c>
      <c r="I710" s="41"/>
      <c r="J710" s="42">
        <v>43660900</v>
      </c>
      <c r="K710" s="42"/>
      <c r="L710" s="43">
        <v>0.73160173160173159</v>
      </c>
      <c r="M710" s="44" t="s">
        <v>3669</v>
      </c>
      <c r="N710" s="45" t="str">
        <f t="shared" ref="N710:N773" si="11">HYPERLINK(M710,"Link Contrato u Orden")</f>
        <v>Link Contrato u Orden</v>
      </c>
    </row>
    <row r="711" spans="1:14" s="28" customFormat="1" ht="74.5" customHeight="1" x14ac:dyDescent="0.25">
      <c r="A711" s="39" t="s">
        <v>738</v>
      </c>
      <c r="B711" s="40">
        <v>45419</v>
      </c>
      <c r="C711" s="40" t="s">
        <v>1907</v>
      </c>
      <c r="D711" s="40" t="s">
        <v>15</v>
      </c>
      <c r="E711" s="40" t="s">
        <v>16</v>
      </c>
      <c r="F711" s="40" t="s">
        <v>2618</v>
      </c>
      <c r="G711" s="40">
        <v>45427</v>
      </c>
      <c r="H711" s="40">
        <v>45657</v>
      </c>
      <c r="I711" s="41"/>
      <c r="J711" s="42">
        <v>43660900</v>
      </c>
      <c r="K711" s="42"/>
      <c r="L711" s="43">
        <v>0.73043478260869565</v>
      </c>
      <c r="M711" s="44" t="s">
        <v>3670</v>
      </c>
      <c r="N711" s="45" t="str">
        <f t="shared" si="11"/>
        <v>Link Contrato u Orden</v>
      </c>
    </row>
    <row r="712" spans="1:14" s="28" customFormat="1" ht="74.5" customHeight="1" x14ac:dyDescent="0.25">
      <c r="A712" s="39" t="s">
        <v>739</v>
      </c>
      <c r="B712" s="40">
        <v>45419</v>
      </c>
      <c r="C712" s="40" t="s">
        <v>1908</v>
      </c>
      <c r="D712" s="40" t="s">
        <v>15</v>
      </c>
      <c r="E712" s="40" t="s">
        <v>16</v>
      </c>
      <c r="F712" s="40" t="s">
        <v>2703</v>
      </c>
      <c r="G712" s="40">
        <v>45427</v>
      </c>
      <c r="H712" s="40">
        <v>45655</v>
      </c>
      <c r="I712" s="41"/>
      <c r="J712" s="42">
        <v>42711750</v>
      </c>
      <c r="K712" s="42"/>
      <c r="L712" s="43">
        <v>0.73684210526315785</v>
      </c>
      <c r="M712" s="44" t="s">
        <v>3671</v>
      </c>
      <c r="N712" s="45" t="str">
        <f t="shared" si="11"/>
        <v>Link Contrato u Orden</v>
      </c>
    </row>
    <row r="713" spans="1:14" s="28" customFormat="1" ht="74.5" customHeight="1" x14ac:dyDescent="0.25">
      <c r="A713" s="39" t="s">
        <v>740</v>
      </c>
      <c r="B713" s="40">
        <v>45420</v>
      </c>
      <c r="C713" s="40" t="s">
        <v>1909</v>
      </c>
      <c r="D713" s="40" t="s">
        <v>15</v>
      </c>
      <c r="E713" s="40" t="s">
        <v>16</v>
      </c>
      <c r="F713" s="40" t="s">
        <v>2704</v>
      </c>
      <c r="G713" s="40">
        <v>45421</v>
      </c>
      <c r="H713" s="40">
        <v>45657</v>
      </c>
      <c r="I713" s="41"/>
      <c r="J713" s="42">
        <v>68640000</v>
      </c>
      <c r="K713" s="42"/>
      <c r="L713" s="43">
        <v>0.73728813559322037</v>
      </c>
      <c r="M713" s="44" t="s">
        <v>3672</v>
      </c>
      <c r="N713" s="45" t="str">
        <f t="shared" si="11"/>
        <v>Link Contrato u Orden</v>
      </c>
    </row>
    <row r="714" spans="1:14" s="28" customFormat="1" ht="74.5" customHeight="1" x14ac:dyDescent="0.25">
      <c r="A714" s="39" t="s">
        <v>741</v>
      </c>
      <c r="B714" s="40">
        <v>45420</v>
      </c>
      <c r="C714" s="40" t="s">
        <v>1910</v>
      </c>
      <c r="D714" s="40" t="s">
        <v>15</v>
      </c>
      <c r="E714" s="40" t="s">
        <v>16</v>
      </c>
      <c r="F714" s="40" t="s">
        <v>2673</v>
      </c>
      <c r="G714" s="40">
        <v>45427</v>
      </c>
      <c r="H714" s="40">
        <v>45655</v>
      </c>
      <c r="I714" s="41"/>
      <c r="J714" s="42">
        <v>25500000</v>
      </c>
      <c r="K714" s="42"/>
      <c r="L714" s="43">
        <v>0.73684210526315785</v>
      </c>
      <c r="M714" s="44" t="s">
        <v>3673</v>
      </c>
      <c r="N714" s="45" t="str">
        <f t="shared" si="11"/>
        <v>Link Contrato u Orden</v>
      </c>
    </row>
    <row r="715" spans="1:14" s="28" customFormat="1" ht="74.5" customHeight="1" x14ac:dyDescent="0.25">
      <c r="A715" s="39" t="s">
        <v>742</v>
      </c>
      <c r="B715" s="40">
        <v>45420</v>
      </c>
      <c r="C715" s="40" t="s">
        <v>1911</v>
      </c>
      <c r="D715" s="40" t="s">
        <v>15</v>
      </c>
      <c r="E715" s="40" t="s">
        <v>16</v>
      </c>
      <c r="F715" s="40" t="s">
        <v>2705</v>
      </c>
      <c r="G715" s="40">
        <v>45421</v>
      </c>
      <c r="H715" s="40">
        <v>45657</v>
      </c>
      <c r="I715" s="41"/>
      <c r="J715" s="42">
        <v>68000000</v>
      </c>
      <c r="K715" s="42"/>
      <c r="L715" s="43">
        <v>0.73728813559322037</v>
      </c>
      <c r="M715" s="44" t="s">
        <v>3613</v>
      </c>
      <c r="N715" s="45" t="str">
        <f t="shared" si="11"/>
        <v>Link Contrato u Orden</v>
      </c>
    </row>
    <row r="716" spans="1:14" s="28" customFormat="1" ht="74.5" customHeight="1" x14ac:dyDescent="0.25">
      <c r="A716" s="39" t="s">
        <v>743</v>
      </c>
      <c r="B716" s="40">
        <v>45420</v>
      </c>
      <c r="C716" s="40" t="s">
        <v>1912</v>
      </c>
      <c r="D716" s="40" t="s">
        <v>15</v>
      </c>
      <c r="E716" s="40" t="s">
        <v>16</v>
      </c>
      <c r="F716" s="40" t="s">
        <v>2706</v>
      </c>
      <c r="G716" s="40">
        <v>45421</v>
      </c>
      <c r="H716" s="40">
        <v>45644</v>
      </c>
      <c r="I716" s="41"/>
      <c r="J716" s="42">
        <v>68933333</v>
      </c>
      <c r="K716" s="42"/>
      <c r="L716" s="43">
        <v>0.78026905829596416</v>
      </c>
      <c r="M716" s="44" t="s">
        <v>3613</v>
      </c>
      <c r="N716" s="45" t="str">
        <f t="shared" si="11"/>
        <v>Link Contrato u Orden</v>
      </c>
    </row>
    <row r="717" spans="1:14" s="28" customFormat="1" ht="74.5" customHeight="1" x14ac:dyDescent="0.25">
      <c r="A717" s="39" t="s">
        <v>744</v>
      </c>
      <c r="B717" s="40">
        <v>45420</v>
      </c>
      <c r="C717" s="40" t="s">
        <v>1913</v>
      </c>
      <c r="D717" s="40" t="s">
        <v>15</v>
      </c>
      <c r="E717" s="40" t="s">
        <v>16</v>
      </c>
      <c r="F717" s="40" t="s">
        <v>2707</v>
      </c>
      <c r="G717" s="40">
        <v>45422</v>
      </c>
      <c r="H717" s="40">
        <v>45657</v>
      </c>
      <c r="I717" s="41"/>
      <c r="J717" s="42">
        <v>88000000</v>
      </c>
      <c r="K717" s="42"/>
      <c r="L717" s="43">
        <v>0.7361702127659574</v>
      </c>
      <c r="M717" s="44" t="s">
        <v>3674</v>
      </c>
      <c r="N717" s="45" t="str">
        <f t="shared" si="11"/>
        <v>Link Contrato u Orden</v>
      </c>
    </row>
    <row r="718" spans="1:14" s="28" customFormat="1" ht="74.5" customHeight="1" x14ac:dyDescent="0.25">
      <c r="A718" s="39" t="s">
        <v>745</v>
      </c>
      <c r="B718" s="40">
        <v>45420</v>
      </c>
      <c r="C718" s="40" t="s">
        <v>1914</v>
      </c>
      <c r="D718" s="40" t="s">
        <v>15</v>
      </c>
      <c r="E718" s="40" t="s">
        <v>16</v>
      </c>
      <c r="F718" s="40" t="s">
        <v>2708</v>
      </c>
      <c r="G718" s="40">
        <v>45426</v>
      </c>
      <c r="H718" s="40">
        <v>45657</v>
      </c>
      <c r="I718" s="41"/>
      <c r="J718" s="42">
        <v>27183318</v>
      </c>
      <c r="K718" s="42"/>
      <c r="L718" s="43">
        <v>0.73160173160173159</v>
      </c>
      <c r="M718" s="44" t="s">
        <v>3675</v>
      </c>
      <c r="N718" s="45" t="str">
        <f t="shared" si="11"/>
        <v>Link Contrato u Orden</v>
      </c>
    </row>
    <row r="719" spans="1:14" s="28" customFormat="1" ht="74.5" customHeight="1" x14ac:dyDescent="0.25">
      <c r="A719" s="39" t="s">
        <v>746</v>
      </c>
      <c r="B719" s="40">
        <v>45420</v>
      </c>
      <c r="C719" s="40" t="s">
        <v>1915</v>
      </c>
      <c r="D719" s="40" t="s">
        <v>15</v>
      </c>
      <c r="E719" s="40" t="s">
        <v>16</v>
      </c>
      <c r="F719" s="40" t="s">
        <v>2708</v>
      </c>
      <c r="G719" s="40">
        <v>45426</v>
      </c>
      <c r="H719" s="40">
        <v>45657</v>
      </c>
      <c r="I719" s="41"/>
      <c r="J719" s="42">
        <v>27183318</v>
      </c>
      <c r="K719" s="42"/>
      <c r="L719" s="43">
        <v>0.73160173160173159</v>
      </c>
      <c r="M719" s="44" t="s">
        <v>3676</v>
      </c>
      <c r="N719" s="45" t="str">
        <f t="shared" si="11"/>
        <v>Link Contrato u Orden</v>
      </c>
    </row>
    <row r="720" spans="1:14" s="28" customFormat="1" ht="74.5" customHeight="1" x14ac:dyDescent="0.25">
      <c r="A720" s="39" t="s">
        <v>747</v>
      </c>
      <c r="B720" s="40">
        <v>45420</v>
      </c>
      <c r="C720" s="40" t="s">
        <v>1916</v>
      </c>
      <c r="D720" s="40" t="s">
        <v>15</v>
      </c>
      <c r="E720" s="40" t="s">
        <v>16</v>
      </c>
      <c r="F720" s="40" t="s">
        <v>2709</v>
      </c>
      <c r="G720" s="40">
        <v>45422</v>
      </c>
      <c r="H720" s="40">
        <v>45605</v>
      </c>
      <c r="I720" s="41"/>
      <c r="J720" s="42">
        <v>19338948</v>
      </c>
      <c r="K720" s="42"/>
      <c r="L720" s="43">
        <v>0.94535519125683065</v>
      </c>
      <c r="M720" s="44" t="s">
        <v>3677</v>
      </c>
      <c r="N720" s="45" t="str">
        <f t="shared" si="11"/>
        <v>Link Contrato u Orden</v>
      </c>
    </row>
    <row r="721" spans="1:14" s="28" customFormat="1" ht="74.5" customHeight="1" x14ac:dyDescent="0.25">
      <c r="A721" s="39" t="s">
        <v>748</v>
      </c>
      <c r="B721" s="40">
        <v>45420</v>
      </c>
      <c r="C721" s="40" t="s">
        <v>1917</v>
      </c>
      <c r="D721" s="40" t="s">
        <v>15</v>
      </c>
      <c r="E721" s="40" t="s">
        <v>16</v>
      </c>
      <c r="F721" s="40" t="s">
        <v>2700</v>
      </c>
      <c r="G721" s="40">
        <v>45422</v>
      </c>
      <c r="H721" s="40">
        <v>45657</v>
      </c>
      <c r="I721" s="41"/>
      <c r="J721" s="42">
        <v>96013167</v>
      </c>
      <c r="K721" s="42"/>
      <c r="L721" s="43">
        <v>0.7361702127659574</v>
      </c>
      <c r="M721" s="44" t="s">
        <v>3678</v>
      </c>
      <c r="N721" s="45" t="str">
        <f t="shared" si="11"/>
        <v>Link Contrato u Orden</v>
      </c>
    </row>
    <row r="722" spans="1:14" s="28" customFormat="1" ht="74.5" customHeight="1" x14ac:dyDescent="0.25">
      <c r="A722" s="39" t="s">
        <v>749</v>
      </c>
      <c r="B722" s="40">
        <v>45420</v>
      </c>
      <c r="C722" s="40" t="s">
        <v>1918</v>
      </c>
      <c r="D722" s="40" t="s">
        <v>15</v>
      </c>
      <c r="E722" s="40" t="s">
        <v>16</v>
      </c>
      <c r="F722" s="40" t="s">
        <v>2708</v>
      </c>
      <c r="G722" s="40">
        <v>45426</v>
      </c>
      <c r="H722" s="40">
        <v>45657</v>
      </c>
      <c r="I722" s="41"/>
      <c r="J722" s="42">
        <v>27183318</v>
      </c>
      <c r="K722" s="42"/>
      <c r="L722" s="43">
        <v>0.73160173160173159</v>
      </c>
      <c r="M722" s="44" t="s">
        <v>3679</v>
      </c>
      <c r="N722" s="45" t="str">
        <f t="shared" si="11"/>
        <v>Link Contrato u Orden</v>
      </c>
    </row>
    <row r="723" spans="1:14" s="28" customFormat="1" ht="74.5" customHeight="1" x14ac:dyDescent="0.25">
      <c r="A723" s="39" t="s">
        <v>750</v>
      </c>
      <c r="B723" s="40">
        <v>45420</v>
      </c>
      <c r="C723" s="40" t="s">
        <v>1919</v>
      </c>
      <c r="D723" s="40" t="s">
        <v>15</v>
      </c>
      <c r="E723" s="40" t="s">
        <v>16</v>
      </c>
      <c r="F723" s="40" t="s">
        <v>2710</v>
      </c>
      <c r="G723" s="40">
        <v>45427</v>
      </c>
      <c r="H723" s="40">
        <v>45657</v>
      </c>
      <c r="I723" s="41"/>
      <c r="J723" s="42">
        <v>21417947</v>
      </c>
      <c r="K723" s="42"/>
      <c r="L723" s="43">
        <v>0.73043478260869565</v>
      </c>
      <c r="M723" s="44" t="s">
        <v>3680</v>
      </c>
      <c r="N723" s="45" t="str">
        <f t="shared" si="11"/>
        <v>Link Contrato u Orden</v>
      </c>
    </row>
    <row r="724" spans="1:14" s="28" customFormat="1" ht="74.5" customHeight="1" x14ac:dyDescent="0.25">
      <c r="A724" s="39" t="s">
        <v>751</v>
      </c>
      <c r="B724" s="40">
        <v>45420</v>
      </c>
      <c r="C724" s="40" t="s">
        <v>1920</v>
      </c>
      <c r="D724" s="40" t="s">
        <v>15</v>
      </c>
      <c r="E724" s="40" t="s">
        <v>16</v>
      </c>
      <c r="F724" s="40" t="s">
        <v>2708</v>
      </c>
      <c r="G724" s="40">
        <v>45426</v>
      </c>
      <c r="H724" s="40">
        <v>45657</v>
      </c>
      <c r="I724" s="41"/>
      <c r="J724" s="42">
        <v>27183318</v>
      </c>
      <c r="K724" s="42"/>
      <c r="L724" s="43">
        <v>0.73160173160173159</v>
      </c>
      <c r="M724" s="44" t="s">
        <v>3681</v>
      </c>
      <c r="N724" s="45" t="str">
        <f t="shared" si="11"/>
        <v>Link Contrato u Orden</v>
      </c>
    </row>
    <row r="725" spans="1:14" s="28" customFormat="1" ht="74.5" customHeight="1" x14ac:dyDescent="0.25">
      <c r="A725" s="39" t="s">
        <v>752</v>
      </c>
      <c r="B725" s="40">
        <v>45420</v>
      </c>
      <c r="C725" s="40" t="s">
        <v>1921</v>
      </c>
      <c r="D725" s="40" t="s">
        <v>15</v>
      </c>
      <c r="E725" s="40" t="s">
        <v>16</v>
      </c>
      <c r="F725" s="40" t="s">
        <v>2667</v>
      </c>
      <c r="G725" s="40">
        <v>45427</v>
      </c>
      <c r="H725" s="40">
        <v>45579</v>
      </c>
      <c r="I725" s="41"/>
      <c r="J725" s="42">
        <v>14802060</v>
      </c>
      <c r="K725" s="42"/>
      <c r="L725" s="43">
        <v>1.1052631578947369</v>
      </c>
      <c r="M725" s="44" t="s">
        <v>3682</v>
      </c>
      <c r="N725" s="45" t="str">
        <f t="shared" si="11"/>
        <v>Link Contrato u Orden</v>
      </c>
    </row>
    <row r="726" spans="1:14" s="28" customFormat="1" ht="74.5" customHeight="1" x14ac:dyDescent="0.25">
      <c r="A726" s="39" t="s">
        <v>753</v>
      </c>
      <c r="B726" s="40">
        <v>45420</v>
      </c>
      <c r="C726" s="40" t="s">
        <v>1922</v>
      </c>
      <c r="D726" s="40" t="s">
        <v>15</v>
      </c>
      <c r="E726" s="40" t="s">
        <v>16</v>
      </c>
      <c r="F726" s="40" t="s">
        <v>2667</v>
      </c>
      <c r="G726" s="40">
        <v>45427</v>
      </c>
      <c r="H726" s="40">
        <v>45579</v>
      </c>
      <c r="I726" s="41"/>
      <c r="J726" s="42">
        <v>14802060</v>
      </c>
      <c r="K726" s="42"/>
      <c r="L726" s="43">
        <v>1.1052631578947369</v>
      </c>
      <c r="M726" s="44" t="s">
        <v>3683</v>
      </c>
      <c r="N726" s="45" t="str">
        <f t="shared" si="11"/>
        <v>Link Contrato u Orden</v>
      </c>
    </row>
    <row r="727" spans="1:14" s="28" customFormat="1" ht="74.5" customHeight="1" x14ac:dyDescent="0.25">
      <c r="A727" s="39" t="s">
        <v>754</v>
      </c>
      <c r="B727" s="40">
        <v>45420</v>
      </c>
      <c r="C727" s="40" t="s">
        <v>1923</v>
      </c>
      <c r="D727" s="40" t="s">
        <v>15</v>
      </c>
      <c r="E727" s="40" t="s">
        <v>16</v>
      </c>
      <c r="F727" s="40" t="s">
        <v>2667</v>
      </c>
      <c r="G727" s="40">
        <v>45427</v>
      </c>
      <c r="H727" s="40">
        <v>45579</v>
      </c>
      <c r="I727" s="41"/>
      <c r="J727" s="42">
        <v>14802060</v>
      </c>
      <c r="K727" s="42"/>
      <c r="L727" s="43">
        <v>1.1052631578947369</v>
      </c>
      <c r="M727" s="44" t="s">
        <v>3684</v>
      </c>
      <c r="N727" s="45" t="str">
        <f t="shared" si="11"/>
        <v>Link Contrato u Orden</v>
      </c>
    </row>
    <row r="728" spans="1:14" s="28" customFormat="1" ht="74.5" customHeight="1" x14ac:dyDescent="0.25">
      <c r="A728" s="39" t="s">
        <v>755</v>
      </c>
      <c r="B728" s="40">
        <v>45420</v>
      </c>
      <c r="C728" s="40" t="s">
        <v>1924</v>
      </c>
      <c r="D728" s="40" t="s">
        <v>15</v>
      </c>
      <c r="E728" s="40" t="s">
        <v>16</v>
      </c>
      <c r="F728" s="40" t="s">
        <v>2711</v>
      </c>
      <c r="G728" s="40">
        <v>45426</v>
      </c>
      <c r="H728" s="40">
        <v>45657</v>
      </c>
      <c r="I728" s="41"/>
      <c r="J728" s="42">
        <v>80825836</v>
      </c>
      <c r="K728" s="42"/>
      <c r="L728" s="43">
        <v>0.73160173160173159</v>
      </c>
      <c r="M728" s="44" t="s">
        <v>3685</v>
      </c>
      <c r="N728" s="45" t="str">
        <f t="shared" si="11"/>
        <v>Link Contrato u Orden</v>
      </c>
    </row>
    <row r="729" spans="1:14" s="28" customFormat="1" ht="74.5" customHeight="1" x14ac:dyDescent="0.25">
      <c r="A729" s="39" t="s">
        <v>756</v>
      </c>
      <c r="B729" s="40">
        <v>45420</v>
      </c>
      <c r="C729" s="40" t="s">
        <v>1925</v>
      </c>
      <c r="D729" s="40" t="s">
        <v>15</v>
      </c>
      <c r="E729" s="40" t="s">
        <v>16</v>
      </c>
      <c r="F729" s="40" t="s">
        <v>2698</v>
      </c>
      <c r="G729" s="40">
        <v>45427</v>
      </c>
      <c r="H729" s="40">
        <v>45657</v>
      </c>
      <c r="I729" s="41"/>
      <c r="J729" s="42">
        <v>35746923</v>
      </c>
      <c r="K729" s="42"/>
      <c r="L729" s="43">
        <v>0.73043478260869565</v>
      </c>
      <c r="M729" s="44" t="s">
        <v>3686</v>
      </c>
      <c r="N729" s="45" t="str">
        <f t="shared" si="11"/>
        <v>Link Contrato u Orden</v>
      </c>
    </row>
    <row r="730" spans="1:14" s="28" customFormat="1" ht="74.5" customHeight="1" x14ac:dyDescent="0.25">
      <c r="A730" s="39" t="s">
        <v>757</v>
      </c>
      <c r="B730" s="40">
        <v>45420</v>
      </c>
      <c r="C730" s="40" t="s">
        <v>1926</v>
      </c>
      <c r="D730" s="40" t="s">
        <v>15</v>
      </c>
      <c r="E730" s="40" t="s">
        <v>16</v>
      </c>
      <c r="F730" s="40" t="s">
        <v>2697</v>
      </c>
      <c r="G730" s="40">
        <v>45427</v>
      </c>
      <c r="H730" s="40">
        <v>45657</v>
      </c>
      <c r="I730" s="41"/>
      <c r="J730" s="42">
        <v>22861583</v>
      </c>
      <c r="K730" s="42"/>
      <c r="L730" s="43">
        <v>0.73043478260869565</v>
      </c>
      <c r="M730" s="44" t="s">
        <v>3687</v>
      </c>
      <c r="N730" s="45" t="str">
        <f t="shared" si="11"/>
        <v>Link Contrato u Orden</v>
      </c>
    </row>
    <row r="731" spans="1:14" s="28" customFormat="1" ht="74.5" customHeight="1" x14ac:dyDescent="0.25">
      <c r="A731" s="39" t="s">
        <v>758</v>
      </c>
      <c r="B731" s="40">
        <v>45421</v>
      </c>
      <c r="C731" s="40" t="s">
        <v>1927</v>
      </c>
      <c r="D731" s="40" t="s">
        <v>15</v>
      </c>
      <c r="E731" s="40" t="s">
        <v>16</v>
      </c>
      <c r="F731" s="40" t="s">
        <v>2698</v>
      </c>
      <c r="G731" s="40">
        <v>45436</v>
      </c>
      <c r="H731" s="40">
        <v>45657</v>
      </c>
      <c r="I731" s="41"/>
      <c r="J731" s="42">
        <v>35746923</v>
      </c>
      <c r="K731" s="42"/>
      <c r="L731" s="43">
        <v>0.71945701357466063</v>
      </c>
      <c r="M731" s="44" t="s">
        <v>3688</v>
      </c>
      <c r="N731" s="45" t="str">
        <f t="shared" si="11"/>
        <v>Link Contrato u Orden</v>
      </c>
    </row>
    <row r="732" spans="1:14" s="28" customFormat="1" ht="74.5" customHeight="1" x14ac:dyDescent="0.25">
      <c r="A732" s="39" t="s">
        <v>759</v>
      </c>
      <c r="B732" s="40">
        <v>45421</v>
      </c>
      <c r="C732" s="40" t="s">
        <v>1928</v>
      </c>
      <c r="D732" s="40" t="s">
        <v>15</v>
      </c>
      <c r="E732" s="40" t="s">
        <v>16</v>
      </c>
      <c r="F732" s="40" t="s">
        <v>2667</v>
      </c>
      <c r="G732" s="40">
        <v>45432</v>
      </c>
      <c r="H732" s="40">
        <v>45584</v>
      </c>
      <c r="I732" s="41"/>
      <c r="J732" s="42">
        <v>14802060</v>
      </c>
      <c r="K732" s="42"/>
      <c r="L732" s="43">
        <v>1.0723684210526316</v>
      </c>
      <c r="M732" s="44" t="s">
        <v>3613</v>
      </c>
      <c r="N732" s="45" t="str">
        <f t="shared" si="11"/>
        <v>Link Contrato u Orden</v>
      </c>
    </row>
    <row r="733" spans="1:14" s="28" customFormat="1" ht="74.5" customHeight="1" x14ac:dyDescent="0.25">
      <c r="A733" s="39" t="s">
        <v>760</v>
      </c>
      <c r="B733" s="40">
        <v>45421</v>
      </c>
      <c r="C733" s="40" t="s">
        <v>1929</v>
      </c>
      <c r="D733" s="40" t="s">
        <v>15</v>
      </c>
      <c r="E733" s="40" t="s">
        <v>16</v>
      </c>
      <c r="F733" s="40" t="s">
        <v>2667</v>
      </c>
      <c r="G733" s="40">
        <v>45429</v>
      </c>
      <c r="H733" s="40">
        <v>45581</v>
      </c>
      <c r="I733" s="41"/>
      <c r="J733" s="42">
        <v>14802060</v>
      </c>
      <c r="K733" s="42"/>
      <c r="L733" s="43">
        <v>1.0921052631578947</v>
      </c>
      <c r="M733" s="44" t="s">
        <v>3689</v>
      </c>
      <c r="N733" s="45" t="str">
        <f t="shared" si="11"/>
        <v>Link Contrato u Orden</v>
      </c>
    </row>
    <row r="734" spans="1:14" s="28" customFormat="1" ht="74.5" customHeight="1" x14ac:dyDescent="0.25">
      <c r="A734" s="39" t="s">
        <v>761</v>
      </c>
      <c r="B734" s="40">
        <v>45421</v>
      </c>
      <c r="C734" s="40" t="s">
        <v>1930</v>
      </c>
      <c r="D734" s="40" t="s">
        <v>15</v>
      </c>
      <c r="E734" s="40" t="s">
        <v>16</v>
      </c>
      <c r="F734" s="40" t="s">
        <v>2712</v>
      </c>
      <c r="G734" s="40">
        <v>45429</v>
      </c>
      <c r="H734" s="40">
        <v>45657</v>
      </c>
      <c r="I734" s="41"/>
      <c r="J734" s="42">
        <v>31185700</v>
      </c>
      <c r="K734" s="42"/>
      <c r="L734" s="43">
        <v>0.72807017543859653</v>
      </c>
      <c r="M734" s="44" t="s">
        <v>3690</v>
      </c>
      <c r="N734" s="45" t="str">
        <f t="shared" si="11"/>
        <v>Link Contrato u Orden</v>
      </c>
    </row>
    <row r="735" spans="1:14" s="28" customFormat="1" ht="74.5" customHeight="1" x14ac:dyDescent="0.25">
      <c r="A735" s="39" t="s">
        <v>762</v>
      </c>
      <c r="B735" s="40">
        <v>45422</v>
      </c>
      <c r="C735" s="40" t="s">
        <v>1931</v>
      </c>
      <c r="D735" s="40" t="s">
        <v>15</v>
      </c>
      <c r="E735" s="40" t="s">
        <v>16</v>
      </c>
      <c r="F735" s="40" t="s">
        <v>2696</v>
      </c>
      <c r="G735" s="40">
        <v>45433</v>
      </c>
      <c r="H735" s="40">
        <v>45657</v>
      </c>
      <c r="I735" s="41"/>
      <c r="J735" s="42">
        <v>44610050</v>
      </c>
      <c r="K735" s="42"/>
      <c r="L735" s="43">
        <v>0.7232142857142857</v>
      </c>
      <c r="M735" s="44" t="s">
        <v>3691</v>
      </c>
      <c r="N735" s="45" t="str">
        <f t="shared" si="11"/>
        <v>Link Contrato u Orden</v>
      </c>
    </row>
    <row r="736" spans="1:14" s="28" customFormat="1" ht="74.5" customHeight="1" x14ac:dyDescent="0.25">
      <c r="A736" s="39" t="s">
        <v>763</v>
      </c>
      <c r="B736" s="40">
        <v>45422</v>
      </c>
      <c r="C736" s="40" t="s">
        <v>1932</v>
      </c>
      <c r="D736" s="40" t="s">
        <v>15</v>
      </c>
      <c r="E736" s="40" t="s">
        <v>16</v>
      </c>
      <c r="F736" s="40" t="s">
        <v>2696</v>
      </c>
      <c r="G736" s="40">
        <v>45433</v>
      </c>
      <c r="H736" s="40">
        <v>45657</v>
      </c>
      <c r="I736" s="41"/>
      <c r="J736" s="42">
        <v>44610050</v>
      </c>
      <c r="K736" s="42"/>
      <c r="L736" s="43">
        <v>0.7232142857142857</v>
      </c>
      <c r="M736" s="44" t="s">
        <v>3692</v>
      </c>
      <c r="N736" s="45" t="str">
        <f t="shared" si="11"/>
        <v>Link Contrato u Orden</v>
      </c>
    </row>
    <row r="737" spans="1:14" s="28" customFormat="1" ht="74.5" customHeight="1" x14ac:dyDescent="0.25">
      <c r="A737" s="39" t="s">
        <v>764</v>
      </c>
      <c r="B737" s="40">
        <v>45422</v>
      </c>
      <c r="C737" s="40" t="s">
        <v>1933</v>
      </c>
      <c r="D737" s="40" t="s">
        <v>15</v>
      </c>
      <c r="E737" s="40" t="s">
        <v>16</v>
      </c>
      <c r="F737" s="40" t="s">
        <v>2696</v>
      </c>
      <c r="G737" s="40">
        <v>45433</v>
      </c>
      <c r="H737" s="40">
        <v>45657</v>
      </c>
      <c r="I737" s="41"/>
      <c r="J737" s="42">
        <v>44610050</v>
      </c>
      <c r="K737" s="42"/>
      <c r="L737" s="43">
        <v>0.7232142857142857</v>
      </c>
      <c r="M737" s="44" t="s">
        <v>3693</v>
      </c>
      <c r="N737" s="45" t="str">
        <f t="shared" si="11"/>
        <v>Link Contrato u Orden</v>
      </c>
    </row>
    <row r="738" spans="1:14" s="28" customFormat="1" ht="74.5" customHeight="1" x14ac:dyDescent="0.25">
      <c r="A738" s="39" t="s">
        <v>765</v>
      </c>
      <c r="B738" s="40">
        <v>45422</v>
      </c>
      <c r="C738" s="40" t="s">
        <v>1934</v>
      </c>
      <c r="D738" s="40" t="s">
        <v>15</v>
      </c>
      <c r="E738" s="40" t="s">
        <v>16</v>
      </c>
      <c r="F738" s="40" t="s">
        <v>2713</v>
      </c>
      <c r="G738" s="40">
        <v>45432</v>
      </c>
      <c r="H738" s="40">
        <v>45657</v>
      </c>
      <c r="I738" s="41"/>
      <c r="J738" s="42">
        <v>41600000</v>
      </c>
      <c r="K738" s="42"/>
      <c r="L738" s="43">
        <v>0.72444444444444445</v>
      </c>
      <c r="M738" s="44" t="s">
        <v>3694</v>
      </c>
      <c r="N738" s="45" t="str">
        <f t="shared" si="11"/>
        <v>Link Contrato u Orden</v>
      </c>
    </row>
    <row r="739" spans="1:14" s="28" customFormat="1" ht="74.5" customHeight="1" x14ac:dyDescent="0.25">
      <c r="A739" s="39" t="s">
        <v>766</v>
      </c>
      <c r="B739" s="40">
        <v>45422</v>
      </c>
      <c r="C739" s="40" t="s">
        <v>1935</v>
      </c>
      <c r="D739" s="40" t="s">
        <v>15</v>
      </c>
      <c r="E739" s="40" t="s">
        <v>16</v>
      </c>
      <c r="F739" s="40" t="s">
        <v>2714</v>
      </c>
      <c r="G739" s="40">
        <v>45428</v>
      </c>
      <c r="H739" s="40">
        <v>45611</v>
      </c>
      <c r="I739" s="41"/>
      <c r="J739" s="42">
        <v>36000000</v>
      </c>
      <c r="K739" s="42"/>
      <c r="L739" s="43">
        <v>0.91256830601092898</v>
      </c>
      <c r="M739" s="44" t="s">
        <v>3695</v>
      </c>
      <c r="N739" s="45" t="str">
        <f t="shared" si="11"/>
        <v>Link Contrato u Orden</v>
      </c>
    </row>
    <row r="740" spans="1:14" s="28" customFormat="1" ht="74.5" customHeight="1" x14ac:dyDescent="0.25">
      <c r="A740" s="39" t="s">
        <v>767</v>
      </c>
      <c r="B740" s="40">
        <v>45426</v>
      </c>
      <c r="C740" s="40" t="s">
        <v>1936</v>
      </c>
      <c r="D740" s="40" t="s">
        <v>15</v>
      </c>
      <c r="E740" s="40" t="s">
        <v>16</v>
      </c>
      <c r="F740" s="40" t="s">
        <v>2715</v>
      </c>
      <c r="G740" s="40">
        <v>45447</v>
      </c>
      <c r="H740" s="40">
        <v>45657</v>
      </c>
      <c r="I740" s="41"/>
      <c r="J740" s="42">
        <v>35030784</v>
      </c>
      <c r="K740" s="42"/>
      <c r="L740" s="43">
        <v>0.70476190476190481</v>
      </c>
      <c r="M740" s="44" t="s">
        <v>3696</v>
      </c>
      <c r="N740" s="45" t="str">
        <f t="shared" si="11"/>
        <v>Link Contrato u Orden</v>
      </c>
    </row>
    <row r="741" spans="1:14" s="28" customFormat="1" ht="74.5" customHeight="1" x14ac:dyDescent="0.25">
      <c r="A741" s="39" t="s">
        <v>768</v>
      </c>
      <c r="B741" s="40">
        <v>45426</v>
      </c>
      <c r="C741" s="40" t="s">
        <v>1937</v>
      </c>
      <c r="D741" s="40" t="s">
        <v>15</v>
      </c>
      <c r="E741" s="40" t="s">
        <v>16</v>
      </c>
      <c r="F741" s="40" t="s">
        <v>2698</v>
      </c>
      <c r="G741" s="40">
        <v>45436</v>
      </c>
      <c r="H741" s="40">
        <v>45657</v>
      </c>
      <c r="I741" s="41"/>
      <c r="J741" s="42">
        <v>35746923</v>
      </c>
      <c r="K741" s="42"/>
      <c r="L741" s="43">
        <v>0.71945701357466063</v>
      </c>
      <c r="M741" s="44" t="s">
        <v>3697</v>
      </c>
      <c r="N741" s="45" t="str">
        <f t="shared" si="11"/>
        <v>Link Contrato u Orden</v>
      </c>
    </row>
    <row r="742" spans="1:14" s="28" customFormat="1" ht="74.5" customHeight="1" x14ac:dyDescent="0.25">
      <c r="A742" s="39" t="s">
        <v>769</v>
      </c>
      <c r="B742" s="40">
        <v>45426</v>
      </c>
      <c r="C742" s="40" t="s">
        <v>1938</v>
      </c>
      <c r="D742" s="40" t="s">
        <v>2338</v>
      </c>
      <c r="E742" s="40" t="s">
        <v>2343</v>
      </c>
      <c r="F742" s="40" t="s">
        <v>2716</v>
      </c>
      <c r="G742" s="40">
        <v>45433</v>
      </c>
      <c r="H742" s="40">
        <v>45797</v>
      </c>
      <c r="I742" s="41"/>
      <c r="J742" s="42">
        <v>833000</v>
      </c>
      <c r="K742" s="42"/>
      <c r="L742" s="43">
        <v>0.44505494505494503</v>
      </c>
      <c r="M742" s="44" t="s">
        <v>3698</v>
      </c>
      <c r="N742" s="45" t="str">
        <f t="shared" si="11"/>
        <v>Link Contrato u Orden</v>
      </c>
    </row>
    <row r="743" spans="1:14" s="28" customFormat="1" ht="74.5" customHeight="1" x14ac:dyDescent="0.25">
      <c r="A743" s="39" t="s">
        <v>770</v>
      </c>
      <c r="B743" s="40">
        <v>45426</v>
      </c>
      <c r="C743" s="40" t="s">
        <v>1939</v>
      </c>
      <c r="D743" s="40" t="s">
        <v>2338</v>
      </c>
      <c r="E743" s="40" t="s">
        <v>2343</v>
      </c>
      <c r="F743" s="40" t="s">
        <v>2717</v>
      </c>
      <c r="G743" s="40">
        <v>45432</v>
      </c>
      <c r="H743" s="40">
        <v>45477</v>
      </c>
      <c r="I743" s="41"/>
      <c r="J743" s="42">
        <v>3672000</v>
      </c>
      <c r="K743" s="42"/>
      <c r="L743" s="43">
        <v>3.6222222222222222</v>
      </c>
      <c r="M743" s="44" t="s">
        <v>3699</v>
      </c>
      <c r="N743" s="45" t="str">
        <f t="shared" si="11"/>
        <v>Link Contrato u Orden</v>
      </c>
    </row>
    <row r="744" spans="1:14" s="28" customFormat="1" ht="74.5" customHeight="1" x14ac:dyDescent="0.25">
      <c r="A744" s="39" t="s">
        <v>771</v>
      </c>
      <c r="B744" s="40">
        <v>45426</v>
      </c>
      <c r="C744" s="40" t="s">
        <v>1940</v>
      </c>
      <c r="D744" s="40" t="s">
        <v>15</v>
      </c>
      <c r="E744" s="40" t="s">
        <v>16</v>
      </c>
      <c r="F744" s="40" t="s">
        <v>2718</v>
      </c>
      <c r="G744" s="40">
        <v>45433</v>
      </c>
      <c r="H744" s="40">
        <v>45657</v>
      </c>
      <c r="I744" s="41"/>
      <c r="J744" s="42">
        <v>32784000</v>
      </c>
      <c r="K744" s="42"/>
      <c r="L744" s="43">
        <v>0.7232142857142857</v>
      </c>
      <c r="M744" s="44" t="s">
        <v>3700</v>
      </c>
      <c r="N744" s="45" t="str">
        <f t="shared" si="11"/>
        <v>Link Contrato u Orden</v>
      </c>
    </row>
    <row r="745" spans="1:14" s="28" customFormat="1" ht="74.5" customHeight="1" x14ac:dyDescent="0.25">
      <c r="A745" s="39" t="s">
        <v>772</v>
      </c>
      <c r="B745" s="40">
        <v>45426</v>
      </c>
      <c r="C745" s="40" t="s">
        <v>1941</v>
      </c>
      <c r="D745" s="40" t="s">
        <v>15</v>
      </c>
      <c r="E745" s="40" t="s">
        <v>16</v>
      </c>
      <c r="F745" s="40" t="s">
        <v>2475</v>
      </c>
      <c r="G745" s="40">
        <v>45432</v>
      </c>
      <c r="H745" s="40">
        <v>45657</v>
      </c>
      <c r="I745" s="41"/>
      <c r="J745" s="42">
        <v>21888900</v>
      </c>
      <c r="K745" s="42"/>
      <c r="L745" s="43">
        <v>0.72444444444444445</v>
      </c>
      <c r="M745" s="44" t="s">
        <v>3701</v>
      </c>
      <c r="N745" s="45" t="str">
        <f t="shared" si="11"/>
        <v>Link Contrato u Orden</v>
      </c>
    </row>
    <row r="746" spans="1:14" s="28" customFormat="1" ht="74.5" customHeight="1" x14ac:dyDescent="0.25">
      <c r="A746" s="39" t="s">
        <v>773</v>
      </c>
      <c r="B746" s="40">
        <v>45426</v>
      </c>
      <c r="C746" s="40" t="s">
        <v>1333</v>
      </c>
      <c r="D746" s="40" t="s">
        <v>15</v>
      </c>
      <c r="E746" s="40" t="s">
        <v>16</v>
      </c>
      <c r="F746" s="40" t="s">
        <v>2475</v>
      </c>
      <c r="G746" s="40">
        <v>45433</v>
      </c>
      <c r="H746" s="40">
        <v>45657</v>
      </c>
      <c r="I746" s="41"/>
      <c r="J746" s="42">
        <v>21888900</v>
      </c>
      <c r="K746" s="42"/>
      <c r="L746" s="43">
        <v>0.7232142857142857</v>
      </c>
      <c r="M746" s="44" t="s">
        <v>3702</v>
      </c>
      <c r="N746" s="45" t="str">
        <f t="shared" si="11"/>
        <v>Link Contrato u Orden</v>
      </c>
    </row>
    <row r="747" spans="1:14" s="28" customFormat="1" ht="74.5" customHeight="1" x14ac:dyDescent="0.25">
      <c r="A747" s="39" t="s">
        <v>774</v>
      </c>
      <c r="B747" s="40">
        <v>45426</v>
      </c>
      <c r="C747" s="40" t="s">
        <v>1349</v>
      </c>
      <c r="D747" s="40" t="s">
        <v>15</v>
      </c>
      <c r="E747" s="40" t="s">
        <v>16</v>
      </c>
      <c r="F747" s="40" t="s">
        <v>2475</v>
      </c>
      <c r="G747" s="40">
        <v>45434</v>
      </c>
      <c r="H747" s="40">
        <v>45657</v>
      </c>
      <c r="I747" s="41"/>
      <c r="J747" s="42">
        <v>21888900</v>
      </c>
      <c r="K747" s="42"/>
      <c r="L747" s="43">
        <v>0.72197309417040356</v>
      </c>
      <c r="M747" s="44" t="s">
        <v>3703</v>
      </c>
      <c r="N747" s="45" t="str">
        <f t="shared" si="11"/>
        <v>Link Contrato u Orden</v>
      </c>
    </row>
    <row r="748" spans="1:14" s="28" customFormat="1" ht="74.5" customHeight="1" x14ac:dyDescent="0.25">
      <c r="A748" s="39" t="s">
        <v>775</v>
      </c>
      <c r="B748" s="40">
        <v>45426</v>
      </c>
      <c r="C748" s="40" t="s">
        <v>1334</v>
      </c>
      <c r="D748" s="40" t="s">
        <v>15</v>
      </c>
      <c r="E748" s="40" t="s">
        <v>16</v>
      </c>
      <c r="F748" s="40" t="s">
        <v>2475</v>
      </c>
      <c r="G748" s="40">
        <v>45433</v>
      </c>
      <c r="H748" s="40">
        <v>45657</v>
      </c>
      <c r="I748" s="41"/>
      <c r="J748" s="42">
        <v>21888900</v>
      </c>
      <c r="K748" s="42"/>
      <c r="L748" s="43">
        <v>0.7232142857142857</v>
      </c>
      <c r="M748" s="44" t="s">
        <v>3704</v>
      </c>
      <c r="N748" s="45" t="str">
        <f t="shared" si="11"/>
        <v>Link Contrato u Orden</v>
      </c>
    </row>
    <row r="749" spans="1:14" s="28" customFormat="1" ht="74.5" customHeight="1" x14ac:dyDescent="0.25">
      <c r="A749" s="39" t="s">
        <v>776</v>
      </c>
      <c r="B749" s="40">
        <v>45426</v>
      </c>
      <c r="C749" s="40" t="s">
        <v>1942</v>
      </c>
      <c r="D749" s="40" t="s">
        <v>15</v>
      </c>
      <c r="E749" s="40" t="s">
        <v>16</v>
      </c>
      <c r="F749" s="40" t="s">
        <v>2719</v>
      </c>
      <c r="G749" s="40">
        <v>45429</v>
      </c>
      <c r="H749" s="40">
        <v>45657</v>
      </c>
      <c r="I749" s="41"/>
      <c r="J749" s="42">
        <v>77641200</v>
      </c>
      <c r="K749" s="42"/>
      <c r="L749" s="43">
        <v>0.72807017543859653</v>
      </c>
      <c r="M749" s="44" t="s">
        <v>3705</v>
      </c>
      <c r="N749" s="45" t="str">
        <f t="shared" si="11"/>
        <v>Link Contrato u Orden</v>
      </c>
    </row>
    <row r="750" spans="1:14" s="28" customFormat="1" ht="74.5" customHeight="1" x14ac:dyDescent="0.25">
      <c r="A750" s="39" t="s">
        <v>777</v>
      </c>
      <c r="B750" s="40">
        <v>45426</v>
      </c>
      <c r="C750" s="40" t="s">
        <v>1943</v>
      </c>
      <c r="D750" s="40" t="s">
        <v>15</v>
      </c>
      <c r="E750" s="40" t="s">
        <v>16</v>
      </c>
      <c r="F750" s="40" t="s">
        <v>2617</v>
      </c>
      <c r="G750" s="40">
        <v>45439</v>
      </c>
      <c r="H750" s="40">
        <v>45657</v>
      </c>
      <c r="I750" s="41"/>
      <c r="J750" s="42">
        <v>42711750</v>
      </c>
      <c r="K750" s="42"/>
      <c r="L750" s="43">
        <v>0.7155963302752294</v>
      </c>
      <c r="M750" s="44" t="s">
        <v>3706</v>
      </c>
      <c r="N750" s="45" t="str">
        <f t="shared" si="11"/>
        <v>Link Contrato u Orden</v>
      </c>
    </row>
    <row r="751" spans="1:14" s="28" customFormat="1" ht="74.5" customHeight="1" x14ac:dyDescent="0.25">
      <c r="A751" s="39" t="s">
        <v>778</v>
      </c>
      <c r="B751" s="40">
        <v>45426</v>
      </c>
      <c r="C751" s="40" t="s">
        <v>1944</v>
      </c>
      <c r="D751" s="40" t="s">
        <v>15</v>
      </c>
      <c r="E751" s="40" t="s">
        <v>16</v>
      </c>
      <c r="F751" s="40" t="s">
        <v>2720</v>
      </c>
      <c r="G751" s="40">
        <v>45432</v>
      </c>
      <c r="H751" s="40">
        <v>45657</v>
      </c>
      <c r="I751" s="41"/>
      <c r="J751" s="42">
        <v>50439750</v>
      </c>
      <c r="K751" s="42"/>
      <c r="L751" s="43">
        <v>0.72444444444444445</v>
      </c>
      <c r="M751" s="44" t="s">
        <v>3707</v>
      </c>
      <c r="N751" s="45" t="str">
        <f t="shared" si="11"/>
        <v>Link Contrato u Orden</v>
      </c>
    </row>
    <row r="752" spans="1:14" s="28" customFormat="1" ht="74.5" customHeight="1" x14ac:dyDescent="0.25">
      <c r="A752" s="39" t="s">
        <v>779</v>
      </c>
      <c r="B752" s="40">
        <v>45426</v>
      </c>
      <c r="C752" s="40" t="s">
        <v>1945</v>
      </c>
      <c r="D752" s="40" t="s">
        <v>15</v>
      </c>
      <c r="E752" s="40" t="s">
        <v>16</v>
      </c>
      <c r="F752" s="40" t="s">
        <v>2721</v>
      </c>
      <c r="G752" s="40">
        <v>45435</v>
      </c>
      <c r="H752" s="40">
        <v>45648</v>
      </c>
      <c r="I752" s="41"/>
      <c r="J752" s="42">
        <v>35000000</v>
      </c>
      <c r="K752" s="42"/>
      <c r="L752" s="43">
        <v>0.75117370892018775</v>
      </c>
      <c r="M752" s="44" t="s">
        <v>3708</v>
      </c>
      <c r="N752" s="45" t="str">
        <f t="shared" si="11"/>
        <v>Link Contrato u Orden</v>
      </c>
    </row>
    <row r="753" spans="1:14" s="28" customFormat="1" ht="74.5" customHeight="1" x14ac:dyDescent="0.25">
      <c r="A753" s="39" t="s">
        <v>780</v>
      </c>
      <c r="B753" s="40">
        <v>45426</v>
      </c>
      <c r="C753" s="40" t="s">
        <v>1326</v>
      </c>
      <c r="D753" s="40" t="s">
        <v>15</v>
      </c>
      <c r="E753" s="40" t="s">
        <v>16</v>
      </c>
      <c r="F753" s="40" t="s">
        <v>2422</v>
      </c>
      <c r="G753" s="40">
        <v>45428</v>
      </c>
      <c r="H753" s="40">
        <v>45564</v>
      </c>
      <c r="I753" s="41">
        <v>45</v>
      </c>
      <c r="J753" s="42">
        <v>9630000</v>
      </c>
      <c r="K753" s="42">
        <v>4815000</v>
      </c>
      <c r="L753" s="43">
        <v>1.2279411764705883</v>
      </c>
      <c r="M753" s="44" t="s">
        <v>3709</v>
      </c>
      <c r="N753" s="45" t="str">
        <f t="shared" si="11"/>
        <v>Link Contrato u Orden</v>
      </c>
    </row>
    <row r="754" spans="1:14" s="28" customFormat="1" ht="74.5" customHeight="1" x14ac:dyDescent="0.25">
      <c r="A754" s="39" t="s">
        <v>781</v>
      </c>
      <c r="B754" s="40">
        <v>45426</v>
      </c>
      <c r="C754" s="40" t="s">
        <v>1327</v>
      </c>
      <c r="D754" s="40" t="s">
        <v>15</v>
      </c>
      <c r="E754" s="40" t="s">
        <v>16</v>
      </c>
      <c r="F754" s="40" t="s">
        <v>2422</v>
      </c>
      <c r="G754" s="40">
        <v>45428</v>
      </c>
      <c r="H754" s="40">
        <v>45564</v>
      </c>
      <c r="I754" s="41">
        <v>45</v>
      </c>
      <c r="J754" s="42">
        <v>9630000</v>
      </c>
      <c r="K754" s="42">
        <v>4815000</v>
      </c>
      <c r="L754" s="43">
        <v>1.2279411764705883</v>
      </c>
      <c r="M754" s="44" t="s">
        <v>3710</v>
      </c>
      <c r="N754" s="45" t="str">
        <f t="shared" si="11"/>
        <v>Link Contrato u Orden</v>
      </c>
    </row>
    <row r="755" spans="1:14" s="28" customFormat="1" ht="74.5" customHeight="1" x14ac:dyDescent="0.25">
      <c r="A755" s="39" t="s">
        <v>782</v>
      </c>
      <c r="B755" s="40">
        <v>45426</v>
      </c>
      <c r="C755" s="40" t="s">
        <v>1351</v>
      </c>
      <c r="D755" s="40" t="s">
        <v>15</v>
      </c>
      <c r="E755" s="40" t="s">
        <v>16</v>
      </c>
      <c r="F755" s="40" t="s">
        <v>2422</v>
      </c>
      <c r="G755" s="40">
        <v>45428</v>
      </c>
      <c r="H755" s="40">
        <v>45564</v>
      </c>
      <c r="I755" s="41">
        <v>45</v>
      </c>
      <c r="J755" s="42">
        <v>9630000</v>
      </c>
      <c r="K755" s="42">
        <v>4815000</v>
      </c>
      <c r="L755" s="43">
        <v>1.2279411764705883</v>
      </c>
      <c r="M755" s="44" t="s">
        <v>3711</v>
      </c>
      <c r="N755" s="45" t="str">
        <f t="shared" si="11"/>
        <v>Link Contrato u Orden</v>
      </c>
    </row>
    <row r="756" spans="1:14" s="28" customFormat="1" ht="74.5" customHeight="1" x14ac:dyDescent="0.25">
      <c r="A756" s="39" t="s">
        <v>783</v>
      </c>
      <c r="B756" s="40">
        <v>45427</v>
      </c>
      <c r="C756" s="40" t="s">
        <v>1297</v>
      </c>
      <c r="D756" s="40" t="s">
        <v>15</v>
      </c>
      <c r="E756" s="40" t="s">
        <v>16</v>
      </c>
      <c r="F756" s="40" t="s">
        <v>2722</v>
      </c>
      <c r="G756" s="40">
        <v>45427</v>
      </c>
      <c r="H756" s="40">
        <v>45525</v>
      </c>
      <c r="I756" s="41"/>
      <c r="J756" s="42">
        <v>90083333</v>
      </c>
      <c r="K756" s="42"/>
      <c r="L756" s="43">
        <v>1.7142857142857142</v>
      </c>
      <c r="M756" s="44" t="s">
        <v>3712</v>
      </c>
      <c r="N756" s="45" t="str">
        <f t="shared" si="11"/>
        <v>Link Contrato u Orden</v>
      </c>
    </row>
    <row r="757" spans="1:14" s="28" customFormat="1" ht="74.5" customHeight="1" x14ac:dyDescent="0.25">
      <c r="A757" s="39" t="s">
        <v>784</v>
      </c>
      <c r="B757" s="40">
        <v>45428</v>
      </c>
      <c r="C757" s="40" t="s">
        <v>1946</v>
      </c>
      <c r="D757" s="40" t="s">
        <v>15</v>
      </c>
      <c r="E757" s="40" t="s">
        <v>16</v>
      </c>
      <c r="F757" s="40" t="s">
        <v>2723</v>
      </c>
      <c r="G757" s="40">
        <v>45433</v>
      </c>
      <c r="H757" s="40">
        <v>45657</v>
      </c>
      <c r="I757" s="41"/>
      <c r="J757" s="42">
        <v>52500000</v>
      </c>
      <c r="K757" s="42"/>
      <c r="L757" s="43">
        <v>0.7232142857142857</v>
      </c>
      <c r="M757" s="44" t="s">
        <v>3713</v>
      </c>
      <c r="N757" s="45" t="str">
        <f t="shared" si="11"/>
        <v>Link Contrato u Orden</v>
      </c>
    </row>
    <row r="758" spans="1:14" s="28" customFormat="1" ht="74.5" customHeight="1" x14ac:dyDescent="0.25">
      <c r="A758" s="39" t="s">
        <v>785</v>
      </c>
      <c r="B758" s="40">
        <v>45428</v>
      </c>
      <c r="C758" s="40" t="s">
        <v>1415</v>
      </c>
      <c r="D758" s="40" t="s">
        <v>15</v>
      </c>
      <c r="E758" s="40" t="s">
        <v>16</v>
      </c>
      <c r="F758" s="40" t="s">
        <v>2475</v>
      </c>
      <c r="G758" s="40">
        <v>45432</v>
      </c>
      <c r="H758" s="40">
        <v>45655</v>
      </c>
      <c r="I758" s="41"/>
      <c r="J758" s="42">
        <v>21402480</v>
      </c>
      <c r="K758" s="42"/>
      <c r="L758" s="43">
        <v>0.73094170403587444</v>
      </c>
      <c r="M758" s="44" t="s">
        <v>3714</v>
      </c>
      <c r="N758" s="45" t="str">
        <f t="shared" si="11"/>
        <v>Link Contrato u Orden</v>
      </c>
    </row>
    <row r="759" spans="1:14" s="28" customFormat="1" ht="74.5" customHeight="1" x14ac:dyDescent="0.25">
      <c r="A759" s="39" t="s">
        <v>786</v>
      </c>
      <c r="B759" s="40">
        <v>45428</v>
      </c>
      <c r="C759" s="40" t="s">
        <v>1947</v>
      </c>
      <c r="D759" s="40" t="s">
        <v>15</v>
      </c>
      <c r="E759" s="40" t="s">
        <v>16</v>
      </c>
      <c r="F759" s="40" t="s">
        <v>2724</v>
      </c>
      <c r="G759" s="40">
        <v>45434</v>
      </c>
      <c r="H759" s="40">
        <v>45657</v>
      </c>
      <c r="I759" s="41"/>
      <c r="J759" s="42">
        <v>24551549</v>
      </c>
      <c r="K759" s="42"/>
      <c r="L759" s="43">
        <v>0.72197309417040356</v>
      </c>
      <c r="M759" s="44" t="s">
        <v>3715</v>
      </c>
      <c r="N759" s="45" t="str">
        <f t="shared" si="11"/>
        <v>Link Contrato u Orden</v>
      </c>
    </row>
    <row r="760" spans="1:14" s="28" customFormat="1" ht="74.5" customHeight="1" x14ac:dyDescent="0.25">
      <c r="A760" s="39" t="s">
        <v>787</v>
      </c>
      <c r="B760" s="40">
        <v>45428</v>
      </c>
      <c r="C760" s="40" t="s">
        <v>1948</v>
      </c>
      <c r="D760" s="40" t="s">
        <v>15</v>
      </c>
      <c r="E760" s="40" t="s">
        <v>16</v>
      </c>
      <c r="F760" s="40" t="s">
        <v>2725</v>
      </c>
      <c r="G760" s="40">
        <v>45434</v>
      </c>
      <c r="H760" s="40">
        <v>45657</v>
      </c>
      <c r="I760" s="41"/>
      <c r="J760" s="42">
        <v>33512533</v>
      </c>
      <c r="K760" s="42"/>
      <c r="L760" s="43">
        <v>0.72197309417040356</v>
      </c>
      <c r="M760" s="44" t="s">
        <v>3716</v>
      </c>
      <c r="N760" s="45" t="str">
        <f t="shared" si="11"/>
        <v>Link Contrato u Orden</v>
      </c>
    </row>
    <row r="761" spans="1:14" s="28" customFormat="1" ht="74.5" customHeight="1" x14ac:dyDescent="0.25">
      <c r="A761" s="39" t="s">
        <v>788</v>
      </c>
      <c r="B761" s="40">
        <v>45428</v>
      </c>
      <c r="C761" s="40" t="s">
        <v>1949</v>
      </c>
      <c r="D761" s="40" t="s">
        <v>15</v>
      </c>
      <c r="E761" s="40" t="s">
        <v>16</v>
      </c>
      <c r="F761" s="40" t="s">
        <v>2726</v>
      </c>
      <c r="G761" s="40">
        <v>45434</v>
      </c>
      <c r="H761" s="40">
        <v>45657</v>
      </c>
      <c r="I761" s="41"/>
      <c r="J761" s="42">
        <v>33512533</v>
      </c>
      <c r="K761" s="42"/>
      <c r="L761" s="43">
        <v>0.72197309417040356</v>
      </c>
      <c r="M761" s="44" t="s">
        <v>3717</v>
      </c>
      <c r="N761" s="45" t="str">
        <f t="shared" si="11"/>
        <v>Link Contrato u Orden</v>
      </c>
    </row>
    <row r="762" spans="1:14" s="28" customFormat="1" ht="74.5" customHeight="1" x14ac:dyDescent="0.25">
      <c r="A762" s="39" t="s">
        <v>789</v>
      </c>
      <c r="B762" s="40">
        <v>45428</v>
      </c>
      <c r="C762" s="40" t="s">
        <v>1950</v>
      </c>
      <c r="D762" s="40" t="s">
        <v>15</v>
      </c>
      <c r="E762" s="40" t="s">
        <v>16</v>
      </c>
      <c r="F762" s="40" t="s">
        <v>2727</v>
      </c>
      <c r="G762" s="40">
        <v>45434</v>
      </c>
      <c r="H762" s="40">
        <v>45657</v>
      </c>
      <c r="I762" s="41"/>
      <c r="J762" s="42">
        <v>43842063</v>
      </c>
      <c r="K762" s="42"/>
      <c r="L762" s="43">
        <v>0.72197309417040356</v>
      </c>
      <c r="M762" s="44" t="s">
        <v>3718</v>
      </c>
      <c r="N762" s="45" t="str">
        <f t="shared" si="11"/>
        <v>Link Contrato u Orden</v>
      </c>
    </row>
    <row r="763" spans="1:14" s="28" customFormat="1" ht="74.5" customHeight="1" x14ac:dyDescent="0.25">
      <c r="A763" s="39" t="s">
        <v>790</v>
      </c>
      <c r="B763" s="40">
        <v>45428</v>
      </c>
      <c r="C763" s="40" t="s">
        <v>1337</v>
      </c>
      <c r="D763" s="40" t="s">
        <v>15</v>
      </c>
      <c r="E763" s="40" t="s">
        <v>16</v>
      </c>
      <c r="F763" s="40" t="s">
        <v>2475</v>
      </c>
      <c r="G763" s="40">
        <v>45433</v>
      </c>
      <c r="H763" s="40">
        <v>45657</v>
      </c>
      <c r="I763" s="41"/>
      <c r="J763" s="42">
        <v>21888900</v>
      </c>
      <c r="K763" s="42"/>
      <c r="L763" s="43">
        <v>0.7232142857142857</v>
      </c>
      <c r="M763" s="44" t="s">
        <v>3719</v>
      </c>
      <c r="N763" s="45" t="str">
        <f t="shared" si="11"/>
        <v>Link Contrato u Orden</v>
      </c>
    </row>
    <row r="764" spans="1:14" s="28" customFormat="1" ht="74.5" customHeight="1" x14ac:dyDescent="0.25">
      <c r="A764" s="39" t="s">
        <v>791</v>
      </c>
      <c r="B764" s="40">
        <v>45428</v>
      </c>
      <c r="C764" s="40" t="s">
        <v>1951</v>
      </c>
      <c r="D764" s="40" t="s">
        <v>15</v>
      </c>
      <c r="E764" s="40" t="s">
        <v>16</v>
      </c>
      <c r="F764" s="40" t="s">
        <v>2382</v>
      </c>
      <c r="G764" s="40">
        <v>45433</v>
      </c>
      <c r="H764" s="40">
        <v>45657</v>
      </c>
      <c r="I764" s="41"/>
      <c r="J764" s="42">
        <v>49140000</v>
      </c>
      <c r="K764" s="42"/>
      <c r="L764" s="43">
        <v>0.7232142857142857</v>
      </c>
      <c r="M764" s="44" t="s">
        <v>3720</v>
      </c>
      <c r="N764" s="45" t="str">
        <f t="shared" si="11"/>
        <v>Link Contrato u Orden</v>
      </c>
    </row>
    <row r="765" spans="1:14" s="28" customFormat="1" ht="74.5" customHeight="1" x14ac:dyDescent="0.25">
      <c r="A765" s="39" t="s">
        <v>792</v>
      </c>
      <c r="B765" s="40">
        <v>45428</v>
      </c>
      <c r="C765" s="40" t="s">
        <v>1952</v>
      </c>
      <c r="D765" s="40" t="s">
        <v>15</v>
      </c>
      <c r="E765" s="40" t="s">
        <v>16</v>
      </c>
      <c r="F765" s="40" t="s">
        <v>2728</v>
      </c>
      <c r="G765" s="40">
        <v>45436</v>
      </c>
      <c r="H765" s="40">
        <v>45657</v>
      </c>
      <c r="I765" s="41"/>
      <c r="J765" s="42">
        <v>63000000</v>
      </c>
      <c r="K765" s="42"/>
      <c r="L765" s="43">
        <v>0.71945701357466063</v>
      </c>
      <c r="M765" s="44" t="s">
        <v>3721</v>
      </c>
      <c r="N765" s="45" t="str">
        <f t="shared" si="11"/>
        <v>Link Contrato u Orden</v>
      </c>
    </row>
    <row r="766" spans="1:14" s="28" customFormat="1" ht="74.5" customHeight="1" x14ac:dyDescent="0.25">
      <c r="A766" s="39" t="s">
        <v>793</v>
      </c>
      <c r="B766" s="40">
        <v>45428</v>
      </c>
      <c r="C766" s="40" t="s">
        <v>1953</v>
      </c>
      <c r="D766" s="40" t="s">
        <v>15</v>
      </c>
      <c r="E766" s="40" t="s">
        <v>16</v>
      </c>
      <c r="F766" s="40" t="s">
        <v>2613</v>
      </c>
      <c r="G766" s="40">
        <v>45435</v>
      </c>
      <c r="H766" s="40">
        <v>45657</v>
      </c>
      <c r="I766" s="41"/>
      <c r="J766" s="42">
        <v>42711750</v>
      </c>
      <c r="K766" s="42"/>
      <c r="L766" s="43">
        <v>0.72072072072072069</v>
      </c>
      <c r="M766" s="44" t="s">
        <v>3722</v>
      </c>
      <c r="N766" s="45" t="str">
        <f t="shared" si="11"/>
        <v>Link Contrato u Orden</v>
      </c>
    </row>
    <row r="767" spans="1:14" s="28" customFormat="1" ht="74.5" customHeight="1" x14ac:dyDescent="0.25">
      <c r="A767" s="39" t="s">
        <v>794</v>
      </c>
      <c r="B767" s="40">
        <v>45428</v>
      </c>
      <c r="C767" s="40" t="s">
        <v>1954</v>
      </c>
      <c r="D767" s="40" t="s">
        <v>15</v>
      </c>
      <c r="E767" s="40" t="s">
        <v>16</v>
      </c>
      <c r="F767" s="40" t="s">
        <v>2729</v>
      </c>
      <c r="G767" s="40">
        <v>45435</v>
      </c>
      <c r="H767" s="40">
        <v>45657</v>
      </c>
      <c r="I767" s="41"/>
      <c r="J767" s="42">
        <v>32784000</v>
      </c>
      <c r="K767" s="42"/>
      <c r="L767" s="43">
        <v>0.72072072072072069</v>
      </c>
      <c r="M767" s="44" t="s">
        <v>3723</v>
      </c>
      <c r="N767" s="45" t="str">
        <f t="shared" si="11"/>
        <v>Link Contrato u Orden</v>
      </c>
    </row>
    <row r="768" spans="1:14" s="28" customFormat="1" ht="74.5" customHeight="1" x14ac:dyDescent="0.25">
      <c r="A768" s="39" t="s">
        <v>795</v>
      </c>
      <c r="B768" s="40">
        <v>45428</v>
      </c>
      <c r="C768" s="40" t="s">
        <v>1955</v>
      </c>
      <c r="D768" s="40" t="s">
        <v>15</v>
      </c>
      <c r="E768" s="40" t="s">
        <v>16</v>
      </c>
      <c r="F768" s="40" t="s">
        <v>2710</v>
      </c>
      <c r="G768" s="40">
        <v>45436</v>
      </c>
      <c r="H768" s="40">
        <v>45657</v>
      </c>
      <c r="I768" s="41"/>
      <c r="J768" s="42">
        <v>20688825</v>
      </c>
      <c r="K768" s="42"/>
      <c r="L768" s="43">
        <v>0.71945701357466063</v>
      </c>
      <c r="M768" s="44" t="s">
        <v>3724</v>
      </c>
      <c r="N768" s="45" t="str">
        <f t="shared" si="11"/>
        <v>Link Contrato u Orden</v>
      </c>
    </row>
    <row r="769" spans="1:14" s="28" customFormat="1" ht="74.5" customHeight="1" x14ac:dyDescent="0.25">
      <c r="A769" s="39" t="s">
        <v>796</v>
      </c>
      <c r="B769" s="40">
        <v>45428</v>
      </c>
      <c r="C769" s="40" t="s">
        <v>1956</v>
      </c>
      <c r="D769" s="40" t="s">
        <v>15</v>
      </c>
      <c r="E769" s="40" t="s">
        <v>16</v>
      </c>
      <c r="F769" s="40" t="s">
        <v>2667</v>
      </c>
      <c r="G769" s="40">
        <v>45439</v>
      </c>
      <c r="H769" s="40">
        <v>45591</v>
      </c>
      <c r="I769" s="41"/>
      <c r="J769" s="42">
        <v>14802060</v>
      </c>
      <c r="K769" s="42"/>
      <c r="L769" s="43">
        <v>1.0263157894736843</v>
      </c>
      <c r="M769" s="44" t="s">
        <v>3725</v>
      </c>
      <c r="N769" s="45" t="str">
        <f t="shared" si="11"/>
        <v>Link Contrato u Orden</v>
      </c>
    </row>
    <row r="770" spans="1:14" s="28" customFormat="1" ht="74.5" customHeight="1" x14ac:dyDescent="0.25">
      <c r="A770" s="39" t="s">
        <v>797</v>
      </c>
      <c r="B770" s="40">
        <v>45428</v>
      </c>
      <c r="C770" s="40" t="s">
        <v>1957</v>
      </c>
      <c r="D770" s="40" t="s">
        <v>15</v>
      </c>
      <c r="E770" s="40" t="s">
        <v>16</v>
      </c>
      <c r="F770" s="40" t="s">
        <v>2730</v>
      </c>
      <c r="G770" s="40">
        <v>45435</v>
      </c>
      <c r="H770" s="40">
        <v>45657</v>
      </c>
      <c r="I770" s="41"/>
      <c r="J770" s="42">
        <v>19342560</v>
      </c>
      <c r="K770" s="42"/>
      <c r="L770" s="43">
        <v>0.72072072072072069</v>
      </c>
      <c r="M770" s="44" t="s">
        <v>3726</v>
      </c>
      <c r="N770" s="45" t="str">
        <f t="shared" si="11"/>
        <v>Link Contrato u Orden</v>
      </c>
    </row>
    <row r="771" spans="1:14" s="28" customFormat="1" ht="74.5" customHeight="1" x14ac:dyDescent="0.25">
      <c r="A771" s="39" t="s">
        <v>798</v>
      </c>
      <c r="B771" s="40">
        <v>45428</v>
      </c>
      <c r="C771" s="40" t="s">
        <v>1958</v>
      </c>
      <c r="D771" s="40" t="s">
        <v>15</v>
      </c>
      <c r="E771" s="40" t="s">
        <v>16</v>
      </c>
      <c r="F771" s="40" t="s">
        <v>2710</v>
      </c>
      <c r="G771" s="40">
        <v>45436</v>
      </c>
      <c r="H771" s="40">
        <v>45657</v>
      </c>
      <c r="I771" s="41"/>
      <c r="J771" s="42">
        <v>20688825</v>
      </c>
      <c r="K771" s="42"/>
      <c r="L771" s="43">
        <v>0.71945701357466063</v>
      </c>
      <c r="M771" s="44" t="s">
        <v>3727</v>
      </c>
      <c r="N771" s="45" t="str">
        <f t="shared" si="11"/>
        <v>Link Contrato u Orden</v>
      </c>
    </row>
    <row r="772" spans="1:14" s="28" customFormat="1" ht="74.5" customHeight="1" x14ac:dyDescent="0.25">
      <c r="A772" s="39" t="s">
        <v>799</v>
      </c>
      <c r="B772" s="40">
        <v>45428</v>
      </c>
      <c r="C772" s="40" t="s">
        <v>1959</v>
      </c>
      <c r="D772" s="40" t="s">
        <v>15</v>
      </c>
      <c r="E772" s="40" t="s">
        <v>16</v>
      </c>
      <c r="F772" s="40" t="s">
        <v>2622</v>
      </c>
      <c r="G772" s="40">
        <v>45439</v>
      </c>
      <c r="H772" s="40">
        <v>45657</v>
      </c>
      <c r="I772" s="41"/>
      <c r="J772" s="42">
        <v>35746923</v>
      </c>
      <c r="K772" s="42"/>
      <c r="L772" s="43">
        <v>0.7155963302752294</v>
      </c>
      <c r="M772" s="44" t="s">
        <v>3728</v>
      </c>
      <c r="N772" s="45" t="str">
        <f t="shared" si="11"/>
        <v>Link Contrato u Orden</v>
      </c>
    </row>
    <row r="773" spans="1:14" s="28" customFormat="1" ht="74.5" customHeight="1" x14ac:dyDescent="0.25">
      <c r="A773" s="39" t="s">
        <v>800</v>
      </c>
      <c r="B773" s="40">
        <v>45428</v>
      </c>
      <c r="C773" s="40" t="s">
        <v>1960</v>
      </c>
      <c r="D773" s="40" t="s">
        <v>15</v>
      </c>
      <c r="E773" s="40" t="s">
        <v>16</v>
      </c>
      <c r="F773" s="40" t="s">
        <v>2731</v>
      </c>
      <c r="G773" s="40">
        <v>45434</v>
      </c>
      <c r="H773" s="40">
        <v>45657</v>
      </c>
      <c r="I773" s="41"/>
      <c r="J773" s="42">
        <v>75000000</v>
      </c>
      <c r="K773" s="42"/>
      <c r="L773" s="43">
        <v>0.72197309417040356</v>
      </c>
      <c r="M773" s="44" t="s">
        <v>3729</v>
      </c>
      <c r="N773" s="45" t="str">
        <f t="shared" si="11"/>
        <v>Link Contrato u Orden</v>
      </c>
    </row>
    <row r="774" spans="1:14" s="28" customFormat="1" ht="74.5" customHeight="1" x14ac:dyDescent="0.25">
      <c r="A774" s="39" t="s">
        <v>801</v>
      </c>
      <c r="B774" s="40">
        <v>45428</v>
      </c>
      <c r="C774" s="40" t="s">
        <v>1340</v>
      </c>
      <c r="D774" s="40" t="s">
        <v>15</v>
      </c>
      <c r="E774" s="40" t="s">
        <v>16</v>
      </c>
      <c r="F774" s="40" t="s">
        <v>2732</v>
      </c>
      <c r="G774" s="40">
        <v>45429</v>
      </c>
      <c r="H774" s="40">
        <v>45657</v>
      </c>
      <c r="I774" s="41"/>
      <c r="J774" s="42">
        <v>48966667</v>
      </c>
      <c r="K774" s="42"/>
      <c r="L774" s="43">
        <v>0.72807017543859653</v>
      </c>
      <c r="M774" s="44" t="s">
        <v>3730</v>
      </c>
      <c r="N774" s="45" t="str">
        <f t="shared" ref="N774:N837" si="12">HYPERLINK(M774,"Link Contrato u Orden")</f>
        <v>Link Contrato u Orden</v>
      </c>
    </row>
    <row r="775" spans="1:14" s="28" customFormat="1" ht="74.5" customHeight="1" x14ac:dyDescent="0.25">
      <c r="A775" s="39" t="s">
        <v>802</v>
      </c>
      <c r="B775" s="40">
        <v>45428</v>
      </c>
      <c r="C775" s="40" t="s">
        <v>1961</v>
      </c>
      <c r="D775" s="40" t="s">
        <v>15</v>
      </c>
      <c r="E775" s="40" t="s">
        <v>16</v>
      </c>
      <c r="F775" s="40" t="s">
        <v>2733</v>
      </c>
      <c r="G775" s="40">
        <v>45434</v>
      </c>
      <c r="H775" s="40">
        <v>45657</v>
      </c>
      <c r="I775" s="41"/>
      <c r="J775" s="42">
        <v>42711750</v>
      </c>
      <c r="K775" s="42"/>
      <c r="L775" s="43">
        <v>0.72197309417040356</v>
      </c>
      <c r="M775" s="44" t="s">
        <v>3731</v>
      </c>
      <c r="N775" s="45" t="str">
        <f t="shared" si="12"/>
        <v>Link Contrato u Orden</v>
      </c>
    </row>
    <row r="776" spans="1:14" s="28" customFormat="1" ht="74.5" customHeight="1" x14ac:dyDescent="0.25">
      <c r="A776" s="39" t="s">
        <v>803</v>
      </c>
      <c r="B776" s="40">
        <v>45428</v>
      </c>
      <c r="C776" s="40" t="s">
        <v>1962</v>
      </c>
      <c r="D776" s="40" t="s">
        <v>15</v>
      </c>
      <c r="E776" s="40" t="s">
        <v>16</v>
      </c>
      <c r="F776" s="40" t="s">
        <v>2734</v>
      </c>
      <c r="G776" s="40">
        <v>45434</v>
      </c>
      <c r="H776" s="40">
        <v>45657</v>
      </c>
      <c r="I776" s="41"/>
      <c r="J776" s="42">
        <v>42711750</v>
      </c>
      <c r="K776" s="42"/>
      <c r="L776" s="43">
        <v>0.72197309417040356</v>
      </c>
      <c r="M776" s="44" t="s">
        <v>3732</v>
      </c>
      <c r="N776" s="45" t="str">
        <f t="shared" si="12"/>
        <v>Link Contrato u Orden</v>
      </c>
    </row>
    <row r="777" spans="1:14" s="28" customFormat="1" ht="74.5" customHeight="1" x14ac:dyDescent="0.25">
      <c r="A777" s="39" t="s">
        <v>804</v>
      </c>
      <c r="B777" s="40">
        <v>45428</v>
      </c>
      <c r="C777" s="40" t="s">
        <v>1963</v>
      </c>
      <c r="D777" s="40" t="s">
        <v>15</v>
      </c>
      <c r="E777" s="40" t="s">
        <v>16</v>
      </c>
      <c r="F777" s="40" t="s">
        <v>2735</v>
      </c>
      <c r="G777" s="40">
        <v>45433</v>
      </c>
      <c r="H777" s="40">
        <v>45657</v>
      </c>
      <c r="I777" s="41"/>
      <c r="J777" s="42">
        <v>27183318</v>
      </c>
      <c r="K777" s="42"/>
      <c r="L777" s="43">
        <v>0.7232142857142857</v>
      </c>
      <c r="M777" s="44" t="s">
        <v>3733</v>
      </c>
      <c r="N777" s="45" t="str">
        <f t="shared" si="12"/>
        <v>Link Contrato u Orden</v>
      </c>
    </row>
    <row r="778" spans="1:14" s="28" customFormat="1" ht="74.5" customHeight="1" x14ac:dyDescent="0.25">
      <c r="A778" s="39" t="s">
        <v>805</v>
      </c>
      <c r="B778" s="40">
        <v>45428</v>
      </c>
      <c r="C778" s="40" t="s">
        <v>1964</v>
      </c>
      <c r="D778" s="40" t="s">
        <v>15</v>
      </c>
      <c r="E778" s="40" t="s">
        <v>16</v>
      </c>
      <c r="F778" s="40" t="s">
        <v>2736</v>
      </c>
      <c r="G778" s="40">
        <v>45433</v>
      </c>
      <c r="H778" s="40">
        <v>45657</v>
      </c>
      <c r="I778" s="41"/>
      <c r="J778" s="42">
        <v>31614954</v>
      </c>
      <c r="K778" s="42"/>
      <c r="L778" s="43">
        <v>0.7232142857142857</v>
      </c>
      <c r="M778" s="44" t="s">
        <v>3734</v>
      </c>
      <c r="N778" s="45" t="str">
        <f t="shared" si="12"/>
        <v>Link Contrato u Orden</v>
      </c>
    </row>
    <row r="779" spans="1:14" s="28" customFormat="1" ht="74.5" customHeight="1" x14ac:dyDescent="0.25">
      <c r="A779" s="39" t="s">
        <v>806</v>
      </c>
      <c r="B779" s="40">
        <v>45428</v>
      </c>
      <c r="C779" s="40" t="s">
        <v>1965</v>
      </c>
      <c r="D779" s="40" t="s">
        <v>15</v>
      </c>
      <c r="E779" s="40" t="s">
        <v>16</v>
      </c>
      <c r="F779" s="40" t="s">
        <v>2737</v>
      </c>
      <c r="G779" s="40">
        <v>45435</v>
      </c>
      <c r="H779" s="40">
        <v>45657</v>
      </c>
      <c r="I779" s="41"/>
      <c r="J779" s="42">
        <v>65520000</v>
      </c>
      <c r="K779" s="42"/>
      <c r="L779" s="43">
        <v>0.72072072072072069</v>
      </c>
      <c r="M779" s="44" t="s">
        <v>3735</v>
      </c>
      <c r="N779" s="45" t="str">
        <f t="shared" si="12"/>
        <v>Link Contrato u Orden</v>
      </c>
    </row>
    <row r="780" spans="1:14" s="28" customFormat="1" ht="74.5" customHeight="1" x14ac:dyDescent="0.25">
      <c r="A780" s="39" t="s">
        <v>807</v>
      </c>
      <c r="B780" s="40">
        <v>45428</v>
      </c>
      <c r="C780" s="40" t="s">
        <v>1336</v>
      </c>
      <c r="D780" s="40" t="s">
        <v>15</v>
      </c>
      <c r="E780" s="40" t="s">
        <v>16</v>
      </c>
      <c r="F780" s="40" t="s">
        <v>2475</v>
      </c>
      <c r="G780" s="40">
        <v>45455</v>
      </c>
      <c r="H780" s="40">
        <v>45657</v>
      </c>
      <c r="I780" s="41"/>
      <c r="J780" s="42">
        <v>21888900</v>
      </c>
      <c r="K780" s="42"/>
      <c r="L780" s="43">
        <v>0.69306930693069302</v>
      </c>
      <c r="M780" s="44" t="s">
        <v>3736</v>
      </c>
      <c r="N780" s="45" t="str">
        <f t="shared" si="12"/>
        <v>Link Contrato u Orden</v>
      </c>
    </row>
    <row r="781" spans="1:14" s="28" customFormat="1" ht="74.5" customHeight="1" x14ac:dyDescent="0.25">
      <c r="A781" s="39" t="s">
        <v>808</v>
      </c>
      <c r="B781" s="40">
        <v>45429</v>
      </c>
      <c r="C781" s="40" t="s">
        <v>1966</v>
      </c>
      <c r="D781" s="40" t="s">
        <v>15</v>
      </c>
      <c r="E781" s="40" t="s">
        <v>16</v>
      </c>
      <c r="F781" s="40" t="s">
        <v>2622</v>
      </c>
      <c r="G781" s="40">
        <v>45439</v>
      </c>
      <c r="H781" s="40">
        <v>45657</v>
      </c>
      <c r="I781" s="41"/>
      <c r="J781" s="42">
        <v>33465205</v>
      </c>
      <c r="K781" s="42"/>
      <c r="L781" s="43">
        <v>0.7155963302752294</v>
      </c>
      <c r="M781" s="44" t="s">
        <v>3737</v>
      </c>
      <c r="N781" s="45" t="str">
        <f t="shared" si="12"/>
        <v>Link Contrato u Orden</v>
      </c>
    </row>
    <row r="782" spans="1:14" s="28" customFormat="1" ht="74.5" customHeight="1" x14ac:dyDescent="0.25">
      <c r="A782" s="39" t="s">
        <v>809</v>
      </c>
      <c r="B782" s="40">
        <v>45429</v>
      </c>
      <c r="C782" s="40" t="s">
        <v>1967</v>
      </c>
      <c r="D782" s="40" t="s">
        <v>15</v>
      </c>
      <c r="E782" s="40" t="s">
        <v>16</v>
      </c>
      <c r="F782" s="40" t="s">
        <v>2738</v>
      </c>
      <c r="G782" s="40">
        <v>45439</v>
      </c>
      <c r="H782" s="40">
        <v>45657</v>
      </c>
      <c r="I782" s="41"/>
      <c r="J782" s="42">
        <v>75386667</v>
      </c>
      <c r="K782" s="42"/>
      <c r="L782" s="43">
        <v>0.7155963302752294</v>
      </c>
      <c r="M782" s="44" t="s">
        <v>3738</v>
      </c>
      <c r="N782" s="45" t="str">
        <f t="shared" si="12"/>
        <v>Link Contrato u Orden</v>
      </c>
    </row>
    <row r="783" spans="1:14" s="28" customFormat="1" ht="74.5" customHeight="1" x14ac:dyDescent="0.25">
      <c r="A783" s="39" t="s">
        <v>810</v>
      </c>
      <c r="B783" s="40">
        <v>45429</v>
      </c>
      <c r="C783" s="40" t="s">
        <v>1968</v>
      </c>
      <c r="D783" s="40" t="s">
        <v>15</v>
      </c>
      <c r="E783" s="40" t="s">
        <v>16</v>
      </c>
      <c r="F783" s="40" t="s">
        <v>2622</v>
      </c>
      <c r="G783" s="40">
        <v>45439</v>
      </c>
      <c r="H783" s="40">
        <v>45657</v>
      </c>
      <c r="I783" s="41"/>
      <c r="J783" s="42">
        <v>33465205</v>
      </c>
      <c r="K783" s="42"/>
      <c r="L783" s="43">
        <v>0.7155963302752294</v>
      </c>
      <c r="M783" s="44" t="s">
        <v>3739</v>
      </c>
      <c r="N783" s="45" t="str">
        <f t="shared" si="12"/>
        <v>Link Contrato u Orden</v>
      </c>
    </row>
    <row r="784" spans="1:14" s="28" customFormat="1" ht="74.5" customHeight="1" x14ac:dyDescent="0.25">
      <c r="A784" s="39" t="s">
        <v>811</v>
      </c>
      <c r="B784" s="40">
        <v>45429</v>
      </c>
      <c r="C784" s="40" t="s">
        <v>1969</v>
      </c>
      <c r="D784" s="40" t="s">
        <v>15</v>
      </c>
      <c r="E784" s="40" t="s">
        <v>16</v>
      </c>
      <c r="F784" s="40" t="s">
        <v>2698</v>
      </c>
      <c r="G784" s="40">
        <v>45436</v>
      </c>
      <c r="H784" s="40">
        <v>45657</v>
      </c>
      <c r="I784" s="41"/>
      <c r="J784" s="42">
        <v>35746923</v>
      </c>
      <c r="K784" s="42"/>
      <c r="L784" s="43">
        <v>0.71945701357466063</v>
      </c>
      <c r="M784" s="44" t="s">
        <v>3740</v>
      </c>
      <c r="N784" s="45" t="str">
        <f t="shared" si="12"/>
        <v>Link Contrato u Orden</v>
      </c>
    </row>
    <row r="785" spans="1:14" s="28" customFormat="1" ht="74.5" customHeight="1" x14ac:dyDescent="0.25">
      <c r="A785" s="39" t="s">
        <v>812</v>
      </c>
      <c r="B785" s="40">
        <v>45429</v>
      </c>
      <c r="C785" s="40" t="s">
        <v>1970</v>
      </c>
      <c r="D785" s="40" t="s">
        <v>15</v>
      </c>
      <c r="E785" s="40" t="s">
        <v>16</v>
      </c>
      <c r="F785" s="40" t="s">
        <v>2739</v>
      </c>
      <c r="G785" s="40">
        <v>45434</v>
      </c>
      <c r="H785" s="40">
        <v>45657</v>
      </c>
      <c r="I785" s="41"/>
      <c r="J785" s="42">
        <v>98352000</v>
      </c>
      <c r="K785" s="42"/>
      <c r="L785" s="43">
        <v>0.72197309417040356</v>
      </c>
      <c r="M785" s="44" t="s">
        <v>3741</v>
      </c>
      <c r="N785" s="45" t="str">
        <f t="shared" si="12"/>
        <v>Link Contrato u Orden</v>
      </c>
    </row>
    <row r="786" spans="1:14" s="28" customFormat="1" ht="74.5" customHeight="1" x14ac:dyDescent="0.25">
      <c r="A786" s="39" t="s">
        <v>813</v>
      </c>
      <c r="B786" s="40">
        <v>45429</v>
      </c>
      <c r="C786" s="40" t="s">
        <v>1286</v>
      </c>
      <c r="D786" s="40" t="s">
        <v>15</v>
      </c>
      <c r="E786" s="40" t="s">
        <v>16</v>
      </c>
      <c r="F786" s="40" t="s">
        <v>2475</v>
      </c>
      <c r="G786" s="40">
        <v>45433</v>
      </c>
      <c r="H786" s="40">
        <v>45657</v>
      </c>
      <c r="I786" s="41"/>
      <c r="J786" s="42">
        <v>21888900</v>
      </c>
      <c r="K786" s="42"/>
      <c r="L786" s="43">
        <v>0.7232142857142857</v>
      </c>
      <c r="M786" s="44" t="s">
        <v>3742</v>
      </c>
      <c r="N786" s="45" t="str">
        <f t="shared" si="12"/>
        <v>Link Contrato u Orden</v>
      </c>
    </row>
    <row r="787" spans="1:14" s="28" customFormat="1" ht="74.5" customHeight="1" x14ac:dyDescent="0.25">
      <c r="A787" s="39" t="s">
        <v>814</v>
      </c>
      <c r="B787" s="40">
        <v>45429</v>
      </c>
      <c r="C787" s="40" t="s">
        <v>1971</v>
      </c>
      <c r="D787" s="40" t="s">
        <v>15</v>
      </c>
      <c r="E787" s="40" t="s">
        <v>16</v>
      </c>
      <c r="F787" s="40" t="s">
        <v>2659</v>
      </c>
      <c r="G787" s="40">
        <v>45439</v>
      </c>
      <c r="H787" s="40">
        <v>45591</v>
      </c>
      <c r="I787" s="41"/>
      <c r="J787" s="42">
        <v>14592600</v>
      </c>
      <c r="K787" s="42"/>
      <c r="L787" s="43">
        <v>1.0263157894736843</v>
      </c>
      <c r="M787" s="44" t="s">
        <v>3743</v>
      </c>
      <c r="N787" s="45" t="str">
        <f t="shared" si="12"/>
        <v>Link Contrato u Orden</v>
      </c>
    </row>
    <row r="788" spans="1:14" s="28" customFormat="1" ht="74.5" customHeight="1" x14ac:dyDescent="0.25">
      <c r="A788" s="39" t="s">
        <v>815</v>
      </c>
      <c r="B788" s="40">
        <v>45429</v>
      </c>
      <c r="C788" s="40" t="s">
        <v>1355</v>
      </c>
      <c r="D788" s="40" t="s">
        <v>15</v>
      </c>
      <c r="E788" s="40" t="s">
        <v>16</v>
      </c>
      <c r="F788" s="40" t="s">
        <v>2422</v>
      </c>
      <c r="G788" s="40">
        <v>45434</v>
      </c>
      <c r="H788" s="40">
        <v>45570</v>
      </c>
      <c r="I788" s="41">
        <v>45</v>
      </c>
      <c r="J788" s="42">
        <v>9630000</v>
      </c>
      <c r="K788" s="42"/>
      <c r="L788" s="43">
        <v>1.1838235294117647</v>
      </c>
      <c r="M788" s="44" t="s">
        <v>3744</v>
      </c>
      <c r="N788" s="45" t="str">
        <f t="shared" si="12"/>
        <v>Link Contrato u Orden</v>
      </c>
    </row>
    <row r="789" spans="1:14" s="28" customFormat="1" ht="74.5" customHeight="1" x14ac:dyDescent="0.25">
      <c r="A789" s="39" t="s">
        <v>816</v>
      </c>
      <c r="B789" s="40">
        <v>45429</v>
      </c>
      <c r="C789" s="40" t="s">
        <v>1358</v>
      </c>
      <c r="D789" s="40" t="s">
        <v>15</v>
      </c>
      <c r="E789" s="40" t="s">
        <v>16</v>
      </c>
      <c r="F789" s="40" t="s">
        <v>2422</v>
      </c>
      <c r="G789" s="40">
        <v>45434</v>
      </c>
      <c r="H789" s="40">
        <v>45570</v>
      </c>
      <c r="I789" s="41">
        <v>45</v>
      </c>
      <c r="J789" s="42">
        <v>9630000</v>
      </c>
      <c r="K789" s="42"/>
      <c r="L789" s="43">
        <v>1.1838235294117647</v>
      </c>
      <c r="M789" s="44" t="s">
        <v>3745</v>
      </c>
      <c r="N789" s="45" t="str">
        <f t="shared" si="12"/>
        <v>Link Contrato u Orden</v>
      </c>
    </row>
    <row r="790" spans="1:14" s="28" customFormat="1" ht="74.5" customHeight="1" x14ac:dyDescent="0.25">
      <c r="A790" s="39" t="s">
        <v>817</v>
      </c>
      <c r="B790" s="40">
        <v>45429</v>
      </c>
      <c r="C790" s="40" t="s">
        <v>1972</v>
      </c>
      <c r="D790" s="40" t="s">
        <v>15</v>
      </c>
      <c r="E790" s="40" t="s">
        <v>16</v>
      </c>
      <c r="F790" s="40" t="s">
        <v>2963</v>
      </c>
      <c r="G790" s="40">
        <v>45436</v>
      </c>
      <c r="H790" s="40">
        <v>45657</v>
      </c>
      <c r="I790" s="41"/>
      <c r="J790" s="42">
        <v>52500000</v>
      </c>
      <c r="K790" s="42"/>
      <c r="L790" s="43">
        <v>0.71945701357466063</v>
      </c>
      <c r="M790" s="44" t="s">
        <v>3746</v>
      </c>
      <c r="N790" s="45" t="str">
        <f t="shared" si="12"/>
        <v>Link Contrato u Orden</v>
      </c>
    </row>
    <row r="791" spans="1:14" s="28" customFormat="1" ht="74.5" customHeight="1" x14ac:dyDescent="0.25">
      <c r="A791" s="39" t="s">
        <v>818</v>
      </c>
      <c r="B791" s="40">
        <v>45429</v>
      </c>
      <c r="C791" s="40" t="s">
        <v>1973</v>
      </c>
      <c r="D791" s="40" t="s">
        <v>15</v>
      </c>
      <c r="E791" s="40" t="s">
        <v>16</v>
      </c>
      <c r="F791" s="40" t="s">
        <v>2740</v>
      </c>
      <c r="G791" s="40">
        <v>45433</v>
      </c>
      <c r="H791" s="40">
        <v>45656</v>
      </c>
      <c r="I791" s="41"/>
      <c r="J791" s="42">
        <v>51333333</v>
      </c>
      <c r="K791" s="42"/>
      <c r="L791" s="43">
        <v>0.726457399103139</v>
      </c>
      <c r="M791" s="44" t="s">
        <v>3747</v>
      </c>
      <c r="N791" s="45" t="str">
        <f t="shared" si="12"/>
        <v>Link Contrato u Orden</v>
      </c>
    </row>
    <row r="792" spans="1:14" s="28" customFormat="1" ht="74.5" customHeight="1" x14ac:dyDescent="0.25">
      <c r="A792" s="39" t="s">
        <v>819</v>
      </c>
      <c r="B792" s="40">
        <v>45429</v>
      </c>
      <c r="C792" s="40" t="s">
        <v>1974</v>
      </c>
      <c r="D792" s="40" t="s">
        <v>15</v>
      </c>
      <c r="E792" s="40" t="s">
        <v>16</v>
      </c>
      <c r="F792" s="40" t="s">
        <v>2652</v>
      </c>
      <c r="G792" s="40">
        <v>45439</v>
      </c>
      <c r="H792" s="40">
        <v>45657</v>
      </c>
      <c r="I792" s="41"/>
      <c r="J792" s="42">
        <v>32111552</v>
      </c>
      <c r="K792" s="42"/>
      <c r="L792" s="43">
        <v>0.7155963302752294</v>
      </c>
      <c r="M792" s="44" t="s">
        <v>3748</v>
      </c>
      <c r="N792" s="45" t="str">
        <f t="shared" si="12"/>
        <v>Link Contrato u Orden</v>
      </c>
    </row>
    <row r="793" spans="1:14" s="28" customFormat="1" ht="74.5" customHeight="1" x14ac:dyDescent="0.25">
      <c r="A793" s="39" t="s">
        <v>820</v>
      </c>
      <c r="B793" s="40">
        <v>45432</v>
      </c>
      <c r="C793" s="40" t="s">
        <v>1975</v>
      </c>
      <c r="D793" s="40" t="s">
        <v>15</v>
      </c>
      <c r="E793" s="40" t="s">
        <v>16</v>
      </c>
      <c r="F793" s="40" t="s">
        <v>2741</v>
      </c>
      <c r="G793" s="40">
        <v>45435</v>
      </c>
      <c r="H793" s="40">
        <v>45657</v>
      </c>
      <c r="I793" s="41"/>
      <c r="J793" s="42">
        <v>51333333</v>
      </c>
      <c r="K793" s="42"/>
      <c r="L793" s="43">
        <v>0.72072072072072069</v>
      </c>
      <c r="M793" s="44" t="s">
        <v>3749</v>
      </c>
      <c r="N793" s="45" t="str">
        <f t="shared" si="12"/>
        <v>Link Contrato u Orden</v>
      </c>
    </row>
    <row r="794" spans="1:14" s="28" customFormat="1" ht="74.5" customHeight="1" x14ac:dyDescent="0.25">
      <c r="A794" s="39" t="s">
        <v>821</v>
      </c>
      <c r="B794" s="40">
        <v>45432</v>
      </c>
      <c r="C794" s="40" t="s">
        <v>1976</v>
      </c>
      <c r="D794" s="40" t="s">
        <v>15</v>
      </c>
      <c r="E794" s="40" t="s">
        <v>16</v>
      </c>
      <c r="F794" s="40" t="s">
        <v>2652</v>
      </c>
      <c r="G794" s="40">
        <v>45435</v>
      </c>
      <c r="H794" s="40">
        <v>45657</v>
      </c>
      <c r="I794" s="41"/>
      <c r="J794" s="42">
        <v>32111552</v>
      </c>
      <c r="K794" s="42"/>
      <c r="L794" s="43">
        <v>0.72072072072072069</v>
      </c>
      <c r="M794" s="44" t="s">
        <v>3750</v>
      </c>
      <c r="N794" s="45" t="str">
        <f t="shared" si="12"/>
        <v>Link Contrato u Orden</v>
      </c>
    </row>
    <row r="795" spans="1:14" s="28" customFormat="1" ht="74.5" customHeight="1" x14ac:dyDescent="0.25">
      <c r="A795" s="39" t="s">
        <v>822</v>
      </c>
      <c r="B795" s="40">
        <v>45432</v>
      </c>
      <c r="C795" s="40" t="s">
        <v>1977</v>
      </c>
      <c r="D795" s="40" t="s">
        <v>15</v>
      </c>
      <c r="E795" s="40" t="s">
        <v>16</v>
      </c>
      <c r="F795" s="40" t="s">
        <v>2652</v>
      </c>
      <c r="G795" s="40">
        <v>45439</v>
      </c>
      <c r="H795" s="40">
        <v>45657</v>
      </c>
      <c r="I795" s="41"/>
      <c r="J795" s="42">
        <v>32111552</v>
      </c>
      <c r="K795" s="42"/>
      <c r="L795" s="43">
        <v>0.7155963302752294</v>
      </c>
      <c r="M795" s="44" t="s">
        <v>3751</v>
      </c>
      <c r="N795" s="45" t="str">
        <f t="shared" si="12"/>
        <v>Link Contrato u Orden</v>
      </c>
    </row>
    <row r="796" spans="1:14" s="28" customFormat="1" ht="74.5" customHeight="1" x14ac:dyDescent="0.25">
      <c r="A796" s="39" t="s">
        <v>823</v>
      </c>
      <c r="B796" s="40">
        <v>45432</v>
      </c>
      <c r="C796" s="40" t="s">
        <v>1978</v>
      </c>
      <c r="D796" s="40" t="s">
        <v>15</v>
      </c>
      <c r="E796" s="40" t="s">
        <v>16</v>
      </c>
      <c r="F796" s="40" t="s">
        <v>2742</v>
      </c>
      <c r="G796" s="40">
        <v>45441</v>
      </c>
      <c r="H796" s="40">
        <v>45657</v>
      </c>
      <c r="I796" s="41"/>
      <c r="J796" s="42">
        <v>26250000</v>
      </c>
      <c r="K796" s="42"/>
      <c r="L796" s="43">
        <v>0.71296296296296291</v>
      </c>
      <c r="M796" s="44" t="s">
        <v>3752</v>
      </c>
      <c r="N796" s="45" t="str">
        <f t="shared" si="12"/>
        <v>Link Contrato u Orden</v>
      </c>
    </row>
    <row r="797" spans="1:14" s="28" customFormat="1" ht="74.5" customHeight="1" x14ac:dyDescent="0.25">
      <c r="A797" s="39" t="s">
        <v>824</v>
      </c>
      <c r="B797" s="40">
        <v>45432</v>
      </c>
      <c r="C797" s="40" t="s">
        <v>1979</v>
      </c>
      <c r="D797" s="40" t="s">
        <v>15</v>
      </c>
      <c r="E797" s="40" t="s">
        <v>16</v>
      </c>
      <c r="F797" s="40" t="s">
        <v>2743</v>
      </c>
      <c r="G797" s="40">
        <v>45436</v>
      </c>
      <c r="H797" s="40">
        <v>45619</v>
      </c>
      <c r="I797" s="41"/>
      <c r="J797" s="42">
        <v>53460000</v>
      </c>
      <c r="K797" s="42"/>
      <c r="L797" s="43">
        <v>0.86885245901639341</v>
      </c>
      <c r="M797" s="44" t="s">
        <v>3753</v>
      </c>
      <c r="N797" s="45" t="str">
        <f t="shared" si="12"/>
        <v>Link Contrato u Orden</v>
      </c>
    </row>
    <row r="798" spans="1:14" s="28" customFormat="1" ht="74.5" customHeight="1" x14ac:dyDescent="0.25">
      <c r="A798" s="39" t="s">
        <v>825</v>
      </c>
      <c r="B798" s="40">
        <v>45432</v>
      </c>
      <c r="C798" s="40" t="s">
        <v>1980</v>
      </c>
      <c r="D798" s="40" t="s">
        <v>15</v>
      </c>
      <c r="E798" s="40" t="s">
        <v>16</v>
      </c>
      <c r="F798" s="40" t="s">
        <v>2744</v>
      </c>
      <c r="G798" s="40">
        <v>45441</v>
      </c>
      <c r="H798" s="40">
        <v>45657</v>
      </c>
      <c r="I798" s="41"/>
      <c r="J798" s="42">
        <v>26104295</v>
      </c>
      <c r="K798" s="42"/>
      <c r="L798" s="43">
        <v>0.71296296296296291</v>
      </c>
      <c r="M798" s="44" t="s">
        <v>3754</v>
      </c>
      <c r="N798" s="45" t="str">
        <f t="shared" si="12"/>
        <v>Link Contrato u Orden</v>
      </c>
    </row>
    <row r="799" spans="1:14" s="28" customFormat="1" ht="74.5" customHeight="1" x14ac:dyDescent="0.25">
      <c r="A799" s="39" t="s">
        <v>826</v>
      </c>
      <c r="B799" s="40">
        <v>45432</v>
      </c>
      <c r="C799" s="40" t="s">
        <v>1981</v>
      </c>
      <c r="D799" s="40" t="s">
        <v>15</v>
      </c>
      <c r="E799" s="40" t="s">
        <v>16</v>
      </c>
      <c r="F799" s="40" t="s">
        <v>2745</v>
      </c>
      <c r="G799" s="40">
        <v>45435</v>
      </c>
      <c r="H799" s="40">
        <v>45618</v>
      </c>
      <c r="I799" s="41"/>
      <c r="J799" s="42">
        <v>19112430</v>
      </c>
      <c r="K799" s="42"/>
      <c r="L799" s="43">
        <v>0.87431693989071035</v>
      </c>
      <c r="M799" s="44" t="s">
        <v>3613</v>
      </c>
      <c r="N799" s="45" t="str">
        <f t="shared" si="12"/>
        <v>Link Contrato u Orden</v>
      </c>
    </row>
    <row r="800" spans="1:14" s="28" customFormat="1" ht="74.5" customHeight="1" x14ac:dyDescent="0.25">
      <c r="A800" s="39" t="s">
        <v>827</v>
      </c>
      <c r="B800" s="40">
        <v>45432</v>
      </c>
      <c r="C800" s="40" t="s">
        <v>1982</v>
      </c>
      <c r="D800" s="40" t="s">
        <v>15</v>
      </c>
      <c r="E800" s="40" t="s">
        <v>16</v>
      </c>
      <c r="F800" s="40" t="s">
        <v>2746</v>
      </c>
      <c r="G800" s="40">
        <v>45435</v>
      </c>
      <c r="H800" s="40">
        <v>45618</v>
      </c>
      <c r="I800" s="41"/>
      <c r="J800" s="42">
        <v>26160000</v>
      </c>
      <c r="K800" s="42"/>
      <c r="L800" s="43">
        <v>0.87431693989071035</v>
      </c>
      <c r="M800" s="44" t="s">
        <v>3755</v>
      </c>
      <c r="N800" s="45" t="str">
        <f t="shared" si="12"/>
        <v>Link Contrato u Orden</v>
      </c>
    </row>
    <row r="801" spans="1:14" s="28" customFormat="1" ht="74.5" customHeight="1" x14ac:dyDescent="0.25">
      <c r="A801" s="39" t="s">
        <v>828</v>
      </c>
      <c r="B801" s="40">
        <v>45432</v>
      </c>
      <c r="C801" s="40" t="s">
        <v>1983</v>
      </c>
      <c r="D801" s="40" t="s">
        <v>15</v>
      </c>
      <c r="E801" s="40" t="s">
        <v>16</v>
      </c>
      <c r="F801" s="40" t="s">
        <v>2747</v>
      </c>
      <c r="G801" s="40">
        <v>45434</v>
      </c>
      <c r="H801" s="40">
        <v>45647</v>
      </c>
      <c r="I801" s="41"/>
      <c r="J801" s="42">
        <v>39864300</v>
      </c>
      <c r="K801" s="42"/>
      <c r="L801" s="43">
        <v>0.755868544600939</v>
      </c>
      <c r="M801" s="44" t="s">
        <v>3756</v>
      </c>
      <c r="N801" s="45" t="str">
        <f t="shared" si="12"/>
        <v>Link Contrato u Orden</v>
      </c>
    </row>
    <row r="802" spans="1:14" s="28" customFormat="1" ht="74.5" customHeight="1" x14ac:dyDescent="0.25">
      <c r="A802" s="39" t="s">
        <v>829</v>
      </c>
      <c r="B802" s="40">
        <v>45432</v>
      </c>
      <c r="C802" s="40" t="s">
        <v>1984</v>
      </c>
      <c r="D802" s="40" t="s">
        <v>15</v>
      </c>
      <c r="E802" s="40" t="s">
        <v>16</v>
      </c>
      <c r="F802" s="40" t="s">
        <v>2748</v>
      </c>
      <c r="G802" s="40">
        <v>45434</v>
      </c>
      <c r="H802" s="40">
        <v>45657</v>
      </c>
      <c r="I802" s="41"/>
      <c r="J802" s="42">
        <v>30532500</v>
      </c>
      <c r="K802" s="42"/>
      <c r="L802" s="43">
        <v>0.72197309417040356</v>
      </c>
      <c r="M802" s="44" t="s">
        <v>3757</v>
      </c>
      <c r="N802" s="45" t="str">
        <f t="shared" si="12"/>
        <v>Link Contrato u Orden</v>
      </c>
    </row>
    <row r="803" spans="1:14" s="28" customFormat="1" ht="74.5" customHeight="1" x14ac:dyDescent="0.25">
      <c r="A803" s="39" t="s">
        <v>830</v>
      </c>
      <c r="B803" s="40">
        <v>45432</v>
      </c>
      <c r="C803" s="40" t="s">
        <v>1985</v>
      </c>
      <c r="D803" s="40" t="s">
        <v>15</v>
      </c>
      <c r="E803" s="40" t="s">
        <v>16</v>
      </c>
      <c r="F803" s="40" t="s">
        <v>2622</v>
      </c>
      <c r="G803" s="40">
        <v>45439</v>
      </c>
      <c r="H803" s="40">
        <v>45657</v>
      </c>
      <c r="I803" s="41"/>
      <c r="J803" s="42">
        <v>33465205</v>
      </c>
      <c r="K803" s="42"/>
      <c r="L803" s="43">
        <v>0.7155963302752294</v>
      </c>
      <c r="M803" s="44" t="s">
        <v>3758</v>
      </c>
      <c r="N803" s="45" t="str">
        <f t="shared" si="12"/>
        <v>Link Contrato u Orden</v>
      </c>
    </row>
    <row r="804" spans="1:14" s="28" customFormat="1" ht="74.5" customHeight="1" x14ac:dyDescent="0.25">
      <c r="A804" s="39" t="s">
        <v>831</v>
      </c>
      <c r="B804" s="40">
        <v>45432</v>
      </c>
      <c r="C804" s="40" t="s">
        <v>1324</v>
      </c>
      <c r="D804" s="40" t="s">
        <v>15</v>
      </c>
      <c r="E804" s="40" t="s">
        <v>16</v>
      </c>
      <c r="F804" s="40" t="s">
        <v>2475</v>
      </c>
      <c r="G804" s="40">
        <v>45434</v>
      </c>
      <c r="H804" s="40">
        <v>45657</v>
      </c>
      <c r="I804" s="41"/>
      <c r="J804" s="42">
        <v>21402480</v>
      </c>
      <c r="K804" s="42"/>
      <c r="L804" s="43">
        <v>0.72197309417040356</v>
      </c>
      <c r="M804" s="44" t="s">
        <v>3759</v>
      </c>
      <c r="N804" s="45" t="str">
        <f t="shared" si="12"/>
        <v>Link Contrato u Orden</v>
      </c>
    </row>
    <row r="805" spans="1:14" s="28" customFormat="1" ht="74.5" customHeight="1" x14ac:dyDescent="0.25">
      <c r="A805" s="39" t="s">
        <v>832</v>
      </c>
      <c r="B805" s="40">
        <v>45432</v>
      </c>
      <c r="C805" s="40" t="s">
        <v>1344</v>
      </c>
      <c r="D805" s="40" t="s">
        <v>15</v>
      </c>
      <c r="E805" s="40" t="s">
        <v>16</v>
      </c>
      <c r="F805" s="40" t="s">
        <v>2475</v>
      </c>
      <c r="G805" s="40">
        <v>45439</v>
      </c>
      <c r="H805" s="40">
        <v>45657</v>
      </c>
      <c r="I805" s="41"/>
      <c r="J805" s="42">
        <v>21888900</v>
      </c>
      <c r="K805" s="42"/>
      <c r="L805" s="43">
        <v>0.7155963302752294</v>
      </c>
      <c r="M805" s="44" t="s">
        <v>3760</v>
      </c>
      <c r="N805" s="45" t="str">
        <f t="shared" si="12"/>
        <v>Link Contrato u Orden</v>
      </c>
    </row>
    <row r="806" spans="1:14" s="28" customFormat="1" ht="74.5" customHeight="1" x14ac:dyDescent="0.25">
      <c r="A806" s="39" t="s">
        <v>833</v>
      </c>
      <c r="B806" s="40">
        <v>45432</v>
      </c>
      <c r="C806" s="40" t="s">
        <v>1986</v>
      </c>
      <c r="D806" s="40" t="s">
        <v>15</v>
      </c>
      <c r="E806" s="40" t="s">
        <v>16</v>
      </c>
      <c r="F806" s="40" t="s">
        <v>2749</v>
      </c>
      <c r="G806" s="40">
        <v>45474</v>
      </c>
      <c r="H806" s="40">
        <v>45657</v>
      </c>
      <c r="I806" s="41"/>
      <c r="J806" s="42">
        <v>20429640</v>
      </c>
      <c r="K806" s="42"/>
      <c r="L806" s="43">
        <v>0.66120218579234968</v>
      </c>
      <c r="M806" s="44" t="s">
        <v>3761</v>
      </c>
      <c r="N806" s="45" t="str">
        <f t="shared" si="12"/>
        <v>Link Contrato u Orden</v>
      </c>
    </row>
    <row r="807" spans="1:14" s="28" customFormat="1" ht="74.5" customHeight="1" x14ac:dyDescent="0.25">
      <c r="A807" s="39" t="s">
        <v>834</v>
      </c>
      <c r="B807" s="40">
        <v>45432</v>
      </c>
      <c r="C807" s="40" t="s">
        <v>1335</v>
      </c>
      <c r="D807" s="40" t="s">
        <v>15</v>
      </c>
      <c r="E807" s="40" t="s">
        <v>16</v>
      </c>
      <c r="F807" s="40" t="s">
        <v>2475</v>
      </c>
      <c r="G807" s="40">
        <v>45444</v>
      </c>
      <c r="H807" s="40">
        <v>45657</v>
      </c>
      <c r="I807" s="41"/>
      <c r="J807" s="42">
        <v>21888900</v>
      </c>
      <c r="K807" s="42"/>
      <c r="L807" s="43">
        <v>0.70892018779342725</v>
      </c>
      <c r="M807" s="44" t="s">
        <v>3762</v>
      </c>
      <c r="N807" s="45" t="str">
        <f t="shared" si="12"/>
        <v>Link Contrato u Orden</v>
      </c>
    </row>
    <row r="808" spans="1:14" s="28" customFormat="1" ht="74.5" customHeight="1" x14ac:dyDescent="0.25">
      <c r="A808" s="39" t="s">
        <v>835</v>
      </c>
      <c r="B808" s="40">
        <v>45432</v>
      </c>
      <c r="C808" s="40" t="s">
        <v>1987</v>
      </c>
      <c r="D808" s="40" t="s">
        <v>15</v>
      </c>
      <c r="E808" s="40" t="s">
        <v>16</v>
      </c>
      <c r="F808" s="40" t="s">
        <v>2667</v>
      </c>
      <c r="G808" s="40">
        <v>45444</v>
      </c>
      <c r="H808" s="40">
        <v>45596</v>
      </c>
      <c r="I808" s="41"/>
      <c r="J808" s="42">
        <v>14802060</v>
      </c>
      <c r="K808" s="42"/>
      <c r="L808" s="43">
        <v>0.99342105263157898</v>
      </c>
      <c r="M808" s="44" t="s">
        <v>3763</v>
      </c>
      <c r="N808" s="45" t="str">
        <f t="shared" si="12"/>
        <v>Link Contrato u Orden</v>
      </c>
    </row>
    <row r="809" spans="1:14" s="28" customFormat="1" ht="74.5" customHeight="1" x14ac:dyDescent="0.25">
      <c r="A809" s="39" t="s">
        <v>836</v>
      </c>
      <c r="B809" s="40">
        <v>45432</v>
      </c>
      <c r="C809" s="40" t="s">
        <v>1988</v>
      </c>
      <c r="D809" s="40" t="s">
        <v>15</v>
      </c>
      <c r="E809" s="40" t="s">
        <v>16</v>
      </c>
      <c r="F809" s="40" t="s">
        <v>2667</v>
      </c>
      <c r="G809" s="40">
        <v>45444</v>
      </c>
      <c r="H809" s="40">
        <v>45596</v>
      </c>
      <c r="I809" s="41"/>
      <c r="J809" s="42">
        <v>14802060</v>
      </c>
      <c r="K809" s="42"/>
      <c r="L809" s="43">
        <v>0.99342105263157898</v>
      </c>
      <c r="M809" s="44" t="s">
        <v>3764</v>
      </c>
      <c r="N809" s="45" t="str">
        <f t="shared" si="12"/>
        <v>Link Contrato u Orden</v>
      </c>
    </row>
    <row r="810" spans="1:14" s="28" customFormat="1" ht="74.5" customHeight="1" x14ac:dyDescent="0.25">
      <c r="A810" s="39" t="s">
        <v>837</v>
      </c>
      <c r="B810" s="40">
        <v>45432</v>
      </c>
      <c r="C810" s="40" t="s">
        <v>1989</v>
      </c>
      <c r="D810" s="40" t="s">
        <v>15</v>
      </c>
      <c r="E810" s="40" t="s">
        <v>16</v>
      </c>
      <c r="F810" s="40" t="s">
        <v>2750</v>
      </c>
      <c r="G810" s="40">
        <v>45439</v>
      </c>
      <c r="H810" s="40">
        <v>45652</v>
      </c>
      <c r="I810" s="41"/>
      <c r="J810" s="42">
        <v>19203709</v>
      </c>
      <c r="K810" s="42"/>
      <c r="L810" s="43">
        <v>0.73239436619718312</v>
      </c>
      <c r="M810" s="44" t="s">
        <v>3765</v>
      </c>
      <c r="N810" s="45" t="str">
        <f t="shared" si="12"/>
        <v>Link Contrato u Orden</v>
      </c>
    </row>
    <row r="811" spans="1:14" s="28" customFormat="1" ht="74.5" customHeight="1" x14ac:dyDescent="0.25">
      <c r="A811" s="39" t="s">
        <v>838</v>
      </c>
      <c r="B811" s="40">
        <v>45432</v>
      </c>
      <c r="C811" s="40" t="s">
        <v>1990</v>
      </c>
      <c r="D811" s="40" t="s">
        <v>15</v>
      </c>
      <c r="E811" s="40" t="s">
        <v>16</v>
      </c>
      <c r="F811" s="40" t="s">
        <v>2667</v>
      </c>
      <c r="G811" s="40">
        <v>45439</v>
      </c>
      <c r="H811" s="40">
        <v>45591</v>
      </c>
      <c r="I811" s="41"/>
      <c r="J811" s="42">
        <v>14802060</v>
      </c>
      <c r="K811" s="42"/>
      <c r="L811" s="43">
        <v>1.0263157894736843</v>
      </c>
      <c r="M811" s="44" t="s">
        <v>3766</v>
      </c>
      <c r="N811" s="45" t="str">
        <f t="shared" si="12"/>
        <v>Link Contrato u Orden</v>
      </c>
    </row>
    <row r="812" spans="1:14" s="28" customFormat="1" ht="74.5" customHeight="1" x14ac:dyDescent="0.25">
      <c r="A812" s="39" t="s">
        <v>839</v>
      </c>
      <c r="B812" s="40">
        <v>45432</v>
      </c>
      <c r="C812" s="40" t="s">
        <v>1991</v>
      </c>
      <c r="D812" s="40" t="s">
        <v>15</v>
      </c>
      <c r="E812" s="40" t="s">
        <v>16</v>
      </c>
      <c r="F812" s="40" t="s">
        <v>2751</v>
      </c>
      <c r="G812" s="40">
        <v>45447</v>
      </c>
      <c r="H812" s="40">
        <v>45657</v>
      </c>
      <c r="I812" s="41"/>
      <c r="J812" s="42">
        <v>24733226</v>
      </c>
      <c r="K812" s="42"/>
      <c r="L812" s="43">
        <v>0.70476190476190481</v>
      </c>
      <c r="M812" s="44" t="s">
        <v>3767</v>
      </c>
      <c r="N812" s="45" t="str">
        <f t="shared" si="12"/>
        <v>Link Contrato u Orden</v>
      </c>
    </row>
    <row r="813" spans="1:14" s="28" customFormat="1" ht="74.5" customHeight="1" x14ac:dyDescent="0.25">
      <c r="A813" s="39" t="s">
        <v>840</v>
      </c>
      <c r="B813" s="40">
        <v>45432</v>
      </c>
      <c r="C813" s="40" t="s">
        <v>1992</v>
      </c>
      <c r="D813" s="40" t="s">
        <v>15</v>
      </c>
      <c r="E813" s="40" t="s">
        <v>16</v>
      </c>
      <c r="F813" s="40" t="s">
        <v>2667</v>
      </c>
      <c r="G813" s="40">
        <v>45439</v>
      </c>
      <c r="H813" s="40">
        <v>45591</v>
      </c>
      <c r="I813" s="41"/>
      <c r="J813" s="42">
        <v>14802060</v>
      </c>
      <c r="K813" s="42"/>
      <c r="L813" s="43">
        <v>1.0263157894736843</v>
      </c>
      <c r="M813" s="44" t="s">
        <v>3768</v>
      </c>
      <c r="N813" s="45" t="str">
        <f t="shared" si="12"/>
        <v>Link Contrato u Orden</v>
      </c>
    </row>
    <row r="814" spans="1:14" s="28" customFormat="1" ht="74.5" customHeight="1" x14ac:dyDescent="0.25">
      <c r="A814" s="39" t="s">
        <v>841</v>
      </c>
      <c r="B814" s="40">
        <v>45432</v>
      </c>
      <c r="C814" s="40" t="s">
        <v>1993</v>
      </c>
      <c r="D814" s="40" t="s">
        <v>15</v>
      </c>
      <c r="E814" s="40" t="s">
        <v>16</v>
      </c>
      <c r="F814" s="40" t="s">
        <v>2752</v>
      </c>
      <c r="G814" s="40">
        <v>45441</v>
      </c>
      <c r="H814" s="40">
        <v>45657</v>
      </c>
      <c r="I814" s="41"/>
      <c r="J814" s="42">
        <v>19595143</v>
      </c>
      <c r="K814" s="42"/>
      <c r="L814" s="43">
        <v>0.71296296296296291</v>
      </c>
      <c r="M814" s="44" t="s">
        <v>3769</v>
      </c>
      <c r="N814" s="45" t="str">
        <f t="shared" si="12"/>
        <v>Link Contrato u Orden</v>
      </c>
    </row>
    <row r="815" spans="1:14" s="28" customFormat="1" ht="74.5" customHeight="1" x14ac:dyDescent="0.25">
      <c r="A815" s="39" t="s">
        <v>842</v>
      </c>
      <c r="B815" s="40">
        <v>45432</v>
      </c>
      <c r="C815" s="40" t="s">
        <v>1994</v>
      </c>
      <c r="D815" s="40" t="s">
        <v>15</v>
      </c>
      <c r="E815" s="40" t="s">
        <v>16</v>
      </c>
      <c r="F815" s="40" t="s">
        <v>2753</v>
      </c>
      <c r="G815" s="40">
        <v>45440</v>
      </c>
      <c r="H815" s="40">
        <v>45657</v>
      </c>
      <c r="I815" s="41"/>
      <c r="J815" s="42">
        <v>46583333</v>
      </c>
      <c r="K815" s="42"/>
      <c r="L815" s="43">
        <v>0.7142857142857143</v>
      </c>
      <c r="M815" s="44" t="s">
        <v>3770</v>
      </c>
      <c r="N815" s="45" t="str">
        <f t="shared" si="12"/>
        <v>Link Contrato u Orden</v>
      </c>
    </row>
    <row r="816" spans="1:14" s="28" customFormat="1" ht="74.5" customHeight="1" x14ac:dyDescent="0.25">
      <c r="A816" s="39" t="s">
        <v>843</v>
      </c>
      <c r="B816" s="40">
        <v>45432</v>
      </c>
      <c r="C816" s="40" t="s">
        <v>1995</v>
      </c>
      <c r="D816" s="40" t="s">
        <v>15</v>
      </c>
      <c r="E816" s="40" t="s">
        <v>16</v>
      </c>
      <c r="F816" s="40" t="s">
        <v>2684</v>
      </c>
      <c r="G816" s="40">
        <v>45449</v>
      </c>
      <c r="H816" s="40">
        <v>45657</v>
      </c>
      <c r="I816" s="41"/>
      <c r="J816" s="42">
        <v>21275734</v>
      </c>
      <c r="K816" s="42"/>
      <c r="L816" s="43">
        <v>0.70192307692307687</v>
      </c>
      <c r="M816" s="44" t="s">
        <v>3771</v>
      </c>
      <c r="N816" s="45" t="str">
        <f t="shared" si="12"/>
        <v>Link Contrato u Orden</v>
      </c>
    </row>
    <row r="817" spans="1:14" s="28" customFormat="1" ht="74.5" customHeight="1" x14ac:dyDescent="0.25">
      <c r="A817" s="39" t="s">
        <v>844</v>
      </c>
      <c r="B817" s="40">
        <v>45432</v>
      </c>
      <c r="C817" s="40" t="s">
        <v>1996</v>
      </c>
      <c r="D817" s="40" t="s">
        <v>15</v>
      </c>
      <c r="E817" s="40" t="s">
        <v>16</v>
      </c>
      <c r="F817" s="40" t="s">
        <v>2754</v>
      </c>
      <c r="G817" s="40">
        <v>45439</v>
      </c>
      <c r="H817" s="40">
        <v>45657</v>
      </c>
      <c r="I817" s="41"/>
      <c r="J817" s="42">
        <v>29851030</v>
      </c>
      <c r="K817" s="42"/>
      <c r="L817" s="43">
        <v>0.7155963302752294</v>
      </c>
      <c r="M817" s="44" t="s">
        <v>3772</v>
      </c>
      <c r="N817" s="45" t="str">
        <f t="shared" si="12"/>
        <v>Link Contrato u Orden</v>
      </c>
    </row>
    <row r="818" spans="1:14" s="28" customFormat="1" ht="74.5" customHeight="1" x14ac:dyDescent="0.25">
      <c r="A818" s="39" t="s">
        <v>845</v>
      </c>
      <c r="B818" s="40">
        <v>45432</v>
      </c>
      <c r="C818" s="40" t="s">
        <v>1997</v>
      </c>
      <c r="D818" s="40" t="s">
        <v>15</v>
      </c>
      <c r="E818" s="40" t="s">
        <v>16</v>
      </c>
      <c r="F818" s="40" t="s">
        <v>2755</v>
      </c>
      <c r="G818" s="40">
        <v>45439</v>
      </c>
      <c r="H818" s="40">
        <v>45657</v>
      </c>
      <c r="I818" s="41"/>
      <c r="J818" s="42">
        <v>32055467</v>
      </c>
      <c r="K818" s="42"/>
      <c r="L818" s="43">
        <v>0.7155963302752294</v>
      </c>
      <c r="M818" s="44" t="s">
        <v>3773</v>
      </c>
      <c r="N818" s="45" t="str">
        <f t="shared" si="12"/>
        <v>Link Contrato u Orden</v>
      </c>
    </row>
    <row r="819" spans="1:14" s="28" customFormat="1" ht="74.5" customHeight="1" x14ac:dyDescent="0.25">
      <c r="A819" s="39" t="s">
        <v>846</v>
      </c>
      <c r="B819" s="40">
        <v>45433</v>
      </c>
      <c r="C819" s="40" t="s">
        <v>1998</v>
      </c>
      <c r="D819" s="40" t="s">
        <v>15</v>
      </c>
      <c r="E819" s="40" t="s">
        <v>16</v>
      </c>
      <c r="F819" s="40" t="s">
        <v>2475</v>
      </c>
      <c r="G819" s="40">
        <v>45440</v>
      </c>
      <c r="H819" s="40">
        <v>45657</v>
      </c>
      <c r="I819" s="41"/>
      <c r="J819" s="42">
        <v>21402480</v>
      </c>
      <c r="K819" s="42"/>
      <c r="L819" s="43">
        <v>0.7142857142857143</v>
      </c>
      <c r="M819" s="44" t="s">
        <v>3774</v>
      </c>
      <c r="N819" s="45" t="str">
        <f t="shared" si="12"/>
        <v>Link Contrato u Orden</v>
      </c>
    </row>
    <row r="820" spans="1:14" s="28" customFormat="1" ht="74.5" customHeight="1" x14ac:dyDescent="0.25">
      <c r="A820" s="39" t="s">
        <v>847</v>
      </c>
      <c r="B820" s="40">
        <v>45433</v>
      </c>
      <c r="C820" s="40" t="s">
        <v>1999</v>
      </c>
      <c r="D820" s="40" t="s">
        <v>15</v>
      </c>
      <c r="E820" s="40" t="s">
        <v>16</v>
      </c>
      <c r="F820" s="40" t="s">
        <v>2475</v>
      </c>
      <c r="G820" s="40">
        <v>45444</v>
      </c>
      <c r="H820" s="40">
        <v>45657</v>
      </c>
      <c r="I820" s="41"/>
      <c r="J820" s="42">
        <v>21402480</v>
      </c>
      <c r="K820" s="42"/>
      <c r="L820" s="43">
        <v>0.70892018779342725</v>
      </c>
      <c r="M820" s="44" t="s">
        <v>3775</v>
      </c>
      <c r="N820" s="45" t="str">
        <f t="shared" si="12"/>
        <v>Link Contrato u Orden</v>
      </c>
    </row>
    <row r="821" spans="1:14" s="28" customFormat="1" ht="74.5" customHeight="1" x14ac:dyDescent="0.25">
      <c r="A821" s="39" t="s">
        <v>848</v>
      </c>
      <c r="B821" s="40">
        <v>45433</v>
      </c>
      <c r="C821" s="40" t="s">
        <v>2000</v>
      </c>
      <c r="D821" s="40" t="s">
        <v>15</v>
      </c>
      <c r="E821" s="40" t="s">
        <v>16</v>
      </c>
      <c r="F821" s="40" t="s">
        <v>2629</v>
      </c>
      <c r="G821" s="40">
        <v>45440</v>
      </c>
      <c r="H821" s="40">
        <v>45657</v>
      </c>
      <c r="I821" s="41"/>
      <c r="J821" s="42">
        <v>41762600</v>
      </c>
      <c r="K821" s="42"/>
      <c r="L821" s="43">
        <v>0.7142857142857143</v>
      </c>
      <c r="M821" s="44" t="s">
        <v>3776</v>
      </c>
      <c r="N821" s="45" t="str">
        <f t="shared" si="12"/>
        <v>Link Contrato u Orden</v>
      </c>
    </row>
    <row r="822" spans="1:14" s="28" customFormat="1" ht="74.5" customHeight="1" x14ac:dyDescent="0.25">
      <c r="A822" s="39" t="s">
        <v>849</v>
      </c>
      <c r="B822" s="40">
        <v>45433</v>
      </c>
      <c r="C822" s="40" t="s">
        <v>2001</v>
      </c>
      <c r="D822" s="40" t="s">
        <v>15</v>
      </c>
      <c r="E822" s="40" t="s">
        <v>16</v>
      </c>
      <c r="F822" s="40" t="s">
        <v>2629</v>
      </c>
      <c r="G822" s="40">
        <v>45440</v>
      </c>
      <c r="H822" s="40">
        <v>45657</v>
      </c>
      <c r="I822" s="41"/>
      <c r="J822" s="42">
        <v>41762600</v>
      </c>
      <c r="K822" s="42"/>
      <c r="L822" s="43">
        <v>0.7142857142857143</v>
      </c>
      <c r="M822" s="44" t="s">
        <v>3777</v>
      </c>
      <c r="N822" s="45" t="str">
        <f t="shared" si="12"/>
        <v>Link Contrato u Orden</v>
      </c>
    </row>
    <row r="823" spans="1:14" s="28" customFormat="1" ht="74.5" customHeight="1" x14ac:dyDescent="0.25">
      <c r="A823" s="39" t="s">
        <v>850</v>
      </c>
      <c r="B823" s="40">
        <v>45433</v>
      </c>
      <c r="C823" s="40" t="s">
        <v>2002</v>
      </c>
      <c r="D823" s="40" t="s">
        <v>15</v>
      </c>
      <c r="E823" s="40" t="s">
        <v>16</v>
      </c>
      <c r="F823" s="40" t="s">
        <v>2756</v>
      </c>
      <c r="G823" s="40">
        <v>45449</v>
      </c>
      <c r="H823" s="40">
        <v>45657</v>
      </c>
      <c r="I823" s="41"/>
      <c r="J823" s="42">
        <v>29172598</v>
      </c>
      <c r="K823" s="42"/>
      <c r="L823" s="43">
        <v>0.70192307692307687</v>
      </c>
      <c r="M823" s="44" t="s">
        <v>3778</v>
      </c>
      <c r="N823" s="45" t="str">
        <f t="shared" si="12"/>
        <v>Link Contrato u Orden</v>
      </c>
    </row>
    <row r="824" spans="1:14" s="28" customFormat="1" ht="74.5" customHeight="1" x14ac:dyDescent="0.25">
      <c r="A824" s="39" t="s">
        <v>851</v>
      </c>
      <c r="B824" s="40">
        <v>45433</v>
      </c>
      <c r="C824" s="40" t="s">
        <v>2003</v>
      </c>
      <c r="D824" s="40" t="s">
        <v>15</v>
      </c>
      <c r="E824" s="40" t="s">
        <v>16</v>
      </c>
      <c r="F824" s="40" t="s">
        <v>2475</v>
      </c>
      <c r="G824" s="40">
        <v>45442</v>
      </c>
      <c r="H824" s="40">
        <v>45657</v>
      </c>
      <c r="I824" s="41"/>
      <c r="J824" s="42">
        <v>20916060</v>
      </c>
      <c r="K824" s="42"/>
      <c r="L824" s="43">
        <v>0.71162790697674416</v>
      </c>
      <c r="M824" s="44" t="s">
        <v>3779</v>
      </c>
      <c r="N824" s="45" t="str">
        <f t="shared" si="12"/>
        <v>Link Contrato u Orden</v>
      </c>
    </row>
    <row r="825" spans="1:14" s="28" customFormat="1" ht="74.5" customHeight="1" x14ac:dyDescent="0.25">
      <c r="A825" s="39" t="s">
        <v>852</v>
      </c>
      <c r="B825" s="40">
        <v>45433</v>
      </c>
      <c r="C825" s="40" t="s">
        <v>2004</v>
      </c>
      <c r="D825" s="40" t="s">
        <v>15</v>
      </c>
      <c r="E825" s="40" t="s">
        <v>16</v>
      </c>
      <c r="F825" s="40" t="s">
        <v>2757</v>
      </c>
      <c r="G825" s="40">
        <v>45441</v>
      </c>
      <c r="H825" s="40">
        <v>45654</v>
      </c>
      <c r="I825" s="41"/>
      <c r="J825" s="42">
        <v>39864300</v>
      </c>
      <c r="K825" s="42"/>
      <c r="L825" s="43">
        <v>0.72300469483568075</v>
      </c>
      <c r="M825" s="44" t="s">
        <v>3780</v>
      </c>
      <c r="N825" s="45" t="str">
        <f t="shared" si="12"/>
        <v>Link Contrato u Orden</v>
      </c>
    </row>
    <row r="826" spans="1:14" s="28" customFormat="1" ht="74.5" customHeight="1" x14ac:dyDescent="0.25">
      <c r="A826" s="39" t="s">
        <v>853</v>
      </c>
      <c r="B826" s="40">
        <v>45433</v>
      </c>
      <c r="C826" s="40" t="s">
        <v>2005</v>
      </c>
      <c r="D826" s="40" t="s">
        <v>15</v>
      </c>
      <c r="E826" s="40" t="s">
        <v>16</v>
      </c>
      <c r="F826" s="40" t="s">
        <v>2667</v>
      </c>
      <c r="G826" s="40">
        <v>45442</v>
      </c>
      <c r="H826" s="40">
        <v>45594</v>
      </c>
      <c r="I826" s="41"/>
      <c r="J826" s="42">
        <v>14802060</v>
      </c>
      <c r="K826" s="42"/>
      <c r="L826" s="43">
        <v>1.006578947368421</v>
      </c>
      <c r="M826" s="44" t="s">
        <v>3781</v>
      </c>
      <c r="N826" s="45" t="str">
        <f t="shared" si="12"/>
        <v>Link Contrato u Orden</v>
      </c>
    </row>
    <row r="827" spans="1:14" s="28" customFormat="1" ht="74.5" customHeight="1" x14ac:dyDescent="0.25">
      <c r="A827" s="39" t="s">
        <v>854</v>
      </c>
      <c r="B827" s="40">
        <v>45433</v>
      </c>
      <c r="C827" s="40" t="s">
        <v>2006</v>
      </c>
      <c r="D827" s="40" t="s">
        <v>15</v>
      </c>
      <c r="E827" s="40" t="s">
        <v>16</v>
      </c>
      <c r="F827" s="40" t="s">
        <v>2758</v>
      </c>
      <c r="G827" s="40">
        <v>45440</v>
      </c>
      <c r="H827" s="40">
        <v>45657</v>
      </c>
      <c r="I827" s="41"/>
      <c r="J827" s="42">
        <v>57075200</v>
      </c>
      <c r="K827" s="42"/>
      <c r="L827" s="43">
        <v>0.7142857142857143</v>
      </c>
      <c r="M827" s="44" t="s">
        <v>3782</v>
      </c>
      <c r="N827" s="45" t="str">
        <f t="shared" si="12"/>
        <v>Link Contrato u Orden</v>
      </c>
    </row>
    <row r="828" spans="1:14" s="28" customFormat="1" ht="74.5" customHeight="1" x14ac:dyDescent="0.25">
      <c r="A828" s="39" t="s">
        <v>855</v>
      </c>
      <c r="B828" s="40">
        <v>45433</v>
      </c>
      <c r="C828" s="40" t="s">
        <v>2007</v>
      </c>
      <c r="D828" s="40" t="s">
        <v>15</v>
      </c>
      <c r="E828" s="40" t="s">
        <v>16</v>
      </c>
      <c r="F828" s="40" t="s">
        <v>2667</v>
      </c>
      <c r="G828" s="40">
        <v>45439</v>
      </c>
      <c r="H828" s="40">
        <v>45591</v>
      </c>
      <c r="I828" s="41"/>
      <c r="J828" s="42">
        <v>14802060</v>
      </c>
      <c r="K828" s="42"/>
      <c r="L828" s="43">
        <v>1.0263157894736843</v>
      </c>
      <c r="M828" s="44" t="s">
        <v>3783</v>
      </c>
      <c r="N828" s="45" t="str">
        <f t="shared" si="12"/>
        <v>Link Contrato u Orden</v>
      </c>
    </row>
    <row r="829" spans="1:14" s="28" customFormat="1" ht="74.5" customHeight="1" x14ac:dyDescent="0.25">
      <c r="A829" s="39" t="s">
        <v>856</v>
      </c>
      <c r="B829" s="40">
        <v>45433</v>
      </c>
      <c r="C829" s="40" t="s">
        <v>2008</v>
      </c>
      <c r="D829" s="40" t="s">
        <v>15</v>
      </c>
      <c r="E829" s="40" t="s">
        <v>16</v>
      </c>
      <c r="F829" s="40" t="s">
        <v>2759</v>
      </c>
      <c r="G829" s="40">
        <v>45447</v>
      </c>
      <c r="H829" s="40">
        <v>45657</v>
      </c>
      <c r="I829" s="41"/>
      <c r="J829" s="42">
        <v>48921600</v>
      </c>
      <c r="K829" s="42"/>
      <c r="L829" s="43">
        <v>0.70476190476190481</v>
      </c>
      <c r="M829" s="44" t="s">
        <v>3784</v>
      </c>
      <c r="N829" s="45" t="str">
        <f t="shared" si="12"/>
        <v>Link Contrato u Orden</v>
      </c>
    </row>
    <row r="830" spans="1:14" s="28" customFormat="1" ht="74.5" customHeight="1" x14ac:dyDescent="0.25">
      <c r="A830" s="39" t="s">
        <v>857</v>
      </c>
      <c r="B830" s="40">
        <v>45433</v>
      </c>
      <c r="C830" s="40" t="s">
        <v>2009</v>
      </c>
      <c r="D830" s="40" t="s">
        <v>15</v>
      </c>
      <c r="E830" s="40" t="s">
        <v>16</v>
      </c>
      <c r="F830" s="40" t="s">
        <v>2760</v>
      </c>
      <c r="G830" s="40">
        <v>45439</v>
      </c>
      <c r="H830" s="40">
        <v>45657</v>
      </c>
      <c r="I830" s="41"/>
      <c r="J830" s="42">
        <v>33080241</v>
      </c>
      <c r="K830" s="42"/>
      <c r="L830" s="43">
        <v>0.7155963302752294</v>
      </c>
      <c r="M830" s="44" t="s">
        <v>3785</v>
      </c>
      <c r="N830" s="45" t="str">
        <f t="shared" si="12"/>
        <v>Link Contrato u Orden</v>
      </c>
    </row>
    <row r="831" spans="1:14" s="28" customFormat="1" ht="74.5" customHeight="1" x14ac:dyDescent="0.25">
      <c r="A831" s="39" t="s">
        <v>858</v>
      </c>
      <c r="B831" s="40">
        <v>45433</v>
      </c>
      <c r="C831" s="40" t="s">
        <v>2010</v>
      </c>
      <c r="D831" s="40" t="s">
        <v>15</v>
      </c>
      <c r="E831" s="40" t="s">
        <v>16</v>
      </c>
      <c r="F831" s="40" t="s">
        <v>2761</v>
      </c>
      <c r="G831" s="40">
        <v>45439</v>
      </c>
      <c r="H831" s="40">
        <v>45657</v>
      </c>
      <c r="I831" s="41"/>
      <c r="J831" s="42">
        <v>21888900</v>
      </c>
      <c r="K831" s="42"/>
      <c r="L831" s="43">
        <v>0.7155963302752294</v>
      </c>
      <c r="M831" s="44" t="s">
        <v>3786</v>
      </c>
      <c r="N831" s="45" t="str">
        <f t="shared" si="12"/>
        <v>Link Contrato u Orden</v>
      </c>
    </row>
    <row r="832" spans="1:14" s="28" customFormat="1" ht="74.5" customHeight="1" x14ac:dyDescent="0.25">
      <c r="A832" s="39" t="s">
        <v>859</v>
      </c>
      <c r="B832" s="40">
        <v>45433</v>
      </c>
      <c r="C832" s="40" t="s">
        <v>2011</v>
      </c>
      <c r="D832" s="40" t="s">
        <v>15</v>
      </c>
      <c r="E832" s="40" t="s">
        <v>16</v>
      </c>
      <c r="F832" s="40" t="s">
        <v>2762</v>
      </c>
      <c r="G832" s="40">
        <v>45442</v>
      </c>
      <c r="H832" s="40">
        <v>45657</v>
      </c>
      <c r="I832" s="41"/>
      <c r="J832" s="42">
        <v>48750000</v>
      </c>
      <c r="K832" s="42"/>
      <c r="L832" s="43">
        <v>0.71162790697674416</v>
      </c>
      <c r="M832" s="44" t="s">
        <v>3787</v>
      </c>
      <c r="N832" s="45" t="str">
        <f t="shared" si="12"/>
        <v>Link Contrato u Orden</v>
      </c>
    </row>
    <row r="833" spans="1:14" s="28" customFormat="1" ht="74.5" customHeight="1" x14ac:dyDescent="0.25">
      <c r="A833" s="39" t="s">
        <v>860</v>
      </c>
      <c r="B833" s="40">
        <v>45433</v>
      </c>
      <c r="C833" s="40" t="s">
        <v>2012</v>
      </c>
      <c r="D833" s="40" t="s">
        <v>15</v>
      </c>
      <c r="E833" s="40" t="s">
        <v>16</v>
      </c>
      <c r="F833" s="40" t="s">
        <v>2763</v>
      </c>
      <c r="G833" s="40">
        <v>45440</v>
      </c>
      <c r="H833" s="40">
        <v>45657</v>
      </c>
      <c r="I833" s="41"/>
      <c r="J833" s="42">
        <v>42711750</v>
      </c>
      <c r="K833" s="42"/>
      <c r="L833" s="43">
        <v>0.7142857142857143</v>
      </c>
      <c r="M833" s="44" t="s">
        <v>3788</v>
      </c>
      <c r="N833" s="45" t="str">
        <f t="shared" si="12"/>
        <v>Link Contrato u Orden</v>
      </c>
    </row>
    <row r="834" spans="1:14" s="28" customFormat="1" ht="74.5" customHeight="1" x14ac:dyDescent="0.25">
      <c r="A834" s="39" t="s">
        <v>861</v>
      </c>
      <c r="B834" s="40">
        <v>45433</v>
      </c>
      <c r="C834" s="40" t="s">
        <v>2013</v>
      </c>
      <c r="D834" s="40" t="s">
        <v>15</v>
      </c>
      <c r="E834" s="40" t="s">
        <v>16</v>
      </c>
      <c r="F834" s="40" t="s">
        <v>2764</v>
      </c>
      <c r="G834" s="40">
        <v>45449</v>
      </c>
      <c r="H834" s="40">
        <v>45657</v>
      </c>
      <c r="I834" s="41"/>
      <c r="J834" s="42">
        <v>31207895</v>
      </c>
      <c r="K834" s="42"/>
      <c r="L834" s="43">
        <v>0.70192307692307687</v>
      </c>
      <c r="M834" s="44" t="s">
        <v>3789</v>
      </c>
      <c r="N834" s="45" t="str">
        <f t="shared" si="12"/>
        <v>Link Contrato u Orden</v>
      </c>
    </row>
    <row r="835" spans="1:14" s="28" customFormat="1" ht="74.5" customHeight="1" x14ac:dyDescent="0.25">
      <c r="A835" s="39" t="s">
        <v>862</v>
      </c>
      <c r="B835" s="40">
        <v>45433</v>
      </c>
      <c r="C835" s="40" t="s">
        <v>2014</v>
      </c>
      <c r="D835" s="40" t="s">
        <v>15</v>
      </c>
      <c r="E835" s="40" t="s">
        <v>16</v>
      </c>
      <c r="F835" s="40" t="s">
        <v>2765</v>
      </c>
      <c r="G835" s="40">
        <v>45440</v>
      </c>
      <c r="H835" s="40">
        <v>45657</v>
      </c>
      <c r="I835" s="41"/>
      <c r="J835" s="42">
        <v>24173250</v>
      </c>
      <c r="K835" s="42"/>
      <c r="L835" s="43">
        <v>0.7142857142857143</v>
      </c>
      <c r="M835" s="44" t="s">
        <v>3790</v>
      </c>
      <c r="N835" s="45" t="str">
        <f t="shared" si="12"/>
        <v>Link Contrato u Orden</v>
      </c>
    </row>
    <row r="836" spans="1:14" s="28" customFormat="1" ht="74.5" customHeight="1" x14ac:dyDescent="0.25">
      <c r="A836" s="39" t="s">
        <v>863</v>
      </c>
      <c r="B836" s="40">
        <v>45433</v>
      </c>
      <c r="C836" s="40" t="s">
        <v>2015</v>
      </c>
      <c r="D836" s="40" t="s">
        <v>15</v>
      </c>
      <c r="E836" s="40" t="s">
        <v>16</v>
      </c>
      <c r="F836" s="40" t="s">
        <v>2766</v>
      </c>
      <c r="G836" s="40">
        <v>45449</v>
      </c>
      <c r="H836" s="40">
        <v>45657</v>
      </c>
      <c r="I836" s="41"/>
      <c r="J836" s="42">
        <v>32875220</v>
      </c>
      <c r="K836" s="42"/>
      <c r="L836" s="43">
        <v>0.70192307692307687</v>
      </c>
      <c r="M836" s="44" t="s">
        <v>3791</v>
      </c>
      <c r="N836" s="45" t="str">
        <f t="shared" si="12"/>
        <v>Link Contrato u Orden</v>
      </c>
    </row>
    <row r="837" spans="1:14" s="28" customFormat="1" ht="74.5" customHeight="1" x14ac:dyDescent="0.25">
      <c r="A837" s="39" t="s">
        <v>864</v>
      </c>
      <c r="B837" s="40">
        <v>45433</v>
      </c>
      <c r="C837" s="40" t="s">
        <v>2016</v>
      </c>
      <c r="D837" s="40" t="s">
        <v>15</v>
      </c>
      <c r="E837" s="40" t="s">
        <v>16</v>
      </c>
      <c r="F837" s="40" t="s">
        <v>2767</v>
      </c>
      <c r="G837" s="40">
        <v>45444</v>
      </c>
      <c r="H837" s="40">
        <v>45657</v>
      </c>
      <c r="I837" s="41"/>
      <c r="J837" s="42">
        <v>20429640</v>
      </c>
      <c r="K837" s="42"/>
      <c r="L837" s="43">
        <v>0.70892018779342725</v>
      </c>
      <c r="M837" s="44" t="s">
        <v>3792</v>
      </c>
      <c r="N837" s="45" t="str">
        <f t="shared" si="12"/>
        <v>Link Contrato u Orden</v>
      </c>
    </row>
    <row r="838" spans="1:14" s="28" customFormat="1" ht="74.5" customHeight="1" x14ac:dyDescent="0.25">
      <c r="A838" s="39" t="s">
        <v>865</v>
      </c>
      <c r="B838" s="40">
        <v>45433</v>
      </c>
      <c r="C838" s="40" t="s">
        <v>2017</v>
      </c>
      <c r="D838" s="40" t="s">
        <v>15</v>
      </c>
      <c r="E838" s="40" t="s">
        <v>16</v>
      </c>
      <c r="F838" s="40" t="s">
        <v>2768</v>
      </c>
      <c r="G838" s="40">
        <v>45435</v>
      </c>
      <c r="H838" s="40">
        <v>45656</v>
      </c>
      <c r="I838" s="41"/>
      <c r="J838" s="42">
        <v>29579657</v>
      </c>
      <c r="K838" s="42"/>
      <c r="L838" s="43">
        <v>0.72398190045248867</v>
      </c>
      <c r="M838" s="44" t="s">
        <v>3793</v>
      </c>
      <c r="N838" s="45" t="str">
        <f t="shared" ref="N838:N901" si="13">HYPERLINK(M838,"Link Contrato u Orden")</f>
        <v>Link Contrato u Orden</v>
      </c>
    </row>
    <row r="839" spans="1:14" s="28" customFormat="1" ht="74.5" customHeight="1" x14ac:dyDescent="0.25">
      <c r="A839" s="39" t="s">
        <v>866</v>
      </c>
      <c r="B839" s="40">
        <v>45433</v>
      </c>
      <c r="C839" s="40" t="s">
        <v>2018</v>
      </c>
      <c r="D839" s="40" t="s">
        <v>15</v>
      </c>
      <c r="E839" s="40" t="s">
        <v>16</v>
      </c>
      <c r="F839" s="40" t="s">
        <v>2667</v>
      </c>
      <c r="G839" s="40">
        <v>45454</v>
      </c>
      <c r="H839" s="40">
        <v>45606</v>
      </c>
      <c r="I839" s="41"/>
      <c r="J839" s="42">
        <v>14802060</v>
      </c>
      <c r="K839" s="42"/>
      <c r="L839" s="43">
        <v>0.92763157894736847</v>
      </c>
      <c r="M839" s="44" t="s">
        <v>3794</v>
      </c>
      <c r="N839" s="45" t="str">
        <f t="shared" si="13"/>
        <v>Link Contrato u Orden</v>
      </c>
    </row>
    <row r="840" spans="1:14" s="28" customFormat="1" ht="74.5" customHeight="1" x14ac:dyDescent="0.25">
      <c r="A840" s="39" t="s">
        <v>867</v>
      </c>
      <c r="B840" s="40">
        <v>45433</v>
      </c>
      <c r="C840" s="40" t="s">
        <v>2019</v>
      </c>
      <c r="D840" s="40" t="s">
        <v>15</v>
      </c>
      <c r="E840" s="40" t="s">
        <v>16</v>
      </c>
      <c r="F840" s="40" t="s">
        <v>2769</v>
      </c>
      <c r="G840" s="40">
        <v>45443</v>
      </c>
      <c r="H840" s="40">
        <v>45626</v>
      </c>
      <c r="I840" s="41"/>
      <c r="J840" s="42">
        <v>15009066</v>
      </c>
      <c r="K840" s="42"/>
      <c r="L840" s="43">
        <v>0.8306010928961749</v>
      </c>
      <c r="M840" s="44" t="s">
        <v>3795</v>
      </c>
      <c r="N840" s="45" t="str">
        <f t="shared" si="13"/>
        <v>Link Contrato u Orden</v>
      </c>
    </row>
    <row r="841" spans="1:14" s="28" customFormat="1" ht="74.5" customHeight="1" x14ac:dyDescent="0.25">
      <c r="A841" s="39" t="s">
        <v>868</v>
      </c>
      <c r="B841" s="40">
        <v>45433</v>
      </c>
      <c r="C841" s="40" t="s">
        <v>2020</v>
      </c>
      <c r="D841" s="40" t="s">
        <v>15</v>
      </c>
      <c r="E841" s="40" t="s">
        <v>16</v>
      </c>
      <c r="F841" s="40" t="s">
        <v>2749</v>
      </c>
      <c r="G841" s="40">
        <v>45444</v>
      </c>
      <c r="H841" s="40">
        <v>45657</v>
      </c>
      <c r="I841" s="41"/>
      <c r="J841" s="42">
        <v>20429640</v>
      </c>
      <c r="K841" s="42"/>
      <c r="L841" s="43">
        <v>0.70892018779342725</v>
      </c>
      <c r="M841" s="44" t="s">
        <v>3796</v>
      </c>
      <c r="N841" s="45" t="str">
        <f t="shared" si="13"/>
        <v>Link Contrato u Orden</v>
      </c>
    </row>
    <row r="842" spans="1:14" s="28" customFormat="1" ht="74.5" customHeight="1" x14ac:dyDescent="0.25">
      <c r="A842" s="39" t="s">
        <v>869</v>
      </c>
      <c r="B842" s="40">
        <v>45434</v>
      </c>
      <c r="C842" s="40" t="s">
        <v>2021</v>
      </c>
      <c r="D842" s="40" t="s">
        <v>15</v>
      </c>
      <c r="E842" s="40" t="s">
        <v>16</v>
      </c>
      <c r="F842" s="40" t="s">
        <v>2710</v>
      </c>
      <c r="G842" s="40">
        <v>45441</v>
      </c>
      <c r="H842" s="40">
        <v>45657</v>
      </c>
      <c r="I842" s="41"/>
      <c r="J842" s="42">
        <v>19595143</v>
      </c>
      <c r="K842" s="42"/>
      <c r="L842" s="43">
        <v>0.71296296296296291</v>
      </c>
      <c r="M842" s="44" t="s">
        <v>3797</v>
      </c>
      <c r="N842" s="45" t="str">
        <f t="shared" si="13"/>
        <v>Link Contrato u Orden</v>
      </c>
    </row>
    <row r="843" spans="1:14" s="28" customFormat="1" ht="74.5" customHeight="1" x14ac:dyDescent="0.25">
      <c r="A843" s="39" t="s">
        <v>870</v>
      </c>
      <c r="B843" s="40">
        <v>45434</v>
      </c>
      <c r="C843" s="40" t="s">
        <v>2022</v>
      </c>
      <c r="D843" s="40" t="s">
        <v>15</v>
      </c>
      <c r="E843" s="40" t="s">
        <v>16</v>
      </c>
      <c r="F843" s="40" t="s">
        <v>2770</v>
      </c>
      <c r="G843" s="40">
        <v>45439</v>
      </c>
      <c r="H843" s="40">
        <v>45591</v>
      </c>
      <c r="I843" s="41"/>
      <c r="J843" s="42">
        <v>15000000</v>
      </c>
      <c r="K843" s="42"/>
      <c r="L843" s="43">
        <v>1.0263157894736843</v>
      </c>
      <c r="M843" s="44" t="s">
        <v>3798</v>
      </c>
      <c r="N843" s="45" t="str">
        <f t="shared" si="13"/>
        <v>Link Contrato u Orden</v>
      </c>
    </row>
    <row r="844" spans="1:14" s="28" customFormat="1" ht="74.5" customHeight="1" x14ac:dyDescent="0.25">
      <c r="A844" s="39" t="s">
        <v>871</v>
      </c>
      <c r="B844" s="40">
        <v>45434</v>
      </c>
      <c r="C844" s="40" t="s">
        <v>2023</v>
      </c>
      <c r="D844" s="40" t="s">
        <v>15</v>
      </c>
      <c r="E844" s="40" t="s">
        <v>16</v>
      </c>
      <c r="F844" s="40" t="s">
        <v>2771</v>
      </c>
      <c r="G844" s="40">
        <v>45439</v>
      </c>
      <c r="H844" s="40">
        <v>45657</v>
      </c>
      <c r="I844" s="41"/>
      <c r="J844" s="42">
        <v>32856853</v>
      </c>
      <c r="K844" s="42"/>
      <c r="L844" s="43">
        <v>0.7155963302752294</v>
      </c>
      <c r="M844" s="44" t="s">
        <v>3799</v>
      </c>
      <c r="N844" s="45" t="str">
        <f t="shared" si="13"/>
        <v>Link Contrato u Orden</v>
      </c>
    </row>
    <row r="845" spans="1:14" s="28" customFormat="1" ht="74.5" customHeight="1" x14ac:dyDescent="0.25">
      <c r="A845" s="39" t="s">
        <v>872</v>
      </c>
      <c r="B845" s="40">
        <v>45434</v>
      </c>
      <c r="C845" s="40" t="s">
        <v>2024</v>
      </c>
      <c r="D845" s="40" t="s">
        <v>15</v>
      </c>
      <c r="E845" s="40" t="s">
        <v>16</v>
      </c>
      <c r="F845" s="40" t="s">
        <v>2772</v>
      </c>
      <c r="G845" s="40">
        <v>45439</v>
      </c>
      <c r="H845" s="40">
        <v>45657</v>
      </c>
      <c r="I845" s="41"/>
      <c r="J845" s="42">
        <v>44000000</v>
      </c>
      <c r="K845" s="42"/>
      <c r="L845" s="43">
        <v>0.7155963302752294</v>
      </c>
      <c r="M845" s="44" t="s">
        <v>3800</v>
      </c>
      <c r="N845" s="45" t="str">
        <f t="shared" si="13"/>
        <v>Link Contrato u Orden</v>
      </c>
    </row>
    <row r="846" spans="1:14" s="28" customFormat="1" ht="74.5" customHeight="1" x14ac:dyDescent="0.25">
      <c r="A846" s="39" t="s">
        <v>873</v>
      </c>
      <c r="B846" s="40">
        <v>45434</v>
      </c>
      <c r="C846" s="40" t="s">
        <v>2025</v>
      </c>
      <c r="D846" s="40" t="s">
        <v>15</v>
      </c>
      <c r="E846" s="40" t="s">
        <v>16</v>
      </c>
      <c r="F846" s="40" t="s">
        <v>2964</v>
      </c>
      <c r="G846" s="40">
        <v>45443</v>
      </c>
      <c r="H846" s="40">
        <v>45657</v>
      </c>
      <c r="I846" s="41"/>
      <c r="J846" s="42">
        <v>19436333</v>
      </c>
      <c r="K846" s="42"/>
      <c r="L846" s="43">
        <v>0.71028037383177567</v>
      </c>
      <c r="M846" s="44" t="s">
        <v>3801</v>
      </c>
      <c r="N846" s="45" t="str">
        <f t="shared" si="13"/>
        <v>Link Contrato u Orden</v>
      </c>
    </row>
    <row r="847" spans="1:14" s="28" customFormat="1" ht="74.5" customHeight="1" x14ac:dyDescent="0.25">
      <c r="A847" s="39" t="s">
        <v>874</v>
      </c>
      <c r="B847" s="40">
        <v>45434</v>
      </c>
      <c r="C847" s="40" t="s">
        <v>2026</v>
      </c>
      <c r="D847" s="40" t="s">
        <v>15</v>
      </c>
      <c r="E847" s="40" t="s">
        <v>16</v>
      </c>
      <c r="F847" s="40" t="s">
        <v>2773</v>
      </c>
      <c r="G847" s="40">
        <v>45441</v>
      </c>
      <c r="H847" s="40">
        <v>45657</v>
      </c>
      <c r="I847" s="41"/>
      <c r="J847" s="42">
        <v>51333333</v>
      </c>
      <c r="K847" s="42"/>
      <c r="L847" s="43">
        <v>0.71296296296296291</v>
      </c>
      <c r="M847" s="44" t="s">
        <v>3802</v>
      </c>
      <c r="N847" s="45" t="str">
        <f t="shared" si="13"/>
        <v>Link Contrato u Orden</v>
      </c>
    </row>
    <row r="848" spans="1:14" s="28" customFormat="1" ht="74.5" customHeight="1" x14ac:dyDescent="0.25">
      <c r="A848" s="39" t="s">
        <v>875</v>
      </c>
      <c r="B848" s="40">
        <v>45434</v>
      </c>
      <c r="C848" s="40" t="s">
        <v>2027</v>
      </c>
      <c r="D848" s="40" t="s">
        <v>15</v>
      </c>
      <c r="E848" s="40" t="s">
        <v>16</v>
      </c>
      <c r="F848" s="40" t="s">
        <v>2618</v>
      </c>
      <c r="G848" s="40">
        <v>45440</v>
      </c>
      <c r="H848" s="40">
        <v>45657</v>
      </c>
      <c r="I848" s="41"/>
      <c r="J848" s="42">
        <v>40813450</v>
      </c>
      <c r="K848" s="42"/>
      <c r="L848" s="43">
        <v>0.7142857142857143</v>
      </c>
      <c r="M848" s="44" t="s">
        <v>3803</v>
      </c>
      <c r="N848" s="45" t="str">
        <f t="shared" si="13"/>
        <v>Link Contrato u Orden</v>
      </c>
    </row>
    <row r="849" spans="1:14" s="28" customFormat="1" ht="74.5" customHeight="1" x14ac:dyDescent="0.25">
      <c r="A849" s="39" t="s">
        <v>876</v>
      </c>
      <c r="B849" s="40">
        <v>45434</v>
      </c>
      <c r="C849" s="40" t="s">
        <v>2028</v>
      </c>
      <c r="D849" s="40" t="s">
        <v>15</v>
      </c>
      <c r="E849" s="40" t="s">
        <v>16</v>
      </c>
      <c r="F849" s="40" t="s">
        <v>2774</v>
      </c>
      <c r="G849" s="40">
        <v>45439</v>
      </c>
      <c r="H849" s="40">
        <v>45657</v>
      </c>
      <c r="I849" s="41"/>
      <c r="J849" s="42">
        <v>15776200</v>
      </c>
      <c r="K849" s="42"/>
      <c r="L849" s="43">
        <v>0.7155963302752294</v>
      </c>
      <c r="M849" s="44" t="s">
        <v>3804</v>
      </c>
      <c r="N849" s="45" t="str">
        <f t="shared" si="13"/>
        <v>Link Contrato u Orden</v>
      </c>
    </row>
    <row r="850" spans="1:14" s="28" customFormat="1" ht="74.5" customHeight="1" x14ac:dyDescent="0.25">
      <c r="A850" s="39" t="s">
        <v>877</v>
      </c>
      <c r="B850" s="40">
        <v>45434</v>
      </c>
      <c r="C850" s="40" t="s">
        <v>2029</v>
      </c>
      <c r="D850" s="40" t="s">
        <v>15</v>
      </c>
      <c r="E850" s="40" t="s">
        <v>16</v>
      </c>
      <c r="F850" s="40" t="s">
        <v>2659</v>
      </c>
      <c r="G850" s="40">
        <v>45444</v>
      </c>
      <c r="H850" s="40">
        <v>45596</v>
      </c>
      <c r="I850" s="41"/>
      <c r="J850" s="42">
        <v>14592600</v>
      </c>
      <c r="K850" s="42"/>
      <c r="L850" s="43">
        <v>0.99342105263157898</v>
      </c>
      <c r="M850" s="44" t="s">
        <v>3805</v>
      </c>
      <c r="N850" s="45" t="str">
        <f t="shared" si="13"/>
        <v>Link Contrato u Orden</v>
      </c>
    </row>
    <row r="851" spans="1:14" s="28" customFormat="1" ht="74.5" customHeight="1" x14ac:dyDescent="0.25">
      <c r="A851" s="39" t="s">
        <v>878</v>
      </c>
      <c r="B851" s="40">
        <v>45434</v>
      </c>
      <c r="C851" s="40" t="s">
        <v>2030</v>
      </c>
      <c r="D851" s="40" t="s">
        <v>15</v>
      </c>
      <c r="E851" s="40" t="s">
        <v>16</v>
      </c>
      <c r="F851" s="40" t="s">
        <v>2775</v>
      </c>
      <c r="G851" s="40">
        <v>45439</v>
      </c>
      <c r="H851" s="40">
        <v>45657</v>
      </c>
      <c r="I851" s="41"/>
      <c r="J851" s="42">
        <v>33309247</v>
      </c>
      <c r="K851" s="42"/>
      <c r="L851" s="43">
        <v>0.7155963302752294</v>
      </c>
      <c r="M851" s="44" t="s">
        <v>3806</v>
      </c>
      <c r="N851" s="45" t="str">
        <f t="shared" si="13"/>
        <v>Link Contrato u Orden</v>
      </c>
    </row>
    <row r="852" spans="1:14" s="28" customFormat="1" ht="74.5" customHeight="1" x14ac:dyDescent="0.25">
      <c r="A852" s="39" t="s">
        <v>879</v>
      </c>
      <c r="B852" s="40">
        <v>45434</v>
      </c>
      <c r="C852" s="40" t="s">
        <v>2031</v>
      </c>
      <c r="D852" s="40" t="s">
        <v>15</v>
      </c>
      <c r="E852" s="40" t="s">
        <v>16</v>
      </c>
      <c r="F852" s="40" t="s">
        <v>2776</v>
      </c>
      <c r="G852" s="40">
        <v>45439</v>
      </c>
      <c r="H852" s="40">
        <v>45622</v>
      </c>
      <c r="I852" s="41"/>
      <c r="J852" s="42">
        <v>18144000</v>
      </c>
      <c r="K852" s="42"/>
      <c r="L852" s="43">
        <v>0.85245901639344257</v>
      </c>
      <c r="M852" s="44" t="s">
        <v>3807</v>
      </c>
      <c r="N852" s="45" t="str">
        <f t="shared" si="13"/>
        <v>Link Contrato u Orden</v>
      </c>
    </row>
    <row r="853" spans="1:14" s="28" customFormat="1" ht="74.5" customHeight="1" x14ac:dyDescent="0.25">
      <c r="A853" s="39" t="s">
        <v>880</v>
      </c>
      <c r="B853" s="40">
        <v>45434</v>
      </c>
      <c r="C853" s="40" t="s">
        <v>2032</v>
      </c>
      <c r="D853" s="40" t="s">
        <v>15</v>
      </c>
      <c r="E853" s="40" t="s">
        <v>16</v>
      </c>
      <c r="F853" s="40" t="s">
        <v>2777</v>
      </c>
      <c r="G853" s="40">
        <v>45439</v>
      </c>
      <c r="H853" s="40">
        <v>45622</v>
      </c>
      <c r="I853" s="41"/>
      <c r="J853" s="42">
        <v>30018126</v>
      </c>
      <c r="K853" s="42"/>
      <c r="L853" s="43">
        <v>0.85245901639344257</v>
      </c>
      <c r="M853" s="44" t="s">
        <v>3808</v>
      </c>
      <c r="N853" s="45" t="str">
        <f t="shared" si="13"/>
        <v>Link Contrato u Orden</v>
      </c>
    </row>
    <row r="854" spans="1:14" s="28" customFormat="1" ht="74.5" customHeight="1" x14ac:dyDescent="0.25">
      <c r="A854" s="39" t="s">
        <v>881</v>
      </c>
      <c r="B854" s="40">
        <v>45434</v>
      </c>
      <c r="C854" s="40" t="s">
        <v>2033</v>
      </c>
      <c r="D854" s="40" t="s">
        <v>15</v>
      </c>
      <c r="E854" s="40" t="s">
        <v>16</v>
      </c>
      <c r="F854" s="40" t="s">
        <v>2778</v>
      </c>
      <c r="G854" s="40">
        <v>45448</v>
      </c>
      <c r="H854" s="40">
        <v>45657</v>
      </c>
      <c r="I854" s="41"/>
      <c r="J854" s="42">
        <v>24960137</v>
      </c>
      <c r="K854" s="42"/>
      <c r="L854" s="43">
        <v>0.70334928229665072</v>
      </c>
      <c r="M854" s="44" t="s">
        <v>3809</v>
      </c>
      <c r="N854" s="45" t="str">
        <f t="shared" si="13"/>
        <v>Link Contrato u Orden</v>
      </c>
    </row>
    <row r="855" spans="1:14" s="28" customFormat="1" ht="74.5" customHeight="1" x14ac:dyDescent="0.25">
      <c r="A855" s="39" t="s">
        <v>882</v>
      </c>
      <c r="B855" s="40">
        <v>45434</v>
      </c>
      <c r="C855" s="40" t="s">
        <v>2034</v>
      </c>
      <c r="D855" s="40" t="s">
        <v>15</v>
      </c>
      <c r="E855" s="40" t="s">
        <v>16</v>
      </c>
      <c r="F855" s="40" t="s">
        <v>2652</v>
      </c>
      <c r="G855" s="40">
        <v>45449</v>
      </c>
      <c r="H855" s="40">
        <v>45657</v>
      </c>
      <c r="I855" s="41"/>
      <c r="J855" s="42">
        <v>32111552</v>
      </c>
      <c r="K855" s="42"/>
      <c r="L855" s="43">
        <v>0.70192307692307687</v>
      </c>
      <c r="M855" s="44" t="s">
        <v>3810</v>
      </c>
      <c r="N855" s="45" t="str">
        <f t="shared" si="13"/>
        <v>Link Contrato u Orden</v>
      </c>
    </row>
    <row r="856" spans="1:14" s="28" customFormat="1" ht="74.5" customHeight="1" x14ac:dyDescent="0.25">
      <c r="A856" s="39" t="s">
        <v>883</v>
      </c>
      <c r="B856" s="40">
        <v>45434</v>
      </c>
      <c r="C856" s="40" t="s">
        <v>2035</v>
      </c>
      <c r="D856" s="40" t="s">
        <v>15</v>
      </c>
      <c r="E856" s="40" t="s">
        <v>16</v>
      </c>
      <c r="F856" s="40" t="s">
        <v>2779</v>
      </c>
      <c r="G856" s="40">
        <v>45441</v>
      </c>
      <c r="H856" s="40">
        <v>45624</v>
      </c>
      <c r="I856" s="41"/>
      <c r="J856" s="42">
        <v>54000000</v>
      </c>
      <c r="K856" s="42"/>
      <c r="L856" s="43">
        <v>0.84153005464480879</v>
      </c>
      <c r="M856" s="44" t="s">
        <v>3811</v>
      </c>
      <c r="N856" s="45" t="str">
        <f t="shared" si="13"/>
        <v>Link Contrato u Orden</v>
      </c>
    </row>
    <row r="857" spans="1:14" s="28" customFormat="1" ht="74.5" customHeight="1" x14ac:dyDescent="0.25">
      <c r="A857" s="39" t="s">
        <v>884</v>
      </c>
      <c r="B857" s="40">
        <v>45435</v>
      </c>
      <c r="C857" s="40" t="s">
        <v>2036</v>
      </c>
      <c r="D857" s="40" t="s">
        <v>15</v>
      </c>
      <c r="E857" s="40" t="s">
        <v>16</v>
      </c>
      <c r="F857" s="40" t="s">
        <v>2708</v>
      </c>
      <c r="G857" s="40">
        <v>45440</v>
      </c>
      <c r="H857" s="40">
        <v>45657</v>
      </c>
      <c r="I857" s="41"/>
      <c r="J857" s="42">
        <v>26250000</v>
      </c>
      <c r="K857" s="42"/>
      <c r="L857" s="43">
        <v>0.7142857142857143</v>
      </c>
      <c r="M857" s="44" t="s">
        <v>3812</v>
      </c>
      <c r="N857" s="45" t="str">
        <f t="shared" si="13"/>
        <v>Link Contrato u Orden</v>
      </c>
    </row>
    <row r="858" spans="1:14" s="28" customFormat="1" ht="74.5" customHeight="1" x14ac:dyDescent="0.25">
      <c r="A858" s="39" t="s">
        <v>885</v>
      </c>
      <c r="B858" s="40">
        <v>45435</v>
      </c>
      <c r="C858" s="40" t="s">
        <v>2037</v>
      </c>
      <c r="D858" s="40" t="s">
        <v>15</v>
      </c>
      <c r="E858" s="40" t="s">
        <v>16</v>
      </c>
      <c r="F858" s="40" t="s">
        <v>2475</v>
      </c>
      <c r="G858" s="40">
        <v>45444</v>
      </c>
      <c r="H858" s="40">
        <v>45657</v>
      </c>
      <c r="I858" s="41"/>
      <c r="J858" s="42">
        <v>21402480</v>
      </c>
      <c r="K858" s="42"/>
      <c r="L858" s="43">
        <v>0.70892018779342725</v>
      </c>
      <c r="M858" s="44" t="s">
        <v>3813</v>
      </c>
      <c r="N858" s="45" t="str">
        <f t="shared" si="13"/>
        <v>Link Contrato u Orden</v>
      </c>
    </row>
    <row r="859" spans="1:14" s="28" customFormat="1" ht="74.5" customHeight="1" x14ac:dyDescent="0.25">
      <c r="A859" s="39" t="s">
        <v>886</v>
      </c>
      <c r="B859" s="40">
        <v>45435</v>
      </c>
      <c r="C859" s="40" t="s">
        <v>2038</v>
      </c>
      <c r="D859" s="40" t="s">
        <v>15</v>
      </c>
      <c r="E859" s="40" t="s">
        <v>16</v>
      </c>
      <c r="F859" s="40" t="s">
        <v>2382</v>
      </c>
      <c r="G859" s="40">
        <v>45444</v>
      </c>
      <c r="H859" s="40">
        <v>45657</v>
      </c>
      <c r="I859" s="41"/>
      <c r="J859" s="42">
        <v>48048000</v>
      </c>
      <c r="K859" s="42"/>
      <c r="L859" s="43">
        <v>0.70892018779342725</v>
      </c>
      <c r="M859" s="44" t="s">
        <v>3814</v>
      </c>
      <c r="N859" s="45" t="str">
        <f t="shared" si="13"/>
        <v>Link Contrato u Orden</v>
      </c>
    </row>
    <row r="860" spans="1:14" s="28" customFormat="1" ht="74.5" customHeight="1" x14ac:dyDescent="0.25">
      <c r="A860" s="39" t="s">
        <v>887</v>
      </c>
      <c r="B860" s="40">
        <v>45435</v>
      </c>
      <c r="C860" s="40" t="s">
        <v>2039</v>
      </c>
      <c r="D860" s="40" t="s">
        <v>15</v>
      </c>
      <c r="E860" s="40" t="s">
        <v>16</v>
      </c>
      <c r="F860" s="40" t="s">
        <v>2780</v>
      </c>
      <c r="G860" s="40">
        <v>45444</v>
      </c>
      <c r="H860" s="40">
        <v>45657</v>
      </c>
      <c r="I860" s="41"/>
      <c r="J860" s="42">
        <v>37983333</v>
      </c>
      <c r="K860" s="42"/>
      <c r="L860" s="43">
        <v>0.70892018779342725</v>
      </c>
      <c r="M860" s="44" t="s">
        <v>3815</v>
      </c>
      <c r="N860" s="45" t="str">
        <f t="shared" si="13"/>
        <v>Link Contrato u Orden</v>
      </c>
    </row>
    <row r="861" spans="1:14" s="28" customFormat="1" ht="74.5" customHeight="1" x14ac:dyDescent="0.25">
      <c r="A861" s="39" t="s">
        <v>888</v>
      </c>
      <c r="B861" s="40">
        <v>45435</v>
      </c>
      <c r="C861" s="40" t="s">
        <v>2040</v>
      </c>
      <c r="D861" s="40" t="s">
        <v>15</v>
      </c>
      <c r="E861" s="40" t="s">
        <v>16</v>
      </c>
      <c r="F861" s="40" t="s">
        <v>2781</v>
      </c>
      <c r="G861" s="40">
        <v>45439</v>
      </c>
      <c r="H861" s="40">
        <v>45657</v>
      </c>
      <c r="I861" s="41"/>
      <c r="J861" s="42">
        <v>52875000</v>
      </c>
      <c r="K861" s="42"/>
      <c r="L861" s="43">
        <v>0.7155963302752294</v>
      </c>
      <c r="M861" s="44" t="s">
        <v>3816</v>
      </c>
      <c r="N861" s="45" t="str">
        <f t="shared" si="13"/>
        <v>Link Contrato u Orden</v>
      </c>
    </row>
    <row r="862" spans="1:14" s="28" customFormat="1" ht="74.5" customHeight="1" x14ac:dyDescent="0.25">
      <c r="A862" s="39" t="s">
        <v>889</v>
      </c>
      <c r="B862" s="40">
        <v>45435</v>
      </c>
      <c r="C862" s="40" t="s">
        <v>2041</v>
      </c>
      <c r="D862" s="40" t="s">
        <v>15</v>
      </c>
      <c r="E862" s="40" t="s">
        <v>16</v>
      </c>
      <c r="F862" s="40" t="s">
        <v>2782</v>
      </c>
      <c r="G862" s="40">
        <v>45442</v>
      </c>
      <c r="H862" s="40">
        <v>45657</v>
      </c>
      <c r="I862" s="41"/>
      <c r="J862" s="42">
        <v>51333333</v>
      </c>
      <c r="K862" s="42"/>
      <c r="L862" s="43">
        <v>0.71162790697674416</v>
      </c>
      <c r="M862" s="44" t="s">
        <v>3817</v>
      </c>
      <c r="N862" s="45" t="str">
        <f t="shared" si="13"/>
        <v>Link Contrato u Orden</v>
      </c>
    </row>
    <row r="863" spans="1:14" s="28" customFormat="1" ht="74.5" customHeight="1" x14ac:dyDescent="0.25">
      <c r="A863" s="39" t="s">
        <v>890</v>
      </c>
      <c r="B863" s="40">
        <v>45435</v>
      </c>
      <c r="C863" s="40" t="s">
        <v>2042</v>
      </c>
      <c r="D863" s="40" t="s">
        <v>15</v>
      </c>
      <c r="E863" s="40" t="s">
        <v>16</v>
      </c>
      <c r="F863" s="40" t="s">
        <v>2783</v>
      </c>
      <c r="G863" s="40">
        <v>45439</v>
      </c>
      <c r="H863" s="40">
        <v>45657</v>
      </c>
      <c r="I863" s="41"/>
      <c r="J863" s="42">
        <v>33000000</v>
      </c>
      <c r="K863" s="42"/>
      <c r="L863" s="43">
        <v>0.7155963302752294</v>
      </c>
      <c r="M863" s="44" t="s">
        <v>3818</v>
      </c>
      <c r="N863" s="45" t="str">
        <f t="shared" si="13"/>
        <v>Link Contrato u Orden</v>
      </c>
    </row>
    <row r="864" spans="1:14" s="28" customFormat="1" ht="74.5" customHeight="1" x14ac:dyDescent="0.25">
      <c r="A864" s="39" t="s">
        <v>891</v>
      </c>
      <c r="B864" s="40">
        <v>45435</v>
      </c>
      <c r="C864" s="40" t="s">
        <v>2043</v>
      </c>
      <c r="D864" s="40" t="s">
        <v>15</v>
      </c>
      <c r="E864" s="40" t="s">
        <v>16</v>
      </c>
      <c r="F864" s="40" t="s">
        <v>2784</v>
      </c>
      <c r="G864" s="40">
        <v>45441</v>
      </c>
      <c r="H864" s="40">
        <v>45517</v>
      </c>
      <c r="I864" s="41"/>
      <c r="J864" s="42">
        <v>38220000</v>
      </c>
      <c r="K864" s="42"/>
      <c r="L864" s="43">
        <v>2.0263157894736841</v>
      </c>
      <c r="M864" s="44" t="s">
        <v>3819</v>
      </c>
      <c r="N864" s="45" t="str">
        <f t="shared" si="13"/>
        <v>Link Contrato u Orden</v>
      </c>
    </row>
    <row r="865" spans="1:14" s="28" customFormat="1" ht="74.5" customHeight="1" x14ac:dyDescent="0.25">
      <c r="A865" s="39" t="s">
        <v>892</v>
      </c>
      <c r="B865" s="40">
        <v>45435</v>
      </c>
      <c r="C865" s="40" t="s">
        <v>2044</v>
      </c>
      <c r="D865" s="40" t="s">
        <v>15</v>
      </c>
      <c r="E865" s="40" t="s">
        <v>16</v>
      </c>
      <c r="F865" s="40" t="s">
        <v>2785</v>
      </c>
      <c r="G865" s="40">
        <v>45441</v>
      </c>
      <c r="H865" s="40">
        <v>45657</v>
      </c>
      <c r="I865" s="41"/>
      <c r="J865" s="42">
        <v>35833333</v>
      </c>
      <c r="K865" s="42"/>
      <c r="L865" s="43">
        <v>0.71296296296296291</v>
      </c>
      <c r="M865" s="44" t="s">
        <v>3820</v>
      </c>
      <c r="N865" s="45" t="str">
        <f t="shared" si="13"/>
        <v>Link Contrato u Orden</v>
      </c>
    </row>
    <row r="866" spans="1:14" s="28" customFormat="1" ht="74.5" customHeight="1" x14ac:dyDescent="0.25">
      <c r="A866" s="39" t="s">
        <v>893</v>
      </c>
      <c r="B866" s="40">
        <v>45435</v>
      </c>
      <c r="C866" s="40" t="s">
        <v>2045</v>
      </c>
      <c r="D866" s="40" t="s">
        <v>15</v>
      </c>
      <c r="E866" s="40" t="s">
        <v>16</v>
      </c>
      <c r="F866" s="40" t="s">
        <v>2614</v>
      </c>
      <c r="G866" s="40">
        <v>45444</v>
      </c>
      <c r="H866" s="40">
        <v>45657</v>
      </c>
      <c r="I866" s="41"/>
      <c r="J866" s="42">
        <v>41762600</v>
      </c>
      <c r="K866" s="42"/>
      <c r="L866" s="43">
        <v>0.70892018779342725</v>
      </c>
      <c r="M866" s="44" t="s">
        <v>3821</v>
      </c>
      <c r="N866" s="45" t="str">
        <f t="shared" si="13"/>
        <v>Link Contrato u Orden</v>
      </c>
    </row>
    <row r="867" spans="1:14" s="28" customFormat="1" ht="74.5" customHeight="1" x14ac:dyDescent="0.25">
      <c r="A867" s="39" t="s">
        <v>894</v>
      </c>
      <c r="B867" s="40">
        <v>45435</v>
      </c>
      <c r="C867" s="40" t="s">
        <v>2046</v>
      </c>
      <c r="D867" s="40" t="s">
        <v>15</v>
      </c>
      <c r="E867" s="40" t="s">
        <v>16</v>
      </c>
      <c r="F867" s="40" t="s">
        <v>2786</v>
      </c>
      <c r="G867" s="40">
        <v>45441</v>
      </c>
      <c r="H867" s="40">
        <v>45624</v>
      </c>
      <c r="I867" s="41"/>
      <c r="J867" s="42">
        <v>48000000</v>
      </c>
      <c r="K867" s="42"/>
      <c r="L867" s="43">
        <v>0.84153005464480879</v>
      </c>
      <c r="M867" s="44" t="s">
        <v>3822</v>
      </c>
      <c r="N867" s="45" t="str">
        <f t="shared" si="13"/>
        <v>Link Contrato u Orden</v>
      </c>
    </row>
    <row r="868" spans="1:14" s="28" customFormat="1" ht="74.5" customHeight="1" x14ac:dyDescent="0.25">
      <c r="A868" s="39" t="s">
        <v>895</v>
      </c>
      <c r="B868" s="40">
        <v>45435</v>
      </c>
      <c r="C868" s="40" t="s">
        <v>2047</v>
      </c>
      <c r="D868" s="40" t="s">
        <v>15</v>
      </c>
      <c r="E868" s="40" t="s">
        <v>16</v>
      </c>
      <c r="F868" s="40" t="s">
        <v>2787</v>
      </c>
      <c r="G868" s="40">
        <v>45440</v>
      </c>
      <c r="H868" s="40">
        <v>45592</v>
      </c>
      <c r="I868" s="41"/>
      <c r="J868" s="42">
        <v>35000000</v>
      </c>
      <c r="K868" s="42"/>
      <c r="L868" s="43">
        <v>1.0197368421052631</v>
      </c>
      <c r="M868" s="44" t="s">
        <v>3823</v>
      </c>
      <c r="N868" s="45" t="str">
        <f t="shared" si="13"/>
        <v>Link Contrato u Orden</v>
      </c>
    </row>
    <row r="869" spans="1:14" s="28" customFormat="1" ht="74.5" customHeight="1" x14ac:dyDescent="0.25">
      <c r="A869" s="39" t="s">
        <v>896</v>
      </c>
      <c r="B869" s="40">
        <v>45435</v>
      </c>
      <c r="C869" s="40" t="s">
        <v>2048</v>
      </c>
      <c r="D869" s="40" t="s">
        <v>15</v>
      </c>
      <c r="E869" s="40" t="s">
        <v>16</v>
      </c>
      <c r="F869" s="40" t="s">
        <v>2761</v>
      </c>
      <c r="G869" s="40">
        <v>45444</v>
      </c>
      <c r="H869" s="40">
        <v>45657</v>
      </c>
      <c r="I869" s="41"/>
      <c r="J869" s="42">
        <v>20429640</v>
      </c>
      <c r="K869" s="42"/>
      <c r="L869" s="43">
        <v>0.70892018779342725</v>
      </c>
      <c r="M869" s="44" t="s">
        <v>3824</v>
      </c>
      <c r="N869" s="45" t="str">
        <f t="shared" si="13"/>
        <v>Link Contrato u Orden</v>
      </c>
    </row>
    <row r="870" spans="1:14" s="28" customFormat="1" ht="74.5" customHeight="1" x14ac:dyDescent="0.25">
      <c r="A870" s="39" t="s">
        <v>897</v>
      </c>
      <c r="B870" s="40">
        <v>45435</v>
      </c>
      <c r="C870" s="40" t="s">
        <v>2049</v>
      </c>
      <c r="D870" s="40" t="s">
        <v>15</v>
      </c>
      <c r="E870" s="40" t="s">
        <v>16</v>
      </c>
      <c r="F870" s="40" t="s">
        <v>2788</v>
      </c>
      <c r="G870" s="40">
        <v>45441</v>
      </c>
      <c r="H870" s="40">
        <v>45657</v>
      </c>
      <c r="I870" s="41"/>
      <c r="J870" s="42">
        <v>42711750</v>
      </c>
      <c r="K870" s="42"/>
      <c r="L870" s="43">
        <v>0.71296296296296291</v>
      </c>
      <c r="M870" s="44" t="s">
        <v>3825</v>
      </c>
      <c r="N870" s="45" t="str">
        <f t="shared" si="13"/>
        <v>Link Contrato u Orden</v>
      </c>
    </row>
    <row r="871" spans="1:14" s="28" customFormat="1" ht="74.5" customHeight="1" x14ac:dyDescent="0.25">
      <c r="A871" s="39" t="s">
        <v>898</v>
      </c>
      <c r="B871" s="40">
        <v>45435</v>
      </c>
      <c r="C871" s="40" t="s">
        <v>2050</v>
      </c>
      <c r="D871" s="40" t="s">
        <v>15</v>
      </c>
      <c r="E871" s="40" t="s">
        <v>16</v>
      </c>
      <c r="F871" s="40" t="s">
        <v>2789</v>
      </c>
      <c r="G871" s="40">
        <v>45441</v>
      </c>
      <c r="H871" s="40">
        <v>45657</v>
      </c>
      <c r="I871" s="41"/>
      <c r="J871" s="42">
        <v>39750000</v>
      </c>
      <c r="K871" s="42"/>
      <c r="L871" s="43">
        <v>0.71296296296296291</v>
      </c>
      <c r="M871" s="44" t="s">
        <v>3826</v>
      </c>
      <c r="N871" s="45" t="str">
        <f t="shared" si="13"/>
        <v>Link Contrato u Orden</v>
      </c>
    </row>
    <row r="872" spans="1:14" s="28" customFormat="1" ht="74.5" customHeight="1" x14ac:dyDescent="0.25">
      <c r="A872" s="39" t="s">
        <v>899</v>
      </c>
      <c r="B872" s="40">
        <v>45435</v>
      </c>
      <c r="C872" s="40" t="s">
        <v>2051</v>
      </c>
      <c r="D872" s="40" t="s">
        <v>15</v>
      </c>
      <c r="E872" s="40" t="s">
        <v>16</v>
      </c>
      <c r="F872" s="40" t="s">
        <v>2715</v>
      </c>
      <c r="G872" s="40">
        <v>45449</v>
      </c>
      <c r="H872" s="40">
        <v>45657</v>
      </c>
      <c r="I872" s="41"/>
      <c r="J872" s="42">
        <v>32111552</v>
      </c>
      <c r="K872" s="42"/>
      <c r="L872" s="43">
        <v>0.70192307692307687</v>
      </c>
      <c r="M872" s="44" t="s">
        <v>3827</v>
      </c>
      <c r="N872" s="45" t="str">
        <f t="shared" si="13"/>
        <v>Link Contrato u Orden</v>
      </c>
    </row>
    <row r="873" spans="1:14" s="28" customFormat="1" ht="74.5" customHeight="1" x14ac:dyDescent="0.25">
      <c r="A873" s="39" t="s">
        <v>900</v>
      </c>
      <c r="B873" s="40">
        <v>45435</v>
      </c>
      <c r="C873" s="40" t="s">
        <v>1316</v>
      </c>
      <c r="D873" s="40" t="s">
        <v>15</v>
      </c>
      <c r="E873" s="40" t="s">
        <v>16</v>
      </c>
      <c r="F873" s="40" t="s">
        <v>2475</v>
      </c>
      <c r="G873" s="40">
        <v>45444</v>
      </c>
      <c r="H873" s="40">
        <v>45657</v>
      </c>
      <c r="I873" s="41"/>
      <c r="J873" s="42">
        <v>21888900</v>
      </c>
      <c r="K873" s="42"/>
      <c r="L873" s="43">
        <v>0.70892018779342725</v>
      </c>
      <c r="M873" s="44" t="s">
        <v>3828</v>
      </c>
      <c r="N873" s="45" t="str">
        <f t="shared" si="13"/>
        <v>Link Contrato u Orden</v>
      </c>
    </row>
    <row r="874" spans="1:14" s="28" customFormat="1" ht="74.5" customHeight="1" x14ac:dyDescent="0.25">
      <c r="A874" s="39" t="s">
        <v>901</v>
      </c>
      <c r="B874" s="40">
        <v>45435</v>
      </c>
      <c r="C874" s="40" t="s">
        <v>2052</v>
      </c>
      <c r="D874" s="40" t="s">
        <v>15</v>
      </c>
      <c r="E874" s="40" t="s">
        <v>16</v>
      </c>
      <c r="F874" s="40" t="s">
        <v>2710</v>
      </c>
      <c r="G874" s="40">
        <v>45449</v>
      </c>
      <c r="H874" s="40">
        <v>45657</v>
      </c>
      <c r="I874" s="41"/>
      <c r="J874" s="42">
        <v>20050844</v>
      </c>
      <c r="K874" s="42"/>
      <c r="L874" s="43">
        <v>0.70192307692307687</v>
      </c>
      <c r="M874" s="44" t="s">
        <v>3829</v>
      </c>
      <c r="N874" s="45" t="str">
        <f t="shared" si="13"/>
        <v>Link Contrato u Orden</v>
      </c>
    </row>
    <row r="875" spans="1:14" s="28" customFormat="1" ht="74.5" customHeight="1" x14ac:dyDescent="0.25">
      <c r="A875" s="39" t="s">
        <v>902</v>
      </c>
      <c r="B875" s="40">
        <v>45435</v>
      </c>
      <c r="C875" s="40" t="s">
        <v>1381</v>
      </c>
      <c r="D875" s="40" t="s">
        <v>15</v>
      </c>
      <c r="E875" s="40" t="s">
        <v>16</v>
      </c>
      <c r="F875" s="40" t="s">
        <v>2475</v>
      </c>
      <c r="G875" s="40">
        <v>45441</v>
      </c>
      <c r="H875" s="40">
        <v>45657</v>
      </c>
      <c r="I875" s="41"/>
      <c r="J875" s="42">
        <v>20916060</v>
      </c>
      <c r="K875" s="42"/>
      <c r="L875" s="43">
        <v>0.71296296296296291</v>
      </c>
      <c r="M875" s="44" t="s">
        <v>3830</v>
      </c>
      <c r="N875" s="45" t="str">
        <f t="shared" si="13"/>
        <v>Link Contrato u Orden</v>
      </c>
    </row>
    <row r="876" spans="1:14" s="28" customFormat="1" ht="74.5" customHeight="1" x14ac:dyDescent="0.25">
      <c r="A876" s="39" t="s">
        <v>903</v>
      </c>
      <c r="B876" s="40">
        <v>45435</v>
      </c>
      <c r="C876" s="40" t="s">
        <v>2053</v>
      </c>
      <c r="D876" s="40" t="s">
        <v>15</v>
      </c>
      <c r="E876" s="40" t="s">
        <v>16</v>
      </c>
      <c r="F876" s="40" t="s">
        <v>2475</v>
      </c>
      <c r="G876" s="40">
        <v>45440</v>
      </c>
      <c r="H876" s="40">
        <v>45657</v>
      </c>
      <c r="I876" s="41"/>
      <c r="J876" s="42">
        <v>21402480</v>
      </c>
      <c r="K876" s="42"/>
      <c r="L876" s="43">
        <v>0.7142857142857143</v>
      </c>
      <c r="M876" s="44" t="s">
        <v>3831</v>
      </c>
      <c r="N876" s="45" t="str">
        <f t="shared" si="13"/>
        <v>Link Contrato u Orden</v>
      </c>
    </row>
    <row r="877" spans="1:14" s="28" customFormat="1" ht="74.5" customHeight="1" x14ac:dyDescent="0.25">
      <c r="A877" s="39" t="s">
        <v>904</v>
      </c>
      <c r="B877" s="40">
        <v>45436</v>
      </c>
      <c r="C877" s="40" t="s">
        <v>2054</v>
      </c>
      <c r="D877" s="40" t="s">
        <v>15</v>
      </c>
      <c r="E877" s="40" t="s">
        <v>16</v>
      </c>
      <c r="F877" s="40" t="s">
        <v>2652</v>
      </c>
      <c r="G877" s="40">
        <v>45448</v>
      </c>
      <c r="H877" s="40">
        <v>45657</v>
      </c>
      <c r="I877" s="41"/>
      <c r="J877" s="42">
        <v>32111552</v>
      </c>
      <c r="K877" s="42"/>
      <c r="L877" s="43">
        <v>0.70334928229665072</v>
      </c>
      <c r="M877" s="44" t="s">
        <v>3832</v>
      </c>
      <c r="N877" s="45" t="str">
        <f t="shared" si="13"/>
        <v>Link Contrato u Orden</v>
      </c>
    </row>
    <row r="878" spans="1:14" s="28" customFormat="1" ht="74.5" customHeight="1" x14ac:dyDescent="0.25">
      <c r="A878" s="39" t="s">
        <v>905</v>
      </c>
      <c r="B878" s="40">
        <v>45436</v>
      </c>
      <c r="C878" s="40" t="s">
        <v>1270</v>
      </c>
      <c r="D878" s="40" t="s">
        <v>15</v>
      </c>
      <c r="E878" s="40" t="s">
        <v>16</v>
      </c>
      <c r="F878" s="40" t="s">
        <v>2382</v>
      </c>
      <c r="G878" s="40">
        <v>45444</v>
      </c>
      <c r="H878" s="40">
        <v>45657</v>
      </c>
      <c r="I878" s="41"/>
      <c r="J878" s="42">
        <v>48048000</v>
      </c>
      <c r="K878" s="42"/>
      <c r="L878" s="43">
        <v>0.70892018779342725</v>
      </c>
      <c r="M878" s="44" t="s">
        <v>3833</v>
      </c>
      <c r="N878" s="45" t="str">
        <f t="shared" si="13"/>
        <v>Link Contrato u Orden</v>
      </c>
    </row>
    <row r="879" spans="1:14" s="28" customFormat="1" ht="74.5" customHeight="1" x14ac:dyDescent="0.25">
      <c r="A879" s="39" t="s">
        <v>906</v>
      </c>
      <c r="B879" s="40">
        <v>45436</v>
      </c>
      <c r="C879" s="40" t="s">
        <v>2055</v>
      </c>
      <c r="D879" s="40" t="s">
        <v>15</v>
      </c>
      <c r="E879" s="40" t="s">
        <v>16</v>
      </c>
      <c r="F879" s="40" t="s">
        <v>2790</v>
      </c>
      <c r="G879" s="40">
        <v>45448</v>
      </c>
      <c r="H879" s="40">
        <v>45657</v>
      </c>
      <c r="I879" s="41"/>
      <c r="J879" s="42">
        <v>21402333</v>
      </c>
      <c r="K879" s="42"/>
      <c r="L879" s="43">
        <v>0.70334928229665072</v>
      </c>
      <c r="M879" s="44" t="s">
        <v>3834</v>
      </c>
      <c r="N879" s="45" t="str">
        <f t="shared" si="13"/>
        <v>Link Contrato u Orden</v>
      </c>
    </row>
    <row r="880" spans="1:14" s="28" customFormat="1" ht="74.5" customHeight="1" x14ac:dyDescent="0.25">
      <c r="A880" s="39" t="s">
        <v>907</v>
      </c>
      <c r="B880" s="40">
        <v>45436</v>
      </c>
      <c r="C880" s="40" t="s">
        <v>2056</v>
      </c>
      <c r="D880" s="40" t="s">
        <v>15</v>
      </c>
      <c r="E880" s="40" t="s">
        <v>16</v>
      </c>
      <c r="F880" s="40" t="s">
        <v>2715</v>
      </c>
      <c r="G880" s="40">
        <v>45449</v>
      </c>
      <c r="H880" s="40">
        <v>45657</v>
      </c>
      <c r="I880" s="41"/>
      <c r="J880" s="42">
        <v>32111552</v>
      </c>
      <c r="K880" s="42"/>
      <c r="L880" s="43">
        <v>0.70192307692307687</v>
      </c>
      <c r="M880" s="44" t="s">
        <v>3835</v>
      </c>
      <c r="N880" s="45" t="str">
        <f t="shared" si="13"/>
        <v>Link Contrato u Orden</v>
      </c>
    </row>
    <row r="881" spans="1:14" s="28" customFormat="1" ht="74.5" customHeight="1" x14ac:dyDescent="0.25">
      <c r="A881" s="39" t="s">
        <v>908</v>
      </c>
      <c r="B881" s="40">
        <v>45436</v>
      </c>
      <c r="C881" s="40" t="s">
        <v>2057</v>
      </c>
      <c r="D881" s="40" t="s">
        <v>15</v>
      </c>
      <c r="E881" s="40" t="s">
        <v>16</v>
      </c>
      <c r="F881" s="40" t="s">
        <v>2791</v>
      </c>
      <c r="G881" s="40">
        <v>45449</v>
      </c>
      <c r="H881" s="40">
        <v>45657</v>
      </c>
      <c r="I881" s="41"/>
      <c r="J881" s="42">
        <v>47292833</v>
      </c>
      <c r="K881" s="42"/>
      <c r="L881" s="43">
        <v>0.70192307692307687</v>
      </c>
      <c r="M881" s="44" t="s">
        <v>3836</v>
      </c>
      <c r="N881" s="45" t="str">
        <f t="shared" si="13"/>
        <v>Link Contrato u Orden</v>
      </c>
    </row>
    <row r="882" spans="1:14" s="28" customFormat="1" ht="74.5" customHeight="1" x14ac:dyDescent="0.25">
      <c r="A882" s="39" t="s">
        <v>909</v>
      </c>
      <c r="B882" s="40">
        <v>45436</v>
      </c>
      <c r="C882" s="40" t="s">
        <v>2058</v>
      </c>
      <c r="D882" s="40" t="s">
        <v>15</v>
      </c>
      <c r="E882" s="40" t="s">
        <v>16</v>
      </c>
      <c r="F882" s="40" t="s">
        <v>2792</v>
      </c>
      <c r="G882" s="40">
        <v>45444</v>
      </c>
      <c r="H882" s="40">
        <v>45596</v>
      </c>
      <c r="I882" s="41"/>
      <c r="J882" s="42">
        <v>14592600</v>
      </c>
      <c r="K882" s="42"/>
      <c r="L882" s="43">
        <v>0.99342105263157898</v>
      </c>
      <c r="M882" s="44" t="s">
        <v>3837</v>
      </c>
      <c r="N882" s="45" t="str">
        <f t="shared" si="13"/>
        <v>Link Contrato u Orden</v>
      </c>
    </row>
    <row r="883" spans="1:14" s="28" customFormat="1" ht="74.5" customHeight="1" x14ac:dyDescent="0.25">
      <c r="A883" s="39" t="s">
        <v>910</v>
      </c>
      <c r="B883" s="40">
        <v>45436</v>
      </c>
      <c r="C883" s="40" t="s">
        <v>1416</v>
      </c>
      <c r="D883" s="40" t="s">
        <v>15</v>
      </c>
      <c r="E883" s="40" t="s">
        <v>16</v>
      </c>
      <c r="F883" s="40" t="s">
        <v>2475</v>
      </c>
      <c r="G883" s="40">
        <v>45441</v>
      </c>
      <c r="H883" s="40">
        <v>45657</v>
      </c>
      <c r="I883" s="41"/>
      <c r="J883" s="42">
        <v>20916060</v>
      </c>
      <c r="K883" s="42"/>
      <c r="L883" s="43">
        <v>0.71296296296296291</v>
      </c>
      <c r="M883" s="44" t="s">
        <v>3838</v>
      </c>
      <c r="N883" s="45" t="str">
        <f t="shared" si="13"/>
        <v>Link Contrato u Orden</v>
      </c>
    </row>
    <row r="884" spans="1:14" s="28" customFormat="1" ht="74.5" customHeight="1" x14ac:dyDescent="0.25">
      <c r="A884" s="39" t="s">
        <v>911</v>
      </c>
      <c r="B884" s="40">
        <v>45436</v>
      </c>
      <c r="C884" s="40" t="s">
        <v>1404</v>
      </c>
      <c r="D884" s="40" t="s">
        <v>15</v>
      </c>
      <c r="E884" s="40" t="s">
        <v>16</v>
      </c>
      <c r="F884" s="40" t="s">
        <v>2793</v>
      </c>
      <c r="G884" s="40">
        <v>45441</v>
      </c>
      <c r="H884" s="40">
        <v>45657</v>
      </c>
      <c r="I884" s="41"/>
      <c r="J884" s="42">
        <v>46366667</v>
      </c>
      <c r="K884" s="42"/>
      <c r="L884" s="43">
        <v>0.71296296296296291</v>
      </c>
      <c r="M884" s="44" t="s">
        <v>3839</v>
      </c>
      <c r="N884" s="45" t="str">
        <f t="shared" si="13"/>
        <v>Link Contrato u Orden</v>
      </c>
    </row>
    <row r="885" spans="1:14" s="28" customFormat="1" ht="74.5" customHeight="1" x14ac:dyDescent="0.25">
      <c r="A885" s="39" t="s">
        <v>912</v>
      </c>
      <c r="B885" s="40">
        <v>45436</v>
      </c>
      <c r="C885" s="40" t="s">
        <v>2059</v>
      </c>
      <c r="D885" s="40" t="s">
        <v>15</v>
      </c>
      <c r="E885" s="40" t="s">
        <v>16</v>
      </c>
      <c r="F885" s="40" t="s">
        <v>2794</v>
      </c>
      <c r="G885" s="40">
        <v>45441</v>
      </c>
      <c r="H885" s="40">
        <v>45657</v>
      </c>
      <c r="I885" s="41"/>
      <c r="J885" s="42">
        <v>87714983</v>
      </c>
      <c r="K885" s="42"/>
      <c r="L885" s="43">
        <v>0.71296296296296291</v>
      </c>
      <c r="M885" s="44" t="s">
        <v>3840</v>
      </c>
      <c r="N885" s="45" t="str">
        <f t="shared" si="13"/>
        <v>Link Contrato u Orden</v>
      </c>
    </row>
    <row r="886" spans="1:14" s="28" customFormat="1" ht="74.5" customHeight="1" x14ac:dyDescent="0.25">
      <c r="A886" s="39" t="s">
        <v>913</v>
      </c>
      <c r="B886" s="40">
        <v>45436</v>
      </c>
      <c r="C886" s="40" t="s">
        <v>1262</v>
      </c>
      <c r="D886" s="40" t="s">
        <v>15</v>
      </c>
      <c r="E886" s="40" t="s">
        <v>16</v>
      </c>
      <c r="F886" s="40" t="s">
        <v>2382</v>
      </c>
      <c r="G886" s="40">
        <v>45444</v>
      </c>
      <c r="H886" s="40">
        <v>45657</v>
      </c>
      <c r="I886" s="41"/>
      <c r="J886" s="42">
        <v>48048000</v>
      </c>
      <c r="K886" s="42"/>
      <c r="L886" s="43">
        <v>0.70892018779342725</v>
      </c>
      <c r="M886" s="44" t="s">
        <v>3841</v>
      </c>
      <c r="N886" s="45" t="str">
        <f t="shared" si="13"/>
        <v>Link Contrato u Orden</v>
      </c>
    </row>
    <row r="887" spans="1:14" s="28" customFormat="1" ht="74.5" customHeight="1" x14ac:dyDescent="0.25">
      <c r="A887" s="39" t="s">
        <v>914</v>
      </c>
      <c r="B887" s="40">
        <v>45436</v>
      </c>
      <c r="C887" s="40" t="s">
        <v>2060</v>
      </c>
      <c r="D887" s="40" t="s">
        <v>15</v>
      </c>
      <c r="E887" s="40" t="s">
        <v>16</v>
      </c>
      <c r="F887" s="40" t="s">
        <v>2795</v>
      </c>
      <c r="G887" s="40">
        <v>45444</v>
      </c>
      <c r="H887" s="40">
        <v>45657</v>
      </c>
      <c r="I887" s="41"/>
      <c r="J887" s="42">
        <v>39864300</v>
      </c>
      <c r="K887" s="42"/>
      <c r="L887" s="43">
        <v>0.70892018779342725</v>
      </c>
      <c r="M887" s="44" t="s">
        <v>3842</v>
      </c>
      <c r="N887" s="45" t="str">
        <f t="shared" si="13"/>
        <v>Link Contrato u Orden</v>
      </c>
    </row>
    <row r="888" spans="1:14" s="28" customFormat="1" ht="74.5" customHeight="1" x14ac:dyDescent="0.25">
      <c r="A888" s="39" t="s">
        <v>915</v>
      </c>
      <c r="B888" s="40">
        <v>45436</v>
      </c>
      <c r="C888" s="40" t="s">
        <v>2061</v>
      </c>
      <c r="D888" s="40" t="s">
        <v>15</v>
      </c>
      <c r="E888" s="40" t="s">
        <v>16</v>
      </c>
      <c r="F888" s="40" t="s">
        <v>2796</v>
      </c>
      <c r="G888" s="40">
        <v>45439</v>
      </c>
      <c r="H888" s="40">
        <v>45657</v>
      </c>
      <c r="I888" s="41"/>
      <c r="J888" s="42">
        <v>67500000</v>
      </c>
      <c r="K888" s="42"/>
      <c r="L888" s="43">
        <v>0.7155963302752294</v>
      </c>
      <c r="M888" s="44" t="s">
        <v>3613</v>
      </c>
      <c r="N888" s="45" t="str">
        <f t="shared" si="13"/>
        <v>Link Contrato u Orden</v>
      </c>
    </row>
    <row r="889" spans="1:14" s="28" customFormat="1" ht="74.5" customHeight="1" x14ac:dyDescent="0.25">
      <c r="A889" s="39" t="s">
        <v>916</v>
      </c>
      <c r="B889" s="40">
        <v>45436</v>
      </c>
      <c r="C889" s="40" t="s">
        <v>2062</v>
      </c>
      <c r="D889" s="40" t="s">
        <v>15</v>
      </c>
      <c r="E889" s="40" t="s">
        <v>16</v>
      </c>
      <c r="F889" s="40" t="s">
        <v>2735</v>
      </c>
      <c r="G889" s="40">
        <v>45443</v>
      </c>
      <c r="H889" s="40">
        <v>45657</v>
      </c>
      <c r="I889" s="41"/>
      <c r="J889" s="42">
        <v>24966667</v>
      </c>
      <c r="K889" s="42"/>
      <c r="L889" s="43">
        <v>0.71028037383177567</v>
      </c>
      <c r="M889" s="44" t="s">
        <v>3843</v>
      </c>
      <c r="N889" s="45" t="str">
        <f t="shared" si="13"/>
        <v>Link Contrato u Orden</v>
      </c>
    </row>
    <row r="890" spans="1:14" s="28" customFormat="1" ht="74.5" customHeight="1" x14ac:dyDescent="0.25">
      <c r="A890" s="39" t="s">
        <v>917</v>
      </c>
      <c r="B890" s="40">
        <v>45436</v>
      </c>
      <c r="C890" s="40" t="s">
        <v>2063</v>
      </c>
      <c r="D890" s="40" t="s">
        <v>15</v>
      </c>
      <c r="E890" s="40" t="s">
        <v>16</v>
      </c>
      <c r="F890" s="40" t="s">
        <v>2797</v>
      </c>
      <c r="G890" s="40">
        <v>45443</v>
      </c>
      <c r="H890" s="40">
        <v>45657</v>
      </c>
      <c r="I890" s="41"/>
      <c r="J890" s="42">
        <v>24966667</v>
      </c>
      <c r="K890" s="42"/>
      <c r="L890" s="43">
        <v>0.71028037383177567</v>
      </c>
      <c r="M890" s="44" t="s">
        <v>3844</v>
      </c>
      <c r="N890" s="45" t="str">
        <f t="shared" si="13"/>
        <v>Link Contrato u Orden</v>
      </c>
    </row>
    <row r="891" spans="1:14" s="28" customFormat="1" ht="74.5" customHeight="1" x14ac:dyDescent="0.25">
      <c r="A891" s="39" t="s">
        <v>918</v>
      </c>
      <c r="B891" s="40">
        <v>45436</v>
      </c>
      <c r="C891" s="40" t="s">
        <v>2064</v>
      </c>
      <c r="D891" s="40" t="s">
        <v>15</v>
      </c>
      <c r="E891" s="40" t="s">
        <v>16</v>
      </c>
      <c r="F891" s="40" t="s">
        <v>2735</v>
      </c>
      <c r="G891" s="40">
        <v>45443</v>
      </c>
      <c r="H891" s="40">
        <v>45657</v>
      </c>
      <c r="I891" s="41"/>
      <c r="J891" s="42">
        <v>24966667</v>
      </c>
      <c r="K891" s="42"/>
      <c r="L891" s="43">
        <v>0.71028037383177567</v>
      </c>
      <c r="M891" s="44" t="s">
        <v>3845</v>
      </c>
      <c r="N891" s="45" t="str">
        <f t="shared" si="13"/>
        <v>Link Contrato u Orden</v>
      </c>
    </row>
    <row r="892" spans="1:14" s="28" customFormat="1" ht="74.5" customHeight="1" x14ac:dyDescent="0.25">
      <c r="A892" s="39" t="s">
        <v>919</v>
      </c>
      <c r="B892" s="40">
        <v>45436</v>
      </c>
      <c r="C892" s="40" t="s">
        <v>2065</v>
      </c>
      <c r="D892" s="40" t="s">
        <v>15</v>
      </c>
      <c r="E892" s="40" t="s">
        <v>16</v>
      </c>
      <c r="F892" s="40" t="s">
        <v>2533</v>
      </c>
      <c r="G892" s="40">
        <v>45447</v>
      </c>
      <c r="H892" s="40">
        <v>45657</v>
      </c>
      <c r="I892" s="41"/>
      <c r="J892" s="42">
        <v>32080379</v>
      </c>
      <c r="K892" s="42"/>
      <c r="L892" s="43">
        <v>0.70476190476190481</v>
      </c>
      <c r="M892" s="44" t="s">
        <v>3846</v>
      </c>
      <c r="N892" s="45" t="str">
        <f t="shared" si="13"/>
        <v>Link Contrato u Orden</v>
      </c>
    </row>
    <row r="893" spans="1:14" s="28" customFormat="1" ht="74.5" customHeight="1" x14ac:dyDescent="0.25">
      <c r="A893" s="39" t="s">
        <v>920</v>
      </c>
      <c r="B893" s="40">
        <v>45436</v>
      </c>
      <c r="C893" s="40" t="s">
        <v>2066</v>
      </c>
      <c r="D893" s="40" t="s">
        <v>15</v>
      </c>
      <c r="E893" s="40" t="s">
        <v>16</v>
      </c>
      <c r="F893" s="40" t="s">
        <v>2798</v>
      </c>
      <c r="G893" s="40">
        <v>45441</v>
      </c>
      <c r="H893" s="40">
        <v>45654</v>
      </c>
      <c r="I893" s="41"/>
      <c r="J893" s="42">
        <v>53508000</v>
      </c>
      <c r="K893" s="42"/>
      <c r="L893" s="43">
        <v>0.72300469483568075</v>
      </c>
      <c r="M893" s="44" t="s">
        <v>3847</v>
      </c>
      <c r="N893" s="45" t="str">
        <f t="shared" si="13"/>
        <v>Link Contrato u Orden</v>
      </c>
    </row>
    <row r="894" spans="1:14" s="28" customFormat="1" ht="74.5" customHeight="1" x14ac:dyDescent="0.25">
      <c r="A894" s="39" t="s">
        <v>921</v>
      </c>
      <c r="B894" s="40">
        <v>45436</v>
      </c>
      <c r="C894" s="40" t="s">
        <v>2067</v>
      </c>
      <c r="D894" s="40" t="s">
        <v>15</v>
      </c>
      <c r="E894" s="40" t="s">
        <v>16</v>
      </c>
      <c r="F894" s="40" t="s">
        <v>2799</v>
      </c>
      <c r="G894" s="40">
        <v>45448</v>
      </c>
      <c r="H894" s="40">
        <v>45657</v>
      </c>
      <c r="I894" s="41"/>
      <c r="J894" s="42">
        <v>56000000</v>
      </c>
      <c r="K894" s="42"/>
      <c r="L894" s="43">
        <v>0.70334928229665072</v>
      </c>
      <c r="M894" s="44" t="s">
        <v>3848</v>
      </c>
      <c r="N894" s="45" t="str">
        <f t="shared" si="13"/>
        <v>Link Contrato u Orden</v>
      </c>
    </row>
    <row r="895" spans="1:14" s="28" customFormat="1" ht="74.5" customHeight="1" x14ac:dyDescent="0.25">
      <c r="A895" s="39" t="s">
        <v>922</v>
      </c>
      <c r="B895" s="40">
        <v>45436</v>
      </c>
      <c r="C895" s="40" t="s">
        <v>2068</v>
      </c>
      <c r="D895" s="40" t="s">
        <v>15</v>
      </c>
      <c r="E895" s="40" t="s">
        <v>16</v>
      </c>
      <c r="F895" s="40" t="s">
        <v>2749</v>
      </c>
      <c r="G895" s="40">
        <v>45449</v>
      </c>
      <c r="H895" s="40">
        <v>45657</v>
      </c>
      <c r="I895" s="41"/>
      <c r="J895" s="42">
        <v>20429640</v>
      </c>
      <c r="K895" s="42"/>
      <c r="L895" s="43">
        <v>0.70192307692307687</v>
      </c>
      <c r="M895" s="44" t="s">
        <v>3849</v>
      </c>
      <c r="N895" s="45" t="str">
        <f t="shared" si="13"/>
        <v>Link Contrato u Orden</v>
      </c>
    </row>
    <row r="896" spans="1:14" s="28" customFormat="1" ht="74.5" customHeight="1" x14ac:dyDescent="0.25">
      <c r="A896" s="39" t="s">
        <v>923</v>
      </c>
      <c r="B896" s="40">
        <v>45436</v>
      </c>
      <c r="C896" s="40" t="s">
        <v>2069</v>
      </c>
      <c r="D896" s="40" t="s">
        <v>15</v>
      </c>
      <c r="E896" s="40" t="s">
        <v>16</v>
      </c>
      <c r="F896" s="40" t="s">
        <v>2800</v>
      </c>
      <c r="G896" s="40">
        <v>45441</v>
      </c>
      <c r="H896" s="40">
        <v>45657</v>
      </c>
      <c r="I896" s="41"/>
      <c r="J896" s="42">
        <v>24710878</v>
      </c>
      <c r="K896" s="42"/>
      <c r="L896" s="43">
        <v>0.71296296296296291</v>
      </c>
      <c r="M896" s="44" t="s">
        <v>3850</v>
      </c>
      <c r="N896" s="45" t="str">
        <f t="shared" si="13"/>
        <v>Link Contrato u Orden</v>
      </c>
    </row>
    <row r="897" spans="1:14" s="28" customFormat="1" ht="74.5" customHeight="1" x14ac:dyDescent="0.25">
      <c r="A897" s="39" t="s">
        <v>924</v>
      </c>
      <c r="B897" s="40">
        <v>45436</v>
      </c>
      <c r="C897" s="40" t="s">
        <v>2070</v>
      </c>
      <c r="D897" s="40" t="s">
        <v>15</v>
      </c>
      <c r="E897" s="40" t="s">
        <v>16</v>
      </c>
      <c r="F897" s="40" t="s">
        <v>2801</v>
      </c>
      <c r="G897" s="40">
        <v>45447</v>
      </c>
      <c r="H897" s="40">
        <v>45629</v>
      </c>
      <c r="I897" s="41"/>
      <c r="J897" s="42">
        <v>24423570</v>
      </c>
      <c r="K897" s="42"/>
      <c r="L897" s="43">
        <v>0.81318681318681318</v>
      </c>
      <c r="M897" s="44" t="s">
        <v>3851</v>
      </c>
      <c r="N897" s="45" t="str">
        <f t="shared" si="13"/>
        <v>Link Contrato u Orden</v>
      </c>
    </row>
    <row r="898" spans="1:14" s="28" customFormat="1" ht="74.5" customHeight="1" x14ac:dyDescent="0.25">
      <c r="A898" s="39" t="s">
        <v>925</v>
      </c>
      <c r="B898" s="40">
        <v>45436</v>
      </c>
      <c r="C898" s="40" t="s">
        <v>2071</v>
      </c>
      <c r="D898" s="40" t="s">
        <v>15</v>
      </c>
      <c r="E898" s="40" t="s">
        <v>16</v>
      </c>
      <c r="F898" s="40" t="s">
        <v>2802</v>
      </c>
      <c r="G898" s="40">
        <v>45444</v>
      </c>
      <c r="H898" s="40">
        <v>45657</v>
      </c>
      <c r="I898" s="41"/>
      <c r="J898" s="42">
        <v>39864300</v>
      </c>
      <c r="K898" s="42"/>
      <c r="L898" s="43">
        <v>0.70892018779342725</v>
      </c>
      <c r="M898" s="44" t="s">
        <v>3852</v>
      </c>
      <c r="N898" s="45" t="str">
        <f t="shared" si="13"/>
        <v>Link Contrato u Orden</v>
      </c>
    </row>
    <row r="899" spans="1:14" s="28" customFormat="1" ht="74.5" customHeight="1" x14ac:dyDescent="0.25">
      <c r="A899" s="39" t="s">
        <v>926</v>
      </c>
      <c r="B899" s="40">
        <v>45436</v>
      </c>
      <c r="C899" s="40" t="s">
        <v>2072</v>
      </c>
      <c r="D899" s="40" t="s">
        <v>15</v>
      </c>
      <c r="E899" s="40" t="s">
        <v>16</v>
      </c>
      <c r="F899" s="40" t="s">
        <v>2803</v>
      </c>
      <c r="G899" s="40">
        <v>45442</v>
      </c>
      <c r="H899" s="40">
        <v>45657</v>
      </c>
      <c r="I899" s="41"/>
      <c r="J899" s="42">
        <v>20916060</v>
      </c>
      <c r="K899" s="42"/>
      <c r="L899" s="43">
        <v>0.71162790697674416</v>
      </c>
      <c r="M899" s="44" t="s">
        <v>3853</v>
      </c>
      <c r="N899" s="45" t="str">
        <f t="shared" si="13"/>
        <v>Link Contrato u Orden</v>
      </c>
    </row>
    <row r="900" spans="1:14" s="28" customFormat="1" ht="74.5" customHeight="1" x14ac:dyDescent="0.25">
      <c r="A900" s="39" t="s">
        <v>927</v>
      </c>
      <c r="B900" s="40">
        <v>45436</v>
      </c>
      <c r="C900" s="40" t="s">
        <v>2073</v>
      </c>
      <c r="D900" s="40" t="s">
        <v>15</v>
      </c>
      <c r="E900" s="40" t="s">
        <v>16</v>
      </c>
      <c r="F900" s="40" t="s">
        <v>2804</v>
      </c>
      <c r="G900" s="40">
        <v>45442</v>
      </c>
      <c r="H900" s="40">
        <v>45657</v>
      </c>
      <c r="I900" s="41"/>
      <c r="J900" s="42">
        <v>41193110</v>
      </c>
      <c r="K900" s="42"/>
      <c r="L900" s="43">
        <v>0.71162790697674416</v>
      </c>
      <c r="M900" s="44" t="s">
        <v>3854</v>
      </c>
      <c r="N900" s="45" t="str">
        <f t="shared" si="13"/>
        <v>Link Contrato u Orden</v>
      </c>
    </row>
    <row r="901" spans="1:14" s="28" customFormat="1" ht="74.5" customHeight="1" x14ac:dyDescent="0.25">
      <c r="A901" s="39" t="s">
        <v>928</v>
      </c>
      <c r="B901" s="40">
        <v>45436</v>
      </c>
      <c r="C901" s="40" t="s">
        <v>2074</v>
      </c>
      <c r="D901" s="40" t="s">
        <v>15</v>
      </c>
      <c r="E901" s="40" t="s">
        <v>16</v>
      </c>
      <c r="F901" s="40" t="s">
        <v>2735</v>
      </c>
      <c r="G901" s="40">
        <v>45443</v>
      </c>
      <c r="H901" s="40">
        <v>45657</v>
      </c>
      <c r="I901" s="41"/>
      <c r="J901" s="42">
        <v>24966667</v>
      </c>
      <c r="K901" s="42"/>
      <c r="L901" s="43">
        <v>0.71028037383177567</v>
      </c>
      <c r="M901" s="44" t="s">
        <v>3855</v>
      </c>
      <c r="N901" s="45" t="str">
        <f t="shared" si="13"/>
        <v>Link Contrato u Orden</v>
      </c>
    </row>
    <row r="902" spans="1:14" s="28" customFormat="1" ht="74.5" customHeight="1" x14ac:dyDescent="0.25">
      <c r="A902" s="39" t="s">
        <v>929</v>
      </c>
      <c r="B902" s="40">
        <v>45436</v>
      </c>
      <c r="C902" s="40" t="s">
        <v>2075</v>
      </c>
      <c r="D902" s="40" t="s">
        <v>15</v>
      </c>
      <c r="E902" s="40" t="s">
        <v>16</v>
      </c>
      <c r="F902" s="40" t="s">
        <v>2805</v>
      </c>
      <c r="G902" s="40">
        <v>45442</v>
      </c>
      <c r="H902" s="40">
        <v>45657</v>
      </c>
      <c r="I902" s="41"/>
      <c r="J902" s="42">
        <v>25354280</v>
      </c>
      <c r="K902" s="42"/>
      <c r="L902" s="43">
        <v>0.71162790697674416</v>
      </c>
      <c r="M902" s="44" t="s">
        <v>3856</v>
      </c>
      <c r="N902" s="45" t="str">
        <f t="shared" ref="N902:N965" si="14">HYPERLINK(M902,"Link Contrato u Orden")</f>
        <v>Link Contrato u Orden</v>
      </c>
    </row>
    <row r="903" spans="1:14" s="28" customFormat="1" ht="74.5" customHeight="1" x14ac:dyDescent="0.25">
      <c r="A903" s="39" t="s">
        <v>930</v>
      </c>
      <c r="B903" s="40">
        <v>45436</v>
      </c>
      <c r="C903" s="40" t="s">
        <v>2076</v>
      </c>
      <c r="D903" s="40" t="s">
        <v>15</v>
      </c>
      <c r="E903" s="40" t="s">
        <v>16</v>
      </c>
      <c r="F903" s="40" t="s">
        <v>2806</v>
      </c>
      <c r="G903" s="40">
        <v>45442</v>
      </c>
      <c r="H903" s="40">
        <v>45657</v>
      </c>
      <c r="I903" s="41"/>
      <c r="J903" s="42">
        <v>23313757</v>
      </c>
      <c r="K903" s="42"/>
      <c r="L903" s="43">
        <v>0.71162790697674416</v>
      </c>
      <c r="M903" s="44" t="s">
        <v>3857</v>
      </c>
      <c r="N903" s="45" t="str">
        <f t="shared" si="14"/>
        <v>Link Contrato u Orden</v>
      </c>
    </row>
    <row r="904" spans="1:14" s="28" customFormat="1" ht="74.5" customHeight="1" x14ac:dyDescent="0.25">
      <c r="A904" s="39" t="s">
        <v>931</v>
      </c>
      <c r="B904" s="40">
        <v>45436</v>
      </c>
      <c r="C904" s="40" t="s">
        <v>2077</v>
      </c>
      <c r="D904" s="40" t="s">
        <v>15</v>
      </c>
      <c r="E904" s="40" t="s">
        <v>16</v>
      </c>
      <c r="F904" s="40" t="s">
        <v>2807</v>
      </c>
      <c r="G904" s="40">
        <v>45444</v>
      </c>
      <c r="H904" s="40">
        <v>45657</v>
      </c>
      <c r="I904" s="41"/>
      <c r="J904" s="42">
        <v>46985400</v>
      </c>
      <c r="K904" s="42"/>
      <c r="L904" s="43">
        <v>0.70892018779342725</v>
      </c>
      <c r="M904" s="44" t="s">
        <v>3858</v>
      </c>
      <c r="N904" s="45" t="str">
        <f t="shared" si="14"/>
        <v>Link Contrato u Orden</v>
      </c>
    </row>
    <row r="905" spans="1:14" s="28" customFormat="1" ht="74.5" customHeight="1" x14ac:dyDescent="0.25">
      <c r="A905" s="39" t="s">
        <v>932</v>
      </c>
      <c r="B905" s="40">
        <v>45436</v>
      </c>
      <c r="C905" s="40" t="s">
        <v>2078</v>
      </c>
      <c r="D905" s="40" t="s">
        <v>15</v>
      </c>
      <c r="E905" s="40" t="s">
        <v>16</v>
      </c>
      <c r="F905" s="40" t="s">
        <v>2629</v>
      </c>
      <c r="G905" s="40">
        <v>45442</v>
      </c>
      <c r="H905" s="40">
        <v>45657</v>
      </c>
      <c r="I905" s="41"/>
      <c r="J905" s="42">
        <v>41193110</v>
      </c>
      <c r="K905" s="42"/>
      <c r="L905" s="43">
        <v>0.71162790697674416</v>
      </c>
      <c r="M905" s="44" t="s">
        <v>3859</v>
      </c>
      <c r="N905" s="45" t="str">
        <f t="shared" si="14"/>
        <v>Link Contrato u Orden</v>
      </c>
    </row>
    <row r="906" spans="1:14" s="28" customFormat="1" ht="74.5" customHeight="1" x14ac:dyDescent="0.25">
      <c r="A906" s="39" t="s">
        <v>933</v>
      </c>
      <c r="B906" s="40">
        <v>45436</v>
      </c>
      <c r="C906" s="40" t="s">
        <v>2079</v>
      </c>
      <c r="D906" s="40" t="s">
        <v>15</v>
      </c>
      <c r="E906" s="40" t="s">
        <v>16</v>
      </c>
      <c r="F906" s="40" t="s">
        <v>2749</v>
      </c>
      <c r="G906" s="40">
        <v>45453</v>
      </c>
      <c r="H906" s="40">
        <v>45657</v>
      </c>
      <c r="I906" s="41"/>
      <c r="J906" s="42">
        <v>20429640</v>
      </c>
      <c r="K906" s="42"/>
      <c r="L906" s="43">
        <v>0.69607843137254899</v>
      </c>
      <c r="M906" s="44" t="s">
        <v>3860</v>
      </c>
      <c r="N906" s="45" t="str">
        <f t="shared" si="14"/>
        <v>Link Contrato u Orden</v>
      </c>
    </row>
    <row r="907" spans="1:14" s="28" customFormat="1" ht="74.5" customHeight="1" x14ac:dyDescent="0.25">
      <c r="A907" s="39" t="s">
        <v>934</v>
      </c>
      <c r="B907" s="40">
        <v>45436</v>
      </c>
      <c r="C907" s="40" t="s">
        <v>2080</v>
      </c>
      <c r="D907" s="40" t="s">
        <v>15</v>
      </c>
      <c r="E907" s="40" t="s">
        <v>16</v>
      </c>
      <c r="F907" s="40" t="s">
        <v>2533</v>
      </c>
      <c r="G907" s="40">
        <v>45444</v>
      </c>
      <c r="H907" s="40">
        <v>45657</v>
      </c>
      <c r="I907" s="41"/>
      <c r="J907" s="42">
        <v>32080379</v>
      </c>
      <c r="K907" s="42"/>
      <c r="L907" s="43">
        <v>0.70892018779342725</v>
      </c>
      <c r="M907" s="44" t="s">
        <v>3861</v>
      </c>
      <c r="N907" s="45" t="str">
        <f t="shared" si="14"/>
        <v>Link Contrato u Orden</v>
      </c>
    </row>
    <row r="908" spans="1:14" s="28" customFormat="1" ht="74.5" customHeight="1" x14ac:dyDescent="0.25">
      <c r="A908" s="39" t="s">
        <v>935</v>
      </c>
      <c r="B908" s="40">
        <v>45436</v>
      </c>
      <c r="C908" s="40" t="s">
        <v>2081</v>
      </c>
      <c r="D908" s="40" t="s">
        <v>15</v>
      </c>
      <c r="E908" s="40" t="s">
        <v>16</v>
      </c>
      <c r="F908" s="40" t="s">
        <v>2808</v>
      </c>
      <c r="G908" s="40">
        <v>45444</v>
      </c>
      <c r="H908" s="40">
        <v>45657</v>
      </c>
      <c r="I908" s="41"/>
      <c r="J908" s="42">
        <v>56438083</v>
      </c>
      <c r="K908" s="42"/>
      <c r="L908" s="43">
        <v>0.70892018779342725</v>
      </c>
      <c r="M908" s="44" t="s">
        <v>3862</v>
      </c>
      <c r="N908" s="45" t="str">
        <f t="shared" si="14"/>
        <v>Link Contrato u Orden</v>
      </c>
    </row>
    <row r="909" spans="1:14" s="28" customFormat="1" ht="74.5" customHeight="1" x14ac:dyDescent="0.25">
      <c r="A909" s="39" t="s">
        <v>936</v>
      </c>
      <c r="B909" s="40">
        <v>45436</v>
      </c>
      <c r="C909" s="40" t="s">
        <v>2082</v>
      </c>
      <c r="D909" s="40" t="s">
        <v>15</v>
      </c>
      <c r="E909" s="40" t="s">
        <v>16</v>
      </c>
      <c r="F909" s="40" t="s">
        <v>2809</v>
      </c>
      <c r="G909" s="40">
        <v>45444</v>
      </c>
      <c r="H909" s="40">
        <v>45657</v>
      </c>
      <c r="I909" s="41"/>
      <c r="J909" s="42">
        <v>50439750</v>
      </c>
      <c r="K909" s="42"/>
      <c r="L909" s="43">
        <v>0.70892018779342725</v>
      </c>
      <c r="M909" s="44" t="s">
        <v>3863</v>
      </c>
      <c r="N909" s="45" t="str">
        <f t="shared" si="14"/>
        <v>Link Contrato u Orden</v>
      </c>
    </row>
    <row r="910" spans="1:14" s="28" customFormat="1" ht="74.5" customHeight="1" x14ac:dyDescent="0.25">
      <c r="A910" s="39" t="s">
        <v>937</v>
      </c>
      <c r="B910" s="40">
        <v>45436</v>
      </c>
      <c r="C910" s="40" t="s">
        <v>2083</v>
      </c>
      <c r="D910" s="40" t="s">
        <v>15</v>
      </c>
      <c r="E910" s="40" t="s">
        <v>16</v>
      </c>
      <c r="F910" s="40" t="s">
        <v>2810</v>
      </c>
      <c r="G910" s="40">
        <v>45444</v>
      </c>
      <c r="H910" s="40">
        <v>45657</v>
      </c>
      <c r="I910" s="41"/>
      <c r="J910" s="42">
        <v>50166667</v>
      </c>
      <c r="K910" s="42"/>
      <c r="L910" s="43">
        <v>0.70892018779342725</v>
      </c>
      <c r="M910" s="44" t="s">
        <v>3864</v>
      </c>
      <c r="N910" s="45" t="str">
        <f t="shared" si="14"/>
        <v>Link Contrato u Orden</v>
      </c>
    </row>
    <row r="911" spans="1:14" s="28" customFormat="1" ht="74.5" customHeight="1" x14ac:dyDescent="0.25">
      <c r="A911" s="39" t="s">
        <v>938</v>
      </c>
      <c r="B911" s="40">
        <v>45436</v>
      </c>
      <c r="C911" s="40" t="s">
        <v>2084</v>
      </c>
      <c r="D911" s="40" t="s">
        <v>15</v>
      </c>
      <c r="E911" s="40" t="s">
        <v>16</v>
      </c>
      <c r="F911" s="40" t="s">
        <v>2667</v>
      </c>
      <c r="G911" s="40">
        <v>45444</v>
      </c>
      <c r="H911" s="40">
        <v>45596</v>
      </c>
      <c r="I911" s="41"/>
      <c r="J911" s="42">
        <v>14802060</v>
      </c>
      <c r="K911" s="42"/>
      <c r="L911" s="43">
        <v>0.99342105263157898</v>
      </c>
      <c r="M911" s="44" t="s">
        <v>3865</v>
      </c>
      <c r="N911" s="45" t="str">
        <f t="shared" si="14"/>
        <v>Link Contrato u Orden</v>
      </c>
    </row>
    <row r="912" spans="1:14" s="28" customFormat="1" ht="74.5" customHeight="1" x14ac:dyDescent="0.25">
      <c r="A912" s="39" t="s">
        <v>939</v>
      </c>
      <c r="B912" s="40">
        <v>45436</v>
      </c>
      <c r="C912" s="40" t="s">
        <v>2085</v>
      </c>
      <c r="D912" s="40" t="s">
        <v>15</v>
      </c>
      <c r="E912" s="40" t="s">
        <v>16</v>
      </c>
      <c r="F912" s="40" t="s">
        <v>2811</v>
      </c>
      <c r="G912" s="40">
        <v>45444</v>
      </c>
      <c r="H912" s="40">
        <v>45657</v>
      </c>
      <c r="I912" s="41"/>
      <c r="J912" s="42">
        <v>42995750</v>
      </c>
      <c r="K912" s="42"/>
      <c r="L912" s="43">
        <v>0.70892018779342725</v>
      </c>
      <c r="M912" s="44" t="s">
        <v>3866</v>
      </c>
      <c r="N912" s="45" t="str">
        <f t="shared" si="14"/>
        <v>Link Contrato u Orden</v>
      </c>
    </row>
    <row r="913" spans="1:14" s="28" customFormat="1" ht="74.5" customHeight="1" x14ac:dyDescent="0.25">
      <c r="A913" s="39" t="s">
        <v>940</v>
      </c>
      <c r="B913" s="40">
        <v>45436</v>
      </c>
      <c r="C913" s="40" t="s">
        <v>2086</v>
      </c>
      <c r="D913" s="40" t="s">
        <v>15</v>
      </c>
      <c r="E913" s="40" t="s">
        <v>16</v>
      </c>
      <c r="F913" s="40" t="s">
        <v>2812</v>
      </c>
      <c r="G913" s="40">
        <v>45444</v>
      </c>
      <c r="H913" s="40">
        <v>45657</v>
      </c>
      <c r="I913" s="41"/>
      <c r="J913" s="42">
        <v>20429640</v>
      </c>
      <c r="K913" s="42"/>
      <c r="L913" s="43">
        <v>0.70892018779342725</v>
      </c>
      <c r="M913" s="44" t="s">
        <v>3867</v>
      </c>
      <c r="N913" s="45" t="str">
        <f t="shared" si="14"/>
        <v>Link Contrato u Orden</v>
      </c>
    </row>
    <row r="914" spans="1:14" s="28" customFormat="1" ht="74.5" customHeight="1" x14ac:dyDescent="0.25">
      <c r="A914" s="39" t="s">
        <v>941</v>
      </c>
      <c r="B914" s="40">
        <v>45436</v>
      </c>
      <c r="C914" s="40" t="s">
        <v>2087</v>
      </c>
      <c r="D914" s="40" t="s">
        <v>15</v>
      </c>
      <c r="E914" s="40" t="s">
        <v>16</v>
      </c>
      <c r="F914" s="40" t="s">
        <v>2533</v>
      </c>
      <c r="G914" s="40">
        <v>45449</v>
      </c>
      <c r="H914" s="40">
        <v>45657</v>
      </c>
      <c r="I914" s="41"/>
      <c r="J914" s="42">
        <v>32080379</v>
      </c>
      <c r="K914" s="42"/>
      <c r="L914" s="43">
        <v>0.70192307692307687</v>
      </c>
      <c r="M914" s="44" t="s">
        <v>3868</v>
      </c>
      <c r="N914" s="45" t="str">
        <f t="shared" si="14"/>
        <v>Link Contrato u Orden</v>
      </c>
    </row>
    <row r="915" spans="1:14" s="28" customFormat="1" ht="74.5" customHeight="1" x14ac:dyDescent="0.25">
      <c r="A915" s="39" t="s">
        <v>942</v>
      </c>
      <c r="B915" s="40">
        <v>45436</v>
      </c>
      <c r="C915" s="40" t="s">
        <v>2088</v>
      </c>
      <c r="D915" s="40" t="s">
        <v>15</v>
      </c>
      <c r="E915" s="40" t="s">
        <v>16</v>
      </c>
      <c r="F915" s="40" t="s">
        <v>2813</v>
      </c>
      <c r="G915" s="40">
        <v>45449</v>
      </c>
      <c r="H915" s="40">
        <v>45657</v>
      </c>
      <c r="I915" s="41"/>
      <c r="J915" s="42">
        <v>47292833</v>
      </c>
      <c r="K915" s="42"/>
      <c r="L915" s="43">
        <v>0.70192307692307687</v>
      </c>
      <c r="M915" s="44" t="s">
        <v>3869</v>
      </c>
      <c r="N915" s="45" t="str">
        <f t="shared" si="14"/>
        <v>Link Contrato u Orden</v>
      </c>
    </row>
    <row r="916" spans="1:14" s="28" customFormat="1" ht="74.5" customHeight="1" x14ac:dyDescent="0.25">
      <c r="A916" s="39" t="s">
        <v>943</v>
      </c>
      <c r="B916" s="40">
        <v>45436</v>
      </c>
      <c r="C916" s="40" t="s">
        <v>2089</v>
      </c>
      <c r="D916" s="40" t="s">
        <v>15</v>
      </c>
      <c r="E916" s="40" t="s">
        <v>16</v>
      </c>
      <c r="F916" s="40" t="s">
        <v>2814</v>
      </c>
      <c r="G916" s="40">
        <v>45455</v>
      </c>
      <c r="H916" s="40">
        <v>45657</v>
      </c>
      <c r="I916" s="41"/>
      <c r="J916" s="42">
        <v>20429640</v>
      </c>
      <c r="K916" s="42"/>
      <c r="L916" s="43">
        <v>0.69306930693069302</v>
      </c>
      <c r="M916" s="44" t="s">
        <v>3870</v>
      </c>
      <c r="N916" s="45" t="str">
        <f t="shared" si="14"/>
        <v>Link Contrato u Orden</v>
      </c>
    </row>
    <row r="917" spans="1:14" s="28" customFormat="1" ht="74.5" customHeight="1" x14ac:dyDescent="0.25">
      <c r="A917" s="39" t="s">
        <v>944</v>
      </c>
      <c r="B917" s="40">
        <v>45438</v>
      </c>
      <c r="C917" s="40" t="s">
        <v>2090</v>
      </c>
      <c r="D917" s="40" t="s">
        <v>15</v>
      </c>
      <c r="E917" s="40" t="s">
        <v>16</v>
      </c>
      <c r="F917" s="40" t="s">
        <v>2751</v>
      </c>
      <c r="G917" s="40">
        <v>45444</v>
      </c>
      <c r="H917" s="40">
        <v>45657</v>
      </c>
      <c r="I917" s="41"/>
      <c r="J917" s="42">
        <v>26094688</v>
      </c>
      <c r="K917" s="42"/>
      <c r="L917" s="43">
        <v>0.70892018779342725</v>
      </c>
      <c r="M917" s="44" t="s">
        <v>3871</v>
      </c>
      <c r="N917" s="45" t="str">
        <f t="shared" si="14"/>
        <v>Link Contrato u Orden</v>
      </c>
    </row>
    <row r="918" spans="1:14" s="28" customFormat="1" ht="74.5" customHeight="1" x14ac:dyDescent="0.25">
      <c r="A918" s="39" t="s">
        <v>945</v>
      </c>
      <c r="B918" s="40">
        <v>45438</v>
      </c>
      <c r="C918" s="40" t="s">
        <v>1424</v>
      </c>
      <c r="D918" s="40" t="s">
        <v>15</v>
      </c>
      <c r="E918" s="40" t="s">
        <v>16</v>
      </c>
      <c r="F918" s="40" t="s">
        <v>2475</v>
      </c>
      <c r="G918" s="40">
        <v>45443</v>
      </c>
      <c r="H918" s="40">
        <v>45657</v>
      </c>
      <c r="I918" s="41"/>
      <c r="J918" s="42">
        <v>20916060</v>
      </c>
      <c r="K918" s="42"/>
      <c r="L918" s="43">
        <v>0.71028037383177567</v>
      </c>
      <c r="M918" s="44" t="s">
        <v>3872</v>
      </c>
      <c r="N918" s="45" t="str">
        <f t="shared" si="14"/>
        <v>Link Contrato u Orden</v>
      </c>
    </row>
    <row r="919" spans="1:14" s="28" customFormat="1" ht="74.5" customHeight="1" x14ac:dyDescent="0.25">
      <c r="A919" s="39" t="s">
        <v>946</v>
      </c>
      <c r="B919" s="40">
        <v>45438</v>
      </c>
      <c r="C919" s="40" t="s">
        <v>2091</v>
      </c>
      <c r="D919" s="40" t="s">
        <v>15</v>
      </c>
      <c r="E919" s="40" t="s">
        <v>16</v>
      </c>
      <c r="F919" s="40" t="s">
        <v>2815</v>
      </c>
      <c r="G919" s="40">
        <v>45442</v>
      </c>
      <c r="H919" s="40">
        <v>45657</v>
      </c>
      <c r="I919" s="41"/>
      <c r="J919" s="42">
        <v>31015733</v>
      </c>
      <c r="K919" s="42"/>
      <c r="L919" s="43">
        <v>0.71162790697674416</v>
      </c>
      <c r="M919" s="44" t="s">
        <v>3873</v>
      </c>
      <c r="N919" s="45" t="str">
        <f t="shared" si="14"/>
        <v>Link Contrato u Orden</v>
      </c>
    </row>
    <row r="920" spans="1:14" s="28" customFormat="1" ht="74.5" customHeight="1" x14ac:dyDescent="0.25">
      <c r="A920" s="39" t="s">
        <v>947</v>
      </c>
      <c r="B920" s="40">
        <v>45438</v>
      </c>
      <c r="C920" s="40" t="s">
        <v>2092</v>
      </c>
      <c r="D920" s="40" t="s">
        <v>15</v>
      </c>
      <c r="E920" s="40" t="s">
        <v>16</v>
      </c>
      <c r="F920" s="40" t="s">
        <v>2764</v>
      </c>
      <c r="G920" s="40">
        <v>45444</v>
      </c>
      <c r="H920" s="40">
        <v>45657</v>
      </c>
      <c r="I920" s="41"/>
      <c r="J920" s="42">
        <v>29172598</v>
      </c>
      <c r="K920" s="42"/>
      <c r="L920" s="43">
        <v>0.70892018779342725</v>
      </c>
      <c r="M920" s="44" t="s">
        <v>3874</v>
      </c>
      <c r="N920" s="45" t="str">
        <f t="shared" si="14"/>
        <v>Link Contrato u Orden</v>
      </c>
    </row>
    <row r="921" spans="1:14" s="28" customFormat="1" ht="74.5" customHeight="1" x14ac:dyDescent="0.25">
      <c r="A921" s="39" t="s">
        <v>948</v>
      </c>
      <c r="B921" s="40">
        <v>45438</v>
      </c>
      <c r="C921" s="40" t="s">
        <v>2093</v>
      </c>
      <c r="D921" s="40" t="s">
        <v>15</v>
      </c>
      <c r="E921" s="40" t="s">
        <v>16</v>
      </c>
      <c r="F921" s="40" t="s">
        <v>2816</v>
      </c>
      <c r="G921" s="40">
        <v>45447</v>
      </c>
      <c r="H921" s="40">
        <v>45657</v>
      </c>
      <c r="I921" s="41"/>
      <c r="J921" s="42">
        <v>16134750</v>
      </c>
      <c r="K921" s="42"/>
      <c r="L921" s="43">
        <v>0.70476190476190481</v>
      </c>
      <c r="M921" s="44" t="s">
        <v>3875</v>
      </c>
      <c r="N921" s="45" t="str">
        <f t="shared" si="14"/>
        <v>Link Contrato u Orden</v>
      </c>
    </row>
    <row r="922" spans="1:14" s="28" customFormat="1" ht="74.5" customHeight="1" x14ac:dyDescent="0.25">
      <c r="A922" s="39" t="s">
        <v>949</v>
      </c>
      <c r="B922" s="40">
        <v>45438</v>
      </c>
      <c r="C922" s="40" t="s">
        <v>2094</v>
      </c>
      <c r="D922" s="40" t="s">
        <v>15</v>
      </c>
      <c r="E922" s="40" t="s">
        <v>16</v>
      </c>
      <c r="F922" s="40" t="s">
        <v>2817</v>
      </c>
      <c r="G922" s="40">
        <v>45442</v>
      </c>
      <c r="H922" s="40">
        <v>45657</v>
      </c>
      <c r="I922" s="41"/>
      <c r="J922" s="42">
        <v>26250000</v>
      </c>
      <c r="K922" s="42"/>
      <c r="L922" s="43">
        <v>0.71162790697674416</v>
      </c>
      <c r="M922" s="44" t="s">
        <v>3876</v>
      </c>
      <c r="N922" s="45" t="str">
        <f t="shared" si="14"/>
        <v>Link Contrato u Orden</v>
      </c>
    </row>
    <row r="923" spans="1:14" s="28" customFormat="1" ht="74.5" customHeight="1" x14ac:dyDescent="0.25">
      <c r="A923" s="39" t="s">
        <v>950</v>
      </c>
      <c r="B923" s="40">
        <v>45438</v>
      </c>
      <c r="C923" s="40" t="s">
        <v>2095</v>
      </c>
      <c r="D923" s="40" t="s">
        <v>15</v>
      </c>
      <c r="E923" s="40" t="s">
        <v>16</v>
      </c>
      <c r="F923" s="40" t="s">
        <v>2818</v>
      </c>
      <c r="G923" s="40">
        <v>45447</v>
      </c>
      <c r="H923" s="40">
        <v>45657</v>
      </c>
      <c r="I923" s="41"/>
      <c r="J923" s="42">
        <v>51333334</v>
      </c>
      <c r="K923" s="42"/>
      <c r="L923" s="43">
        <v>0.70476190476190481</v>
      </c>
      <c r="M923" s="44" t="s">
        <v>3877</v>
      </c>
      <c r="N923" s="45" t="str">
        <f t="shared" si="14"/>
        <v>Link Contrato u Orden</v>
      </c>
    </row>
    <row r="924" spans="1:14" s="28" customFormat="1" ht="74.5" customHeight="1" x14ac:dyDescent="0.25">
      <c r="A924" s="39" t="s">
        <v>951</v>
      </c>
      <c r="B924" s="40">
        <v>45438</v>
      </c>
      <c r="C924" s="40" t="s">
        <v>2096</v>
      </c>
      <c r="D924" s="40" t="s">
        <v>15</v>
      </c>
      <c r="E924" s="40" t="s">
        <v>16</v>
      </c>
      <c r="F924" s="40" t="s">
        <v>2819</v>
      </c>
      <c r="G924" s="40">
        <v>45442</v>
      </c>
      <c r="H924" s="40">
        <v>45657</v>
      </c>
      <c r="I924" s="41"/>
      <c r="J924" s="42">
        <v>41193110</v>
      </c>
      <c r="K924" s="42"/>
      <c r="L924" s="43">
        <v>0.71162790697674416</v>
      </c>
      <c r="M924" s="44" t="s">
        <v>3878</v>
      </c>
      <c r="N924" s="45" t="str">
        <f t="shared" si="14"/>
        <v>Link Contrato u Orden</v>
      </c>
    </row>
    <row r="925" spans="1:14" s="28" customFormat="1" ht="74.5" customHeight="1" x14ac:dyDescent="0.25">
      <c r="A925" s="39" t="s">
        <v>952</v>
      </c>
      <c r="B925" s="40">
        <v>45439</v>
      </c>
      <c r="C925" s="40" t="s">
        <v>2097</v>
      </c>
      <c r="D925" s="40" t="s">
        <v>15</v>
      </c>
      <c r="E925" s="40" t="s">
        <v>16</v>
      </c>
      <c r="F925" s="40" t="s">
        <v>2756</v>
      </c>
      <c r="G925" s="40">
        <v>45449</v>
      </c>
      <c r="H925" s="40">
        <v>45657</v>
      </c>
      <c r="I925" s="41"/>
      <c r="J925" s="42">
        <v>29172598</v>
      </c>
      <c r="K925" s="42"/>
      <c r="L925" s="43">
        <v>0.70192307692307687</v>
      </c>
      <c r="M925" s="44" t="s">
        <v>3879</v>
      </c>
      <c r="N925" s="45" t="str">
        <f t="shared" si="14"/>
        <v>Link Contrato u Orden</v>
      </c>
    </row>
    <row r="926" spans="1:14" s="28" customFormat="1" ht="74.5" customHeight="1" x14ac:dyDescent="0.25">
      <c r="A926" s="39" t="s">
        <v>953</v>
      </c>
      <c r="B926" s="40">
        <v>45439</v>
      </c>
      <c r="C926" s="40" t="s">
        <v>2098</v>
      </c>
      <c r="D926" s="40" t="s">
        <v>15</v>
      </c>
      <c r="E926" s="40" t="s">
        <v>16</v>
      </c>
      <c r="F926" s="40" t="s">
        <v>2820</v>
      </c>
      <c r="G926" s="40">
        <v>45447</v>
      </c>
      <c r="H926" s="40">
        <v>45657</v>
      </c>
      <c r="I926" s="41"/>
      <c r="J926" s="42">
        <v>29175500</v>
      </c>
      <c r="K926" s="42"/>
      <c r="L926" s="43">
        <v>0.70476190476190481</v>
      </c>
      <c r="M926" s="44" t="s">
        <v>3880</v>
      </c>
      <c r="N926" s="45" t="str">
        <f t="shared" si="14"/>
        <v>Link Contrato u Orden</v>
      </c>
    </row>
    <row r="927" spans="1:14" s="28" customFormat="1" ht="74.5" customHeight="1" x14ac:dyDescent="0.25">
      <c r="A927" s="39" t="s">
        <v>954</v>
      </c>
      <c r="B927" s="40">
        <v>45439</v>
      </c>
      <c r="C927" s="40" t="s">
        <v>2099</v>
      </c>
      <c r="D927" s="40" t="s">
        <v>15</v>
      </c>
      <c r="E927" s="40" t="s">
        <v>16</v>
      </c>
      <c r="F927" s="40" t="s">
        <v>2821</v>
      </c>
      <c r="G927" s="40">
        <v>45447</v>
      </c>
      <c r="H927" s="40">
        <v>45629</v>
      </c>
      <c r="I927" s="41"/>
      <c r="J927" s="42">
        <v>20429448</v>
      </c>
      <c r="K927" s="42"/>
      <c r="L927" s="43">
        <v>0.81318681318681318</v>
      </c>
      <c r="M927" s="44" t="s">
        <v>3881</v>
      </c>
      <c r="N927" s="45" t="str">
        <f t="shared" si="14"/>
        <v>Link Contrato u Orden</v>
      </c>
    </row>
    <row r="928" spans="1:14" s="28" customFormat="1" ht="74.5" customHeight="1" x14ac:dyDescent="0.25">
      <c r="A928" s="39" t="s">
        <v>955</v>
      </c>
      <c r="B928" s="40">
        <v>45439</v>
      </c>
      <c r="C928" s="40" t="s">
        <v>2100</v>
      </c>
      <c r="D928" s="40" t="s">
        <v>15</v>
      </c>
      <c r="E928" s="40" t="s">
        <v>16</v>
      </c>
      <c r="F928" s="40" t="s">
        <v>2677</v>
      </c>
      <c r="G928" s="40">
        <v>45448</v>
      </c>
      <c r="H928" s="40">
        <v>45657</v>
      </c>
      <c r="I928" s="41"/>
      <c r="J928" s="42">
        <v>40813450</v>
      </c>
      <c r="K928" s="42"/>
      <c r="L928" s="43">
        <v>0.70334928229665072</v>
      </c>
      <c r="M928" s="44" t="s">
        <v>3882</v>
      </c>
      <c r="N928" s="45" t="str">
        <f t="shared" si="14"/>
        <v>Link Contrato u Orden</v>
      </c>
    </row>
    <row r="929" spans="1:14" s="28" customFormat="1" ht="74.5" customHeight="1" x14ac:dyDescent="0.25">
      <c r="A929" s="39" t="s">
        <v>956</v>
      </c>
      <c r="B929" s="40">
        <v>45439</v>
      </c>
      <c r="C929" s="40" t="s">
        <v>2101</v>
      </c>
      <c r="D929" s="40" t="s">
        <v>15</v>
      </c>
      <c r="E929" s="40" t="s">
        <v>16</v>
      </c>
      <c r="F929" s="40" t="s">
        <v>2817</v>
      </c>
      <c r="G929" s="40">
        <v>45442</v>
      </c>
      <c r="H929" s="40">
        <v>45657</v>
      </c>
      <c r="I929" s="41"/>
      <c r="J929" s="42">
        <v>26250000</v>
      </c>
      <c r="K929" s="42"/>
      <c r="L929" s="43">
        <v>0.71162790697674416</v>
      </c>
      <c r="M929" s="44" t="s">
        <v>3883</v>
      </c>
      <c r="N929" s="45" t="str">
        <f t="shared" si="14"/>
        <v>Link Contrato u Orden</v>
      </c>
    </row>
    <row r="930" spans="1:14" s="28" customFormat="1" ht="74.5" customHeight="1" x14ac:dyDescent="0.25">
      <c r="A930" s="39" t="s">
        <v>957</v>
      </c>
      <c r="B930" s="40">
        <v>45439</v>
      </c>
      <c r="C930" s="40" t="s">
        <v>2102</v>
      </c>
      <c r="D930" s="40" t="s">
        <v>15</v>
      </c>
      <c r="E930" s="40" t="s">
        <v>16</v>
      </c>
      <c r="F930" s="40" t="s">
        <v>2822</v>
      </c>
      <c r="G930" s="40">
        <v>45442</v>
      </c>
      <c r="H930" s="40">
        <v>45657</v>
      </c>
      <c r="I930" s="41"/>
      <c r="J930" s="42">
        <v>24366667</v>
      </c>
      <c r="K930" s="42"/>
      <c r="L930" s="43">
        <v>0.71162790697674416</v>
      </c>
      <c r="M930" s="44" t="s">
        <v>3884</v>
      </c>
      <c r="N930" s="45" t="str">
        <f t="shared" si="14"/>
        <v>Link Contrato u Orden</v>
      </c>
    </row>
    <row r="931" spans="1:14" s="28" customFormat="1" ht="74.5" customHeight="1" x14ac:dyDescent="0.25">
      <c r="A931" s="39" t="s">
        <v>958</v>
      </c>
      <c r="B931" s="40">
        <v>45439</v>
      </c>
      <c r="C931" s="40" t="s">
        <v>2103</v>
      </c>
      <c r="D931" s="40" t="s">
        <v>15</v>
      </c>
      <c r="E931" s="40" t="s">
        <v>16</v>
      </c>
      <c r="F931" s="40" t="s">
        <v>2817</v>
      </c>
      <c r="G931" s="40">
        <v>45443</v>
      </c>
      <c r="H931" s="40">
        <v>45657</v>
      </c>
      <c r="I931" s="41"/>
      <c r="J931" s="42">
        <v>26250000</v>
      </c>
      <c r="K931" s="42"/>
      <c r="L931" s="43">
        <v>0.71028037383177567</v>
      </c>
      <c r="M931" s="44" t="s">
        <v>3885</v>
      </c>
      <c r="N931" s="45" t="str">
        <f t="shared" si="14"/>
        <v>Link Contrato u Orden</v>
      </c>
    </row>
    <row r="932" spans="1:14" s="28" customFormat="1" ht="74.5" customHeight="1" x14ac:dyDescent="0.25">
      <c r="A932" s="39" t="s">
        <v>959</v>
      </c>
      <c r="B932" s="40">
        <v>45439</v>
      </c>
      <c r="C932" s="40" t="s">
        <v>2104</v>
      </c>
      <c r="D932" s="40" t="s">
        <v>15</v>
      </c>
      <c r="E932" s="40" t="s">
        <v>16</v>
      </c>
      <c r="F932" s="40" t="s">
        <v>2823</v>
      </c>
      <c r="G932" s="40">
        <v>45447</v>
      </c>
      <c r="H932" s="40">
        <v>45657</v>
      </c>
      <c r="I932" s="41"/>
      <c r="J932" s="42">
        <v>24710878</v>
      </c>
      <c r="K932" s="42"/>
      <c r="L932" s="43">
        <v>0.70476190476190481</v>
      </c>
      <c r="M932" s="44" t="s">
        <v>3886</v>
      </c>
      <c r="N932" s="45" t="str">
        <f t="shared" si="14"/>
        <v>Link Contrato u Orden</v>
      </c>
    </row>
    <row r="933" spans="1:14" s="28" customFormat="1" ht="74.5" customHeight="1" x14ac:dyDescent="0.25">
      <c r="A933" s="39" t="s">
        <v>960</v>
      </c>
      <c r="B933" s="40">
        <v>45439</v>
      </c>
      <c r="C933" s="40" t="s">
        <v>2105</v>
      </c>
      <c r="D933" s="40" t="s">
        <v>15</v>
      </c>
      <c r="E933" s="40" t="s">
        <v>16</v>
      </c>
      <c r="F933" s="40" t="s">
        <v>2824</v>
      </c>
      <c r="G933" s="40">
        <v>45447</v>
      </c>
      <c r="H933" s="40">
        <v>45629</v>
      </c>
      <c r="I933" s="41"/>
      <c r="J933" s="42">
        <v>18555756</v>
      </c>
      <c r="K933" s="42"/>
      <c r="L933" s="43">
        <v>0.81318681318681318</v>
      </c>
      <c r="M933" s="44" t="s">
        <v>3887</v>
      </c>
      <c r="N933" s="45" t="str">
        <f t="shared" si="14"/>
        <v>Link Contrato u Orden</v>
      </c>
    </row>
    <row r="934" spans="1:14" s="28" customFormat="1" ht="74.5" customHeight="1" x14ac:dyDescent="0.25">
      <c r="A934" s="39" t="s">
        <v>961</v>
      </c>
      <c r="B934" s="40">
        <v>45439</v>
      </c>
      <c r="C934" s="40" t="s">
        <v>2106</v>
      </c>
      <c r="D934" s="40" t="s">
        <v>15</v>
      </c>
      <c r="E934" s="40" t="s">
        <v>16</v>
      </c>
      <c r="F934" s="40" t="s">
        <v>2817</v>
      </c>
      <c r="G934" s="40">
        <v>45443</v>
      </c>
      <c r="H934" s="40">
        <v>45657</v>
      </c>
      <c r="I934" s="41"/>
      <c r="J934" s="42">
        <v>24966667</v>
      </c>
      <c r="K934" s="42"/>
      <c r="L934" s="43">
        <v>0.71028037383177567</v>
      </c>
      <c r="M934" s="44" t="s">
        <v>3888</v>
      </c>
      <c r="N934" s="45" t="str">
        <f t="shared" si="14"/>
        <v>Link Contrato u Orden</v>
      </c>
    </row>
    <row r="935" spans="1:14" s="28" customFormat="1" ht="74.5" customHeight="1" x14ac:dyDescent="0.25">
      <c r="A935" s="39" t="s">
        <v>962</v>
      </c>
      <c r="B935" s="40">
        <v>45439</v>
      </c>
      <c r="C935" s="40" t="s">
        <v>2107</v>
      </c>
      <c r="D935" s="40" t="s">
        <v>15</v>
      </c>
      <c r="E935" s="40" t="s">
        <v>16</v>
      </c>
      <c r="F935" s="40" t="s">
        <v>2817</v>
      </c>
      <c r="G935" s="40">
        <v>45442</v>
      </c>
      <c r="H935" s="40">
        <v>45657</v>
      </c>
      <c r="I935" s="41"/>
      <c r="J935" s="42">
        <v>26250000</v>
      </c>
      <c r="K935" s="42"/>
      <c r="L935" s="43">
        <v>0.71162790697674416</v>
      </c>
      <c r="M935" s="44" t="s">
        <v>3889</v>
      </c>
      <c r="N935" s="45" t="str">
        <f t="shared" si="14"/>
        <v>Link Contrato u Orden</v>
      </c>
    </row>
    <row r="936" spans="1:14" s="28" customFormat="1" ht="74.5" customHeight="1" x14ac:dyDescent="0.25">
      <c r="A936" s="39" t="s">
        <v>963</v>
      </c>
      <c r="B936" s="40">
        <v>45439</v>
      </c>
      <c r="C936" s="40" t="s">
        <v>2108</v>
      </c>
      <c r="D936" s="40" t="s">
        <v>15</v>
      </c>
      <c r="E936" s="40" t="s">
        <v>16</v>
      </c>
      <c r="F936" s="40" t="s">
        <v>2817</v>
      </c>
      <c r="G936" s="40">
        <v>45442</v>
      </c>
      <c r="H936" s="40">
        <v>45657</v>
      </c>
      <c r="I936" s="41"/>
      <c r="J936" s="42">
        <v>26250000</v>
      </c>
      <c r="K936" s="42"/>
      <c r="L936" s="43">
        <v>0.71162790697674416</v>
      </c>
      <c r="M936" s="44" t="s">
        <v>3890</v>
      </c>
      <c r="N936" s="45" t="str">
        <f t="shared" si="14"/>
        <v>Link Contrato u Orden</v>
      </c>
    </row>
    <row r="937" spans="1:14" s="28" customFormat="1" ht="74.5" customHeight="1" x14ac:dyDescent="0.25">
      <c r="A937" s="39" t="s">
        <v>964</v>
      </c>
      <c r="B937" s="40">
        <v>45439</v>
      </c>
      <c r="C937" s="40" t="s">
        <v>2109</v>
      </c>
      <c r="D937" s="40" t="s">
        <v>15</v>
      </c>
      <c r="E937" s="40" t="s">
        <v>16</v>
      </c>
      <c r="F937" s="40" t="s">
        <v>2382</v>
      </c>
      <c r="G937" s="40">
        <v>45444</v>
      </c>
      <c r="H937" s="40">
        <v>45657</v>
      </c>
      <c r="I937" s="41"/>
      <c r="J937" s="42">
        <v>49140000</v>
      </c>
      <c r="K937" s="42"/>
      <c r="L937" s="43">
        <v>0.70892018779342725</v>
      </c>
      <c r="M937" s="44" t="s">
        <v>3891</v>
      </c>
      <c r="N937" s="45" t="str">
        <f t="shared" si="14"/>
        <v>Link Contrato u Orden</v>
      </c>
    </row>
    <row r="938" spans="1:14" s="28" customFormat="1" ht="74.5" customHeight="1" x14ac:dyDescent="0.25">
      <c r="A938" s="39" t="s">
        <v>965</v>
      </c>
      <c r="B938" s="40">
        <v>45439</v>
      </c>
      <c r="C938" s="40" t="s">
        <v>1263</v>
      </c>
      <c r="D938" s="40" t="s">
        <v>15</v>
      </c>
      <c r="E938" s="40" t="s">
        <v>16</v>
      </c>
      <c r="F938" s="40" t="s">
        <v>2382</v>
      </c>
      <c r="G938" s="40">
        <v>45444</v>
      </c>
      <c r="H938" s="40">
        <v>45657</v>
      </c>
      <c r="I938" s="41"/>
      <c r="J938" s="42">
        <v>48048000</v>
      </c>
      <c r="K938" s="42"/>
      <c r="L938" s="43">
        <v>0.70892018779342725</v>
      </c>
      <c r="M938" s="44" t="s">
        <v>3892</v>
      </c>
      <c r="N938" s="45" t="str">
        <f t="shared" si="14"/>
        <v>Link Contrato u Orden</v>
      </c>
    </row>
    <row r="939" spans="1:14" s="28" customFormat="1" ht="74.5" customHeight="1" x14ac:dyDescent="0.25">
      <c r="A939" s="39" t="s">
        <v>966</v>
      </c>
      <c r="B939" s="40">
        <v>45439</v>
      </c>
      <c r="C939" s="40" t="s">
        <v>2110</v>
      </c>
      <c r="D939" s="40" t="s">
        <v>15</v>
      </c>
      <c r="E939" s="40" t="s">
        <v>16</v>
      </c>
      <c r="F939" s="40" t="s">
        <v>2825</v>
      </c>
      <c r="G939" s="40">
        <v>45455</v>
      </c>
      <c r="H939" s="40">
        <v>45657</v>
      </c>
      <c r="I939" s="41"/>
      <c r="J939" s="42">
        <v>20429640</v>
      </c>
      <c r="K939" s="42"/>
      <c r="L939" s="43">
        <v>0.69306930693069302</v>
      </c>
      <c r="M939" s="44" t="s">
        <v>3893</v>
      </c>
      <c r="N939" s="45" t="str">
        <f t="shared" si="14"/>
        <v>Link Contrato u Orden</v>
      </c>
    </row>
    <row r="940" spans="1:14" s="28" customFormat="1" ht="74.5" customHeight="1" x14ac:dyDescent="0.25">
      <c r="A940" s="39" t="s">
        <v>967</v>
      </c>
      <c r="B940" s="40">
        <v>45439</v>
      </c>
      <c r="C940" s="40" t="s">
        <v>1425</v>
      </c>
      <c r="D940" s="40" t="s">
        <v>15</v>
      </c>
      <c r="E940" s="40" t="s">
        <v>16</v>
      </c>
      <c r="F940" s="40" t="s">
        <v>2475</v>
      </c>
      <c r="G940" s="40">
        <v>45442</v>
      </c>
      <c r="H940" s="40">
        <v>45657</v>
      </c>
      <c r="I940" s="41"/>
      <c r="J940" s="42">
        <v>20916060</v>
      </c>
      <c r="K940" s="42"/>
      <c r="L940" s="43">
        <v>0.71162790697674416</v>
      </c>
      <c r="M940" s="44" t="s">
        <v>3894</v>
      </c>
      <c r="N940" s="45" t="str">
        <f t="shared" si="14"/>
        <v>Link Contrato u Orden</v>
      </c>
    </row>
    <row r="941" spans="1:14" s="28" customFormat="1" ht="74.5" customHeight="1" x14ac:dyDescent="0.25">
      <c r="A941" s="39" t="s">
        <v>968</v>
      </c>
      <c r="B941" s="40">
        <v>45439</v>
      </c>
      <c r="C941" s="40" t="s">
        <v>2111</v>
      </c>
      <c r="D941" s="40" t="s">
        <v>15</v>
      </c>
      <c r="E941" s="40" t="s">
        <v>16</v>
      </c>
      <c r="F941" s="40" t="s">
        <v>2475</v>
      </c>
      <c r="G941" s="40">
        <v>45442</v>
      </c>
      <c r="H941" s="40">
        <v>45657</v>
      </c>
      <c r="I941" s="41"/>
      <c r="J941" s="42">
        <v>21402480</v>
      </c>
      <c r="K941" s="42"/>
      <c r="L941" s="43">
        <v>0.71162790697674416</v>
      </c>
      <c r="M941" s="44" t="s">
        <v>3613</v>
      </c>
      <c r="N941" s="45" t="str">
        <f t="shared" si="14"/>
        <v>Link Contrato u Orden</v>
      </c>
    </row>
    <row r="942" spans="1:14" s="28" customFormat="1" ht="74.5" customHeight="1" x14ac:dyDescent="0.25">
      <c r="A942" s="39" t="s">
        <v>969</v>
      </c>
      <c r="B942" s="40">
        <v>45439</v>
      </c>
      <c r="C942" s="40" t="s">
        <v>2112</v>
      </c>
      <c r="D942" s="40" t="s">
        <v>15</v>
      </c>
      <c r="E942" s="40" t="s">
        <v>16</v>
      </c>
      <c r="F942" s="40" t="s">
        <v>2826</v>
      </c>
      <c r="G942" s="40">
        <v>45448</v>
      </c>
      <c r="H942" s="40">
        <v>45630</v>
      </c>
      <c r="I942" s="41"/>
      <c r="J942" s="42">
        <v>15353298</v>
      </c>
      <c r="K942" s="42"/>
      <c r="L942" s="43">
        <v>0.80769230769230771</v>
      </c>
      <c r="M942" s="44" t="s">
        <v>3895</v>
      </c>
      <c r="N942" s="45" t="str">
        <f t="shared" si="14"/>
        <v>Link Contrato u Orden</v>
      </c>
    </row>
    <row r="943" spans="1:14" s="28" customFormat="1" ht="74.5" customHeight="1" x14ac:dyDescent="0.25">
      <c r="A943" s="39" t="s">
        <v>970</v>
      </c>
      <c r="B943" s="40">
        <v>45440</v>
      </c>
      <c r="C943" s="40" t="s">
        <v>2113</v>
      </c>
      <c r="D943" s="40" t="s">
        <v>15</v>
      </c>
      <c r="E943" s="40" t="s">
        <v>16</v>
      </c>
      <c r="F943" s="40" t="s">
        <v>2827</v>
      </c>
      <c r="G943" s="40">
        <v>45442</v>
      </c>
      <c r="H943" s="40">
        <v>45657</v>
      </c>
      <c r="I943" s="41"/>
      <c r="J943" s="42">
        <v>24140000</v>
      </c>
      <c r="K943" s="42"/>
      <c r="L943" s="43">
        <v>0.71162790697674416</v>
      </c>
      <c r="M943" s="44" t="s">
        <v>3896</v>
      </c>
      <c r="N943" s="45" t="str">
        <f t="shared" si="14"/>
        <v>Link Contrato u Orden</v>
      </c>
    </row>
    <row r="944" spans="1:14" s="28" customFormat="1" ht="74.5" customHeight="1" x14ac:dyDescent="0.25">
      <c r="A944" s="39" t="s">
        <v>971</v>
      </c>
      <c r="B944" s="40">
        <v>45440</v>
      </c>
      <c r="C944" s="40" t="s">
        <v>2114</v>
      </c>
      <c r="D944" s="40" t="s">
        <v>15</v>
      </c>
      <c r="E944" s="40" t="s">
        <v>16</v>
      </c>
      <c r="F944" s="40" t="s">
        <v>2828</v>
      </c>
      <c r="G944" s="40">
        <v>45442</v>
      </c>
      <c r="H944" s="40">
        <v>45594</v>
      </c>
      <c r="I944" s="41"/>
      <c r="J944" s="42">
        <v>27012610</v>
      </c>
      <c r="K944" s="42"/>
      <c r="L944" s="43">
        <v>1.006578947368421</v>
      </c>
      <c r="M944" s="44" t="s">
        <v>3897</v>
      </c>
      <c r="N944" s="45" t="str">
        <f t="shared" si="14"/>
        <v>Link Contrato u Orden</v>
      </c>
    </row>
    <row r="945" spans="1:14" s="28" customFormat="1" ht="74.5" customHeight="1" x14ac:dyDescent="0.25">
      <c r="A945" s="39" t="s">
        <v>972</v>
      </c>
      <c r="B945" s="40">
        <v>45440</v>
      </c>
      <c r="C945" s="40" t="s">
        <v>2115</v>
      </c>
      <c r="D945" s="40" t="s">
        <v>15</v>
      </c>
      <c r="E945" s="40" t="s">
        <v>16</v>
      </c>
      <c r="F945" s="40" t="s">
        <v>2829</v>
      </c>
      <c r="G945" s="40">
        <v>45447</v>
      </c>
      <c r="H945" s="40">
        <v>45657</v>
      </c>
      <c r="I945" s="41"/>
      <c r="J945" s="42">
        <v>60350500</v>
      </c>
      <c r="K945" s="42"/>
      <c r="L945" s="43">
        <v>0.70476190476190481</v>
      </c>
      <c r="M945" s="44" t="s">
        <v>3898</v>
      </c>
      <c r="N945" s="45" t="str">
        <f t="shared" si="14"/>
        <v>Link Contrato u Orden</v>
      </c>
    </row>
    <row r="946" spans="1:14" s="28" customFormat="1" ht="74.5" customHeight="1" x14ac:dyDescent="0.25">
      <c r="A946" s="39" t="s">
        <v>973</v>
      </c>
      <c r="B946" s="40">
        <v>45440</v>
      </c>
      <c r="C946" s="40" t="s">
        <v>2116</v>
      </c>
      <c r="D946" s="40" t="s">
        <v>15</v>
      </c>
      <c r="E946" s="40" t="s">
        <v>16</v>
      </c>
      <c r="F946" s="40" t="s">
        <v>2830</v>
      </c>
      <c r="G946" s="40">
        <v>45442</v>
      </c>
      <c r="H946" s="40">
        <v>45657</v>
      </c>
      <c r="I946" s="41"/>
      <c r="J946" s="42">
        <v>45150000</v>
      </c>
      <c r="K946" s="42"/>
      <c r="L946" s="43">
        <v>0.71162790697674416</v>
      </c>
      <c r="M946" s="44" t="s">
        <v>3899</v>
      </c>
      <c r="N946" s="45" t="str">
        <f t="shared" si="14"/>
        <v>Link Contrato u Orden</v>
      </c>
    </row>
    <row r="947" spans="1:14" s="28" customFormat="1" ht="74.5" customHeight="1" x14ac:dyDescent="0.25">
      <c r="A947" s="39" t="s">
        <v>974</v>
      </c>
      <c r="B947" s="40">
        <v>45440</v>
      </c>
      <c r="C947" s="40" t="s">
        <v>2117</v>
      </c>
      <c r="D947" s="40" t="s">
        <v>15</v>
      </c>
      <c r="E947" s="40" t="s">
        <v>16</v>
      </c>
      <c r="F947" s="40" t="s">
        <v>2831</v>
      </c>
      <c r="G947" s="40">
        <v>45447</v>
      </c>
      <c r="H947" s="40">
        <v>45629</v>
      </c>
      <c r="I947" s="41"/>
      <c r="J947" s="42">
        <v>30000000</v>
      </c>
      <c r="K947" s="42"/>
      <c r="L947" s="43">
        <v>0.81318681318681318</v>
      </c>
      <c r="M947" s="44" t="s">
        <v>3900</v>
      </c>
      <c r="N947" s="45" t="str">
        <f t="shared" si="14"/>
        <v>Link Contrato u Orden</v>
      </c>
    </row>
    <row r="948" spans="1:14" s="28" customFormat="1" ht="74.5" customHeight="1" x14ac:dyDescent="0.25">
      <c r="A948" s="39" t="s">
        <v>975</v>
      </c>
      <c r="B948" s="40">
        <v>45440</v>
      </c>
      <c r="C948" s="40" t="s">
        <v>2118</v>
      </c>
      <c r="D948" s="40" t="s">
        <v>15</v>
      </c>
      <c r="E948" s="40" t="s">
        <v>16</v>
      </c>
      <c r="F948" s="40" t="s">
        <v>2475</v>
      </c>
      <c r="G948" s="40">
        <v>45443</v>
      </c>
      <c r="H948" s="40">
        <v>45656</v>
      </c>
      <c r="I948" s="41"/>
      <c r="J948" s="42">
        <v>20429640</v>
      </c>
      <c r="K948" s="42"/>
      <c r="L948" s="43">
        <v>0.71361502347417838</v>
      </c>
      <c r="M948" s="44" t="s">
        <v>3901</v>
      </c>
      <c r="N948" s="45" t="str">
        <f t="shared" si="14"/>
        <v>Link Contrato u Orden</v>
      </c>
    </row>
    <row r="949" spans="1:14" s="28" customFormat="1" ht="74.5" customHeight="1" x14ac:dyDescent="0.25">
      <c r="A949" s="39" t="s">
        <v>976</v>
      </c>
      <c r="B949" s="40">
        <v>45440</v>
      </c>
      <c r="C949" s="40" t="s">
        <v>2119</v>
      </c>
      <c r="D949" s="40" t="s">
        <v>15</v>
      </c>
      <c r="E949" s="40" t="s">
        <v>16</v>
      </c>
      <c r="F949" s="40" t="s">
        <v>2832</v>
      </c>
      <c r="G949" s="40">
        <v>45444</v>
      </c>
      <c r="H949" s="40">
        <v>45657</v>
      </c>
      <c r="I949" s="41"/>
      <c r="J949" s="42">
        <v>37983333</v>
      </c>
      <c r="K949" s="42"/>
      <c r="L949" s="43">
        <v>0.70892018779342725</v>
      </c>
      <c r="M949" s="44" t="s">
        <v>3902</v>
      </c>
      <c r="N949" s="45" t="str">
        <f t="shared" si="14"/>
        <v>Link Contrato u Orden</v>
      </c>
    </row>
    <row r="950" spans="1:14" s="28" customFormat="1" ht="74.5" customHeight="1" x14ac:dyDescent="0.25">
      <c r="A950" s="39" t="s">
        <v>977</v>
      </c>
      <c r="B950" s="40">
        <v>45440</v>
      </c>
      <c r="C950" s="40" t="s">
        <v>2120</v>
      </c>
      <c r="D950" s="40" t="s">
        <v>15</v>
      </c>
      <c r="E950" s="40" t="s">
        <v>16</v>
      </c>
      <c r="F950" s="40" t="s">
        <v>2667</v>
      </c>
      <c r="G950" s="40">
        <v>45444</v>
      </c>
      <c r="H950" s="40">
        <v>45596</v>
      </c>
      <c r="I950" s="41"/>
      <c r="J950" s="42">
        <v>14802060</v>
      </c>
      <c r="K950" s="42"/>
      <c r="L950" s="43">
        <v>0.99342105263157898</v>
      </c>
      <c r="M950" s="44" t="s">
        <v>3903</v>
      </c>
      <c r="N950" s="45" t="str">
        <f t="shared" si="14"/>
        <v>Link Contrato u Orden</v>
      </c>
    </row>
    <row r="951" spans="1:14" s="28" customFormat="1" ht="74.5" customHeight="1" x14ac:dyDescent="0.25">
      <c r="A951" s="39" t="s">
        <v>978</v>
      </c>
      <c r="B951" s="40">
        <v>45440</v>
      </c>
      <c r="C951" s="40" t="s">
        <v>2121</v>
      </c>
      <c r="D951" s="40" t="s">
        <v>15</v>
      </c>
      <c r="E951" s="40" t="s">
        <v>16</v>
      </c>
      <c r="F951" s="40" t="s">
        <v>2833</v>
      </c>
      <c r="G951" s="40">
        <v>45447</v>
      </c>
      <c r="H951" s="40">
        <v>45657</v>
      </c>
      <c r="I951" s="41"/>
      <c r="J951" s="42">
        <v>37450000</v>
      </c>
      <c r="K951" s="42"/>
      <c r="L951" s="43">
        <v>0.70476190476190481</v>
      </c>
      <c r="M951" s="44" t="s">
        <v>3904</v>
      </c>
      <c r="N951" s="45" t="str">
        <f t="shared" si="14"/>
        <v>Link Contrato u Orden</v>
      </c>
    </row>
    <row r="952" spans="1:14" s="28" customFormat="1" ht="74.5" customHeight="1" x14ac:dyDescent="0.25">
      <c r="A952" s="39" t="s">
        <v>979</v>
      </c>
      <c r="B952" s="40">
        <v>45440</v>
      </c>
      <c r="C952" s="40" t="s">
        <v>2122</v>
      </c>
      <c r="D952" s="40" t="s">
        <v>15</v>
      </c>
      <c r="E952" s="40" t="s">
        <v>16</v>
      </c>
      <c r="F952" s="40" t="s">
        <v>2834</v>
      </c>
      <c r="G952" s="40">
        <v>45443</v>
      </c>
      <c r="H952" s="40">
        <v>45657</v>
      </c>
      <c r="I952" s="41"/>
      <c r="J952" s="42">
        <v>75000000</v>
      </c>
      <c r="K952" s="42"/>
      <c r="L952" s="43">
        <v>0.71028037383177567</v>
      </c>
      <c r="M952" s="44" t="s">
        <v>3905</v>
      </c>
      <c r="N952" s="45" t="str">
        <f t="shared" si="14"/>
        <v>Link Contrato u Orden</v>
      </c>
    </row>
    <row r="953" spans="1:14" s="28" customFormat="1" ht="74.5" customHeight="1" x14ac:dyDescent="0.25">
      <c r="A953" s="39" t="s">
        <v>980</v>
      </c>
      <c r="B953" s="40">
        <v>45440</v>
      </c>
      <c r="C953" s="40" t="s">
        <v>2123</v>
      </c>
      <c r="D953" s="40" t="s">
        <v>15</v>
      </c>
      <c r="E953" s="40" t="s">
        <v>16</v>
      </c>
      <c r="F953" s="40" t="s">
        <v>2752</v>
      </c>
      <c r="G953" s="40">
        <v>45449</v>
      </c>
      <c r="H953" s="40">
        <v>45657</v>
      </c>
      <c r="I953" s="41"/>
      <c r="J953" s="42">
        <v>20962246</v>
      </c>
      <c r="K953" s="42"/>
      <c r="L953" s="43">
        <v>0.70192307692307687</v>
      </c>
      <c r="M953" s="44" t="s">
        <v>3906</v>
      </c>
      <c r="N953" s="45" t="str">
        <f t="shared" si="14"/>
        <v>Link Contrato u Orden</v>
      </c>
    </row>
    <row r="954" spans="1:14" s="28" customFormat="1" ht="74.5" customHeight="1" x14ac:dyDescent="0.25">
      <c r="A954" s="39" t="s">
        <v>981</v>
      </c>
      <c r="B954" s="40">
        <v>45440</v>
      </c>
      <c r="C954" s="40" t="s">
        <v>2124</v>
      </c>
      <c r="D954" s="40" t="s">
        <v>15</v>
      </c>
      <c r="E954" s="40" t="s">
        <v>16</v>
      </c>
      <c r="F954" s="40" t="s">
        <v>2835</v>
      </c>
      <c r="G954" s="40">
        <v>45455</v>
      </c>
      <c r="H954" s="40">
        <v>45657</v>
      </c>
      <c r="I954" s="41"/>
      <c r="J954" s="42">
        <v>27518400</v>
      </c>
      <c r="K954" s="42"/>
      <c r="L954" s="43">
        <v>0.69306930693069302</v>
      </c>
      <c r="M954" s="44" t="s">
        <v>3907</v>
      </c>
      <c r="N954" s="45" t="str">
        <f t="shared" si="14"/>
        <v>Link Contrato u Orden</v>
      </c>
    </row>
    <row r="955" spans="1:14" s="28" customFormat="1" ht="74.5" customHeight="1" x14ac:dyDescent="0.25">
      <c r="A955" s="39" t="s">
        <v>982</v>
      </c>
      <c r="B955" s="40">
        <v>45440</v>
      </c>
      <c r="C955" s="40" t="s">
        <v>2125</v>
      </c>
      <c r="D955" s="40" t="s">
        <v>15</v>
      </c>
      <c r="E955" s="40" t="s">
        <v>16</v>
      </c>
      <c r="F955" s="40" t="s">
        <v>2382</v>
      </c>
      <c r="G955" s="40">
        <v>45443</v>
      </c>
      <c r="H955" s="40">
        <v>45657</v>
      </c>
      <c r="I955" s="41"/>
      <c r="J955" s="42">
        <v>49140000</v>
      </c>
      <c r="K955" s="42"/>
      <c r="L955" s="43">
        <v>0.71028037383177567</v>
      </c>
      <c r="M955" s="44" t="s">
        <v>3908</v>
      </c>
      <c r="N955" s="45" t="str">
        <f t="shared" si="14"/>
        <v>Link Contrato u Orden</v>
      </c>
    </row>
    <row r="956" spans="1:14" s="28" customFormat="1" ht="74.5" customHeight="1" x14ac:dyDescent="0.25">
      <c r="A956" s="39" t="s">
        <v>983</v>
      </c>
      <c r="B956" s="40">
        <v>45440</v>
      </c>
      <c r="C956" s="40" t="s">
        <v>2126</v>
      </c>
      <c r="D956" s="40" t="s">
        <v>15</v>
      </c>
      <c r="E956" s="40" t="s">
        <v>16</v>
      </c>
      <c r="F956" s="40" t="s">
        <v>2751</v>
      </c>
      <c r="G956" s="40">
        <v>45444</v>
      </c>
      <c r="H956" s="40">
        <v>45657</v>
      </c>
      <c r="I956" s="41"/>
      <c r="J956" s="42">
        <v>26094688</v>
      </c>
      <c r="K956" s="42"/>
      <c r="L956" s="43">
        <v>0.70892018779342725</v>
      </c>
      <c r="M956" s="44" t="s">
        <v>3909</v>
      </c>
      <c r="N956" s="45" t="str">
        <f t="shared" si="14"/>
        <v>Link Contrato u Orden</v>
      </c>
    </row>
    <row r="957" spans="1:14" s="28" customFormat="1" ht="74.5" customHeight="1" x14ac:dyDescent="0.25">
      <c r="A957" s="39" t="s">
        <v>984</v>
      </c>
      <c r="B957" s="40">
        <v>45440</v>
      </c>
      <c r="C957" s="40" t="s">
        <v>2127</v>
      </c>
      <c r="D957" s="40" t="s">
        <v>15</v>
      </c>
      <c r="E957" s="40" t="s">
        <v>16</v>
      </c>
      <c r="F957" s="40" t="s">
        <v>2735</v>
      </c>
      <c r="G957" s="40">
        <v>45443</v>
      </c>
      <c r="H957" s="40">
        <v>45657</v>
      </c>
      <c r="I957" s="41"/>
      <c r="J957" s="42">
        <v>26250000</v>
      </c>
      <c r="K957" s="42"/>
      <c r="L957" s="43">
        <v>0.71028037383177567</v>
      </c>
      <c r="M957" s="44" t="s">
        <v>3910</v>
      </c>
      <c r="N957" s="45" t="str">
        <f t="shared" si="14"/>
        <v>Link Contrato u Orden</v>
      </c>
    </row>
    <row r="958" spans="1:14" s="28" customFormat="1" ht="74.5" customHeight="1" x14ac:dyDescent="0.25">
      <c r="A958" s="39" t="s">
        <v>985</v>
      </c>
      <c r="B958" s="40">
        <v>45440</v>
      </c>
      <c r="C958" s="40" t="s">
        <v>2128</v>
      </c>
      <c r="D958" s="40" t="s">
        <v>15</v>
      </c>
      <c r="E958" s="40" t="s">
        <v>16</v>
      </c>
      <c r="F958" s="40" t="s">
        <v>2475</v>
      </c>
      <c r="G958" s="40">
        <v>45444</v>
      </c>
      <c r="H958" s="40">
        <v>45657</v>
      </c>
      <c r="I958" s="41"/>
      <c r="J958" s="42">
        <v>21402480</v>
      </c>
      <c r="K958" s="42"/>
      <c r="L958" s="43">
        <v>0.70892018779342725</v>
      </c>
      <c r="M958" s="44" t="s">
        <v>3911</v>
      </c>
      <c r="N958" s="45" t="str">
        <f t="shared" si="14"/>
        <v>Link Contrato u Orden</v>
      </c>
    </row>
    <row r="959" spans="1:14" s="28" customFormat="1" ht="74.5" customHeight="1" x14ac:dyDescent="0.25">
      <c r="A959" s="39" t="s">
        <v>986</v>
      </c>
      <c r="B959" s="40">
        <v>45440</v>
      </c>
      <c r="C959" s="40" t="s">
        <v>2129</v>
      </c>
      <c r="D959" s="40" t="s">
        <v>15</v>
      </c>
      <c r="E959" s="40" t="s">
        <v>16</v>
      </c>
      <c r="F959" s="40" t="s">
        <v>2836</v>
      </c>
      <c r="G959" s="40">
        <v>45442</v>
      </c>
      <c r="H959" s="40">
        <v>45655</v>
      </c>
      <c r="I959" s="41"/>
      <c r="J959" s="42">
        <v>140534940</v>
      </c>
      <c r="K959" s="42"/>
      <c r="L959" s="43">
        <v>0.71830985915492962</v>
      </c>
      <c r="M959" s="44" t="s">
        <v>3912</v>
      </c>
      <c r="N959" s="45" t="str">
        <f t="shared" si="14"/>
        <v>Link Contrato u Orden</v>
      </c>
    </row>
    <row r="960" spans="1:14" s="28" customFormat="1" ht="74.5" customHeight="1" x14ac:dyDescent="0.25">
      <c r="A960" s="39" t="s">
        <v>987</v>
      </c>
      <c r="B960" s="40">
        <v>45440</v>
      </c>
      <c r="C960" s="40" t="s">
        <v>1419</v>
      </c>
      <c r="D960" s="40" t="s">
        <v>15</v>
      </c>
      <c r="E960" s="40" t="s">
        <v>16</v>
      </c>
      <c r="F960" s="40" t="s">
        <v>2475</v>
      </c>
      <c r="G960" s="40">
        <v>45443</v>
      </c>
      <c r="H960" s="40">
        <v>45657</v>
      </c>
      <c r="I960" s="41"/>
      <c r="J960" s="42">
        <v>20916060</v>
      </c>
      <c r="K960" s="42"/>
      <c r="L960" s="43">
        <v>0.71028037383177567</v>
      </c>
      <c r="M960" s="44" t="s">
        <v>3913</v>
      </c>
      <c r="N960" s="45" t="str">
        <f t="shared" si="14"/>
        <v>Link Contrato u Orden</v>
      </c>
    </row>
    <row r="961" spans="1:14" s="28" customFormat="1" ht="74.5" customHeight="1" x14ac:dyDescent="0.25">
      <c r="A961" s="39" t="s">
        <v>988</v>
      </c>
      <c r="B961" s="40">
        <v>45440</v>
      </c>
      <c r="C961" s="40" t="s">
        <v>2130</v>
      </c>
      <c r="D961" s="40" t="s">
        <v>15</v>
      </c>
      <c r="E961" s="40" t="s">
        <v>16</v>
      </c>
      <c r="F961" s="40" t="s">
        <v>2837</v>
      </c>
      <c r="G961" s="40">
        <v>45442</v>
      </c>
      <c r="H961" s="40">
        <v>45655</v>
      </c>
      <c r="I961" s="41"/>
      <c r="J961" s="42">
        <v>68040000</v>
      </c>
      <c r="K961" s="42"/>
      <c r="L961" s="43">
        <v>0.71830985915492962</v>
      </c>
      <c r="M961" s="44" t="s">
        <v>3914</v>
      </c>
      <c r="N961" s="45" t="str">
        <f t="shared" si="14"/>
        <v>Link Contrato u Orden</v>
      </c>
    </row>
    <row r="962" spans="1:14" s="28" customFormat="1" ht="74.5" customHeight="1" x14ac:dyDescent="0.25">
      <c r="A962" s="39" t="s">
        <v>989</v>
      </c>
      <c r="B962" s="40">
        <v>45440</v>
      </c>
      <c r="C962" s="40" t="s">
        <v>2131</v>
      </c>
      <c r="D962" s="40" t="s">
        <v>15</v>
      </c>
      <c r="E962" s="40" t="s">
        <v>16</v>
      </c>
      <c r="F962" s="40" t="s">
        <v>2475</v>
      </c>
      <c r="G962" s="40">
        <v>45454</v>
      </c>
      <c r="H962" s="40">
        <v>45657</v>
      </c>
      <c r="I962" s="41"/>
      <c r="J962" s="42">
        <v>20818776</v>
      </c>
      <c r="K962" s="42"/>
      <c r="L962" s="43">
        <v>0.69458128078817738</v>
      </c>
      <c r="M962" s="44" t="s">
        <v>3915</v>
      </c>
      <c r="N962" s="45" t="str">
        <f t="shared" si="14"/>
        <v>Link Contrato u Orden</v>
      </c>
    </row>
    <row r="963" spans="1:14" s="28" customFormat="1" ht="74.5" customHeight="1" x14ac:dyDescent="0.25">
      <c r="A963" s="39" t="s">
        <v>990</v>
      </c>
      <c r="B963" s="40">
        <v>45440</v>
      </c>
      <c r="C963" s="40" t="s">
        <v>1319</v>
      </c>
      <c r="D963" s="40" t="s">
        <v>15</v>
      </c>
      <c r="E963" s="40" t="s">
        <v>16</v>
      </c>
      <c r="F963" s="40" t="s">
        <v>2475</v>
      </c>
      <c r="G963" s="40">
        <v>45444</v>
      </c>
      <c r="H963" s="40">
        <v>45657</v>
      </c>
      <c r="I963" s="41"/>
      <c r="J963" s="42">
        <v>21402480</v>
      </c>
      <c r="K963" s="42"/>
      <c r="L963" s="43">
        <v>0.70892018779342725</v>
      </c>
      <c r="M963" s="44" t="s">
        <v>3916</v>
      </c>
      <c r="N963" s="45" t="str">
        <f t="shared" si="14"/>
        <v>Link Contrato u Orden</v>
      </c>
    </row>
    <row r="964" spans="1:14" s="28" customFormat="1" ht="74.5" customHeight="1" x14ac:dyDescent="0.25">
      <c r="A964" s="39" t="s">
        <v>991</v>
      </c>
      <c r="B964" s="40">
        <v>45440</v>
      </c>
      <c r="C964" s="40" t="s">
        <v>2132</v>
      </c>
      <c r="D964" s="40" t="s">
        <v>15</v>
      </c>
      <c r="E964" s="40" t="s">
        <v>16</v>
      </c>
      <c r="F964" s="40" t="s">
        <v>2838</v>
      </c>
      <c r="G964" s="40">
        <v>45448</v>
      </c>
      <c r="H964" s="40">
        <v>45657</v>
      </c>
      <c r="I964" s="41"/>
      <c r="J964" s="42">
        <v>75285833</v>
      </c>
      <c r="K964" s="42"/>
      <c r="L964" s="43">
        <v>0.70334928229665072</v>
      </c>
      <c r="M964" s="44" t="s">
        <v>3917</v>
      </c>
      <c r="N964" s="45" t="str">
        <f t="shared" si="14"/>
        <v>Link Contrato u Orden</v>
      </c>
    </row>
    <row r="965" spans="1:14" s="28" customFormat="1" ht="74.5" customHeight="1" x14ac:dyDescent="0.25">
      <c r="A965" s="39" t="s">
        <v>992</v>
      </c>
      <c r="B965" s="40">
        <v>45440</v>
      </c>
      <c r="C965" s="40" t="s">
        <v>2133</v>
      </c>
      <c r="D965" s="40" t="s">
        <v>15</v>
      </c>
      <c r="E965" s="40" t="s">
        <v>16</v>
      </c>
      <c r="F965" s="40" t="s">
        <v>2475</v>
      </c>
      <c r="G965" s="40">
        <v>45444</v>
      </c>
      <c r="H965" s="40">
        <v>45657</v>
      </c>
      <c r="I965" s="41"/>
      <c r="J965" s="42">
        <v>21402480</v>
      </c>
      <c r="K965" s="42"/>
      <c r="L965" s="43">
        <v>0.70892018779342725</v>
      </c>
      <c r="M965" s="44" t="s">
        <v>3918</v>
      </c>
      <c r="N965" s="45" t="str">
        <f t="shared" si="14"/>
        <v>Link Contrato u Orden</v>
      </c>
    </row>
    <row r="966" spans="1:14" s="28" customFormat="1" ht="74.5" customHeight="1" x14ac:dyDescent="0.25">
      <c r="A966" s="39" t="s">
        <v>993</v>
      </c>
      <c r="B966" s="40">
        <v>45440</v>
      </c>
      <c r="C966" s="40" t="s">
        <v>2134</v>
      </c>
      <c r="D966" s="40" t="s">
        <v>15</v>
      </c>
      <c r="E966" s="40" t="s">
        <v>16</v>
      </c>
      <c r="F966" s="40" t="s">
        <v>2382</v>
      </c>
      <c r="G966" s="40">
        <v>45443</v>
      </c>
      <c r="H966" s="40">
        <v>45657</v>
      </c>
      <c r="I966" s="41"/>
      <c r="J966" s="42">
        <v>46956000</v>
      </c>
      <c r="K966" s="42"/>
      <c r="L966" s="43">
        <v>0.71028037383177567</v>
      </c>
      <c r="M966" s="44" t="s">
        <v>3919</v>
      </c>
      <c r="N966" s="45" t="str">
        <f t="shared" ref="N966:N1029" si="15">HYPERLINK(M966,"Link Contrato u Orden")</f>
        <v>Link Contrato u Orden</v>
      </c>
    </row>
    <row r="967" spans="1:14" s="28" customFormat="1" ht="74.5" customHeight="1" x14ac:dyDescent="0.25">
      <c r="A967" s="39" t="s">
        <v>994</v>
      </c>
      <c r="B967" s="40">
        <v>45440</v>
      </c>
      <c r="C967" s="40" t="s">
        <v>2135</v>
      </c>
      <c r="D967" s="40" t="s">
        <v>15</v>
      </c>
      <c r="E967" s="40" t="s">
        <v>16</v>
      </c>
      <c r="F967" s="40" t="s">
        <v>2382</v>
      </c>
      <c r="G967" s="40">
        <v>45443</v>
      </c>
      <c r="H967" s="40">
        <v>45657</v>
      </c>
      <c r="I967" s="41"/>
      <c r="J967" s="42">
        <v>46956000</v>
      </c>
      <c r="K967" s="42"/>
      <c r="L967" s="43">
        <v>0.71028037383177567</v>
      </c>
      <c r="M967" s="44" t="s">
        <v>3920</v>
      </c>
      <c r="N967" s="45" t="str">
        <f t="shared" si="15"/>
        <v>Link Contrato u Orden</v>
      </c>
    </row>
    <row r="968" spans="1:14" s="28" customFormat="1" ht="74.5" customHeight="1" x14ac:dyDescent="0.25">
      <c r="A968" s="39" t="s">
        <v>995</v>
      </c>
      <c r="B968" s="40">
        <v>45440</v>
      </c>
      <c r="C968" s="40" t="s">
        <v>2136</v>
      </c>
      <c r="D968" s="40" t="s">
        <v>15</v>
      </c>
      <c r="E968" s="40" t="s">
        <v>16</v>
      </c>
      <c r="F968" s="40" t="s">
        <v>2839</v>
      </c>
      <c r="G968" s="40">
        <v>45447</v>
      </c>
      <c r="H968" s="40">
        <v>45629</v>
      </c>
      <c r="I968" s="41"/>
      <c r="J968" s="42">
        <v>60000000</v>
      </c>
      <c r="K968" s="42"/>
      <c r="L968" s="43">
        <v>0.81318681318681318</v>
      </c>
      <c r="M968" s="44" t="s">
        <v>3921</v>
      </c>
      <c r="N968" s="45" t="str">
        <f t="shared" si="15"/>
        <v>Link Contrato u Orden</v>
      </c>
    </row>
    <row r="969" spans="1:14" s="28" customFormat="1" ht="74.5" customHeight="1" x14ac:dyDescent="0.25">
      <c r="A969" s="39" t="s">
        <v>996</v>
      </c>
      <c r="B969" s="40">
        <v>45440</v>
      </c>
      <c r="C969" s="40" t="s">
        <v>1276</v>
      </c>
      <c r="D969" s="40" t="s">
        <v>15</v>
      </c>
      <c r="E969" s="40" t="s">
        <v>16</v>
      </c>
      <c r="F969" s="40" t="s">
        <v>2382</v>
      </c>
      <c r="G969" s="40">
        <v>45443</v>
      </c>
      <c r="H969" s="40">
        <v>45657</v>
      </c>
      <c r="I969" s="41"/>
      <c r="J969" s="42">
        <v>46956000</v>
      </c>
      <c r="K969" s="42"/>
      <c r="L969" s="43">
        <v>0.71028037383177567</v>
      </c>
      <c r="M969" s="44" t="s">
        <v>3922</v>
      </c>
      <c r="N969" s="45" t="str">
        <f t="shared" si="15"/>
        <v>Link Contrato u Orden</v>
      </c>
    </row>
    <row r="970" spans="1:14" s="28" customFormat="1" ht="74.5" customHeight="1" x14ac:dyDescent="0.25">
      <c r="A970" s="39" t="s">
        <v>997</v>
      </c>
      <c r="B970" s="40">
        <v>45440</v>
      </c>
      <c r="C970" s="40" t="s">
        <v>2137</v>
      </c>
      <c r="D970" s="40" t="s">
        <v>15</v>
      </c>
      <c r="E970" s="40" t="s">
        <v>16</v>
      </c>
      <c r="F970" s="40" t="s">
        <v>2475</v>
      </c>
      <c r="G970" s="40">
        <v>45444</v>
      </c>
      <c r="H970" s="40">
        <v>45657</v>
      </c>
      <c r="I970" s="41"/>
      <c r="J970" s="42">
        <v>21402480</v>
      </c>
      <c r="K970" s="42"/>
      <c r="L970" s="43">
        <v>0.70892018779342725</v>
      </c>
      <c r="M970" s="44" t="s">
        <v>3923</v>
      </c>
      <c r="N970" s="45" t="str">
        <f t="shared" si="15"/>
        <v>Link Contrato u Orden</v>
      </c>
    </row>
    <row r="971" spans="1:14" s="28" customFormat="1" ht="74.5" customHeight="1" x14ac:dyDescent="0.25">
      <c r="A971" s="39" t="s">
        <v>998</v>
      </c>
      <c r="B971" s="40">
        <v>45440</v>
      </c>
      <c r="C971" s="40" t="s">
        <v>2138</v>
      </c>
      <c r="D971" s="40" t="s">
        <v>15</v>
      </c>
      <c r="E971" s="40" t="s">
        <v>16</v>
      </c>
      <c r="F971" s="40" t="s">
        <v>2840</v>
      </c>
      <c r="G971" s="40">
        <v>45447</v>
      </c>
      <c r="H971" s="40">
        <v>45657</v>
      </c>
      <c r="I971" s="41"/>
      <c r="J971" s="42">
        <v>17927488</v>
      </c>
      <c r="K971" s="42"/>
      <c r="L971" s="43">
        <v>0.70476190476190481</v>
      </c>
      <c r="M971" s="44" t="s">
        <v>3924</v>
      </c>
      <c r="N971" s="45" t="str">
        <f t="shared" si="15"/>
        <v>Link Contrato u Orden</v>
      </c>
    </row>
    <row r="972" spans="1:14" s="28" customFormat="1" ht="74.5" customHeight="1" x14ac:dyDescent="0.25">
      <c r="A972" s="39" t="s">
        <v>999</v>
      </c>
      <c r="B972" s="40">
        <v>45440</v>
      </c>
      <c r="C972" s="40" t="s">
        <v>2139</v>
      </c>
      <c r="D972" s="40" t="s">
        <v>15</v>
      </c>
      <c r="E972" s="40" t="s">
        <v>16</v>
      </c>
      <c r="F972" s="40" t="s">
        <v>2841</v>
      </c>
      <c r="G972" s="40">
        <v>45447</v>
      </c>
      <c r="H972" s="40">
        <v>45657</v>
      </c>
      <c r="I972" s="41"/>
      <c r="J972" s="42">
        <v>30598400</v>
      </c>
      <c r="K972" s="42"/>
      <c r="L972" s="43">
        <v>0.70476190476190481</v>
      </c>
      <c r="M972" s="44" t="s">
        <v>3925</v>
      </c>
      <c r="N972" s="45" t="str">
        <f t="shared" si="15"/>
        <v>Link Contrato u Orden</v>
      </c>
    </row>
    <row r="973" spans="1:14" s="28" customFormat="1" ht="74.5" customHeight="1" x14ac:dyDescent="0.25">
      <c r="A973" s="39" t="s">
        <v>1000</v>
      </c>
      <c r="B973" s="40">
        <v>45440</v>
      </c>
      <c r="C973" s="40" t="s">
        <v>2140</v>
      </c>
      <c r="D973" s="40" t="s">
        <v>15</v>
      </c>
      <c r="E973" s="40" t="s">
        <v>16</v>
      </c>
      <c r="F973" s="40" t="s">
        <v>2842</v>
      </c>
      <c r="G973" s="40">
        <v>45447</v>
      </c>
      <c r="H973" s="40">
        <v>45629</v>
      </c>
      <c r="I973" s="41"/>
      <c r="J973" s="42">
        <v>24423570</v>
      </c>
      <c r="K973" s="42"/>
      <c r="L973" s="43">
        <v>0.81318681318681318</v>
      </c>
      <c r="M973" s="44" t="s">
        <v>3926</v>
      </c>
      <c r="N973" s="45" t="str">
        <f t="shared" si="15"/>
        <v>Link Contrato u Orden</v>
      </c>
    </row>
    <row r="974" spans="1:14" s="28" customFormat="1" ht="74.5" customHeight="1" x14ac:dyDescent="0.25">
      <c r="A974" s="39" t="s">
        <v>1001</v>
      </c>
      <c r="B974" s="40">
        <v>45440</v>
      </c>
      <c r="C974" s="40" t="s">
        <v>1277</v>
      </c>
      <c r="D974" s="40" t="s">
        <v>15</v>
      </c>
      <c r="E974" s="40" t="s">
        <v>16</v>
      </c>
      <c r="F974" s="40" t="s">
        <v>2382</v>
      </c>
      <c r="G974" s="40">
        <v>45443</v>
      </c>
      <c r="H974" s="40">
        <v>45657</v>
      </c>
      <c r="I974" s="41"/>
      <c r="J974" s="42">
        <v>46956000</v>
      </c>
      <c r="K974" s="42"/>
      <c r="L974" s="43">
        <v>0.71028037383177567</v>
      </c>
      <c r="M974" s="44" t="s">
        <v>3927</v>
      </c>
      <c r="N974" s="45" t="str">
        <f t="shared" si="15"/>
        <v>Link Contrato u Orden</v>
      </c>
    </row>
    <row r="975" spans="1:14" s="28" customFormat="1" ht="74.5" customHeight="1" x14ac:dyDescent="0.25">
      <c r="A975" s="39" t="s">
        <v>1002</v>
      </c>
      <c r="B975" s="40">
        <v>45440</v>
      </c>
      <c r="C975" s="40" t="s">
        <v>2141</v>
      </c>
      <c r="D975" s="40" t="s">
        <v>15</v>
      </c>
      <c r="E975" s="40" t="s">
        <v>16</v>
      </c>
      <c r="F975" s="40" t="s">
        <v>2843</v>
      </c>
      <c r="G975" s="40">
        <v>45444</v>
      </c>
      <c r="H975" s="40">
        <v>45657</v>
      </c>
      <c r="I975" s="41"/>
      <c r="J975" s="42">
        <v>16134750</v>
      </c>
      <c r="K975" s="42"/>
      <c r="L975" s="43">
        <v>0.70892018779342725</v>
      </c>
      <c r="M975" s="44" t="s">
        <v>3928</v>
      </c>
      <c r="N975" s="45" t="str">
        <f t="shared" si="15"/>
        <v>Link Contrato u Orden</v>
      </c>
    </row>
    <row r="976" spans="1:14" s="28" customFormat="1" ht="74.5" customHeight="1" x14ac:dyDescent="0.25">
      <c r="A976" s="39" t="s">
        <v>1003</v>
      </c>
      <c r="B976" s="40">
        <v>45440</v>
      </c>
      <c r="C976" s="40" t="s">
        <v>1266</v>
      </c>
      <c r="D976" s="40" t="s">
        <v>15</v>
      </c>
      <c r="E976" s="40" t="s">
        <v>16</v>
      </c>
      <c r="F976" s="40" t="s">
        <v>2382</v>
      </c>
      <c r="G976" s="40">
        <v>45448</v>
      </c>
      <c r="H976" s="40">
        <v>45657</v>
      </c>
      <c r="I976" s="41"/>
      <c r="J976" s="42">
        <v>46956000</v>
      </c>
      <c r="K976" s="42"/>
      <c r="L976" s="43">
        <v>0.70334928229665072</v>
      </c>
      <c r="M976" s="44" t="s">
        <v>3929</v>
      </c>
      <c r="N976" s="45" t="str">
        <f t="shared" si="15"/>
        <v>Link Contrato u Orden</v>
      </c>
    </row>
    <row r="977" spans="1:14" s="28" customFormat="1" ht="74.5" customHeight="1" x14ac:dyDescent="0.25">
      <c r="A977" s="39" t="s">
        <v>1004</v>
      </c>
      <c r="B977" s="40">
        <v>45440</v>
      </c>
      <c r="C977" s="40" t="s">
        <v>2142</v>
      </c>
      <c r="D977" s="40" t="s">
        <v>15</v>
      </c>
      <c r="E977" s="40" t="s">
        <v>16</v>
      </c>
      <c r="F977" s="40" t="s">
        <v>2844</v>
      </c>
      <c r="G977" s="40">
        <v>45448</v>
      </c>
      <c r="H977" s="40">
        <v>45657</v>
      </c>
      <c r="I977" s="41"/>
      <c r="J977" s="42">
        <v>24545178</v>
      </c>
      <c r="K977" s="42"/>
      <c r="L977" s="43">
        <v>0.70334928229665072</v>
      </c>
      <c r="M977" s="44" t="s">
        <v>3930</v>
      </c>
      <c r="N977" s="45" t="str">
        <f t="shared" si="15"/>
        <v>Link Contrato u Orden</v>
      </c>
    </row>
    <row r="978" spans="1:14" s="28" customFormat="1" ht="74.5" customHeight="1" x14ac:dyDescent="0.25">
      <c r="A978" s="39" t="s">
        <v>1005</v>
      </c>
      <c r="B978" s="40">
        <v>45440</v>
      </c>
      <c r="C978" s="40" t="s">
        <v>2143</v>
      </c>
      <c r="D978" s="40" t="s">
        <v>15</v>
      </c>
      <c r="E978" s="40" t="s">
        <v>16</v>
      </c>
      <c r="F978" s="40" t="s">
        <v>2845</v>
      </c>
      <c r="G978" s="40">
        <v>45448</v>
      </c>
      <c r="H978" s="40">
        <v>45657</v>
      </c>
      <c r="I978" s="41"/>
      <c r="J978" s="42">
        <v>73816667</v>
      </c>
      <c r="K978" s="42"/>
      <c r="L978" s="43">
        <v>0.70334928229665072</v>
      </c>
      <c r="M978" s="44" t="s">
        <v>3931</v>
      </c>
      <c r="N978" s="45" t="str">
        <f t="shared" si="15"/>
        <v>Link Contrato u Orden</v>
      </c>
    </row>
    <row r="979" spans="1:14" s="28" customFormat="1" ht="74.5" customHeight="1" x14ac:dyDescent="0.25">
      <c r="A979" s="39" t="s">
        <v>1006</v>
      </c>
      <c r="B979" s="40">
        <v>45440</v>
      </c>
      <c r="C979" s="40" t="s">
        <v>2144</v>
      </c>
      <c r="D979" s="40" t="s">
        <v>15</v>
      </c>
      <c r="E979" s="40" t="s">
        <v>16</v>
      </c>
      <c r="F979" s="40" t="s">
        <v>2846</v>
      </c>
      <c r="G979" s="40">
        <v>45456</v>
      </c>
      <c r="H979" s="40">
        <v>45657</v>
      </c>
      <c r="I979" s="41"/>
      <c r="J979" s="42">
        <v>20429640</v>
      </c>
      <c r="K979" s="42"/>
      <c r="L979" s="43">
        <v>0.69154228855721389</v>
      </c>
      <c r="M979" s="44" t="s">
        <v>3932</v>
      </c>
      <c r="N979" s="45" t="str">
        <f t="shared" si="15"/>
        <v>Link Contrato u Orden</v>
      </c>
    </row>
    <row r="980" spans="1:14" s="28" customFormat="1" ht="74.5" customHeight="1" x14ac:dyDescent="0.25">
      <c r="A980" s="39" t="s">
        <v>1007</v>
      </c>
      <c r="B980" s="40">
        <v>45440</v>
      </c>
      <c r="C980" s="40" t="s">
        <v>2145</v>
      </c>
      <c r="D980" s="40" t="s">
        <v>15</v>
      </c>
      <c r="E980" s="40" t="s">
        <v>16</v>
      </c>
      <c r="F980" s="40" t="s">
        <v>2847</v>
      </c>
      <c r="G980" s="40">
        <v>45447</v>
      </c>
      <c r="H980" s="40">
        <v>45629</v>
      </c>
      <c r="I980" s="41"/>
      <c r="J980" s="42">
        <v>42000000</v>
      </c>
      <c r="K980" s="42"/>
      <c r="L980" s="43">
        <v>0.81318681318681318</v>
      </c>
      <c r="M980" s="44" t="s">
        <v>3933</v>
      </c>
      <c r="N980" s="45" t="str">
        <f t="shared" si="15"/>
        <v>Link Contrato u Orden</v>
      </c>
    </row>
    <row r="981" spans="1:14" s="28" customFormat="1" ht="74.5" customHeight="1" x14ac:dyDescent="0.25">
      <c r="A981" s="39" t="s">
        <v>1008</v>
      </c>
      <c r="B981" s="40">
        <v>45440</v>
      </c>
      <c r="C981" s="40" t="s">
        <v>2146</v>
      </c>
      <c r="D981" s="40" t="s">
        <v>15</v>
      </c>
      <c r="E981" s="40" t="s">
        <v>16</v>
      </c>
      <c r="F981" s="40" t="s">
        <v>2848</v>
      </c>
      <c r="G981" s="40">
        <v>45448</v>
      </c>
      <c r="H981" s="40">
        <v>45657</v>
      </c>
      <c r="I981" s="41"/>
      <c r="J981" s="42">
        <v>36166666</v>
      </c>
      <c r="K981" s="42"/>
      <c r="L981" s="43">
        <v>0.70334928229665072</v>
      </c>
      <c r="M981" s="44" t="s">
        <v>3934</v>
      </c>
      <c r="N981" s="45" t="str">
        <f t="shared" si="15"/>
        <v>Link Contrato u Orden</v>
      </c>
    </row>
    <row r="982" spans="1:14" s="28" customFormat="1" ht="74.5" customHeight="1" x14ac:dyDescent="0.25">
      <c r="A982" s="39" t="s">
        <v>1009</v>
      </c>
      <c r="B982" s="40">
        <v>45440</v>
      </c>
      <c r="C982" s="40" t="s">
        <v>1272</v>
      </c>
      <c r="D982" s="40" t="s">
        <v>15</v>
      </c>
      <c r="E982" s="40" t="s">
        <v>16</v>
      </c>
      <c r="F982" s="40" t="s">
        <v>2382</v>
      </c>
      <c r="G982" s="40">
        <v>45449</v>
      </c>
      <c r="H982" s="40">
        <v>45657</v>
      </c>
      <c r="I982" s="41"/>
      <c r="J982" s="42">
        <v>46956000</v>
      </c>
      <c r="K982" s="42"/>
      <c r="L982" s="43">
        <v>0.70192307692307687</v>
      </c>
      <c r="M982" s="44" t="s">
        <v>3935</v>
      </c>
      <c r="N982" s="45" t="str">
        <f t="shared" si="15"/>
        <v>Link Contrato u Orden</v>
      </c>
    </row>
    <row r="983" spans="1:14" s="28" customFormat="1" ht="74.5" customHeight="1" x14ac:dyDescent="0.25">
      <c r="A983" s="39" t="s">
        <v>1010</v>
      </c>
      <c r="B983" s="40">
        <v>45440</v>
      </c>
      <c r="C983" s="40" t="s">
        <v>2147</v>
      </c>
      <c r="D983" s="40" t="s">
        <v>15</v>
      </c>
      <c r="E983" s="40" t="s">
        <v>16</v>
      </c>
      <c r="F983" s="40" t="s">
        <v>2475</v>
      </c>
      <c r="G983" s="40">
        <v>45454</v>
      </c>
      <c r="H983" s="40">
        <v>45657</v>
      </c>
      <c r="I983" s="41"/>
      <c r="J983" s="42">
        <v>21402480</v>
      </c>
      <c r="K983" s="42"/>
      <c r="L983" s="43">
        <v>0.69458128078817738</v>
      </c>
      <c r="M983" s="44" t="s">
        <v>3936</v>
      </c>
      <c r="N983" s="45" t="str">
        <f t="shared" si="15"/>
        <v>Link Contrato u Orden</v>
      </c>
    </row>
    <row r="984" spans="1:14" s="28" customFormat="1" ht="74.5" customHeight="1" x14ac:dyDescent="0.25">
      <c r="A984" s="39" t="s">
        <v>1011</v>
      </c>
      <c r="B984" s="40">
        <v>45440</v>
      </c>
      <c r="C984" s="40" t="s">
        <v>2148</v>
      </c>
      <c r="D984" s="40" t="s">
        <v>15</v>
      </c>
      <c r="E984" s="40" t="s">
        <v>16</v>
      </c>
      <c r="F984" s="40" t="s">
        <v>2652</v>
      </c>
      <c r="G984" s="40">
        <v>45448</v>
      </c>
      <c r="H984" s="40">
        <v>45657</v>
      </c>
      <c r="I984" s="41"/>
      <c r="J984" s="42">
        <v>32111552</v>
      </c>
      <c r="K984" s="42"/>
      <c r="L984" s="43">
        <v>0.70334928229665072</v>
      </c>
      <c r="M984" s="44" t="s">
        <v>3937</v>
      </c>
      <c r="N984" s="45" t="str">
        <f t="shared" si="15"/>
        <v>Link Contrato u Orden</v>
      </c>
    </row>
    <row r="985" spans="1:14" s="28" customFormat="1" ht="74.5" customHeight="1" x14ac:dyDescent="0.25">
      <c r="A985" s="39" t="s">
        <v>1012</v>
      </c>
      <c r="B985" s="40">
        <v>45440</v>
      </c>
      <c r="C985" s="40" t="s">
        <v>2149</v>
      </c>
      <c r="D985" s="40" t="s">
        <v>15</v>
      </c>
      <c r="E985" s="40" t="s">
        <v>16</v>
      </c>
      <c r="F985" s="40" t="s">
        <v>2382</v>
      </c>
      <c r="G985" s="40">
        <v>45447</v>
      </c>
      <c r="H985" s="40">
        <v>45657</v>
      </c>
      <c r="I985" s="41"/>
      <c r="J985" s="42">
        <v>48048000</v>
      </c>
      <c r="K985" s="42"/>
      <c r="L985" s="43">
        <v>0.70476190476190481</v>
      </c>
      <c r="M985" s="44" t="s">
        <v>3938</v>
      </c>
      <c r="N985" s="45" t="str">
        <f t="shared" si="15"/>
        <v>Link Contrato u Orden</v>
      </c>
    </row>
    <row r="986" spans="1:14" s="28" customFormat="1" ht="74.5" customHeight="1" x14ac:dyDescent="0.25">
      <c r="A986" s="39" t="s">
        <v>1013</v>
      </c>
      <c r="B986" s="40">
        <v>45440</v>
      </c>
      <c r="C986" s="40" t="s">
        <v>2150</v>
      </c>
      <c r="D986" s="40" t="s">
        <v>15</v>
      </c>
      <c r="E986" s="40" t="s">
        <v>16</v>
      </c>
      <c r="F986" s="40" t="s">
        <v>2475</v>
      </c>
      <c r="G986" s="40">
        <v>45444</v>
      </c>
      <c r="H986" s="40">
        <v>45657</v>
      </c>
      <c r="I986" s="41"/>
      <c r="J986" s="42">
        <v>21402480</v>
      </c>
      <c r="K986" s="42"/>
      <c r="L986" s="43">
        <v>0.70892018779342725</v>
      </c>
      <c r="M986" s="44" t="s">
        <v>3939</v>
      </c>
      <c r="N986" s="45" t="str">
        <f t="shared" si="15"/>
        <v>Link Contrato u Orden</v>
      </c>
    </row>
    <row r="987" spans="1:14" s="28" customFormat="1" ht="74.5" customHeight="1" x14ac:dyDescent="0.25">
      <c r="A987" s="39" t="s">
        <v>1014</v>
      </c>
      <c r="B987" s="40">
        <v>45440</v>
      </c>
      <c r="C987" s="40" t="s">
        <v>2151</v>
      </c>
      <c r="D987" s="40" t="s">
        <v>15</v>
      </c>
      <c r="E987" s="40" t="s">
        <v>16</v>
      </c>
      <c r="F987" s="40" t="s">
        <v>2849</v>
      </c>
      <c r="G987" s="40">
        <v>45443</v>
      </c>
      <c r="H987" s="40">
        <v>45657</v>
      </c>
      <c r="I987" s="41"/>
      <c r="J987" s="42">
        <v>24593333</v>
      </c>
      <c r="K987" s="42"/>
      <c r="L987" s="43">
        <v>0.71028037383177567</v>
      </c>
      <c r="M987" s="44" t="s">
        <v>3940</v>
      </c>
      <c r="N987" s="45" t="str">
        <f t="shared" si="15"/>
        <v>Link Contrato u Orden</v>
      </c>
    </row>
    <row r="988" spans="1:14" s="28" customFormat="1" ht="74.5" customHeight="1" x14ac:dyDescent="0.25">
      <c r="A988" s="39" t="s">
        <v>1015</v>
      </c>
      <c r="B988" s="40">
        <v>45440</v>
      </c>
      <c r="C988" s="40" t="s">
        <v>2152</v>
      </c>
      <c r="D988" s="40" t="s">
        <v>15</v>
      </c>
      <c r="E988" s="40" t="s">
        <v>16</v>
      </c>
      <c r="F988" s="40" t="s">
        <v>2850</v>
      </c>
      <c r="G988" s="40">
        <v>45443</v>
      </c>
      <c r="H988" s="40">
        <v>45657</v>
      </c>
      <c r="I988" s="41"/>
      <c r="J988" s="42">
        <v>41672107</v>
      </c>
      <c r="K988" s="42"/>
      <c r="L988" s="43">
        <v>0.71028037383177567</v>
      </c>
      <c r="M988" s="44" t="s">
        <v>3941</v>
      </c>
      <c r="N988" s="45" t="str">
        <f t="shared" si="15"/>
        <v>Link Contrato u Orden</v>
      </c>
    </row>
    <row r="989" spans="1:14" s="28" customFormat="1" ht="74.5" customHeight="1" x14ac:dyDescent="0.25">
      <c r="A989" s="39" t="s">
        <v>1016</v>
      </c>
      <c r="B989" s="40">
        <v>45440</v>
      </c>
      <c r="C989" s="40" t="s">
        <v>2153</v>
      </c>
      <c r="D989" s="40" t="s">
        <v>15</v>
      </c>
      <c r="E989" s="40" t="s">
        <v>16</v>
      </c>
      <c r="F989" s="40" t="s">
        <v>2849</v>
      </c>
      <c r="G989" s="40">
        <v>45447</v>
      </c>
      <c r="H989" s="40">
        <v>45657</v>
      </c>
      <c r="I989" s="41"/>
      <c r="J989" s="42">
        <v>24593333</v>
      </c>
      <c r="K989" s="42"/>
      <c r="L989" s="43">
        <v>0.70476190476190481</v>
      </c>
      <c r="M989" s="44" t="s">
        <v>3942</v>
      </c>
      <c r="N989" s="45" t="str">
        <f t="shared" si="15"/>
        <v>Link Contrato u Orden</v>
      </c>
    </row>
    <row r="990" spans="1:14" s="28" customFormat="1" ht="74.5" customHeight="1" x14ac:dyDescent="0.25">
      <c r="A990" s="39" t="s">
        <v>1017</v>
      </c>
      <c r="B990" s="40">
        <v>45440</v>
      </c>
      <c r="C990" s="40" t="s">
        <v>2154</v>
      </c>
      <c r="D990" s="40" t="s">
        <v>15</v>
      </c>
      <c r="E990" s="40" t="s">
        <v>16</v>
      </c>
      <c r="F990" s="40" t="s">
        <v>2849</v>
      </c>
      <c r="G990" s="40">
        <v>45444</v>
      </c>
      <c r="H990" s="40">
        <v>45657</v>
      </c>
      <c r="I990" s="41"/>
      <c r="J990" s="42">
        <v>24593333</v>
      </c>
      <c r="K990" s="42"/>
      <c r="L990" s="43">
        <v>0.70892018779342725</v>
      </c>
      <c r="M990" s="44" t="s">
        <v>3943</v>
      </c>
      <c r="N990" s="45" t="str">
        <f t="shared" si="15"/>
        <v>Link Contrato u Orden</v>
      </c>
    </row>
    <row r="991" spans="1:14" s="28" customFormat="1" ht="74.5" customHeight="1" x14ac:dyDescent="0.25">
      <c r="A991" s="39" t="s">
        <v>1018</v>
      </c>
      <c r="B991" s="40">
        <v>45440</v>
      </c>
      <c r="C991" s="40" t="s">
        <v>2155</v>
      </c>
      <c r="D991" s="40" t="s">
        <v>15</v>
      </c>
      <c r="E991" s="40" t="s">
        <v>16</v>
      </c>
      <c r="F991" s="40" t="s">
        <v>2382</v>
      </c>
      <c r="G991" s="40">
        <v>45444</v>
      </c>
      <c r="H991" s="40">
        <v>45657</v>
      </c>
      <c r="I991" s="41"/>
      <c r="J991" s="42">
        <v>48048000</v>
      </c>
      <c r="K991" s="42"/>
      <c r="L991" s="43">
        <v>0.70892018779342725</v>
      </c>
      <c r="M991" s="44" t="s">
        <v>3944</v>
      </c>
      <c r="N991" s="45" t="str">
        <f t="shared" si="15"/>
        <v>Link Contrato u Orden</v>
      </c>
    </row>
    <row r="992" spans="1:14" s="28" customFormat="1" ht="74.5" customHeight="1" x14ac:dyDescent="0.25">
      <c r="A992" s="39" t="s">
        <v>1019</v>
      </c>
      <c r="B992" s="40">
        <v>45440</v>
      </c>
      <c r="C992" s="40" t="s">
        <v>2156</v>
      </c>
      <c r="D992" s="40" t="s">
        <v>15</v>
      </c>
      <c r="E992" s="40" t="s">
        <v>16</v>
      </c>
      <c r="F992" s="40" t="s">
        <v>2851</v>
      </c>
      <c r="G992" s="40">
        <v>45447</v>
      </c>
      <c r="H992" s="40">
        <v>45657</v>
      </c>
      <c r="I992" s="41"/>
      <c r="J992" s="42">
        <v>70000000</v>
      </c>
      <c r="K992" s="42"/>
      <c r="L992" s="43">
        <v>0.70476190476190481</v>
      </c>
      <c r="M992" s="44" t="s">
        <v>3945</v>
      </c>
      <c r="N992" s="45" t="str">
        <f t="shared" si="15"/>
        <v>Link Contrato u Orden</v>
      </c>
    </row>
    <row r="993" spans="1:14" s="28" customFormat="1" ht="74.5" customHeight="1" x14ac:dyDescent="0.25">
      <c r="A993" s="39" t="s">
        <v>1020</v>
      </c>
      <c r="B993" s="40">
        <v>45440</v>
      </c>
      <c r="C993" s="40" t="s">
        <v>2157</v>
      </c>
      <c r="D993" s="40" t="s">
        <v>15</v>
      </c>
      <c r="E993" s="40" t="s">
        <v>16</v>
      </c>
      <c r="F993" s="40" t="s">
        <v>2852</v>
      </c>
      <c r="G993" s="40">
        <v>45443</v>
      </c>
      <c r="H993" s="40">
        <v>45656</v>
      </c>
      <c r="I993" s="41"/>
      <c r="J993" s="42">
        <v>38500000</v>
      </c>
      <c r="K993" s="42"/>
      <c r="L993" s="43">
        <v>0.71361502347417838</v>
      </c>
      <c r="M993" s="44" t="s">
        <v>3946</v>
      </c>
      <c r="N993" s="45" t="str">
        <f t="shared" si="15"/>
        <v>Link Contrato u Orden</v>
      </c>
    </row>
    <row r="994" spans="1:14" s="28" customFormat="1" ht="74.5" customHeight="1" x14ac:dyDescent="0.25">
      <c r="A994" s="39" t="s">
        <v>1021</v>
      </c>
      <c r="B994" s="40">
        <v>45440</v>
      </c>
      <c r="C994" s="40" t="s">
        <v>2158</v>
      </c>
      <c r="D994" s="40" t="s">
        <v>15</v>
      </c>
      <c r="E994" s="40" t="s">
        <v>16</v>
      </c>
      <c r="F994" s="40" t="s">
        <v>2853</v>
      </c>
      <c r="G994" s="40">
        <v>45447</v>
      </c>
      <c r="H994" s="40">
        <v>45663</v>
      </c>
      <c r="I994" s="41"/>
      <c r="J994" s="42">
        <v>24140000</v>
      </c>
      <c r="K994" s="42"/>
      <c r="L994" s="43">
        <v>0.68518518518518523</v>
      </c>
      <c r="M994" s="44" t="s">
        <v>3947</v>
      </c>
      <c r="N994" s="45" t="str">
        <f t="shared" si="15"/>
        <v>Link Contrato u Orden</v>
      </c>
    </row>
    <row r="995" spans="1:14" s="28" customFormat="1" ht="74.5" customHeight="1" x14ac:dyDescent="0.25">
      <c r="A995" s="39" t="s">
        <v>1022</v>
      </c>
      <c r="B995" s="40">
        <v>45440</v>
      </c>
      <c r="C995" s="40" t="s">
        <v>2159</v>
      </c>
      <c r="D995" s="40" t="s">
        <v>15</v>
      </c>
      <c r="E995" s="40" t="s">
        <v>16</v>
      </c>
      <c r="F995" s="40" t="s">
        <v>2382</v>
      </c>
      <c r="G995" s="40">
        <v>45444</v>
      </c>
      <c r="H995" s="40">
        <v>45657</v>
      </c>
      <c r="I995" s="41"/>
      <c r="J995" s="42">
        <v>49140000</v>
      </c>
      <c r="K995" s="42"/>
      <c r="L995" s="43">
        <v>0.70892018779342725</v>
      </c>
      <c r="M995" s="44" t="s">
        <v>3948</v>
      </c>
      <c r="N995" s="45" t="str">
        <f t="shared" si="15"/>
        <v>Link Contrato u Orden</v>
      </c>
    </row>
    <row r="996" spans="1:14" s="28" customFormat="1" ht="74.5" customHeight="1" x14ac:dyDescent="0.25">
      <c r="A996" s="39" t="s">
        <v>1023</v>
      </c>
      <c r="B996" s="40">
        <v>45441</v>
      </c>
      <c r="C996" s="40" t="s">
        <v>2160</v>
      </c>
      <c r="D996" s="40" t="s">
        <v>15</v>
      </c>
      <c r="E996" s="40" t="s">
        <v>16</v>
      </c>
      <c r="F996" s="40" t="s">
        <v>2475</v>
      </c>
      <c r="G996" s="40">
        <v>45448</v>
      </c>
      <c r="H996" s="40">
        <v>45657</v>
      </c>
      <c r="I996" s="41"/>
      <c r="J996" s="42">
        <v>21402480</v>
      </c>
      <c r="K996" s="42"/>
      <c r="L996" s="43">
        <v>0.70334928229665072</v>
      </c>
      <c r="M996" s="44" t="s">
        <v>3949</v>
      </c>
      <c r="N996" s="45" t="str">
        <f t="shared" si="15"/>
        <v>Link Contrato u Orden</v>
      </c>
    </row>
    <row r="997" spans="1:14" s="28" customFormat="1" ht="74.5" customHeight="1" x14ac:dyDescent="0.25">
      <c r="A997" s="39" t="s">
        <v>1024</v>
      </c>
      <c r="B997" s="40">
        <v>45441</v>
      </c>
      <c r="C997" s="40" t="s">
        <v>2161</v>
      </c>
      <c r="D997" s="40" t="s">
        <v>15</v>
      </c>
      <c r="E997" s="40" t="s">
        <v>16</v>
      </c>
      <c r="F997" s="40" t="s">
        <v>2735</v>
      </c>
      <c r="G997" s="40">
        <v>45448</v>
      </c>
      <c r="H997" s="40">
        <v>45639</v>
      </c>
      <c r="I997" s="41"/>
      <c r="J997" s="42">
        <v>22050000</v>
      </c>
      <c r="K997" s="42"/>
      <c r="L997" s="43">
        <v>0.76963350785340312</v>
      </c>
      <c r="M997" s="44" t="s">
        <v>3950</v>
      </c>
      <c r="N997" s="45" t="str">
        <f t="shared" si="15"/>
        <v>Link Contrato u Orden</v>
      </c>
    </row>
    <row r="998" spans="1:14" s="28" customFormat="1" ht="74.5" customHeight="1" x14ac:dyDescent="0.25">
      <c r="A998" s="39" t="s">
        <v>1025</v>
      </c>
      <c r="B998" s="40">
        <v>45441</v>
      </c>
      <c r="C998" s="40" t="s">
        <v>2162</v>
      </c>
      <c r="D998" s="40" t="s">
        <v>15</v>
      </c>
      <c r="E998" s="40" t="s">
        <v>16</v>
      </c>
      <c r="F998" s="40" t="s">
        <v>2854</v>
      </c>
      <c r="G998" s="40">
        <v>45449</v>
      </c>
      <c r="H998" s="40">
        <v>45657</v>
      </c>
      <c r="I998" s="41"/>
      <c r="J998" s="42">
        <v>30436000</v>
      </c>
      <c r="K998" s="42"/>
      <c r="L998" s="43">
        <v>0.70192307692307687</v>
      </c>
      <c r="M998" s="44" t="s">
        <v>3951</v>
      </c>
      <c r="N998" s="45" t="str">
        <f t="shared" si="15"/>
        <v>Link Contrato u Orden</v>
      </c>
    </row>
    <row r="999" spans="1:14" s="28" customFormat="1" ht="74.5" customHeight="1" x14ac:dyDescent="0.25">
      <c r="A999" s="39" t="s">
        <v>1026</v>
      </c>
      <c r="B999" s="40">
        <v>45441</v>
      </c>
      <c r="C999" s="40" t="s">
        <v>1325</v>
      </c>
      <c r="D999" s="40" t="s">
        <v>15</v>
      </c>
      <c r="E999" s="40" t="s">
        <v>16</v>
      </c>
      <c r="F999" s="40" t="s">
        <v>2382</v>
      </c>
      <c r="G999" s="40">
        <v>45448</v>
      </c>
      <c r="H999" s="40">
        <v>45657</v>
      </c>
      <c r="I999" s="41"/>
      <c r="J999" s="42">
        <v>49140000</v>
      </c>
      <c r="K999" s="42"/>
      <c r="L999" s="43">
        <v>0.70334928229665072</v>
      </c>
      <c r="M999" s="44" t="s">
        <v>3952</v>
      </c>
      <c r="N999" s="45" t="str">
        <f t="shared" si="15"/>
        <v>Link Contrato u Orden</v>
      </c>
    </row>
    <row r="1000" spans="1:14" s="28" customFormat="1" ht="74.5" customHeight="1" x14ac:dyDescent="0.25">
      <c r="A1000" s="39" t="s">
        <v>1027</v>
      </c>
      <c r="B1000" s="40">
        <v>45441</v>
      </c>
      <c r="C1000" s="40" t="s">
        <v>2163</v>
      </c>
      <c r="D1000" s="40" t="s">
        <v>15</v>
      </c>
      <c r="E1000" s="40" t="s">
        <v>16</v>
      </c>
      <c r="F1000" s="40" t="s">
        <v>2382</v>
      </c>
      <c r="G1000" s="40">
        <v>45449</v>
      </c>
      <c r="H1000" s="40">
        <v>45657</v>
      </c>
      <c r="I1000" s="41"/>
      <c r="J1000" s="42">
        <v>46956000</v>
      </c>
      <c r="K1000" s="42"/>
      <c r="L1000" s="43">
        <v>0.70192307692307687</v>
      </c>
      <c r="M1000" s="44" t="s">
        <v>3953</v>
      </c>
      <c r="N1000" s="45" t="str">
        <f t="shared" si="15"/>
        <v>Link Contrato u Orden</v>
      </c>
    </row>
    <row r="1001" spans="1:14" s="28" customFormat="1" ht="74.5" customHeight="1" x14ac:dyDescent="0.25">
      <c r="A1001" s="39" t="s">
        <v>1028</v>
      </c>
      <c r="B1001" s="40">
        <v>45441</v>
      </c>
      <c r="C1001" s="40" t="s">
        <v>2164</v>
      </c>
      <c r="D1001" s="40" t="s">
        <v>15</v>
      </c>
      <c r="E1001" s="40" t="s">
        <v>16</v>
      </c>
      <c r="F1001" s="40" t="s">
        <v>2382</v>
      </c>
      <c r="G1001" s="40">
        <v>45443</v>
      </c>
      <c r="H1001" s="40">
        <v>45657</v>
      </c>
      <c r="I1001" s="41"/>
      <c r="J1001" s="42">
        <v>46956000</v>
      </c>
      <c r="K1001" s="42"/>
      <c r="L1001" s="43">
        <v>0.71028037383177567</v>
      </c>
      <c r="M1001" s="44" t="s">
        <v>3954</v>
      </c>
      <c r="N1001" s="45" t="str">
        <f t="shared" si="15"/>
        <v>Link Contrato u Orden</v>
      </c>
    </row>
    <row r="1002" spans="1:14" s="28" customFormat="1" ht="74.5" customHeight="1" x14ac:dyDescent="0.25">
      <c r="A1002" s="39" t="s">
        <v>1029</v>
      </c>
      <c r="B1002" s="40">
        <v>45441</v>
      </c>
      <c r="C1002" s="40" t="s">
        <v>2165</v>
      </c>
      <c r="D1002" s="40" t="s">
        <v>15</v>
      </c>
      <c r="E1002" s="40" t="s">
        <v>16</v>
      </c>
      <c r="F1002" s="40" t="s">
        <v>2812</v>
      </c>
      <c r="G1002" s="40">
        <v>45449</v>
      </c>
      <c r="H1002" s="40">
        <v>45657</v>
      </c>
      <c r="I1002" s="41"/>
      <c r="J1002" s="42">
        <v>20429640</v>
      </c>
      <c r="K1002" s="42"/>
      <c r="L1002" s="43">
        <v>0.70192307692307687</v>
      </c>
      <c r="M1002" s="44" t="s">
        <v>3955</v>
      </c>
      <c r="N1002" s="45" t="str">
        <f t="shared" si="15"/>
        <v>Link Contrato u Orden</v>
      </c>
    </row>
    <row r="1003" spans="1:14" s="28" customFormat="1" ht="74.5" customHeight="1" x14ac:dyDescent="0.25">
      <c r="A1003" s="39" t="s">
        <v>1030</v>
      </c>
      <c r="B1003" s="40">
        <v>45441</v>
      </c>
      <c r="C1003" s="40" t="s">
        <v>2166</v>
      </c>
      <c r="D1003" s="40" t="s">
        <v>15</v>
      </c>
      <c r="E1003" s="40" t="s">
        <v>16</v>
      </c>
      <c r="F1003" s="40" t="s">
        <v>2698</v>
      </c>
      <c r="G1003" s="40">
        <v>45448</v>
      </c>
      <c r="H1003" s="40">
        <v>45657</v>
      </c>
      <c r="I1003" s="41"/>
      <c r="J1003" s="42">
        <v>31944059</v>
      </c>
      <c r="K1003" s="42"/>
      <c r="L1003" s="43">
        <v>0.70334928229665072</v>
      </c>
      <c r="M1003" s="44" t="s">
        <v>3956</v>
      </c>
      <c r="N1003" s="45" t="str">
        <f t="shared" si="15"/>
        <v>Link Contrato u Orden</v>
      </c>
    </row>
    <row r="1004" spans="1:14" s="28" customFormat="1" ht="74.5" customHeight="1" x14ac:dyDescent="0.25">
      <c r="A1004" s="39" t="s">
        <v>1031</v>
      </c>
      <c r="B1004" s="40">
        <v>45441</v>
      </c>
      <c r="C1004" s="40" t="s">
        <v>2167</v>
      </c>
      <c r="D1004" s="40" t="s">
        <v>15</v>
      </c>
      <c r="E1004" s="40" t="s">
        <v>16</v>
      </c>
      <c r="F1004" s="40" t="s">
        <v>2652</v>
      </c>
      <c r="G1004" s="40">
        <v>45448</v>
      </c>
      <c r="H1004" s="40">
        <v>45657</v>
      </c>
      <c r="I1004" s="41"/>
      <c r="J1004" s="42">
        <v>30651936</v>
      </c>
      <c r="K1004" s="42"/>
      <c r="L1004" s="43">
        <v>0.70334928229665072</v>
      </c>
      <c r="M1004" s="44" t="s">
        <v>3957</v>
      </c>
      <c r="N1004" s="45" t="str">
        <f t="shared" si="15"/>
        <v>Link Contrato u Orden</v>
      </c>
    </row>
    <row r="1005" spans="1:14" s="28" customFormat="1" ht="74.5" customHeight="1" x14ac:dyDescent="0.25">
      <c r="A1005" s="39" t="s">
        <v>1032</v>
      </c>
      <c r="B1005" s="40">
        <v>45441</v>
      </c>
      <c r="C1005" s="40" t="s">
        <v>2168</v>
      </c>
      <c r="D1005" s="40" t="s">
        <v>15</v>
      </c>
      <c r="E1005" s="40" t="s">
        <v>16</v>
      </c>
      <c r="F1005" s="40" t="s">
        <v>2855</v>
      </c>
      <c r="G1005" s="40">
        <v>45447</v>
      </c>
      <c r="H1005" s="40">
        <v>45663</v>
      </c>
      <c r="I1005" s="41"/>
      <c r="J1005" s="42">
        <v>39664881</v>
      </c>
      <c r="K1005" s="42"/>
      <c r="L1005" s="43">
        <v>0.68518518518518523</v>
      </c>
      <c r="M1005" s="44" t="s">
        <v>3958</v>
      </c>
      <c r="N1005" s="45" t="str">
        <f t="shared" si="15"/>
        <v>Link Contrato u Orden</v>
      </c>
    </row>
    <row r="1006" spans="1:14" s="28" customFormat="1" ht="74.5" customHeight="1" x14ac:dyDescent="0.25">
      <c r="A1006" s="39" t="s">
        <v>1033</v>
      </c>
      <c r="B1006" s="40">
        <v>45441</v>
      </c>
      <c r="C1006" s="40" t="s">
        <v>2169</v>
      </c>
      <c r="D1006" s="40" t="s">
        <v>15</v>
      </c>
      <c r="E1006" s="40" t="s">
        <v>16</v>
      </c>
      <c r="F1006" s="40" t="s">
        <v>2475</v>
      </c>
      <c r="G1006" s="40">
        <v>45443</v>
      </c>
      <c r="H1006" s="40">
        <v>45657</v>
      </c>
      <c r="I1006" s="41"/>
      <c r="J1006" s="42">
        <v>21402480</v>
      </c>
      <c r="K1006" s="42"/>
      <c r="L1006" s="43">
        <v>0.71028037383177567</v>
      </c>
      <c r="M1006" s="44" t="s">
        <v>3959</v>
      </c>
      <c r="N1006" s="45" t="str">
        <f t="shared" si="15"/>
        <v>Link Contrato u Orden</v>
      </c>
    </row>
    <row r="1007" spans="1:14" s="28" customFormat="1" ht="74.5" customHeight="1" x14ac:dyDescent="0.25">
      <c r="A1007" s="39" t="s">
        <v>1034</v>
      </c>
      <c r="B1007" s="40">
        <v>45441</v>
      </c>
      <c r="C1007" s="40" t="s">
        <v>2170</v>
      </c>
      <c r="D1007" s="40" t="s">
        <v>15</v>
      </c>
      <c r="E1007" s="40" t="s">
        <v>16</v>
      </c>
      <c r="F1007" s="40" t="s">
        <v>2475</v>
      </c>
      <c r="G1007" s="40">
        <v>45447</v>
      </c>
      <c r="H1007" s="40">
        <v>45657</v>
      </c>
      <c r="I1007" s="41"/>
      <c r="J1007" s="42">
        <v>21402480</v>
      </c>
      <c r="K1007" s="42"/>
      <c r="L1007" s="43">
        <v>0.70476190476190481</v>
      </c>
      <c r="M1007" s="44" t="s">
        <v>3960</v>
      </c>
      <c r="N1007" s="45" t="str">
        <f t="shared" si="15"/>
        <v>Link Contrato u Orden</v>
      </c>
    </row>
    <row r="1008" spans="1:14" s="28" customFormat="1" ht="74.5" customHeight="1" x14ac:dyDescent="0.25">
      <c r="A1008" s="39" t="s">
        <v>1035</v>
      </c>
      <c r="B1008" s="40">
        <v>45441</v>
      </c>
      <c r="C1008" s="40" t="s">
        <v>2171</v>
      </c>
      <c r="D1008" s="40" t="s">
        <v>15</v>
      </c>
      <c r="E1008" s="40" t="s">
        <v>16</v>
      </c>
      <c r="F1008" s="40" t="s">
        <v>2856</v>
      </c>
      <c r="G1008" s="40">
        <v>45447</v>
      </c>
      <c r="H1008" s="40">
        <v>45657</v>
      </c>
      <c r="I1008" s="41"/>
      <c r="J1008" s="42">
        <v>39864300</v>
      </c>
      <c r="K1008" s="42"/>
      <c r="L1008" s="43">
        <v>0.70476190476190481</v>
      </c>
      <c r="M1008" s="44" t="s">
        <v>3961</v>
      </c>
      <c r="N1008" s="45" t="str">
        <f t="shared" si="15"/>
        <v>Link Contrato u Orden</v>
      </c>
    </row>
    <row r="1009" spans="1:14" s="28" customFormat="1" ht="74.5" customHeight="1" x14ac:dyDescent="0.25">
      <c r="A1009" s="39" t="s">
        <v>1036</v>
      </c>
      <c r="B1009" s="40">
        <v>45441</v>
      </c>
      <c r="C1009" s="40" t="s">
        <v>1343</v>
      </c>
      <c r="D1009" s="40" t="s">
        <v>15</v>
      </c>
      <c r="E1009" s="40" t="s">
        <v>16</v>
      </c>
      <c r="F1009" s="40" t="s">
        <v>2382</v>
      </c>
      <c r="G1009" s="40">
        <v>45444</v>
      </c>
      <c r="H1009" s="40">
        <v>45657</v>
      </c>
      <c r="I1009" s="41"/>
      <c r="J1009" s="42">
        <v>49140000</v>
      </c>
      <c r="K1009" s="42"/>
      <c r="L1009" s="43">
        <v>0.70892018779342725</v>
      </c>
      <c r="M1009" s="44" t="s">
        <v>3962</v>
      </c>
      <c r="N1009" s="45" t="str">
        <f t="shared" si="15"/>
        <v>Link Contrato u Orden</v>
      </c>
    </row>
    <row r="1010" spans="1:14" s="28" customFormat="1" ht="74.5" customHeight="1" x14ac:dyDescent="0.25">
      <c r="A1010" s="39" t="s">
        <v>1037</v>
      </c>
      <c r="B1010" s="40">
        <v>45441</v>
      </c>
      <c r="C1010" s="40" t="s">
        <v>2172</v>
      </c>
      <c r="D1010" s="40" t="s">
        <v>15</v>
      </c>
      <c r="E1010" s="40" t="s">
        <v>16</v>
      </c>
      <c r="F1010" s="40" t="s">
        <v>2475</v>
      </c>
      <c r="G1010" s="40">
        <v>45444</v>
      </c>
      <c r="H1010" s="40">
        <v>45657</v>
      </c>
      <c r="I1010" s="41"/>
      <c r="J1010" s="42">
        <v>21402480</v>
      </c>
      <c r="K1010" s="42"/>
      <c r="L1010" s="43">
        <v>0.70892018779342725</v>
      </c>
      <c r="M1010" s="44" t="s">
        <v>3963</v>
      </c>
      <c r="N1010" s="45" t="str">
        <f t="shared" si="15"/>
        <v>Link Contrato u Orden</v>
      </c>
    </row>
    <row r="1011" spans="1:14" s="28" customFormat="1" ht="74.5" customHeight="1" x14ac:dyDescent="0.25">
      <c r="A1011" s="39" t="s">
        <v>1038</v>
      </c>
      <c r="B1011" s="40">
        <v>45441</v>
      </c>
      <c r="C1011" s="40" t="s">
        <v>2173</v>
      </c>
      <c r="D1011" s="40" t="s">
        <v>15</v>
      </c>
      <c r="E1011" s="40" t="s">
        <v>16</v>
      </c>
      <c r="F1011" s="40" t="s">
        <v>2857</v>
      </c>
      <c r="G1011" s="40">
        <v>45447</v>
      </c>
      <c r="H1011" s="40">
        <v>45663</v>
      </c>
      <c r="I1011" s="41"/>
      <c r="J1011" s="42">
        <v>44222982</v>
      </c>
      <c r="K1011" s="42"/>
      <c r="L1011" s="43">
        <v>0.68518518518518523</v>
      </c>
      <c r="M1011" s="44" t="s">
        <v>3964</v>
      </c>
      <c r="N1011" s="45" t="str">
        <f t="shared" si="15"/>
        <v>Link Contrato u Orden</v>
      </c>
    </row>
    <row r="1012" spans="1:14" s="28" customFormat="1" ht="74.5" customHeight="1" x14ac:dyDescent="0.25">
      <c r="A1012" s="39" t="s">
        <v>1039</v>
      </c>
      <c r="B1012" s="40">
        <v>45441</v>
      </c>
      <c r="C1012" s="40" t="s">
        <v>2174</v>
      </c>
      <c r="D1012" s="40" t="s">
        <v>15</v>
      </c>
      <c r="E1012" s="40" t="s">
        <v>16</v>
      </c>
      <c r="F1012" s="40" t="s">
        <v>2475</v>
      </c>
      <c r="G1012" s="40">
        <v>45447</v>
      </c>
      <c r="H1012" s="40">
        <v>45657</v>
      </c>
      <c r="I1012" s="41"/>
      <c r="J1012" s="42">
        <v>21402480</v>
      </c>
      <c r="K1012" s="42"/>
      <c r="L1012" s="43">
        <v>0.70476190476190481</v>
      </c>
      <c r="M1012" s="44" t="s">
        <v>3965</v>
      </c>
      <c r="N1012" s="45" t="str">
        <f t="shared" si="15"/>
        <v>Link Contrato u Orden</v>
      </c>
    </row>
    <row r="1013" spans="1:14" s="28" customFormat="1" ht="74.5" customHeight="1" x14ac:dyDescent="0.25">
      <c r="A1013" s="39" t="s">
        <v>1040</v>
      </c>
      <c r="B1013" s="40">
        <v>45441</v>
      </c>
      <c r="C1013" s="40" t="s">
        <v>2175</v>
      </c>
      <c r="D1013" s="40" t="s">
        <v>15</v>
      </c>
      <c r="E1013" s="40" t="s">
        <v>16</v>
      </c>
      <c r="F1013" s="40" t="s">
        <v>2855</v>
      </c>
      <c r="G1013" s="40">
        <v>45447</v>
      </c>
      <c r="H1013" s="40">
        <v>45663</v>
      </c>
      <c r="I1013" s="41"/>
      <c r="J1013" s="42">
        <v>39664881</v>
      </c>
      <c r="K1013" s="42"/>
      <c r="L1013" s="43">
        <v>0.68518518518518523</v>
      </c>
      <c r="M1013" s="44" t="s">
        <v>3966</v>
      </c>
      <c r="N1013" s="45" t="str">
        <f t="shared" si="15"/>
        <v>Link Contrato u Orden</v>
      </c>
    </row>
    <row r="1014" spans="1:14" s="28" customFormat="1" ht="74.5" customHeight="1" x14ac:dyDescent="0.25">
      <c r="A1014" s="39" t="s">
        <v>1041</v>
      </c>
      <c r="B1014" s="40">
        <v>45441</v>
      </c>
      <c r="C1014" s="40" t="s">
        <v>2176</v>
      </c>
      <c r="D1014" s="40" t="s">
        <v>15</v>
      </c>
      <c r="E1014" s="40" t="s">
        <v>16</v>
      </c>
      <c r="F1014" s="40" t="s">
        <v>2562</v>
      </c>
      <c r="G1014" s="40">
        <v>45443</v>
      </c>
      <c r="H1014" s="40">
        <v>45656</v>
      </c>
      <c r="I1014" s="41"/>
      <c r="J1014" s="42">
        <v>48585264</v>
      </c>
      <c r="K1014" s="42"/>
      <c r="L1014" s="43">
        <v>0.71361502347417838</v>
      </c>
      <c r="M1014" s="44" t="s">
        <v>3967</v>
      </c>
      <c r="N1014" s="45" t="str">
        <f t="shared" si="15"/>
        <v>Link Contrato u Orden</v>
      </c>
    </row>
    <row r="1015" spans="1:14" s="28" customFormat="1" ht="74.5" customHeight="1" x14ac:dyDescent="0.25">
      <c r="A1015" s="39" t="s">
        <v>1042</v>
      </c>
      <c r="B1015" s="40">
        <v>45441</v>
      </c>
      <c r="C1015" s="40" t="s">
        <v>2177</v>
      </c>
      <c r="D1015" s="40" t="s">
        <v>15</v>
      </c>
      <c r="E1015" s="40" t="s">
        <v>16</v>
      </c>
      <c r="F1015" s="40" t="s">
        <v>2475</v>
      </c>
      <c r="G1015" s="40">
        <v>45448</v>
      </c>
      <c r="H1015" s="40">
        <v>45657</v>
      </c>
      <c r="I1015" s="41"/>
      <c r="J1015" s="42">
        <v>20429640</v>
      </c>
      <c r="K1015" s="42"/>
      <c r="L1015" s="43">
        <v>0.70334928229665072</v>
      </c>
      <c r="M1015" s="44" t="s">
        <v>3968</v>
      </c>
      <c r="N1015" s="45" t="str">
        <f t="shared" si="15"/>
        <v>Link Contrato u Orden</v>
      </c>
    </row>
    <row r="1016" spans="1:14" s="28" customFormat="1" ht="74.5" customHeight="1" x14ac:dyDescent="0.25">
      <c r="A1016" s="39" t="s">
        <v>1043</v>
      </c>
      <c r="B1016" s="40">
        <v>45441</v>
      </c>
      <c r="C1016" s="40" t="s">
        <v>2178</v>
      </c>
      <c r="D1016" s="40" t="s">
        <v>15</v>
      </c>
      <c r="E1016" s="40" t="s">
        <v>16</v>
      </c>
      <c r="F1016" s="40" t="s">
        <v>2475</v>
      </c>
      <c r="G1016" s="40">
        <v>45449</v>
      </c>
      <c r="H1016" s="40">
        <v>45657</v>
      </c>
      <c r="I1016" s="41"/>
      <c r="J1016" s="42">
        <v>20429640</v>
      </c>
      <c r="K1016" s="42"/>
      <c r="L1016" s="43">
        <v>0.70192307692307687</v>
      </c>
      <c r="M1016" s="44" t="s">
        <v>3969</v>
      </c>
      <c r="N1016" s="45" t="str">
        <f t="shared" si="15"/>
        <v>Link Contrato u Orden</v>
      </c>
    </row>
    <row r="1017" spans="1:14" s="28" customFormat="1" ht="74.5" customHeight="1" x14ac:dyDescent="0.25">
      <c r="A1017" s="39" t="s">
        <v>1044</v>
      </c>
      <c r="B1017" s="40">
        <v>45441</v>
      </c>
      <c r="C1017" s="40" t="s">
        <v>2179</v>
      </c>
      <c r="D1017" s="40" t="s">
        <v>15</v>
      </c>
      <c r="E1017" s="40" t="s">
        <v>16</v>
      </c>
      <c r="F1017" s="40" t="s">
        <v>2965</v>
      </c>
      <c r="G1017" s="40">
        <v>45443</v>
      </c>
      <c r="H1017" s="40">
        <v>45636</v>
      </c>
      <c r="I1017" s="41"/>
      <c r="J1017" s="42">
        <v>38232636</v>
      </c>
      <c r="K1017" s="42"/>
      <c r="L1017" s="43">
        <v>0.78756476683937826</v>
      </c>
      <c r="M1017" s="44" t="s">
        <v>3970</v>
      </c>
      <c r="N1017" s="45" t="str">
        <f t="shared" si="15"/>
        <v>Link Contrato u Orden</v>
      </c>
    </row>
    <row r="1018" spans="1:14" s="28" customFormat="1" ht="74.5" customHeight="1" x14ac:dyDescent="0.25">
      <c r="A1018" s="39" t="s">
        <v>1045</v>
      </c>
      <c r="B1018" s="40">
        <v>45441</v>
      </c>
      <c r="C1018" s="40" t="s">
        <v>2180</v>
      </c>
      <c r="D1018" s="40" t="s">
        <v>15</v>
      </c>
      <c r="E1018" s="40" t="s">
        <v>16</v>
      </c>
      <c r="F1018" s="40" t="s">
        <v>2858</v>
      </c>
      <c r="G1018" s="40">
        <v>45447</v>
      </c>
      <c r="H1018" s="40">
        <v>45657</v>
      </c>
      <c r="I1018" s="41"/>
      <c r="J1018" s="42">
        <v>24960137</v>
      </c>
      <c r="K1018" s="42"/>
      <c r="L1018" s="43">
        <v>0.70476190476190481</v>
      </c>
      <c r="M1018" s="44" t="s">
        <v>3971</v>
      </c>
      <c r="N1018" s="45" t="str">
        <f t="shared" si="15"/>
        <v>Link Contrato u Orden</v>
      </c>
    </row>
    <row r="1019" spans="1:14" s="28" customFormat="1" ht="74.5" customHeight="1" x14ac:dyDescent="0.25">
      <c r="A1019" s="39" t="s">
        <v>1046</v>
      </c>
      <c r="B1019" s="40">
        <v>45441</v>
      </c>
      <c r="C1019" s="40" t="s">
        <v>1450</v>
      </c>
      <c r="D1019" s="40" t="s">
        <v>15</v>
      </c>
      <c r="E1019" s="40" t="s">
        <v>16</v>
      </c>
      <c r="F1019" s="40" t="s">
        <v>2475</v>
      </c>
      <c r="G1019" s="40">
        <v>45448</v>
      </c>
      <c r="H1019" s="40">
        <v>45657</v>
      </c>
      <c r="I1019" s="41"/>
      <c r="J1019" s="42">
        <v>20429640</v>
      </c>
      <c r="K1019" s="42"/>
      <c r="L1019" s="43">
        <v>0.70334928229665072</v>
      </c>
      <c r="M1019" s="44" t="s">
        <v>3972</v>
      </c>
      <c r="N1019" s="45" t="str">
        <f t="shared" si="15"/>
        <v>Link Contrato u Orden</v>
      </c>
    </row>
    <row r="1020" spans="1:14" s="28" customFormat="1" ht="74.5" customHeight="1" x14ac:dyDescent="0.25">
      <c r="A1020" s="39" t="s">
        <v>1047</v>
      </c>
      <c r="B1020" s="40">
        <v>45441</v>
      </c>
      <c r="C1020" s="40" t="s">
        <v>2181</v>
      </c>
      <c r="D1020" s="40" t="s">
        <v>15</v>
      </c>
      <c r="E1020" s="40" t="s">
        <v>16</v>
      </c>
      <c r="F1020" s="40" t="s">
        <v>2859</v>
      </c>
      <c r="G1020" s="40">
        <v>45444</v>
      </c>
      <c r="H1020" s="40">
        <v>45657</v>
      </c>
      <c r="I1020" s="41"/>
      <c r="J1020" s="42">
        <v>38500000</v>
      </c>
      <c r="K1020" s="42"/>
      <c r="L1020" s="43">
        <v>0.70892018779342725</v>
      </c>
      <c r="M1020" s="44" t="s">
        <v>3973</v>
      </c>
      <c r="N1020" s="45" t="str">
        <f t="shared" si="15"/>
        <v>Link Contrato u Orden</v>
      </c>
    </row>
    <row r="1021" spans="1:14" s="28" customFormat="1" ht="74.5" customHeight="1" x14ac:dyDescent="0.25">
      <c r="A1021" s="39" t="s">
        <v>1048</v>
      </c>
      <c r="B1021" s="40">
        <v>45441</v>
      </c>
      <c r="C1021" s="40" t="s">
        <v>2182</v>
      </c>
      <c r="D1021" s="40" t="s">
        <v>15</v>
      </c>
      <c r="E1021" s="40" t="s">
        <v>16</v>
      </c>
      <c r="F1021" s="40" t="s">
        <v>2475</v>
      </c>
      <c r="G1021" s="40">
        <v>45443</v>
      </c>
      <c r="H1021" s="40">
        <v>45657</v>
      </c>
      <c r="I1021" s="41"/>
      <c r="J1021" s="42">
        <v>21402480</v>
      </c>
      <c r="K1021" s="42"/>
      <c r="L1021" s="43">
        <v>0.71028037383177567</v>
      </c>
      <c r="M1021" s="44" t="s">
        <v>3974</v>
      </c>
      <c r="N1021" s="45" t="str">
        <f t="shared" si="15"/>
        <v>Link Contrato u Orden</v>
      </c>
    </row>
    <row r="1022" spans="1:14" s="28" customFormat="1" ht="74.5" customHeight="1" x14ac:dyDescent="0.25">
      <c r="A1022" s="39" t="s">
        <v>1049</v>
      </c>
      <c r="B1022" s="40">
        <v>45441</v>
      </c>
      <c r="C1022" s="40" t="s">
        <v>2183</v>
      </c>
      <c r="D1022" s="40" t="s">
        <v>15</v>
      </c>
      <c r="E1022" s="40" t="s">
        <v>16</v>
      </c>
      <c r="F1022" s="40" t="s">
        <v>2625</v>
      </c>
      <c r="G1022" s="40">
        <v>45449</v>
      </c>
      <c r="H1022" s="40">
        <v>45657</v>
      </c>
      <c r="I1022" s="41"/>
      <c r="J1022" s="42">
        <v>39864300</v>
      </c>
      <c r="K1022" s="42"/>
      <c r="L1022" s="43">
        <v>0.70192307692307687</v>
      </c>
      <c r="M1022" s="44" t="s">
        <v>3975</v>
      </c>
      <c r="N1022" s="45" t="str">
        <f t="shared" si="15"/>
        <v>Link Contrato u Orden</v>
      </c>
    </row>
    <row r="1023" spans="1:14" s="28" customFormat="1" ht="74.5" customHeight="1" x14ac:dyDescent="0.25">
      <c r="A1023" s="39" t="s">
        <v>1050</v>
      </c>
      <c r="B1023" s="40">
        <v>45441</v>
      </c>
      <c r="C1023" s="40" t="s">
        <v>2184</v>
      </c>
      <c r="D1023" s="40" t="s">
        <v>15</v>
      </c>
      <c r="E1023" s="40" t="s">
        <v>16</v>
      </c>
      <c r="F1023" s="40" t="s">
        <v>2475</v>
      </c>
      <c r="G1023" s="40">
        <v>45443</v>
      </c>
      <c r="H1023" s="40">
        <v>45657</v>
      </c>
      <c r="I1023" s="41"/>
      <c r="J1023" s="42">
        <v>21402480</v>
      </c>
      <c r="K1023" s="42"/>
      <c r="L1023" s="43">
        <v>0.71028037383177567</v>
      </c>
      <c r="M1023" s="44" t="s">
        <v>3976</v>
      </c>
      <c r="N1023" s="45" t="str">
        <f t="shared" si="15"/>
        <v>Link Contrato u Orden</v>
      </c>
    </row>
    <row r="1024" spans="1:14" s="28" customFormat="1" ht="74.5" customHeight="1" x14ac:dyDescent="0.25">
      <c r="A1024" s="39" t="s">
        <v>1051</v>
      </c>
      <c r="B1024" s="40">
        <v>45441</v>
      </c>
      <c r="C1024" s="40" t="s">
        <v>2185</v>
      </c>
      <c r="D1024" s="40" t="s">
        <v>15</v>
      </c>
      <c r="E1024" s="40" t="s">
        <v>16</v>
      </c>
      <c r="F1024" s="40" t="s">
        <v>2966</v>
      </c>
      <c r="G1024" s="40">
        <v>45443</v>
      </c>
      <c r="H1024" s="40">
        <v>45657</v>
      </c>
      <c r="I1024" s="41"/>
      <c r="J1024" s="42">
        <v>55986667</v>
      </c>
      <c r="K1024" s="42"/>
      <c r="L1024" s="43">
        <v>0.71028037383177567</v>
      </c>
      <c r="M1024" s="44" t="s">
        <v>3977</v>
      </c>
      <c r="N1024" s="45" t="str">
        <f t="shared" si="15"/>
        <v>Link Contrato u Orden</v>
      </c>
    </row>
    <row r="1025" spans="1:14" s="28" customFormat="1" ht="74.5" customHeight="1" x14ac:dyDescent="0.25">
      <c r="A1025" s="39" t="s">
        <v>1052</v>
      </c>
      <c r="B1025" s="40">
        <v>45441</v>
      </c>
      <c r="C1025" s="40" t="s">
        <v>2186</v>
      </c>
      <c r="D1025" s="40" t="s">
        <v>15</v>
      </c>
      <c r="E1025" s="40" t="s">
        <v>16</v>
      </c>
      <c r="F1025" s="40" t="s">
        <v>2860</v>
      </c>
      <c r="G1025" s="40">
        <v>45448</v>
      </c>
      <c r="H1025" s="40">
        <v>45657</v>
      </c>
      <c r="I1025" s="41"/>
      <c r="J1025" s="42">
        <v>24621922</v>
      </c>
      <c r="K1025" s="42"/>
      <c r="L1025" s="43">
        <v>0.70334928229665072</v>
      </c>
      <c r="M1025" s="44" t="s">
        <v>3978</v>
      </c>
      <c r="N1025" s="45" t="str">
        <f t="shared" si="15"/>
        <v>Link Contrato u Orden</v>
      </c>
    </row>
    <row r="1026" spans="1:14" s="28" customFormat="1" ht="74.5" customHeight="1" x14ac:dyDescent="0.25">
      <c r="A1026" s="39" t="s">
        <v>1053</v>
      </c>
      <c r="B1026" s="40">
        <v>45441</v>
      </c>
      <c r="C1026" s="40" t="s">
        <v>1396</v>
      </c>
      <c r="D1026" s="40" t="s">
        <v>15</v>
      </c>
      <c r="E1026" s="40" t="s">
        <v>16</v>
      </c>
      <c r="F1026" s="40" t="s">
        <v>2475</v>
      </c>
      <c r="G1026" s="40">
        <v>45449</v>
      </c>
      <c r="H1026" s="40">
        <v>45657</v>
      </c>
      <c r="I1026" s="41"/>
      <c r="J1026" s="42">
        <v>20429640</v>
      </c>
      <c r="K1026" s="42"/>
      <c r="L1026" s="43">
        <v>0.70192307692307687</v>
      </c>
      <c r="M1026" s="44" t="s">
        <v>3979</v>
      </c>
      <c r="N1026" s="45" t="str">
        <f t="shared" si="15"/>
        <v>Link Contrato u Orden</v>
      </c>
    </row>
    <row r="1027" spans="1:14" s="28" customFormat="1" ht="74.5" customHeight="1" x14ac:dyDescent="0.25">
      <c r="A1027" s="39" t="s">
        <v>1054</v>
      </c>
      <c r="B1027" s="40">
        <v>45441</v>
      </c>
      <c r="C1027" s="40" t="s">
        <v>2187</v>
      </c>
      <c r="D1027" s="40" t="s">
        <v>15</v>
      </c>
      <c r="E1027" s="40" t="s">
        <v>16</v>
      </c>
      <c r="F1027" s="40" t="s">
        <v>2861</v>
      </c>
      <c r="G1027" s="40">
        <v>45449</v>
      </c>
      <c r="H1027" s="40">
        <v>45657</v>
      </c>
      <c r="I1027" s="41"/>
      <c r="J1027" s="42">
        <v>85675100</v>
      </c>
      <c r="K1027" s="42"/>
      <c r="L1027" s="43">
        <v>0.70192307692307687</v>
      </c>
      <c r="M1027" s="44" t="s">
        <v>3980</v>
      </c>
      <c r="N1027" s="45" t="str">
        <f t="shared" si="15"/>
        <v>Link Contrato u Orden</v>
      </c>
    </row>
    <row r="1028" spans="1:14" s="28" customFormat="1" ht="74.5" customHeight="1" x14ac:dyDescent="0.25">
      <c r="A1028" s="39" t="s">
        <v>1055</v>
      </c>
      <c r="B1028" s="40">
        <v>45441</v>
      </c>
      <c r="C1028" s="40" t="s">
        <v>2188</v>
      </c>
      <c r="D1028" s="40" t="s">
        <v>15</v>
      </c>
      <c r="E1028" s="40" t="s">
        <v>16</v>
      </c>
      <c r="F1028" s="40" t="s">
        <v>2862</v>
      </c>
      <c r="G1028" s="40">
        <v>45448</v>
      </c>
      <c r="H1028" s="40">
        <v>45657</v>
      </c>
      <c r="I1028" s="41"/>
      <c r="J1028" s="42">
        <v>39864300</v>
      </c>
      <c r="K1028" s="42"/>
      <c r="L1028" s="43">
        <v>0.70334928229665072</v>
      </c>
      <c r="M1028" s="44" t="s">
        <v>3981</v>
      </c>
      <c r="N1028" s="45" t="str">
        <f t="shared" si="15"/>
        <v>Link Contrato u Orden</v>
      </c>
    </row>
    <row r="1029" spans="1:14" s="28" customFormat="1" ht="74.5" customHeight="1" x14ac:dyDescent="0.25">
      <c r="A1029" s="39" t="s">
        <v>1056</v>
      </c>
      <c r="B1029" s="40">
        <v>45441</v>
      </c>
      <c r="C1029" s="40" t="s">
        <v>2189</v>
      </c>
      <c r="D1029" s="40" t="s">
        <v>15</v>
      </c>
      <c r="E1029" s="40" t="s">
        <v>16</v>
      </c>
      <c r="F1029" s="40" t="s">
        <v>2475</v>
      </c>
      <c r="G1029" s="40">
        <v>45449</v>
      </c>
      <c r="H1029" s="40">
        <v>45657</v>
      </c>
      <c r="I1029" s="41"/>
      <c r="J1029" s="42">
        <v>21402480</v>
      </c>
      <c r="K1029" s="42"/>
      <c r="L1029" s="43">
        <v>0.70192307692307687</v>
      </c>
      <c r="M1029" s="44" t="s">
        <v>3982</v>
      </c>
      <c r="N1029" s="45" t="str">
        <f t="shared" si="15"/>
        <v>Link Contrato u Orden</v>
      </c>
    </row>
    <row r="1030" spans="1:14" s="28" customFormat="1" ht="74.5" customHeight="1" x14ac:dyDescent="0.25">
      <c r="A1030" s="39" t="s">
        <v>1057</v>
      </c>
      <c r="B1030" s="40">
        <v>45441</v>
      </c>
      <c r="C1030" s="40" t="s">
        <v>2190</v>
      </c>
      <c r="D1030" s="40" t="s">
        <v>15</v>
      </c>
      <c r="E1030" s="40" t="s">
        <v>16</v>
      </c>
      <c r="F1030" s="40" t="s">
        <v>2475</v>
      </c>
      <c r="G1030" s="40">
        <v>45448</v>
      </c>
      <c r="H1030" s="40">
        <v>45657</v>
      </c>
      <c r="I1030" s="41"/>
      <c r="J1030" s="42">
        <v>20429640</v>
      </c>
      <c r="K1030" s="42"/>
      <c r="L1030" s="43">
        <v>0.70334928229665072</v>
      </c>
      <c r="M1030" s="44" t="s">
        <v>3983</v>
      </c>
      <c r="N1030" s="45" t="str">
        <f t="shared" ref="N1030:N1093" si="16">HYPERLINK(M1030,"Link Contrato u Orden")</f>
        <v>Link Contrato u Orden</v>
      </c>
    </row>
    <row r="1031" spans="1:14" s="28" customFormat="1" ht="74.5" customHeight="1" x14ac:dyDescent="0.25">
      <c r="A1031" s="39" t="s">
        <v>1058</v>
      </c>
      <c r="B1031" s="40">
        <v>45441</v>
      </c>
      <c r="C1031" s="40" t="s">
        <v>2191</v>
      </c>
      <c r="D1031" s="40" t="s">
        <v>15</v>
      </c>
      <c r="E1031" s="40" t="s">
        <v>16</v>
      </c>
      <c r="F1031" s="40" t="s">
        <v>2863</v>
      </c>
      <c r="G1031" s="40">
        <v>45454</v>
      </c>
      <c r="H1031" s="40">
        <v>45514</v>
      </c>
      <c r="I1031" s="41"/>
      <c r="J1031" s="42">
        <v>26000000</v>
      </c>
      <c r="K1031" s="42"/>
      <c r="L1031" s="43">
        <v>2.35</v>
      </c>
      <c r="M1031" s="44" t="s">
        <v>3984</v>
      </c>
      <c r="N1031" s="45" t="str">
        <f t="shared" si="16"/>
        <v>Link Contrato u Orden</v>
      </c>
    </row>
    <row r="1032" spans="1:14" s="28" customFormat="1" ht="74.5" customHeight="1" x14ac:dyDescent="0.25">
      <c r="A1032" s="39" t="s">
        <v>1059</v>
      </c>
      <c r="B1032" s="40">
        <v>45441</v>
      </c>
      <c r="C1032" s="40" t="s">
        <v>2192</v>
      </c>
      <c r="D1032" s="40" t="s">
        <v>15</v>
      </c>
      <c r="E1032" s="40" t="s">
        <v>16</v>
      </c>
      <c r="F1032" s="40" t="s">
        <v>2813</v>
      </c>
      <c r="G1032" s="40">
        <v>45450</v>
      </c>
      <c r="H1032" s="40">
        <v>45512</v>
      </c>
      <c r="I1032" s="41"/>
      <c r="J1032" s="42">
        <v>47292833</v>
      </c>
      <c r="K1032" s="42"/>
      <c r="L1032" s="43">
        <v>2.338709677419355</v>
      </c>
      <c r="M1032" s="44" t="s">
        <v>3985</v>
      </c>
      <c r="N1032" s="45" t="str">
        <f t="shared" si="16"/>
        <v>Link Contrato u Orden</v>
      </c>
    </row>
    <row r="1033" spans="1:14" s="28" customFormat="1" ht="74.5" customHeight="1" x14ac:dyDescent="0.25">
      <c r="A1033" s="39" t="s">
        <v>1060</v>
      </c>
      <c r="B1033" s="40">
        <v>45441</v>
      </c>
      <c r="C1033" s="40" t="s">
        <v>2193</v>
      </c>
      <c r="D1033" s="40" t="s">
        <v>15</v>
      </c>
      <c r="E1033" s="40" t="s">
        <v>16</v>
      </c>
      <c r="F1033" s="40" t="s">
        <v>2749</v>
      </c>
      <c r="G1033" s="40">
        <v>45448</v>
      </c>
      <c r="H1033" s="40">
        <v>45657</v>
      </c>
      <c r="I1033" s="41"/>
      <c r="J1033" s="42">
        <v>20429640</v>
      </c>
      <c r="K1033" s="42"/>
      <c r="L1033" s="43">
        <v>0.70334928229665072</v>
      </c>
      <c r="M1033" s="44" t="s">
        <v>3986</v>
      </c>
      <c r="N1033" s="45" t="str">
        <f t="shared" si="16"/>
        <v>Link Contrato u Orden</v>
      </c>
    </row>
    <row r="1034" spans="1:14" s="28" customFormat="1" ht="74.5" customHeight="1" x14ac:dyDescent="0.25">
      <c r="A1034" s="39" t="s">
        <v>1061</v>
      </c>
      <c r="B1034" s="40">
        <v>45441</v>
      </c>
      <c r="C1034" s="40" t="s">
        <v>2194</v>
      </c>
      <c r="D1034" s="40" t="s">
        <v>15</v>
      </c>
      <c r="E1034" s="40" t="s">
        <v>16</v>
      </c>
      <c r="F1034" s="40" t="s">
        <v>2864</v>
      </c>
      <c r="G1034" s="40">
        <v>45447</v>
      </c>
      <c r="H1034" s="40">
        <v>45657</v>
      </c>
      <c r="I1034" s="41"/>
      <c r="J1034" s="42">
        <v>19203709</v>
      </c>
      <c r="K1034" s="42"/>
      <c r="L1034" s="43">
        <v>0.70476190476190481</v>
      </c>
      <c r="M1034" s="44" t="s">
        <v>3987</v>
      </c>
      <c r="N1034" s="45" t="str">
        <f t="shared" si="16"/>
        <v>Link Contrato u Orden</v>
      </c>
    </row>
    <row r="1035" spans="1:14" s="28" customFormat="1" ht="74.5" customHeight="1" x14ac:dyDescent="0.25">
      <c r="A1035" s="39" t="s">
        <v>1062</v>
      </c>
      <c r="B1035" s="40">
        <v>45441</v>
      </c>
      <c r="C1035" s="40" t="s">
        <v>2195</v>
      </c>
      <c r="D1035" s="40" t="s">
        <v>15</v>
      </c>
      <c r="E1035" s="40" t="s">
        <v>2341</v>
      </c>
      <c r="F1035" s="40" t="s">
        <v>2865</v>
      </c>
      <c r="G1035" s="40">
        <v>45448</v>
      </c>
      <c r="H1035" s="40">
        <v>45539</v>
      </c>
      <c r="I1035" s="41"/>
      <c r="J1035" s="42">
        <v>3479371306</v>
      </c>
      <c r="K1035" s="42"/>
      <c r="L1035" s="43">
        <v>1.6153846153846154</v>
      </c>
      <c r="M1035" s="44" t="s">
        <v>3988</v>
      </c>
      <c r="N1035" s="45" t="str">
        <f t="shared" si="16"/>
        <v>Link Contrato u Orden</v>
      </c>
    </row>
    <row r="1036" spans="1:14" s="28" customFormat="1" ht="74.5" customHeight="1" x14ac:dyDescent="0.25">
      <c r="A1036" s="39" t="s">
        <v>1063</v>
      </c>
      <c r="B1036" s="40">
        <v>45442</v>
      </c>
      <c r="C1036" s="40" t="s">
        <v>2196</v>
      </c>
      <c r="D1036" s="40" t="s">
        <v>15</v>
      </c>
      <c r="E1036" s="40" t="s">
        <v>16</v>
      </c>
      <c r="F1036" s="40" t="s">
        <v>2866</v>
      </c>
      <c r="G1036" s="40">
        <v>45447</v>
      </c>
      <c r="H1036" s="40">
        <v>45657</v>
      </c>
      <c r="I1036" s="41"/>
      <c r="J1036" s="42">
        <v>43311191</v>
      </c>
      <c r="K1036" s="42"/>
      <c r="L1036" s="43">
        <v>0.70476190476190481</v>
      </c>
      <c r="M1036" s="44" t="s">
        <v>3989</v>
      </c>
      <c r="N1036" s="45" t="str">
        <f t="shared" si="16"/>
        <v>Link Contrato u Orden</v>
      </c>
    </row>
    <row r="1037" spans="1:14" s="28" customFormat="1" ht="74.5" customHeight="1" x14ac:dyDescent="0.25">
      <c r="A1037" s="39" t="s">
        <v>1064</v>
      </c>
      <c r="B1037" s="40">
        <v>45442</v>
      </c>
      <c r="C1037" s="40" t="s">
        <v>2197</v>
      </c>
      <c r="D1037" s="40" t="s">
        <v>15</v>
      </c>
      <c r="E1037" s="40" t="s">
        <v>16</v>
      </c>
      <c r="F1037" s="40" t="s">
        <v>2867</v>
      </c>
      <c r="G1037" s="40">
        <v>45447</v>
      </c>
      <c r="H1037" s="40">
        <v>45657</v>
      </c>
      <c r="I1037" s="41"/>
      <c r="J1037" s="42">
        <v>40727260</v>
      </c>
      <c r="K1037" s="42"/>
      <c r="L1037" s="43">
        <v>0.70476190476190481</v>
      </c>
      <c r="M1037" s="44" t="s">
        <v>3990</v>
      </c>
      <c r="N1037" s="45" t="str">
        <f t="shared" si="16"/>
        <v>Link Contrato u Orden</v>
      </c>
    </row>
    <row r="1038" spans="1:14" s="28" customFormat="1" ht="74.5" customHeight="1" x14ac:dyDescent="0.25">
      <c r="A1038" s="39" t="s">
        <v>1065</v>
      </c>
      <c r="B1038" s="40">
        <v>45442</v>
      </c>
      <c r="C1038" s="40" t="s">
        <v>2198</v>
      </c>
      <c r="D1038" s="40" t="s">
        <v>15</v>
      </c>
      <c r="E1038" s="40" t="s">
        <v>16</v>
      </c>
      <c r="F1038" s="40" t="s">
        <v>2868</v>
      </c>
      <c r="G1038" s="40">
        <v>45447</v>
      </c>
      <c r="H1038" s="40">
        <v>45657</v>
      </c>
      <c r="I1038" s="41"/>
      <c r="J1038" s="42">
        <v>63000000</v>
      </c>
      <c r="K1038" s="42"/>
      <c r="L1038" s="43">
        <v>0.70476190476190481</v>
      </c>
      <c r="M1038" s="44" t="s">
        <v>3613</v>
      </c>
      <c r="N1038" s="45" t="str">
        <f t="shared" si="16"/>
        <v>Link Contrato u Orden</v>
      </c>
    </row>
    <row r="1039" spans="1:14" s="28" customFormat="1" ht="74.5" customHeight="1" x14ac:dyDescent="0.25">
      <c r="A1039" s="39" t="s">
        <v>1066</v>
      </c>
      <c r="B1039" s="40">
        <v>45442</v>
      </c>
      <c r="C1039" s="40" t="s">
        <v>2199</v>
      </c>
      <c r="D1039" s="40" t="s">
        <v>15</v>
      </c>
      <c r="E1039" s="40" t="s">
        <v>16</v>
      </c>
      <c r="F1039" s="40" t="s">
        <v>2869</v>
      </c>
      <c r="G1039" s="40">
        <v>45447</v>
      </c>
      <c r="H1039" s="40">
        <v>45657</v>
      </c>
      <c r="I1039" s="41"/>
      <c r="J1039" s="42">
        <v>63000000</v>
      </c>
      <c r="K1039" s="42"/>
      <c r="L1039" s="43">
        <v>0.70476190476190481</v>
      </c>
      <c r="M1039" s="44" t="s">
        <v>3613</v>
      </c>
      <c r="N1039" s="45" t="str">
        <f t="shared" si="16"/>
        <v>Link Contrato u Orden</v>
      </c>
    </row>
    <row r="1040" spans="1:14" s="28" customFormat="1" ht="74.5" customHeight="1" x14ac:dyDescent="0.25">
      <c r="A1040" s="39" t="s">
        <v>1067</v>
      </c>
      <c r="B1040" s="40">
        <v>45489</v>
      </c>
      <c r="C1040" s="40" t="s">
        <v>2200</v>
      </c>
      <c r="D1040" s="40" t="s">
        <v>2337</v>
      </c>
      <c r="E1040" s="40" t="s">
        <v>2340</v>
      </c>
      <c r="F1040" s="40" t="s">
        <v>2870</v>
      </c>
      <c r="G1040" s="40">
        <v>45495</v>
      </c>
      <c r="H1040" s="40">
        <v>45657</v>
      </c>
      <c r="I1040" s="41"/>
      <c r="J1040" s="42">
        <v>703735878</v>
      </c>
      <c r="K1040" s="42"/>
      <c r="L1040" s="43">
        <v>0.61728395061728392</v>
      </c>
      <c r="M1040" s="44" t="s">
        <v>3991</v>
      </c>
      <c r="N1040" s="45" t="str">
        <f t="shared" si="16"/>
        <v>Link Contrato u Orden</v>
      </c>
    </row>
    <row r="1041" spans="1:14" s="28" customFormat="1" ht="74.5" customHeight="1" x14ac:dyDescent="0.25">
      <c r="A1041" s="39" t="s">
        <v>1068</v>
      </c>
      <c r="B1041" s="40">
        <v>45491</v>
      </c>
      <c r="C1041" s="40" t="s">
        <v>2201</v>
      </c>
      <c r="D1041" s="40" t="s">
        <v>15</v>
      </c>
      <c r="E1041" s="40" t="s">
        <v>16</v>
      </c>
      <c r="F1041" s="40" t="s">
        <v>2871</v>
      </c>
      <c r="G1041" s="40">
        <v>45492</v>
      </c>
      <c r="H1041" s="40">
        <v>45657</v>
      </c>
      <c r="I1041" s="41"/>
      <c r="J1041" s="42">
        <v>65760000</v>
      </c>
      <c r="K1041" s="42"/>
      <c r="L1041" s="43">
        <v>0.62424242424242427</v>
      </c>
      <c r="M1041" s="44" t="s">
        <v>3992</v>
      </c>
      <c r="N1041" s="45" t="str">
        <f t="shared" si="16"/>
        <v>Link Contrato u Orden</v>
      </c>
    </row>
    <row r="1042" spans="1:14" s="28" customFormat="1" ht="74.5" customHeight="1" x14ac:dyDescent="0.25">
      <c r="A1042" s="39" t="s">
        <v>1069</v>
      </c>
      <c r="B1042" s="40">
        <v>45492</v>
      </c>
      <c r="C1042" s="40" t="s">
        <v>2202</v>
      </c>
      <c r="D1042" s="40" t="s">
        <v>2339</v>
      </c>
      <c r="E1042" s="40" t="s">
        <v>2345</v>
      </c>
      <c r="F1042" s="40" t="s">
        <v>2872</v>
      </c>
      <c r="G1042" s="40">
        <v>45497</v>
      </c>
      <c r="H1042" s="40">
        <v>45657</v>
      </c>
      <c r="I1042" s="41"/>
      <c r="J1042" s="42">
        <v>0</v>
      </c>
      <c r="K1042" s="42"/>
      <c r="L1042" s="43">
        <v>0.61250000000000004</v>
      </c>
      <c r="M1042" s="44" t="s">
        <v>3993</v>
      </c>
      <c r="N1042" s="45" t="str">
        <f t="shared" si="16"/>
        <v>Link Contrato u Orden</v>
      </c>
    </row>
    <row r="1043" spans="1:14" s="28" customFormat="1" ht="74.5" customHeight="1" x14ac:dyDescent="0.25">
      <c r="A1043" s="39" t="s">
        <v>1070</v>
      </c>
      <c r="B1043" s="40">
        <v>45496</v>
      </c>
      <c r="C1043" s="40" t="s">
        <v>2203</v>
      </c>
      <c r="D1043" s="40" t="s">
        <v>15</v>
      </c>
      <c r="E1043" s="40" t="s">
        <v>16</v>
      </c>
      <c r="F1043" s="40" t="s">
        <v>2873</v>
      </c>
      <c r="G1043" s="40">
        <v>45497</v>
      </c>
      <c r="H1043" s="40">
        <v>45657</v>
      </c>
      <c r="I1043" s="41"/>
      <c r="J1043" s="42">
        <v>42000000</v>
      </c>
      <c r="K1043" s="42"/>
      <c r="L1043" s="43">
        <v>0.61250000000000004</v>
      </c>
      <c r="M1043" s="44" t="s">
        <v>3994</v>
      </c>
      <c r="N1043" s="45" t="str">
        <f t="shared" si="16"/>
        <v>Link Contrato u Orden</v>
      </c>
    </row>
    <row r="1044" spans="1:14" s="28" customFormat="1" ht="74.5" customHeight="1" x14ac:dyDescent="0.25">
      <c r="A1044" s="39" t="s">
        <v>1071</v>
      </c>
      <c r="B1044" s="40">
        <v>45496</v>
      </c>
      <c r="C1044" s="40" t="s">
        <v>2204</v>
      </c>
      <c r="D1044" s="40" t="s">
        <v>15</v>
      </c>
      <c r="E1044" s="40" t="s">
        <v>16</v>
      </c>
      <c r="F1044" s="40" t="s">
        <v>2874</v>
      </c>
      <c r="G1044" s="40">
        <v>45497</v>
      </c>
      <c r="H1044" s="40">
        <v>45657</v>
      </c>
      <c r="I1044" s="41"/>
      <c r="J1044" s="42">
        <v>54000000</v>
      </c>
      <c r="K1044" s="42"/>
      <c r="L1044" s="43">
        <v>0.61250000000000004</v>
      </c>
      <c r="M1044" s="44" t="s">
        <v>3995</v>
      </c>
      <c r="N1044" s="45" t="str">
        <f t="shared" si="16"/>
        <v>Link Contrato u Orden</v>
      </c>
    </row>
    <row r="1045" spans="1:14" s="28" customFormat="1" ht="74.5" customHeight="1" x14ac:dyDescent="0.25">
      <c r="A1045" s="39" t="s">
        <v>1072</v>
      </c>
      <c r="B1045" s="40">
        <v>45497</v>
      </c>
      <c r="C1045" s="40" t="s">
        <v>2205</v>
      </c>
      <c r="D1045" s="40" t="s">
        <v>15</v>
      </c>
      <c r="E1045" s="40" t="s">
        <v>2346</v>
      </c>
      <c r="F1045" s="40" t="s">
        <v>2875</v>
      </c>
      <c r="G1045" s="40">
        <v>45505</v>
      </c>
      <c r="H1045" s="40">
        <v>45549</v>
      </c>
      <c r="I1045" s="41"/>
      <c r="J1045" s="42">
        <v>446000000</v>
      </c>
      <c r="K1045" s="42"/>
      <c r="L1045" s="43">
        <v>2.0454545454545454</v>
      </c>
      <c r="M1045" s="44" t="s">
        <v>3996</v>
      </c>
      <c r="N1045" s="45" t="str">
        <f t="shared" si="16"/>
        <v>Link Contrato u Orden</v>
      </c>
    </row>
    <row r="1046" spans="1:14" s="28" customFormat="1" ht="74.5" customHeight="1" x14ac:dyDescent="0.25">
      <c r="A1046" s="39" t="s">
        <v>1073</v>
      </c>
      <c r="B1046" s="40">
        <v>45498</v>
      </c>
      <c r="C1046" s="40" t="s">
        <v>2206</v>
      </c>
      <c r="D1046" s="40" t="s">
        <v>15</v>
      </c>
      <c r="E1046" s="40" t="s">
        <v>16</v>
      </c>
      <c r="F1046" s="40" t="s">
        <v>2597</v>
      </c>
      <c r="G1046" s="40">
        <v>45499</v>
      </c>
      <c r="H1046" s="40">
        <v>45651</v>
      </c>
      <c r="I1046" s="41"/>
      <c r="J1046" s="42">
        <v>33500000</v>
      </c>
      <c r="K1046" s="42"/>
      <c r="L1046" s="43">
        <v>0.63157894736842102</v>
      </c>
      <c r="M1046" s="44" t="s">
        <v>3997</v>
      </c>
      <c r="N1046" s="45" t="str">
        <f t="shared" si="16"/>
        <v>Link Contrato u Orden</v>
      </c>
    </row>
    <row r="1047" spans="1:14" s="28" customFormat="1" ht="74.5" customHeight="1" x14ac:dyDescent="0.25">
      <c r="A1047" s="39" t="s">
        <v>1074</v>
      </c>
      <c r="B1047" s="40">
        <v>45503</v>
      </c>
      <c r="C1047" s="40" t="s">
        <v>2207</v>
      </c>
      <c r="D1047" s="40" t="s">
        <v>15</v>
      </c>
      <c r="E1047" s="40" t="s">
        <v>16</v>
      </c>
      <c r="F1047" s="40" t="s">
        <v>2876</v>
      </c>
      <c r="G1047" s="40">
        <v>45506</v>
      </c>
      <c r="H1047" s="40">
        <v>45688</v>
      </c>
      <c r="I1047" s="41"/>
      <c r="J1047" s="42">
        <v>46800000</v>
      </c>
      <c r="K1047" s="42"/>
      <c r="L1047" s="43">
        <v>0.48901098901098899</v>
      </c>
      <c r="M1047" s="44" t="s">
        <v>3998</v>
      </c>
      <c r="N1047" s="45" t="str">
        <f t="shared" si="16"/>
        <v>Link Contrato u Orden</v>
      </c>
    </row>
    <row r="1048" spans="1:14" s="28" customFormat="1" ht="74.5" customHeight="1" x14ac:dyDescent="0.25">
      <c r="A1048" s="39" t="s">
        <v>1075</v>
      </c>
      <c r="B1048" s="40">
        <v>45504</v>
      </c>
      <c r="C1048" s="40" t="s">
        <v>2208</v>
      </c>
      <c r="D1048" s="40" t="s">
        <v>15</v>
      </c>
      <c r="E1048" s="40" t="s">
        <v>2341</v>
      </c>
      <c r="F1048" s="40" t="s">
        <v>2504</v>
      </c>
      <c r="G1048" s="40">
        <v>45518</v>
      </c>
      <c r="H1048" s="40">
        <v>45680</v>
      </c>
      <c r="I1048" s="41"/>
      <c r="J1048" s="42">
        <v>129718848</v>
      </c>
      <c r="K1048" s="42"/>
      <c r="L1048" s="43">
        <v>0.47530864197530864</v>
      </c>
      <c r="M1048" s="44" t="s">
        <v>3999</v>
      </c>
      <c r="N1048" s="45" t="str">
        <f t="shared" si="16"/>
        <v>Link Contrato u Orden</v>
      </c>
    </row>
    <row r="1049" spans="1:14" s="28" customFormat="1" ht="74.5" customHeight="1" x14ac:dyDescent="0.25">
      <c r="A1049" s="39" t="s">
        <v>1076</v>
      </c>
      <c r="B1049" s="40">
        <v>45505</v>
      </c>
      <c r="C1049" s="40" t="s">
        <v>2209</v>
      </c>
      <c r="D1049" s="40" t="s">
        <v>2337</v>
      </c>
      <c r="E1049" s="40" t="s">
        <v>2340</v>
      </c>
      <c r="F1049" s="40" t="s">
        <v>2877</v>
      </c>
      <c r="G1049" s="40">
        <v>45541</v>
      </c>
      <c r="H1049" s="40">
        <v>45657</v>
      </c>
      <c r="I1049" s="41"/>
      <c r="J1049" s="42">
        <v>236202122</v>
      </c>
      <c r="K1049" s="42"/>
      <c r="L1049" s="43">
        <v>0.46551724137931033</v>
      </c>
      <c r="M1049" s="44" t="s">
        <v>4000</v>
      </c>
      <c r="N1049" s="45" t="str">
        <f t="shared" si="16"/>
        <v>Link Contrato u Orden</v>
      </c>
    </row>
    <row r="1050" spans="1:14" s="28" customFormat="1" ht="74.5" customHeight="1" x14ac:dyDescent="0.25">
      <c r="A1050" s="39" t="s">
        <v>1077</v>
      </c>
      <c r="B1050" s="40">
        <v>45505</v>
      </c>
      <c r="C1050" s="40" t="s">
        <v>2209</v>
      </c>
      <c r="D1050" s="40" t="s">
        <v>2337</v>
      </c>
      <c r="E1050" s="40" t="s">
        <v>2340</v>
      </c>
      <c r="F1050" s="40" t="s">
        <v>2877</v>
      </c>
      <c r="G1050" s="40">
        <v>45531</v>
      </c>
      <c r="H1050" s="40">
        <v>45657</v>
      </c>
      <c r="I1050" s="41"/>
      <c r="J1050" s="42">
        <v>105019857</v>
      </c>
      <c r="K1050" s="42"/>
      <c r="L1050" s="43">
        <v>0.50793650793650791</v>
      </c>
      <c r="M1050" s="44" t="s">
        <v>4001</v>
      </c>
      <c r="N1050" s="45" t="str">
        <f t="shared" si="16"/>
        <v>Link Contrato u Orden</v>
      </c>
    </row>
    <row r="1051" spans="1:14" s="28" customFormat="1" ht="74.5" customHeight="1" x14ac:dyDescent="0.25">
      <c r="A1051" s="39" t="s">
        <v>1078</v>
      </c>
      <c r="B1051" s="40">
        <v>45506</v>
      </c>
      <c r="C1051" s="40" t="s">
        <v>2210</v>
      </c>
      <c r="D1051" s="40" t="s">
        <v>15</v>
      </c>
      <c r="E1051" s="40" t="s">
        <v>16</v>
      </c>
      <c r="F1051" s="40" t="s">
        <v>2878</v>
      </c>
      <c r="G1051" s="40">
        <v>45513</v>
      </c>
      <c r="H1051" s="40">
        <v>45688</v>
      </c>
      <c r="I1051" s="41"/>
      <c r="J1051" s="42">
        <v>52200000</v>
      </c>
      <c r="K1051" s="42"/>
      <c r="L1051" s="43">
        <v>0.46857142857142858</v>
      </c>
      <c r="M1051" s="44" t="s">
        <v>4002</v>
      </c>
      <c r="N1051" s="45" t="str">
        <f t="shared" si="16"/>
        <v>Link Contrato u Orden</v>
      </c>
    </row>
    <row r="1052" spans="1:14" s="28" customFormat="1" ht="74.5" customHeight="1" x14ac:dyDescent="0.25">
      <c r="A1052" s="39" t="s">
        <v>1079</v>
      </c>
      <c r="B1052" s="40">
        <v>45506</v>
      </c>
      <c r="C1052" s="40" t="s">
        <v>1678</v>
      </c>
      <c r="D1052" s="40" t="s">
        <v>15</v>
      </c>
      <c r="E1052" s="40" t="s">
        <v>16</v>
      </c>
      <c r="F1052" s="40" t="s">
        <v>2879</v>
      </c>
      <c r="G1052" s="40">
        <v>45513</v>
      </c>
      <c r="H1052" s="40">
        <v>45665</v>
      </c>
      <c r="I1052" s="41"/>
      <c r="J1052" s="42">
        <v>20850000</v>
      </c>
      <c r="K1052" s="42"/>
      <c r="L1052" s="43">
        <v>0.53947368421052633</v>
      </c>
      <c r="M1052" s="44" t="s">
        <v>4003</v>
      </c>
      <c r="N1052" s="45" t="str">
        <f t="shared" si="16"/>
        <v>Link Contrato u Orden</v>
      </c>
    </row>
    <row r="1053" spans="1:14" s="28" customFormat="1" ht="74.5" customHeight="1" x14ac:dyDescent="0.25">
      <c r="A1053" s="39" t="s">
        <v>1080</v>
      </c>
      <c r="B1053" s="40">
        <v>45506</v>
      </c>
      <c r="C1053" s="40" t="s">
        <v>1469</v>
      </c>
      <c r="D1053" s="40" t="s">
        <v>15</v>
      </c>
      <c r="E1053" s="40" t="s">
        <v>16</v>
      </c>
      <c r="F1053" s="40" t="s">
        <v>2880</v>
      </c>
      <c r="G1053" s="40">
        <v>45513</v>
      </c>
      <c r="H1053" s="40">
        <v>45665</v>
      </c>
      <c r="I1053" s="41"/>
      <c r="J1053" s="42">
        <v>43500000</v>
      </c>
      <c r="K1053" s="42"/>
      <c r="L1053" s="43">
        <v>0.53947368421052633</v>
      </c>
      <c r="M1053" s="44" t="s">
        <v>4004</v>
      </c>
      <c r="N1053" s="45" t="str">
        <f t="shared" si="16"/>
        <v>Link Contrato u Orden</v>
      </c>
    </row>
    <row r="1054" spans="1:14" s="28" customFormat="1" ht="74.5" customHeight="1" x14ac:dyDescent="0.25">
      <c r="A1054" s="39" t="s">
        <v>1081</v>
      </c>
      <c r="B1054" s="40">
        <v>45509</v>
      </c>
      <c r="C1054" s="40" t="s">
        <v>2211</v>
      </c>
      <c r="D1054" s="40" t="s">
        <v>15</v>
      </c>
      <c r="E1054" s="40" t="s">
        <v>16</v>
      </c>
      <c r="F1054" s="40" t="s">
        <v>2881</v>
      </c>
      <c r="G1054" s="40">
        <v>45516</v>
      </c>
      <c r="H1054" s="40">
        <v>45657</v>
      </c>
      <c r="I1054" s="41"/>
      <c r="J1054" s="42">
        <v>14592500</v>
      </c>
      <c r="K1054" s="42"/>
      <c r="L1054" s="43">
        <v>0.56028368794326244</v>
      </c>
      <c r="M1054" s="44" t="s">
        <v>4005</v>
      </c>
      <c r="N1054" s="45" t="str">
        <f t="shared" si="16"/>
        <v>Link Contrato u Orden</v>
      </c>
    </row>
    <row r="1055" spans="1:14" s="28" customFormat="1" ht="74.5" customHeight="1" x14ac:dyDescent="0.25">
      <c r="A1055" s="39" t="s">
        <v>1082</v>
      </c>
      <c r="B1055" s="40">
        <v>45512</v>
      </c>
      <c r="C1055" s="40" t="s">
        <v>2212</v>
      </c>
      <c r="D1055" s="40" t="s">
        <v>15</v>
      </c>
      <c r="E1055" s="40" t="s">
        <v>16</v>
      </c>
      <c r="F1055" s="40" t="s">
        <v>2882</v>
      </c>
      <c r="G1055" s="40">
        <v>45516</v>
      </c>
      <c r="H1055" s="40">
        <v>45657</v>
      </c>
      <c r="I1055" s="41"/>
      <c r="J1055" s="42">
        <v>29090900</v>
      </c>
      <c r="K1055" s="42"/>
      <c r="L1055" s="43">
        <v>0.56028368794326244</v>
      </c>
      <c r="M1055" s="44" t="s">
        <v>4006</v>
      </c>
      <c r="N1055" s="45" t="str">
        <f t="shared" si="16"/>
        <v>Link Contrato u Orden</v>
      </c>
    </row>
    <row r="1056" spans="1:14" s="28" customFormat="1" ht="74.5" customHeight="1" x14ac:dyDescent="0.25">
      <c r="A1056" s="39" t="s">
        <v>1083</v>
      </c>
      <c r="B1056" s="40">
        <v>45512</v>
      </c>
      <c r="C1056" s="40" t="s">
        <v>1459</v>
      </c>
      <c r="D1056" s="40" t="s">
        <v>15</v>
      </c>
      <c r="E1056" s="40" t="s">
        <v>16</v>
      </c>
      <c r="F1056" s="40" t="s">
        <v>2883</v>
      </c>
      <c r="G1056" s="40">
        <v>45516</v>
      </c>
      <c r="H1056" s="40">
        <v>45668</v>
      </c>
      <c r="I1056" s="41"/>
      <c r="J1056" s="42">
        <v>22500000</v>
      </c>
      <c r="K1056" s="42"/>
      <c r="L1056" s="43">
        <v>0.51973684210526316</v>
      </c>
      <c r="M1056" s="44" t="s">
        <v>4007</v>
      </c>
      <c r="N1056" s="45" t="str">
        <f t="shared" si="16"/>
        <v>Link Contrato u Orden</v>
      </c>
    </row>
    <row r="1057" spans="1:14" s="28" customFormat="1" ht="74.5" customHeight="1" x14ac:dyDescent="0.25">
      <c r="A1057" s="39" t="s">
        <v>1084</v>
      </c>
      <c r="B1057" s="40">
        <v>45512</v>
      </c>
      <c r="C1057" s="40" t="s">
        <v>2213</v>
      </c>
      <c r="D1057" s="40" t="s">
        <v>15</v>
      </c>
      <c r="E1057" s="40" t="s">
        <v>16</v>
      </c>
      <c r="F1057" s="40" t="s">
        <v>2884</v>
      </c>
      <c r="G1057" s="40">
        <v>45517</v>
      </c>
      <c r="H1057" s="40">
        <v>45657</v>
      </c>
      <c r="I1057" s="41"/>
      <c r="J1057" s="42">
        <v>35000000</v>
      </c>
      <c r="K1057" s="42"/>
      <c r="L1057" s="43">
        <v>0.55714285714285716</v>
      </c>
      <c r="M1057" s="44" t="s">
        <v>4008</v>
      </c>
      <c r="N1057" s="45" t="str">
        <f t="shared" si="16"/>
        <v>Link Contrato u Orden</v>
      </c>
    </row>
    <row r="1058" spans="1:14" s="28" customFormat="1" ht="74.5" customHeight="1" x14ac:dyDescent="0.25">
      <c r="A1058" s="39" t="s">
        <v>1085</v>
      </c>
      <c r="B1058" s="40">
        <v>45512</v>
      </c>
      <c r="C1058" s="40" t="s">
        <v>2214</v>
      </c>
      <c r="D1058" s="40" t="s">
        <v>15</v>
      </c>
      <c r="E1058" s="40" t="s">
        <v>16</v>
      </c>
      <c r="F1058" s="40" t="s">
        <v>2885</v>
      </c>
      <c r="G1058" s="40">
        <v>45519</v>
      </c>
      <c r="H1058" s="40">
        <v>45657</v>
      </c>
      <c r="I1058" s="41"/>
      <c r="J1058" s="42">
        <v>28064400</v>
      </c>
      <c r="K1058" s="42"/>
      <c r="L1058" s="43">
        <v>0.55072463768115942</v>
      </c>
      <c r="M1058" s="44" t="s">
        <v>4009</v>
      </c>
      <c r="N1058" s="45" t="str">
        <f t="shared" si="16"/>
        <v>Link Contrato u Orden</v>
      </c>
    </row>
    <row r="1059" spans="1:14" s="28" customFormat="1" ht="74.5" customHeight="1" x14ac:dyDescent="0.25">
      <c r="A1059" s="39" t="s">
        <v>1086</v>
      </c>
      <c r="B1059" s="40">
        <v>45514</v>
      </c>
      <c r="C1059" s="40" t="s">
        <v>2215</v>
      </c>
      <c r="D1059" s="40" t="s">
        <v>15</v>
      </c>
      <c r="E1059" s="40" t="s">
        <v>16</v>
      </c>
      <c r="F1059" s="40" t="s">
        <v>2886</v>
      </c>
      <c r="G1059" s="40">
        <v>45519</v>
      </c>
      <c r="H1059" s="40">
        <v>45657</v>
      </c>
      <c r="I1059" s="41"/>
      <c r="J1059" s="42">
        <v>25000000</v>
      </c>
      <c r="K1059" s="42"/>
      <c r="L1059" s="43">
        <v>0.55072463768115942</v>
      </c>
      <c r="M1059" s="44" t="s">
        <v>4010</v>
      </c>
      <c r="N1059" s="45" t="str">
        <f t="shared" si="16"/>
        <v>Link Contrato u Orden</v>
      </c>
    </row>
    <row r="1060" spans="1:14" s="28" customFormat="1" ht="74.5" customHeight="1" x14ac:dyDescent="0.25">
      <c r="A1060" s="39" t="s">
        <v>1087</v>
      </c>
      <c r="B1060" s="40">
        <v>45514</v>
      </c>
      <c r="C1060" s="40" t="s">
        <v>2216</v>
      </c>
      <c r="D1060" s="40" t="s">
        <v>15</v>
      </c>
      <c r="E1060" s="40" t="s">
        <v>16</v>
      </c>
      <c r="F1060" s="40" t="s">
        <v>2887</v>
      </c>
      <c r="G1060" s="40">
        <v>45519</v>
      </c>
      <c r="H1060" s="40">
        <v>45657</v>
      </c>
      <c r="I1060" s="41"/>
      <c r="J1060" s="42">
        <v>38000000</v>
      </c>
      <c r="K1060" s="42"/>
      <c r="L1060" s="43">
        <v>0.55072463768115942</v>
      </c>
      <c r="M1060" s="44" t="s">
        <v>4011</v>
      </c>
      <c r="N1060" s="45" t="str">
        <f t="shared" si="16"/>
        <v>Link Contrato u Orden</v>
      </c>
    </row>
    <row r="1061" spans="1:14" s="28" customFormat="1" ht="74.5" customHeight="1" x14ac:dyDescent="0.25">
      <c r="A1061" s="39" t="s">
        <v>1088</v>
      </c>
      <c r="B1061" s="40">
        <v>45514</v>
      </c>
      <c r="C1061" s="40" t="s">
        <v>2217</v>
      </c>
      <c r="D1061" s="40" t="s">
        <v>15</v>
      </c>
      <c r="E1061" s="40" t="s">
        <v>16</v>
      </c>
      <c r="F1061" s="40" t="s">
        <v>2888</v>
      </c>
      <c r="G1061" s="40">
        <v>45518</v>
      </c>
      <c r="H1061" s="40">
        <v>45670</v>
      </c>
      <c r="I1061" s="41"/>
      <c r="J1061" s="42">
        <v>20850000</v>
      </c>
      <c r="K1061" s="42"/>
      <c r="L1061" s="43">
        <v>0.50657894736842102</v>
      </c>
      <c r="M1061" s="44" t="s">
        <v>4012</v>
      </c>
      <c r="N1061" s="45" t="str">
        <f t="shared" si="16"/>
        <v>Link Contrato u Orden</v>
      </c>
    </row>
    <row r="1062" spans="1:14" s="28" customFormat="1" ht="74.5" customHeight="1" x14ac:dyDescent="0.25">
      <c r="A1062" s="39" t="s">
        <v>1089</v>
      </c>
      <c r="B1062" s="40">
        <v>45516</v>
      </c>
      <c r="C1062" s="40" t="s">
        <v>2218</v>
      </c>
      <c r="D1062" s="40" t="s">
        <v>15</v>
      </c>
      <c r="E1062" s="40" t="s">
        <v>16</v>
      </c>
      <c r="F1062" s="40" t="s">
        <v>2889</v>
      </c>
      <c r="G1062" s="40">
        <v>45520</v>
      </c>
      <c r="H1062" s="40">
        <v>45672</v>
      </c>
      <c r="I1062" s="41"/>
      <c r="J1062" s="42">
        <v>36000000</v>
      </c>
      <c r="K1062" s="42"/>
      <c r="L1062" s="43">
        <v>0.49342105263157893</v>
      </c>
      <c r="M1062" s="44" t="s">
        <v>4013</v>
      </c>
      <c r="N1062" s="45" t="str">
        <f t="shared" si="16"/>
        <v>Link Contrato u Orden</v>
      </c>
    </row>
    <row r="1063" spans="1:14" s="28" customFormat="1" ht="74.5" customHeight="1" x14ac:dyDescent="0.25">
      <c r="A1063" s="39" t="s">
        <v>1090</v>
      </c>
      <c r="B1063" s="40">
        <v>45518</v>
      </c>
      <c r="C1063" s="40" t="s">
        <v>2219</v>
      </c>
      <c r="D1063" s="40" t="s">
        <v>15</v>
      </c>
      <c r="E1063" s="40" t="s">
        <v>16</v>
      </c>
      <c r="F1063" s="40" t="s">
        <v>2890</v>
      </c>
      <c r="G1063" s="40">
        <v>45519</v>
      </c>
      <c r="H1063" s="40">
        <v>45686</v>
      </c>
      <c r="I1063" s="41"/>
      <c r="J1063" s="42">
        <v>22381381</v>
      </c>
      <c r="K1063" s="42"/>
      <c r="L1063" s="43">
        <v>0.45508982035928142</v>
      </c>
      <c r="M1063" s="44" t="s">
        <v>4014</v>
      </c>
      <c r="N1063" s="45" t="str">
        <f t="shared" si="16"/>
        <v>Link Contrato u Orden</v>
      </c>
    </row>
    <row r="1064" spans="1:14" s="28" customFormat="1" ht="74.5" customHeight="1" x14ac:dyDescent="0.25">
      <c r="A1064" s="39" t="s">
        <v>1091</v>
      </c>
      <c r="B1064" s="40">
        <v>45519</v>
      </c>
      <c r="C1064" s="40" t="s">
        <v>1366</v>
      </c>
      <c r="D1064" s="40" t="s">
        <v>15</v>
      </c>
      <c r="E1064" s="40" t="s">
        <v>16</v>
      </c>
      <c r="F1064" s="40" t="s">
        <v>2891</v>
      </c>
      <c r="G1064" s="40">
        <v>45524</v>
      </c>
      <c r="H1064" s="40">
        <v>45657</v>
      </c>
      <c r="I1064" s="41"/>
      <c r="J1064" s="42">
        <v>13133250</v>
      </c>
      <c r="K1064" s="42"/>
      <c r="L1064" s="43">
        <v>0.53383458646616544</v>
      </c>
      <c r="M1064" s="44" t="s">
        <v>4015</v>
      </c>
      <c r="N1064" s="45" t="str">
        <f t="shared" si="16"/>
        <v>Link Contrato u Orden</v>
      </c>
    </row>
    <row r="1065" spans="1:14" s="28" customFormat="1" ht="74.5" customHeight="1" x14ac:dyDescent="0.25">
      <c r="A1065" s="39" t="s">
        <v>1092</v>
      </c>
      <c r="B1065" s="40">
        <v>45519</v>
      </c>
      <c r="C1065" s="40" t="s">
        <v>2191</v>
      </c>
      <c r="D1065" s="40" t="s">
        <v>15</v>
      </c>
      <c r="E1065" s="40" t="s">
        <v>16</v>
      </c>
      <c r="F1065" s="40" t="s">
        <v>2892</v>
      </c>
      <c r="G1065" s="40">
        <v>45525</v>
      </c>
      <c r="H1065" s="40">
        <v>45657</v>
      </c>
      <c r="I1065" s="41"/>
      <c r="J1065" s="42">
        <v>58500000</v>
      </c>
      <c r="K1065" s="42"/>
      <c r="L1065" s="43">
        <v>0.53030303030303028</v>
      </c>
      <c r="M1065" s="44" t="s">
        <v>4016</v>
      </c>
      <c r="N1065" s="45" t="str">
        <f t="shared" si="16"/>
        <v>Link Contrato u Orden</v>
      </c>
    </row>
    <row r="1066" spans="1:14" s="28" customFormat="1" ht="74.5" customHeight="1" x14ac:dyDescent="0.25">
      <c r="A1066" s="39" t="s">
        <v>1093</v>
      </c>
      <c r="B1066" s="40">
        <v>45520</v>
      </c>
      <c r="C1066" s="40" t="s">
        <v>2220</v>
      </c>
      <c r="D1066" s="40" t="s">
        <v>15</v>
      </c>
      <c r="E1066" s="40" t="s">
        <v>16</v>
      </c>
      <c r="F1066" s="40" t="s">
        <v>2715</v>
      </c>
      <c r="G1066" s="40">
        <v>45525</v>
      </c>
      <c r="H1066" s="40">
        <v>45657</v>
      </c>
      <c r="I1066" s="41"/>
      <c r="J1066" s="42">
        <v>19704816</v>
      </c>
      <c r="K1066" s="42"/>
      <c r="L1066" s="43">
        <v>0.53030303030303028</v>
      </c>
      <c r="M1066" s="44" t="s">
        <v>4017</v>
      </c>
      <c r="N1066" s="45" t="str">
        <f t="shared" si="16"/>
        <v>Link Contrato u Orden</v>
      </c>
    </row>
    <row r="1067" spans="1:14" s="28" customFormat="1" ht="74.5" customHeight="1" x14ac:dyDescent="0.25">
      <c r="A1067" s="39" t="s">
        <v>1094</v>
      </c>
      <c r="B1067" s="40">
        <v>45520</v>
      </c>
      <c r="C1067" s="40" t="s">
        <v>2221</v>
      </c>
      <c r="D1067" s="40" t="s">
        <v>15</v>
      </c>
      <c r="E1067" s="40" t="s">
        <v>16</v>
      </c>
      <c r="F1067" s="40" t="s">
        <v>2893</v>
      </c>
      <c r="G1067" s="40">
        <v>45525</v>
      </c>
      <c r="H1067" s="40">
        <v>45657</v>
      </c>
      <c r="I1067" s="41"/>
      <c r="J1067" s="42">
        <v>18317678</v>
      </c>
      <c r="K1067" s="42"/>
      <c r="L1067" s="43">
        <v>0.53030303030303028</v>
      </c>
      <c r="M1067" s="44" t="s">
        <v>4018</v>
      </c>
      <c r="N1067" s="45" t="str">
        <f t="shared" si="16"/>
        <v>Link Contrato u Orden</v>
      </c>
    </row>
    <row r="1068" spans="1:14" s="28" customFormat="1" ht="74.5" customHeight="1" x14ac:dyDescent="0.25">
      <c r="A1068" s="39" t="s">
        <v>1095</v>
      </c>
      <c r="B1068" s="40">
        <v>45520</v>
      </c>
      <c r="C1068" s="40" t="s">
        <v>2222</v>
      </c>
      <c r="D1068" s="40" t="s">
        <v>15</v>
      </c>
      <c r="E1068" s="40" t="s">
        <v>16</v>
      </c>
      <c r="F1068" s="40" t="s">
        <v>2893</v>
      </c>
      <c r="G1068" s="40">
        <v>45525</v>
      </c>
      <c r="H1068" s="40">
        <v>45657</v>
      </c>
      <c r="I1068" s="41"/>
      <c r="J1068" s="42">
        <v>18317678</v>
      </c>
      <c r="K1068" s="42"/>
      <c r="L1068" s="43">
        <v>0.53030303030303028</v>
      </c>
      <c r="M1068" s="44" t="s">
        <v>4019</v>
      </c>
      <c r="N1068" s="45" t="str">
        <f t="shared" si="16"/>
        <v>Link Contrato u Orden</v>
      </c>
    </row>
    <row r="1069" spans="1:14" s="28" customFormat="1" ht="74.5" customHeight="1" x14ac:dyDescent="0.25">
      <c r="A1069" s="39" t="s">
        <v>1096</v>
      </c>
      <c r="B1069" s="40">
        <v>45520</v>
      </c>
      <c r="C1069" s="40" t="s">
        <v>2223</v>
      </c>
      <c r="D1069" s="40" t="s">
        <v>15</v>
      </c>
      <c r="E1069" s="40" t="s">
        <v>16</v>
      </c>
      <c r="F1069" s="40" t="s">
        <v>2890</v>
      </c>
      <c r="G1069" s="40">
        <v>45524</v>
      </c>
      <c r="H1069" s="40">
        <v>45688</v>
      </c>
      <c r="I1069" s="41"/>
      <c r="J1069" s="42">
        <v>22381381</v>
      </c>
      <c r="K1069" s="42"/>
      <c r="L1069" s="43">
        <v>0.43292682926829268</v>
      </c>
      <c r="M1069" s="44" t="s">
        <v>4020</v>
      </c>
      <c r="N1069" s="45" t="str">
        <f t="shared" si="16"/>
        <v>Link Contrato u Orden</v>
      </c>
    </row>
    <row r="1070" spans="1:14" s="28" customFormat="1" ht="74.5" customHeight="1" x14ac:dyDescent="0.25">
      <c r="A1070" s="39" t="s">
        <v>1097</v>
      </c>
      <c r="B1070" s="40">
        <v>45524</v>
      </c>
      <c r="C1070" s="40" t="s">
        <v>2224</v>
      </c>
      <c r="D1070" s="40" t="s">
        <v>15</v>
      </c>
      <c r="E1070" s="40" t="s">
        <v>16</v>
      </c>
      <c r="F1070" s="40" t="s">
        <v>2894</v>
      </c>
      <c r="G1070" s="40">
        <v>45526</v>
      </c>
      <c r="H1070" s="40">
        <v>45688</v>
      </c>
      <c r="I1070" s="41"/>
      <c r="J1070" s="42">
        <v>53460000</v>
      </c>
      <c r="K1070" s="42"/>
      <c r="L1070" s="43">
        <v>0.42592592592592593</v>
      </c>
      <c r="M1070" s="44" t="s">
        <v>4021</v>
      </c>
      <c r="N1070" s="45" t="str">
        <f t="shared" si="16"/>
        <v>Link Contrato u Orden</v>
      </c>
    </row>
    <row r="1071" spans="1:14" s="28" customFormat="1" ht="74.5" customHeight="1" x14ac:dyDescent="0.25">
      <c r="A1071" s="39" t="s">
        <v>1098</v>
      </c>
      <c r="B1071" s="40">
        <v>45524</v>
      </c>
      <c r="C1071" s="40" t="s">
        <v>2225</v>
      </c>
      <c r="D1071" s="40" t="s">
        <v>2338</v>
      </c>
      <c r="E1071" s="40" t="s">
        <v>2343</v>
      </c>
      <c r="F1071" s="40" t="s">
        <v>2895</v>
      </c>
      <c r="G1071" s="40">
        <v>45526</v>
      </c>
      <c r="H1071" s="40">
        <v>45657</v>
      </c>
      <c r="I1071" s="41"/>
      <c r="J1071" s="42">
        <v>11305000</v>
      </c>
      <c r="K1071" s="42"/>
      <c r="L1071" s="43">
        <v>0.52671755725190839</v>
      </c>
      <c r="M1071" s="44" t="s">
        <v>4022</v>
      </c>
      <c r="N1071" s="45" t="str">
        <f t="shared" si="16"/>
        <v>Link Contrato u Orden</v>
      </c>
    </row>
    <row r="1072" spans="1:14" s="28" customFormat="1" ht="74.5" customHeight="1" x14ac:dyDescent="0.25">
      <c r="A1072" s="39" t="s">
        <v>1099</v>
      </c>
      <c r="B1072" s="40">
        <v>45524</v>
      </c>
      <c r="C1072" s="40" t="s">
        <v>2226</v>
      </c>
      <c r="D1072" s="40" t="s">
        <v>15</v>
      </c>
      <c r="E1072" s="40" t="s">
        <v>16</v>
      </c>
      <c r="F1072" s="40" t="s">
        <v>2896</v>
      </c>
      <c r="G1072" s="40">
        <v>45527</v>
      </c>
      <c r="H1072" s="40">
        <v>45688</v>
      </c>
      <c r="I1072" s="41"/>
      <c r="J1072" s="42">
        <v>22381381</v>
      </c>
      <c r="K1072" s="42"/>
      <c r="L1072" s="43">
        <v>0.42236024844720499</v>
      </c>
      <c r="M1072" s="44" t="s">
        <v>4023</v>
      </c>
      <c r="N1072" s="45" t="str">
        <f t="shared" si="16"/>
        <v>Link Contrato u Orden</v>
      </c>
    </row>
    <row r="1073" spans="1:14" s="28" customFormat="1" ht="74.5" customHeight="1" x14ac:dyDescent="0.25">
      <c r="A1073" s="39" t="s">
        <v>1100</v>
      </c>
      <c r="B1073" s="40">
        <v>45524</v>
      </c>
      <c r="C1073" s="40" t="s">
        <v>2227</v>
      </c>
      <c r="D1073" s="40" t="s">
        <v>15</v>
      </c>
      <c r="E1073" s="40" t="s">
        <v>16</v>
      </c>
      <c r="F1073" s="40" t="s">
        <v>2897</v>
      </c>
      <c r="G1073" s="40">
        <v>45532</v>
      </c>
      <c r="H1073" s="40">
        <v>45653</v>
      </c>
      <c r="I1073" s="41"/>
      <c r="J1073" s="42">
        <v>52425593</v>
      </c>
      <c r="K1073" s="42"/>
      <c r="L1073" s="43">
        <v>0.52066115702479343</v>
      </c>
      <c r="M1073" s="44" t="s">
        <v>4024</v>
      </c>
      <c r="N1073" s="45" t="str">
        <f t="shared" si="16"/>
        <v>Link Contrato u Orden</v>
      </c>
    </row>
    <row r="1074" spans="1:14" s="28" customFormat="1" ht="74.5" customHeight="1" x14ac:dyDescent="0.25">
      <c r="A1074" s="39" t="s">
        <v>1101</v>
      </c>
      <c r="B1074" s="40">
        <v>45524</v>
      </c>
      <c r="C1074" s="40" t="s">
        <v>2228</v>
      </c>
      <c r="D1074" s="40" t="s">
        <v>15</v>
      </c>
      <c r="E1074" s="40" t="s">
        <v>16</v>
      </c>
      <c r="F1074" s="40" t="s">
        <v>2898</v>
      </c>
      <c r="G1074" s="40">
        <v>45534</v>
      </c>
      <c r="H1074" s="40">
        <v>45654</v>
      </c>
      <c r="I1074" s="41"/>
      <c r="J1074" s="42">
        <v>31193232</v>
      </c>
      <c r="K1074" s="42"/>
      <c r="L1074" s="43">
        <v>0.5083333333333333</v>
      </c>
      <c r="M1074" s="44" t="s">
        <v>4025</v>
      </c>
      <c r="N1074" s="45" t="str">
        <f t="shared" si="16"/>
        <v>Link Contrato u Orden</v>
      </c>
    </row>
    <row r="1075" spans="1:14" s="28" customFormat="1" ht="74.5" customHeight="1" x14ac:dyDescent="0.25">
      <c r="A1075" s="39" t="s">
        <v>1102</v>
      </c>
      <c r="B1075" s="40">
        <v>45524</v>
      </c>
      <c r="C1075" s="40" t="s">
        <v>2229</v>
      </c>
      <c r="D1075" s="40" t="s">
        <v>15</v>
      </c>
      <c r="E1075" s="40" t="s">
        <v>16</v>
      </c>
      <c r="F1075" s="40" t="s">
        <v>2899</v>
      </c>
      <c r="G1075" s="40">
        <v>45527</v>
      </c>
      <c r="H1075" s="40">
        <v>45688</v>
      </c>
      <c r="I1075" s="41"/>
      <c r="J1075" s="42">
        <v>35035000</v>
      </c>
      <c r="K1075" s="42"/>
      <c r="L1075" s="43">
        <v>0.42236024844720499</v>
      </c>
      <c r="M1075" s="44" t="s">
        <v>4026</v>
      </c>
      <c r="N1075" s="45" t="str">
        <f t="shared" si="16"/>
        <v>Link Contrato u Orden</v>
      </c>
    </row>
    <row r="1076" spans="1:14" s="28" customFormat="1" ht="74.5" customHeight="1" x14ac:dyDescent="0.25">
      <c r="A1076" s="39" t="s">
        <v>1103</v>
      </c>
      <c r="B1076" s="40">
        <v>45524</v>
      </c>
      <c r="C1076" s="40" t="s">
        <v>2230</v>
      </c>
      <c r="D1076" s="40" t="s">
        <v>15</v>
      </c>
      <c r="E1076" s="40" t="s">
        <v>16</v>
      </c>
      <c r="F1076" s="40" t="s">
        <v>2900</v>
      </c>
      <c r="G1076" s="40">
        <v>45532</v>
      </c>
      <c r="H1076" s="40">
        <v>45684</v>
      </c>
      <c r="I1076" s="41"/>
      <c r="J1076" s="42">
        <v>40000000</v>
      </c>
      <c r="K1076" s="42"/>
      <c r="L1076" s="43">
        <v>0.41447368421052633</v>
      </c>
      <c r="M1076" s="44" t="s">
        <v>4027</v>
      </c>
      <c r="N1076" s="45" t="str">
        <f t="shared" si="16"/>
        <v>Link Contrato u Orden</v>
      </c>
    </row>
    <row r="1077" spans="1:14" s="28" customFormat="1" ht="74.5" customHeight="1" x14ac:dyDescent="0.25">
      <c r="A1077" s="39" t="s">
        <v>1104</v>
      </c>
      <c r="B1077" s="40">
        <v>45525</v>
      </c>
      <c r="C1077" s="40" t="s">
        <v>2231</v>
      </c>
      <c r="D1077" s="40" t="s">
        <v>15</v>
      </c>
      <c r="E1077" s="40" t="s">
        <v>16</v>
      </c>
      <c r="F1077" s="40" t="s">
        <v>2901</v>
      </c>
      <c r="G1077" s="40">
        <v>45536</v>
      </c>
      <c r="H1077" s="40">
        <v>45688</v>
      </c>
      <c r="I1077" s="41"/>
      <c r="J1077" s="42">
        <v>14802060</v>
      </c>
      <c r="K1077" s="42"/>
      <c r="L1077" s="43">
        <v>0.38815789473684209</v>
      </c>
      <c r="M1077" s="44" t="s">
        <v>4028</v>
      </c>
      <c r="N1077" s="45" t="str">
        <f t="shared" si="16"/>
        <v>Link Contrato u Orden</v>
      </c>
    </row>
    <row r="1078" spans="1:14" s="28" customFormat="1" ht="74.5" customHeight="1" x14ac:dyDescent="0.25">
      <c r="A1078" s="39" t="s">
        <v>1105</v>
      </c>
      <c r="B1078" s="40">
        <v>45525</v>
      </c>
      <c r="C1078" s="40" t="s">
        <v>2232</v>
      </c>
      <c r="D1078" s="40" t="s">
        <v>15</v>
      </c>
      <c r="E1078" s="40" t="s">
        <v>16</v>
      </c>
      <c r="F1078" s="40" t="s">
        <v>2902</v>
      </c>
      <c r="G1078" s="40">
        <v>45537</v>
      </c>
      <c r="H1078" s="40">
        <v>45657</v>
      </c>
      <c r="I1078" s="41"/>
      <c r="J1078" s="42">
        <v>14592600</v>
      </c>
      <c r="K1078" s="42"/>
      <c r="L1078" s="43">
        <v>0.48333333333333334</v>
      </c>
      <c r="M1078" s="44" t="s">
        <v>4029</v>
      </c>
      <c r="N1078" s="45" t="str">
        <f t="shared" si="16"/>
        <v>Link Contrato u Orden</v>
      </c>
    </row>
    <row r="1079" spans="1:14" s="28" customFormat="1" ht="74.5" customHeight="1" x14ac:dyDescent="0.25">
      <c r="A1079" s="39" t="s">
        <v>1106</v>
      </c>
      <c r="B1079" s="40">
        <v>45525</v>
      </c>
      <c r="C1079" s="40" t="s">
        <v>2233</v>
      </c>
      <c r="D1079" s="40" t="s">
        <v>15</v>
      </c>
      <c r="E1079" s="40" t="s">
        <v>16</v>
      </c>
      <c r="F1079" s="40" t="s">
        <v>2896</v>
      </c>
      <c r="G1079" s="40">
        <v>45530</v>
      </c>
      <c r="H1079" s="40">
        <v>45688</v>
      </c>
      <c r="I1079" s="41"/>
      <c r="J1079" s="42">
        <v>22381381</v>
      </c>
      <c r="K1079" s="42"/>
      <c r="L1079" s="43">
        <v>0.41139240506329117</v>
      </c>
      <c r="M1079" s="44" t="s">
        <v>4030</v>
      </c>
      <c r="N1079" s="45" t="str">
        <f t="shared" si="16"/>
        <v>Link Contrato u Orden</v>
      </c>
    </row>
    <row r="1080" spans="1:14" s="28" customFormat="1" ht="74.5" customHeight="1" x14ac:dyDescent="0.25">
      <c r="A1080" s="39" t="s">
        <v>1107</v>
      </c>
      <c r="B1080" s="40">
        <v>45525</v>
      </c>
      <c r="C1080" s="40" t="s">
        <v>2234</v>
      </c>
      <c r="D1080" s="40" t="s">
        <v>15</v>
      </c>
      <c r="E1080" s="40" t="s">
        <v>16</v>
      </c>
      <c r="F1080" s="40" t="s">
        <v>2390</v>
      </c>
      <c r="G1080" s="40">
        <v>45530</v>
      </c>
      <c r="H1080" s="40">
        <v>45682</v>
      </c>
      <c r="I1080" s="41"/>
      <c r="J1080" s="42">
        <v>16216200</v>
      </c>
      <c r="K1080" s="42"/>
      <c r="L1080" s="43">
        <v>0.42763157894736842</v>
      </c>
      <c r="M1080" s="44" t="s">
        <v>4031</v>
      </c>
      <c r="N1080" s="45" t="str">
        <f t="shared" si="16"/>
        <v>Link Contrato u Orden</v>
      </c>
    </row>
    <row r="1081" spans="1:14" s="28" customFormat="1" ht="74.5" customHeight="1" x14ac:dyDescent="0.25">
      <c r="A1081" s="39" t="s">
        <v>1108</v>
      </c>
      <c r="B1081" s="40">
        <v>45525</v>
      </c>
      <c r="C1081" s="40" t="s">
        <v>2235</v>
      </c>
      <c r="D1081" s="40" t="s">
        <v>15</v>
      </c>
      <c r="E1081" s="40" t="s">
        <v>16</v>
      </c>
      <c r="F1081" s="40" t="s">
        <v>2903</v>
      </c>
      <c r="G1081" s="40">
        <v>45552</v>
      </c>
      <c r="H1081" s="40">
        <v>45688</v>
      </c>
      <c r="I1081" s="41"/>
      <c r="J1081" s="42">
        <v>14802060</v>
      </c>
      <c r="K1081" s="42"/>
      <c r="L1081" s="43">
        <v>0.31617647058823528</v>
      </c>
      <c r="M1081" s="44" t="s">
        <v>4032</v>
      </c>
      <c r="N1081" s="45" t="str">
        <f t="shared" si="16"/>
        <v>Link Contrato u Orden</v>
      </c>
    </row>
    <row r="1082" spans="1:14" s="28" customFormat="1" ht="74.5" customHeight="1" x14ac:dyDescent="0.25">
      <c r="A1082" s="39" t="s">
        <v>1109</v>
      </c>
      <c r="B1082" s="40">
        <v>45525</v>
      </c>
      <c r="C1082" s="40" t="s">
        <v>2236</v>
      </c>
      <c r="D1082" s="40" t="s">
        <v>15</v>
      </c>
      <c r="E1082" s="40" t="s">
        <v>16</v>
      </c>
      <c r="F1082" s="40" t="s">
        <v>2903</v>
      </c>
      <c r="G1082" s="40">
        <v>45539</v>
      </c>
      <c r="H1082" s="40">
        <v>45688</v>
      </c>
      <c r="I1082" s="41"/>
      <c r="J1082" s="42">
        <v>14802060</v>
      </c>
      <c r="K1082" s="42"/>
      <c r="L1082" s="43">
        <v>0.37583892617449666</v>
      </c>
      <c r="M1082" s="44" t="s">
        <v>4033</v>
      </c>
      <c r="N1082" s="45" t="str">
        <f t="shared" si="16"/>
        <v>Link Contrato u Orden</v>
      </c>
    </row>
    <row r="1083" spans="1:14" s="28" customFormat="1" ht="74.5" customHeight="1" x14ac:dyDescent="0.25">
      <c r="A1083" s="39" t="s">
        <v>1110</v>
      </c>
      <c r="B1083" s="40">
        <v>45525</v>
      </c>
      <c r="C1083" s="40" t="s">
        <v>2237</v>
      </c>
      <c r="D1083" s="40" t="s">
        <v>15</v>
      </c>
      <c r="E1083" s="40" t="s">
        <v>16</v>
      </c>
      <c r="F1083" s="40" t="s">
        <v>2893</v>
      </c>
      <c r="G1083" s="40">
        <v>45527</v>
      </c>
      <c r="H1083" s="40">
        <v>45657</v>
      </c>
      <c r="I1083" s="41"/>
      <c r="J1083" s="42">
        <v>18317678</v>
      </c>
      <c r="K1083" s="42"/>
      <c r="L1083" s="43">
        <v>0.52307692307692311</v>
      </c>
      <c r="M1083" s="44" t="s">
        <v>4034</v>
      </c>
      <c r="N1083" s="45" t="str">
        <f t="shared" si="16"/>
        <v>Link Contrato u Orden</v>
      </c>
    </row>
    <row r="1084" spans="1:14" s="28" customFormat="1" ht="74.5" customHeight="1" x14ac:dyDescent="0.25">
      <c r="A1084" s="39" t="s">
        <v>1111</v>
      </c>
      <c r="B1084" s="40">
        <v>45525</v>
      </c>
      <c r="C1084" s="40" t="s">
        <v>2238</v>
      </c>
      <c r="D1084" s="40" t="s">
        <v>2338</v>
      </c>
      <c r="E1084" s="40" t="s">
        <v>2343</v>
      </c>
      <c r="F1084" s="40" t="s">
        <v>2904</v>
      </c>
      <c r="G1084" s="40">
        <v>45534</v>
      </c>
      <c r="H1084" s="40">
        <v>45686</v>
      </c>
      <c r="I1084" s="41"/>
      <c r="J1084" s="42">
        <v>18653250</v>
      </c>
      <c r="K1084" s="42"/>
      <c r="L1084" s="43">
        <v>0.40131578947368424</v>
      </c>
      <c r="M1084" s="44" t="s">
        <v>4035</v>
      </c>
      <c r="N1084" s="45" t="str">
        <f t="shared" si="16"/>
        <v>Link Contrato u Orden</v>
      </c>
    </row>
    <row r="1085" spans="1:14" s="28" customFormat="1" ht="74.5" customHeight="1" x14ac:dyDescent="0.25">
      <c r="A1085" s="39" t="s">
        <v>1112</v>
      </c>
      <c r="B1085" s="40">
        <v>45525</v>
      </c>
      <c r="C1085" s="40" t="s">
        <v>2239</v>
      </c>
      <c r="D1085" s="40" t="s">
        <v>15</v>
      </c>
      <c r="E1085" s="40" t="s">
        <v>16</v>
      </c>
      <c r="F1085" s="40" t="s">
        <v>2715</v>
      </c>
      <c r="G1085" s="40">
        <v>45527</v>
      </c>
      <c r="H1085" s="40">
        <v>45657</v>
      </c>
      <c r="I1085" s="41"/>
      <c r="J1085" s="42">
        <v>19704816</v>
      </c>
      <c r="K1085" s="42"/>
      <c r="L1085" s="43">
        <v>0.52307692307692311</v>
      </c>
      <c r="M1085" s="44" t="s">
        <v>4036</v>
      </c>
      <c r="N1085" s="45" t="str">
        <f t="shared" si="16"/>
        <v>Link Contrato u Orden</v>
      </c>
    </row>
    <row r="1086" spans="1:14" s="28" customFormat="1" ht="74.5" customHeight="1" x14ac:dyDescent="0.25">
      <c r="A1086" s="39" t="s">
        <v>1113</v>
      </c>
      <c r="B1086" s="40">
        <v>45526</v>
      </c>
      <c r="C1086" s="40" t="s">
        <v>2240</v>
      </c>
      <c r="D1086" s="40" t="s">
        <v>15</v>
      </c>
      <c r="E1086" s="40" t="s">
        <v>16</v>
      </c>
      <c r="F1086" s="40" t="s">
        <v>2896</v>
      </c>
      <c r="G1086" s="40">
        <v>45530</v>
      </c>
      <c r="H1086" s="40">
        <v>45688</v>
      </c>
      <c r="I1086" s="41"/>
      <c r="J1086" s="42">
        <v>22381381</v>
      </c>
      <c r="K1086" s="42"/>
      <c r="L1086" s="43">
        <v>0.41139240506329117</v>
      </c>
      <c r="M1086" s="44" t="s">
        <v>4037</v>
      </c>
      <c r="N1086" s="45" t="str">
        <f t="shared" si="16"/>
        <v>Link Contrato u Orden</v>
      </c>
    </row>
    <row r="1087" spans="1:14" s="28" customFormat="1" ht="74.5" customHeight="1" x14ac:dyDescent="0.25">
      <c r="A1087" s="39" t="s">
        <v>1114</v>
      </c>
      <c r="B1087" s="40">
        <v>45526</v>
      </c>
      <c r="C1087" s="40" t="s">
        <v>2241</v>
      </c>
      <c r="D1087" s="40" t="s">
        <v>15</v>
      </c>
      <c r="E1087" s="40" t="s">
        <v>16</v>
      </c>
      <c r="F1087" s="40" t="s">
        <v>2896</v>
      </c>
      <c r="G1087" s="40">
        <v>45530</v>
      </c>
      <c r="H1087" s="40">
        <v>45688</v>
      </c>
      <c r="I1087" s="41"/>
      <c r="J1087" s="42">
        <v>22381381</v>
      </c>
      <c r="K1087" s="42"/>
      <c r="L1087" s="43">
        <v>0.41139240506329117</v>
      </c>
      <c r="M1087" s="44" t="s">
        <v>4038</v>
      </c>
      <c r="N1087" s="45" t="str">
        <f t="shared" si="16"/>
        <v>Link Contrato u Orden</v>
      </c>
    </row>
    <row r="1088" spans="1:14" s="28" customFormat="1" ht="74.5" customHeight="1" x14ac:dyDescent="0.25">
      <c r="A1088" s="39" t="s">
        <v>1115</v>
      </c>
      <c r="B1088" s="40">
        <v>45526</v>
      </c>
      <c r="C1088" s="40" t="s">
        <v>2242</v>
      </c>
      <c r="D1088" s="40" t="s">
        <v>15</v>
      </c>
      <c r="E1088" s="40" t="s">
        <v>16</v>
      </c>
      <c r="F1088" s="40" t="s">
        <v>2896</v>
      </c>
      <c r="G1088" s="40">
        <v>45531</v>
      </c>
      <c r="H1088" s="40">
        <v>45688</v>
      </c>
      <c r="I1088" s="41"/>
      <c r="J1088" s="42">
        <v>22381381</v>
      </c>
      <c r="K1088" s="42"/>
      <c r="L1088" s="43">
        <v>0.40764331210191085</v>
      </c>
      <c r="M1088" s="44" t="s">
        <v>4039</v>
      </c>
      <c r="N1088" s="45" t="str">
        <f t="shared" si="16"/>
        <v>Link Contrato u Orden</v>
      </c>
    </row>
    <row r="1089" spans="1:14" s="28" customFormat="1" ht="74.5" customHeight="1" x14ac:dyDescent="0.25">
      <c r="A1089" s="39" t="s">
        <v>1116</v>
      </c>
      <c r="B1089" s="40">
        <v>45526</v>
      </c>
      <c r="C1089" s="40" t="s">
        <v>2243</v>
      </c>
      <c r="D1089" s="40" t="s">
        <v>15</v>
      </c>
      <c r="E1089" s="40" t="s">
        <v>16</v>
      </c>
      <c r="F1089" s="40" t="s">
        <v>2893</v>
      </c>
      <c r="G1089" s="40">
        <v>45532</v>
      </c>
      <c r="H1089" s="40">
        <v>45657</v>
      </c>
      <c r="I1089" s="41"/>
      <c r="J1089" s="42">
        <v>18317677</v>
      </c>
      <c r="K1089" s="42"/>
      <c r="L1089" s="43">
        <v>0.504</v>
      </c>
      <c r="M1089" s="44" t="s">
        <v>4040</v>
      </c>
      <c r="N1089" s="45" t="str">
        <f t="shared" si="16"/>
        <v>Link Contrato u Orden</v>
      </c>
    </row>
    <row r="1090" spans="1:14" s="28" customFormat="1" ht="74.5" customHeight="1" x14ac:dyDescent="0.25">
      <c r="A1090" s="39" t="s">
        <v>1117</v>
      </c>
      <c r="B1090" s="40">
        <v>45526</v>
      </c>
      <c r="C1090" s="40" t="s">
        <v>2244</v>
      </c>
      <c r="D1090" s="40" t="s">
        <v>15</v>
      </c>
      <c r="E1090" s="40" t="s">
        <v>16</v>
      </c>
      <c r="F1090" s="40" t="s">
        <v>2905</v>
      </c>
      <c r="G1090" s="40">
        <v>45537</v>
      </c>
      <c r="H1090" s="40">
        <v>45657</v>
      </c>
      <c r="I1090" s="41"/>
      <c r="J1090" s="42">
        <v>18317678</v>
      </c>
      <c r="K1090" s="42"/>
      <c r="L1090" s="43">
        <v>0.48333333333333334</v>
      </c>
      <c r="M1090" s="44" t="s">
        <v>4041</v>
      </c>
      <c r="N1090" s="45" t="str">
        <f t="shared" si="16"/>
        <v>Link Contrato u Orden</v>
      </c>
    </row>
    <row r="1091" spans="1:14" s="28" customFormat="1" ht="74.5" customHeight="1" x14ac:dyDescent="0.25">
      <c r="A1091" s="39" t="s">
        <v>1118</v>
      </c>
      <c r="B1091" s="40">
        <v>45526</v>
      </c>
      <c r="C1091" s="40" t="s">
        <v>2245</v>
      </c>
      <c r="D1091" s="40" t="s">
        <v>15</v>
      </c>
      <c r="E1091" s="40" t="s">
        <v>16</v>
      </c>
      <c r="F1091" s="40" t="s">
        <v>2715</v>
      </c>
      <c r="G1091" s="40">
        <v>45532</v>
      </c>
      <c r="H1091" s="40">
        <v>45657</v>
      </c>
      <c r="I1091" s="41"/>
      <c r="J1091" s="42">
        <v>18975008</v>
      </c>
      <c r="K1091" s="42"/>
      <c r="L1091" s="43">
        <v>0.504</v>
      </c>
      <c r="M1091" s="44" t="s">
        <v>4042</v>
      </c>
      <c r="N1091" s="45" t="str">
        <f t="shared" si="16"/>
        <v>Link Contrato u Orden</v>
      </c>
    </row>
    <row r="1092" spans="1:14" s="28" customFormat="1" ht="74.5" customHeight="1" x14ac:dyDescent="0.25">
      <c r="A1092" s="39" t="s">
        <v>1119</v>
      </c>
      <c r="B1092" s="40">
        <v>45526</v>
      </c>
      <c r="C1092" s="40" t="s">
        <v>2246</v>
      </c>
      <c r="D1092" s="40" t="s">
        <v>15</v>
      </c>
      <c r="E1092" s="40" t="s">
        <v>16</v>
      </c>
      <c r="F1092" s="40" t="s">
        <v>2902</v>
      </c>
      <c r="G1092" s="40">
        <v>45536</v>
      </c>
      <c r="H1092" s="40">
        <v>45688</v>
      </c>
      <c r="I1092" s="41"/>
      <c r="J1092" s="42">
        <v>14592600</v>
      </c>
      <c r="K1092" s="42"/>
      <c r="L1092" s="43">
        <v>0.38815789473684209</v>
      </c>
      <c r="M1092" s="44" t="s">
        <v>4043</v>
      </c>
      <c r="N1092" s="45" t="str">
        <f t="shared" si="16"/>
        <v>Link Contrato u Orden</v>
      </c>
    </row>
    <row r="1093" spans="1:14" s="28" customFormat="1" ht="74.5" customHeight="1" x14ac:dyDescent="0.25">
      <c r="A1093" s="39" t="s">
        <v>1120</v>
      </c>
      <c r="B1093" s="40">
        <v>45526</v>
      </c>
      <c r="C1093" s="40" t="s">
        <v>2247</v>
      </c>
      <c r="D1093" s="40" t="s">
        <v>15</v>
      </c>
      <c r="E1093" s="40" t="s">
        <v>16</v>
      </c>
      <c r="F1093" s="40" t="s">
        <v>2383</v>
      </c>
      <c r="G1093" s="40">
        <v>45544</v>
      </c>
      <c r="H1093" s="40">
        <v>45657</v>
      </c>
      <c r="I1093" s="41"/>
      <c r="J1093" s="42">
        <v>11925000</v>
      </c>
      <c r="K1093" s="42"/>
      <c r="L1093" s="43">
        <v>0.45132743362831856</v>
      </c>
      <c r="M1093" s="44" t="s">
        <v>4044</v>
      </c>
      <c r="N1093" s="45" t="str">
        <f t="shared" si="16"/>
        <v>Link Contrato u Orden</v>
      </c>
    </row>
    <row r="1094" spans="1:14" s="28" customFormat="1" ht="74.5" customHeight="1" x14ac:dyDescent="0.25">
      <c r="A1094" s="39" t="s">
        <v>1121</v>
      </c>
      <c r="B1094" s="40">
        <v>45526</v>
      </c>
      <c r="C1094" s="40" t="s">
        <v>2248</v>
      </c>
      <c r="D1094" s="40" t="s">
        <v>15</v>
      </c>
      <c r="E1094" s="40" t="s">
        <v>16</v>
      </c>
      <c r="F1094" s="40" t="s">
        <v>2902</v>
      </c>
      <c r="G1094" s="40">
        <v>45536</v>
      </c>
      <c r="H1094" s="40">
        <v>45688</v>
      </c>
      <c r="I1094" s="41"/>
      <c r="J1094" s="42">
        <v>14592600</v>
      </c>
      <c r="K1094" s="42"/>
      <c r="L1094" s="43">
        <v>0.38815789473684209</v>
      </c>
      <c r="M1094" s="44" t="s">
        <v>4045</v>
      </c>
      <c r="N1094" s="45" t="str">
        <f t="shared" ref="N1094:N1157" si="17">HYPERLINK(M1094,"Link Contrato u Orden")</f>
        <v>Link Contrato u Orden</v>
      </c>
    </row>
    <row r="1095" spans="1:14" s="28" customFormat="1" ht="74.5" customHeight="1" x14ac:dyDescent="0.25">
      <c r="A1095" s="39" t="s">
        <v>1122</v>
      </c>
      <c r="B1095" s="40">
        <v>45526</v>
      </c>
      <c r="C1095" s="40" t="s">
        <v>2249</v>
      </c>
      <c r="D1095" s="40" t="s">
        <v>15</v>
      </c>
      <c r="E1095" s="40" t="s">
        <v>16</v>
      </c>
      <c r="F1095" s="40" t="s">
        <v>2906</v>
      </c>
      <c r="G1095" s="40">
        <v>45533</v>
      </c>
      <c r="H1095" s="40">
        <v>45688</v>
      </c>
      <c r="I1095" s="41"/>
      <c r="J1095" s="42">
        <v>17160000</v>
      </c>
      <c r="K1095" s="42"/>
      <c r="L1095" s="43">
        <v>0.4</v>
      </c>
      <c r="M1095" s="44" t="s">
        <v>4046</v>
      </c>
      <c r="N1095" s="45" t="str">
        <f t="shared" si="17"/>
        <v>Link Contrato u Orden</v>
      </c>
    </row>
    <row r="1096" spans="1:14" s="28" customFormat="1" ht="74.5" customHeight="1" x14ac:dyDescent="0.25">
      <c r="A1096" s="39" t="s">
        <v>1123</v>
      </c>
      <c r="B1096" s="40">
        <v>45527</v>
      </c>
      <c r="C1096" s="40" t="s">
        <v>2250</v>
      </c>
      <c r="D1096" s="40" t="s">
        <v>15</v>
      </c>
      <c r="E1096" s="40" t="s">
        <v>16</v>
      </c>
      <c r="F1096" s="40" t="s">
        <v>2907</v>
      </c>
      <c r="G1096" s="40">
        <v>45533</v>
      </c>
      <c r="H1096" s="40">
        <v>45688</v>
      </c>
      <c r="I1096" s="41"/>
      <c r="J1096" s="42">
        <v>22381381</v>
      </c>
      <c r="K1096" s="42"/>
      <c r="L1096" s="43">
        <v>0.4</v>
      </c>
      <c r="M1096" s="44" t="s">
        <v>4047</v>
      </c>
      <c r="N1096" s="45" t="str">
        <f t="shared" si="17"/>
        <v>Link Contrato u Orden</v>
      </c>
    </row>
    <row r="1097" spans="1:14" s="28" customFormat="1" ht="74.5" customHeight="1" x14ac:dyDescent="0.25">
      <c r="A1097" s="39" t="s">
        <v>1124</v>
      </c>
      <c r="B1097" s="40">
        <v>45527</v>
      </c>
      <c r="C1097" s="40" t="s">
        <v>2251</v>
      </c>
      <c r="D1097" s="40" t="s">
        <v>15</v>
      </c>
      <c r="E1097" s="40" t="s">
        <v>16</v>
      </c>
      <c r="F1097" s="40" t="s">
        <v>2903</v>
      </c>
      <c r="G1097" s="40">
        <v>45537</v>
      </c>
      <c r="H1097" s="40">
        <v>45688</v>
      </c>
      <c r="I1097" s="41"/>
      <c r="J1097" s="42">
        <v>14802060</v>
      </c>
      <c r="K1097" s="42"/>
      <c r="L1097" s="43">
        <v>0.38410596026490068</v>
      </c>
      <c r="M1097" s="44" t="s">
        <v>4048</v>
      </c>
      <c r="N1097" s="45" t="str">
        <f t="shared" si="17"/>
        <v>Link Contrato u Orden</v>
      </c>
    </row>
    <row r="1098" spans="1:14" s="28" customFormat="1" ht="74.5" customHeight="1" x14ac:dyDescent="0.25">
      <c r="A1098" s="39" t="s">
        <v>1125</v>
      </c>
      <c r="B1098" s="40">
        <v>45527</v>
      </c>
      <c r="C1098" s="40" t="s">
        <v>2252</v>
      </c>
      <c r="D1098" s="40" t="s">
        <v>15</v>
      </c>
      <c r="E1098" s="40" t="s">
        <v>16</v>
      </c>
      <c r="F1098" s="40" t="s">
        <v>2443</v>
      </c>
      <c r="G1098" s="40">
        <v>45539</v>
      </c>
      <c r="H1098" s="40">
        <v>45657</v>
      </c>
      <c r="I1098" s="41"/>
      <c r="J1098" s="42">
        <v>14592600</v>
      </c>
      <c r="K1098" s="42"/>
      <c r="L1098" s="43">
        <v>0.47457627118644069</v>
      </c>
      <c r="M1098" s="44" t="s">
        <v>4049</v>
      </c>
      <c r="N1098" s="45" t="str">
        <f t="shared" si="17"/>
        <v>Link Contrato u Orden</v>
      </c>
    </row>
    <row r="1099" spans="1:14" s="28" customFormat="1" ht="74.5" customHeight="1" x14ac:dyDescent="0.25">
      <c r="A1099" s="39" t="s">
        <v>1126</v>
      </c>
      <c r="B1099" s="40">
        <v>45527</v>
      </c>
      <c r="C1099" s="40" t="s">
        <v>2253</v>
      </c>
      <c r="D1099" s="40" t="s">
        <v>15</v>
      </c>
      <c r="E1099" s="40" t="s">
        <v>16</v>
      </c>
      <c r="F1099" s="40" t="s">
        <v>2903</v>
      </c>
      <c r="G1099" s="40">
        <v>45553</v>
      </c>
      <c r="H1099" s="40">
        <v>45688</v>
      </c>
      <c r="I1099" s="41"/>
      <c r="J1099" s="42">
        <v>14802060</v>
      </c>
      <c r="K1099" s="42"/>
      <c r="L1099" s="43">
        <v>0.31111111111111112</v>
      </c>
      <c r="M1099" s="44" t="s">
        <v>4050</v>
      </c>
      <c r="N1099" s="45" t="str">
        <f t="shared" si="17"/>
        <v>Link Contrato u Orden</v>
      </c>
    </row>
    <row r="1100" spans="1:14" s="28" customFormat="1" ht="74.5" customHeight="1" x14ac:dyDescent="0.25">
      <c r="A1100" s="39" t="s">
        <v>1127</v>
      </c>
      <c r="B1100" s="40">
        <v>45527</v>
      </c>
      <c r="C1100" s="40" t="s">
        <v>2254</v>
      </c>
      <c r="D1100" s="40" t="s">
        <v>15</v>
      </c>
      <c r="E1100" s="40" t="s">
        <v>16</v>
      </c>
      <c r="F1100" s="40" t="s">
        <v>2908</v>
      </c>
      <c r="G1100" s="40">
        <v>45532</v>
      </c>
      <c r="H1100" s="40">
        <v>45652</v>
      </c>
      <c r="I1100" s="41"/>
      <c r="J1100" s="42">
        <v>11792774</v>
      </c>
      <c r="K1100" s="42"/>
      <c r="L1100" s="43">
        <v>0.52500000000000002</v>
      </c>
      <c r="M1100" s="44" t="s">
        <v>4051</v>
      </c>
      <c r="N1100" s="45" t="str">
        <f t="shared" si="17"/>
        <v>Link Contrato u Orden</v>
      </c>
    </row>
    <row r="1101" spans="1:14" s="28" customFormat="1" ht="74.5" customHeight="1" x14ac:dyDescent="0.25">
      <c r="A1101" s="39" t="s">
        <v>1128</v>
      </c>
      <c r="B1101" s="40">
        <v>45527</v>
      </c>
      <c r="C1101" s="40" t="s">
        <v>2255</v>
      </c>
      <c r="D1101" s="40" t="s">
        <v>15</v>
      </c>
      <c r="E1101" s="40" t="s">
        <v>16</v>
      </c>
      <c r="F1101" s="40" t="s">
        <v>2909</v>
      </c>
      <c r="G1101" s="40">
        <v>45532</v>
      </c>
      <c r="H1101" s="40">
        <v>45657</v>
      </c>
      <c r="I1101" s="41"/>
      <c r="J1101" s="42">
        <v>18245200</v>
      </c>
      <c r="K1101" s="42"/>
      <c r="L1101" s="43">
        <v>0.504</v>
      </c>
      <c r="M1101" s="44" t="s">
        <v>4052</v>
      </c>
      <c r="N1101" s="45" t="str">
        <f t="shared" si="17"/>
        <v>Link Contrato u Orden</v>
      </c>
    </row>
    <row r="1102" spans="1:14" s="28" customFormat="1" ht="74.5" customHeight="1" x14ac:dyDescent="0.25">
      <c r="A1102" s="39" t="s">
        <v>1129</v>
      </c>
      <c r="B1102" s="40">
        <v>45527</v>
      </c>
      <c r="C1102" s="40" t="s">
        <v>2256</v>
      </c>
      <c r="D1102" s="40" t="s">
        <v>15</v>
      </c>
      <c r="E1102" s="40" t="s">
        <v>16</v>
      </c>
      <c r="F1102" s="40" t="s">
        <v>2890</v>
      </c>
      <c r="G1102" s="40">
        <v>45531</v>
      </c>
      <c r="H1102" s="40">
        <v>45688</v>
      </c>
      <c r="I1102" s="41"/>
      <c r="J1102" s="42">
        <v>22381381</v>
      </c>
      <c r="K1102" s="42"/>
      <c r="L1102" s="43">
        <v>0.40764331210191085</v>
      </c>
      <c r="M1102" s="44" t="s">
        <v>4053</v>
      </c>
      <c r="N1102" s="45" t="str">
        <f t="shared" si="17"/>
        <v>Link Contrato u Orden</v>
      </c>
    </row>
    <row r="1103" spans="1:14" s="28" customFormat="1" ht="74.5" customHeight="1" x14ac:dyDescent="0.25">
      <c r="A1103" s="39" t="s">
        <v>1130</v>
      </c>
      <c r="B1103" s="40">
        <v>45527</v>
      </c>
      <c r="C1103" s="40" t="s">
        <v>2257</v>
      </c>
      <c r="D1103" s="40" t="s">
        <v>15</v>
      </c>
      <c r="E1103" s="40" t="s">
        <v>16</v>
      </c>
      <c r="F1103" s="40" t="s">
        <v>2910</v>
      </c>
      <c r="G1103" s="40">
        <v>45532</v>
      </c>
      <c r="H1103" s="40">
        <v>45684</v>
      </c>
      <c r="I1103" s="41"/>
      <c r="J1103" s="42">
        <v>40000000</v>
      </c>
      <c r="K1103" s="42"/>
      <c r="L1103" s="43">
        <v>0.41447368421052633</v>
      </c>
      <c r="M1103" s="44" t="s">
        <v>4054</v>
      </c>
      <c r="N1103" s="45" t="str">
        <f t="shared" si="17"/>
        <v>Link Contrato u Orden</v>
      </c>
    </row>
    <row r="1104" spans="1:14" s="28" customFormat="1" ht="74.5" customHeight="1" x14ac:dyDescent="0.25">
      <c r="A1104" s="39" t="s">
        <v>1131</v>
      </c>
      <c r="B1104" s="40">
        <v>45527</v>
      </c>
      <c r="C1104" s="40" t="s">
        <v>2258</v>
      </c>
      <c r="D1104" s="40" t="s">
        <v>15</v>
      </c>
      <c r="E1104" s="40" t="s">
        <v>16</v>
      </c>
      <c r="F1104" s="40" t="s">
        <v>2905</v>
      </c>
      <c r="G1104" s="40">
        <v>45537</v>
      </c>
      <c r="H1104" s="40">
        <v>45657</v>
      </c>
      <c r="I1104" s="41"/>
      <c r="J1104" s="42">
        <v>16960813</v>
      </c>
      <c r="K1104" s="42"/>
      <c r="L1104" s="43">
        <v>0.48333333333333334</v>
      </c>
      <c r="M1104" s="44" t="s">
        <v>4055</v>
      </c>
      <c r="N1104" s="45" t="str">
        <f t="shared" si="17"/>
        <v>Link Contrato u Orden</v>
      </c>
    </row>
    <row r="1105" spans="1:14" s="28" customFormat="1" ht="74.5" customHeight="1" x14ac:dyDescent="0.25">
      <c r="A1105" s="39" t="s">
        <v>1132</v>
      </c>
      <c r="B1105" s="40">
        <v>45527</v>
      </c>
      <c r="C1105" s="40" t="s">
        <v>2259</v>
      </c>
      <c r="D1105" s="40" t="s">
        <v>15</v>
      </c>
      <c r="E1105" s="40" t="s">
        <v>16</v>
      </c>
      <c r="F1105" s="40" t="s">
        <v>2911</v>
      </c>
      <c r="G1105" s="40">
        <v>45532</v>
      </c>
      <c r="H1105" s="40">
        <v>45684</v>
      </c>
      <c r="I1105" s="41"/>
      <c r="J1105" s="42">
        <v>16216200</v>
      </c>
      <c r="K1105" s="42"/>
      <c r="L1105" s="43">
        <v>0.41447368421052633</v>
      </c>
      <c r="M1105" s="44" t="s">
        <v>4056</v>
      </c>
      <c r="N1105" s="45" t="str">
        <f t="shared" si="17"/>
        <v>Link Contrato u Orden</v>
      </c>
    </row>
    <row r="1106" spans="1:14" s="28" customFormat="1" ht="74.5" customHeight="1" x14ac:dyDescent="0.25">
      <c r="A1106" s="39" t="s">
        <v>1133</v>
      </c>
      <c r="B1106" s="40">
        <v>45527</v>
      </c>
      <c r="C1106" s="40" t="s">
        <v>2260</v>
      </c>
      <c r="D1106" s="40" t="s">
        <v>15</v>
      </c>
      <c r="E1106" s="40" t="s">
        <v>16</v>
      </c>
      <c r="F1106" s="40" t="s">
        <v>2478</v>
      </c>
      <c r="G1106" s="40">
        <v>45538</v>
      </c>
      <c r="H1106" s="40">
        <v>45688</v>
      </c>
      <c r="I1106" s="41"/>
      <c r="J1106" s="42">
        <v>14592600</v>
      </c>
      <c r="K1106" s="42"/>
      <c r="L1106" s="43">
        <v>0.38</v>
      </c>
      <c r="M1106" s="44" t="s">
        <v>4057</v>
      </c>
      <c r="N1106" s="45" t="str">
        <f t="shared" si="17"/>
        <v>Link Contrato u Orden</v>
      </c>
    </row>
    <row r="1107" spans="1:14" s="28" customFormat="1" ht="74.5" customHeight="1" x14ac:dyDescent="0.25">
      <c r="A1107" s="39" t="s">
        <v>1134</v>
      </c>
      <c r="B1107" s="40">
        <v>45527</v>
      </c>
      <c r="C1107" s="40" t="s">
        <v>2261</v>
      </c>
      <c r="D1107" s="40" t="s">
        <v>15</v>
      </c>
      <c r="E1107" s="40" t="s">
        <v>16</v>
      </c>
      <c r="F1107" s="40" t="s">
        <v>2912</v>
      </c>
      <c r="G1107" s="40">
        <v>45532</v>
      </c>
      <c r="H1107" s="40">
        <v>45684</v>
      </c>
      <c r="I1107" s="41"/>
      <c r="J1107" s="42">
        <v>32760000</v>
      </c>
      <c r="K1107" s="42"/>
      <c r="L1107" s="43">
        <v>0.41447368421052633</v>
      </c>
      <c r="M1107" s="44" t="s">
        <v>4058</v>
      </c>
      <c r="N1107" s="45" t="str">
        <f t="shared" si="17"/>
        <v>Link Contrato u Orden</v>
      </c>
    </row>
    <row r="1108" spans="1:14" s="28" customFormat="1" ht="74.5" customHeight="1" x14ac:dyDescent="0.25">
      <c r="A1108" s="39" t="s">
        <v>1135</v>
      </c>
      <c r="B1108" s="40">
        <v>45527</v>
      </c>
      <c r="C1108" s="40" t="s">
        <v>2262</v>
      </c>
      <c r="D1108" s="40" t="s">
        <v>15</v>
      </c>
      <c r="E1108" s="40" t="s">
        <v>16</v>
      </c>
      <c r="F1108" s="40" t="s">
        <v>2715</v>
      </c>
      <c r="G1108" s="40">
        <v>45532</v>
      </c>
      <c r="H1108" s="40">
        <v>45657</v>
      </c>
      <c r="I1108" s="41"/>
      <c r="J1108" s="42">
        <v>19704816</v>
      </c>
      <c r="K1108" s="42"/>
      <c r="L1108" s="43">
        <v>0.504</v>
      </c>
      <c r="M1108" s="44" t="s">
        <v>4059</v>
      </c>
      <c r="N1108" s="45" t="str">
        <f t="shared" si="17"/>
        <v>Link Contrato u Orden</v>
      </c>
    </row>
    <row r="1109" spans="1:14" s="28" customFormat="1" ht="74.5" customHeight="1" x14ac:dyDescent="0.25">
      <c r="A1109" s="39" t="s">
        <v>1136</v>
      </c>
      <c r="B1109" s="40">
        <v>45530</v>
      </c>
      <c r="C1109" s="40" t="s">
        <v>2263</v>
      </c>
      <c r="D1109" s="40" t="s">
        <v>15</v>
      </c>
      <c r="E1109" s="40" t="s">
        <v>16</v>
      </c>
      <c r="F1109" s="40" t="s">
        <v>2913</v>
      </c>
      <c r="G1109" s="40">
        <v>45539</v>
      </c>
      <c r="H1109" s="40">
        <v>45688</v>
      </c>
      <c r="I1109" s="41"/>
      <c r="J1109" s="42">
        <v>17160000</v>
      </c>
      <c r="K1109" s="42"/>
      <c r="L1109" s="43">
        <v>0.37583892617449666</v>
      </c>
      <c r="M1109" s="44" t="s">
        <v>4060</v>
      </c>
      <c r="N1109" s="45" t="str">
        <f t="shared" si="17"/>
        <v>Link Contrato u Orden</v>
      </c>
    </row>
    <row r="1110" spans="1:14" s="28" customFormat="1" ht="74.5" customHeight="1" x14ac:dyDescent="0.25">
      <c r="A1110" s="39" t="s">
        <v>1137</v>
      </c>
      <c r="B1110" s="40">
        <v>45530</v>
      </c>
      <c r="C1110" s="40" t="s">
        <v>2264</v>
      </c>
      <c r="D1110" s="40" t="s">
        <v>15</v>
      </c>
      <c r="E1110" s="40" t="s">
        <v>16</v>
      </c>
      <c r="F1110" s="40" t="s">
        <v>2911</v>
      </c>
      <c r="G1110" s="40">
        <v>45546</v>
      </c>
      <c r="H1110" s="40">
        <v>45688</v>
      </c>
      <c r="I1110" s="41"/>
      <c r="J1110" s="42">
        <v>16216200</v>
      </c>
      <c r="K1110" s="42"/>
      <c r="L1110" s="43">
        <v>0.34507042253521125</v>
      </c>
      <c r="M1110" s="44" t="s">
        <v>4061</v>
      </c>
      <c r="N1110" s="45" t="str">
        <f t="shared" si="17"/>
        <v>Link Contrato u Orden</v>
      </c>
    </row>
    <row r="1111" spans="1:14" s="28" customFormat="1" ht="74.5" customHeight="1" x14ac:dyDescent="0.25">
      <c r="A1111" s="39" t="s">
        <v>1138</v>
      </c>
      <c r="B1111" s="40">
        <v>45530</v>
      </c>
      <c r="C1111" s="40" t="s">
        <v>2265</v>
      </c>
      <c r="D1111" s="40" t="s">
        <v>15</v>
      </c>
      <c r="E1111" s="40" t="s">
        <v>16</v>
      </c>
      <c r="F1111" s="40" t="s">
        <v>2911</v>
      </c>
      <c r="G1111" s="40">
        <v>45534</v>
      </c>
      <c r="H1111" s="40">
        <v>45686</v>
      </c>
      <c r="I1111" s="41"/>
      <c r="J1111" s="42">
        <v>16216200</v>
      </c>
      <c r="K1111" s="42"/>
      <c r="L1111" s="43">
        <v>0.40131578947368424</v>
      </c>
      <c r="M1111" s="44" t="s">
        <v>4062</v>
      </c>
      <c r="N1111" s="45" t="str">
        <f t="shared" si="17"/>
        <v>Link Contrato u Orden</v>
      </c>
    </row>
    <row r="1112" spans="1:14" s="28" customFormat="1" ht="74.5" customHeight="1" x14ac:dyDescent="0.25">
      <c r="A1112" s="39" t="s">
        <v>1139</v>
      </c>
      <c r="B1112" s="40">
        <v>45531</v>
      </c>
      <c r="C1112" s="40" t="s">
        <v>2266</v>
      </c>
      <c r="D1112" s="40" t="s">
        <v>15</v>
      </c>
      <c r="E1112" s="40" t="s">
        <v>16</v>
      </c>
      <c r="F1112" s="40" t="s">
        <v>2911</v>
      </c>
      <c r="G1112" s="40">
        <v>45539</v>
      </c>
      <c r="H1112" s="40">
        <v>45688</v>
      </c>
      <c r="I1112" s="41"/>
      <c r="J1112" s="42">
        <v>16216200</v>
      </c>
      <c r="K1112" s="42"/>
      <c r="L1112" s="43">
        <v>0.37583892617449666</v>
      </c>
      <c r="M1112" s="44" t="s">
        <v>4063</v>
      </c>
      <c r="N1112" s="45" t="str">
        <f t="shared" si="17"/>
        <v>Link Contrato u Orden</v>
      </c>
    </row>
    <row r="1113" spans="1:14" s="28" customFormat="1" ht="74.5" customHeight="1" x14ac:dyDescent="0.25">
      <c r="A1113" s="39" t="s">
        <v>1140</v>
      </c>
      <c r="B1113" s="40">
        <v>45531</v>
      </c>
      <c r="C1113" s="40" t="s">
        <v>2267</v>
      </c>
      <c r="D1113" s="40" t="s">
        <v>15</v>
      </c>
      <c r="E1113" s="40" t="s">
        <v>16</v>
      </c>
      <c r="F1113" s="40" t="s">
        <v>2903</v>
      </c>
      <c r="G1113" s="40">
        <v>45540</v>
      </c>
      <c r="H1113" s="40">
        <v>45688</v>
      </c>
      <c r="I1113" s="41"/>
      <c r="J1113" s="42">
        <v>14802060</v>
      </c>
      <c r="K1113" s="42"/>
      <c r="L1113" s="43">
        <v>0.3716216216216216</v>
      </c>
      <c r="M1113" s="44" t="s">
        <v>4064</v>
      </c>
      <c r="N1113" s="45" t="str">
        <f t="shared" si="17"/>
        <v>Link Contrato u Orden</v>
      </c>
    </row>
    <row r="1114" spans="1:14" s="28" customFormat="1" ht="74.5" customHeight="1" x14ac:dyDescent="0.25">
      <c r="A1114" s="39" t="s">
        <v>1141</v>
      </c>
      <c r="B1114" s="40">
        <v>45531</v>
      </c>
      <c r="C1114" s="40" t="s">
        <v>2268</v>
      </c>
      <c r="D1114" s="40" t="s">
        <v>15</v>
      </c>
      <c r="E1114" s="40" t="s">
        <v>16</v>
      </c>
      <c r="F1114" s="40" t="s">
        <v>2903</v>
      </c>
      <c r="G1114" s="40">
        <v>45539</v>
      </c>
      <c r="H1114" s="40">
        <v>45688</v>
      </c>
      <c r="I1114" s="41"/>
      <c r="J1114" s="42">
        <v>14802060</v>
      </c>
      <c r="K1114" s="42"/>
      <c r="L1114" s="43">
        <v>0.37583892617449666</v>
      </c>
      <c r="M1114" s="44" t="s">
        <v>4065</v>
      </c>
      <c r="N1114" s="45" t="str">
        <f t="shared" si="17"/>
        <v>Link Contrato u Orden</v>
      </c>
    </row>
    <row r="1115" spans="1:14" s="28" customFormat="1" ht="74.5" customHeight="1" x14ac:dyDescent="0.25">
      <c r="A1115" s="39" t="s">
        <v>1142</v>
      </c>
      <c r="B1115" s="40">
        <v>45531</v>
      </c>
      <c r="C1115" s="40" t="s">
        <v>2269</v>
      </c>
      <c r="D1115" s="40" t="s">
        <v>15</v>
      </c>
      <c r="E1115" s="40" t="s">
        <v>16</v>
      </c>
      <c r="F1115" s="40" t="s">
        <v>2911</v>
      </c>
      <c r="G1115" s="40">
        <v>45539</v>
      </c>
      <c r="H1115" s="40">
        <v>45688</v>
      </c>
      <c r="I1115" s="41"/>
      <c r="J1115" s="42">
        <v>16216200</v>
      </c>
      <c r="K1115" s="42"/>
      <c r="L1115" s="43">
        <v>0.37583892617449666</v>
      </c>
      <c r="M1115" s="44" t="s">
        <v>4066</v>
      </c>
      <c r="N1115" s="45" t="str">
        <f t="shared" si="17"/>
        <v>Link Contrato u Orden</v>
      </c>
    </row>
    <row r="1116" spans="1:14" s="28" customFormat="1" ht="74.5" customHeight="1" x14ac:dyDescent="0.25">
      <c r="A1116" s="39" t="s">
        <v>1143</v>
      </c>
      <c r="B1116" s="40">
        <v>45531</v>
      </c>
      <c r="C1116" s="40" t="s">
        <v>2270</v>
      </c>
      <c r="D1116" s="40" t="s">
        <v>15</v>
      </c>
      <c r="E1116" s="40" t="s">
        <v>16</v>
      </c>
      <c r="F1116" s="40" t="s">
        <v>2443</v>
      </c>
      <c r="G1116" s="40">
        <v>45538</v>
      </c>
      <c r="H1116" s="40">
        <v>45688</v>
      </c>
      <c r="I1116" s="41"/>
      <c r="J1116" s="42">
        <v>14592600</v>
      </c>
      <c r="K1116" s="42"/>
      <c r="L1116" s="43">
        <v>0.38</v>
      </c>
      <c r="M1116" s="44" t="s">
        <v>4067</v>
      </c>
      <c r="N1116" s="45" t="str">
        <f t="shared" si="17"/>
        <v>Link Contrato u Orden</v>
      </c>
    </row>
    <row r="1117" spans="1:14" s="28" customFormat="1" ht="74.5" customHeight="1" x14ac:dyDescent="0.25">
      <c r="A1117" s="39" t="s">
        <v>1144</v>
      </c>
      <c r="B1117" s="40">
        <v>45531</v>
      </c>
      <c r="C1117" s="40" t="s">
        <v>2271</v>
      </c>
      <c r="D1117" s="40" t="s">
        <v>15</v>
      </c>
      <c r="E1117" s="40" t="s">
        <v>16</v>
      </c>
      <c r="F1117" s="40" t="s">
        <v>2443</v>
      </c>
      <c r="G1117" s="40">
        <v>45538</v>
      </c>
      <c r="H1117" s="40">
        <v>45688</v>
      </c>
      <c r="I1117" s="41"/>
      <c r="J1117" s="42">
        <v>14592600</v>
      </c>
      <c r="K1117" s="42"/>
      <c r="L1117" s="43">
        <v>0.38</v>
      </c>
      <c r="M1117" s="44" t="s">
        <v>4068</v>
      </c>
      <c r="N1117" s="45" t="str">
        <f t="shared" si="17"/>
        <v>Link Contrato u Orden</v>
      </c>
    </row>
    <row r="1118" spans="1:14" s="28" customFormat="1" ht="74.5" customHeight="1" x14ac:dyDescent="0.25">
      <c r="A1118" s="39" t="s">
        <v>1145</v>
      </c>
      <c r="B1118" s="40">
        <v>45531</v>
      </c>
      <c r="C1118" s="40" t="s">
        <v>2272</v>
      </c>
      <c r="D1118" s="40" t="s">
        <v>15</v>
      </c>
      <c r="E1118" s="40" t="s">
        <v>16</v>
      </c>
      <c r="F1118" s="40" t="s">
        <v>2443</v>
      </c>
      <c r="G1118" s="40">
        <v>45538</v>
      </c>
      <c r="H1118" s="40">
        <v>45688</v>
      </c>
      <c r="I1118" s="41"/>
      <c r="J1118" s="42">
        <v>14592600</v>
      </c>
      <c r="K1118" s="42"/>
      <c r="L1118" s="43">
        <v>0.38</v>
      </c>
      <c r="M1118" s="44" t="s">
        <v>4069</v>
      </c>
      <c r="N1118" s="45" t="str">
        <f t="shared" si="17"/>
        <v>Link Contrato u Orden</v>
      </c>
    </row>
    <row r="1119" spans="1:14" s="28" customFormat="1" ht="74.5" customHeight="1" x14ac:dyDescent="0.25">
      <c r="A1119" s="39" t="s">
        <v>1146</v>
      </c>
      <c r="B1119" s="40">
        <v>45531</v>
      </c>
      <c r="C1119" s="40" t="s">
        <v>2273</v>
      </c>
      <c r="D1119" s="40" t="s">
        <v>15</v>
      </c>
      <c r="E1119" s="40" t="s">
        <v>16</v>
      </c>
      <c r="F1119" s="40" t="s">
        <v>2443</v>
      </c>
      <c r="G1119" s="40">
        <v>45539</v>
      </c>
      <c r="H1119" s="40">
        <v>45688</v>
      </c>
      <c r="I1119" s="41"/>
      <c r="J1119" s="42">
        <v>14592600</v>
      </c>
      <c r="K1119" s="42"/>
      <c r="L1119" s="43">
        <v>0.37583892617449666</v>
      </c>
      <c r="M1119" s="44" t="s">
        <v>4070</v>
      </c>
      <c r="N1119" s="45" t="str">
        <f t="shared" si="17"/>
        <v>Link Contrato u Orden</v>
      </c>
    </row>
    <row r="1120" spans="1:14" s="28" customFormat="1" ht="74.5" customHeight="1" x14ac:dyDescent="0.25">
      <c r="A1120" s="39" t="s">
        <v>1147</v>
      </c>
      <c r="B1120" s="40">
        <v>45531</v>
      </c>
      <c r="C1120" s="40" t="s">
        <v>2274</v>
      </c>
      <c r="D1120" s="40" t="s">
        <v>15</v>
      </c>
      <c r="E1120" s="40" t="s">
        <v>16</v>
      </c>
      <c r="F1120" s="40" t="s">
        <v>2914</v>
      </c>
      <c r="G1120" s="40">
        <v>45537</v>
      </c>
      <c r="H1120" s="40">
        <v>45657</v>
      </c>
      <c r="I1120" s="41"/>
      <c r="J1120" s="42">
        <v>18245200</v>
      </c>
      <c r="K1120" s="42"/>
      <c r="L1120" s="43">
        <v>0.48333333333333334</v>
      </c>
      <c r="M1120" s="44" t="s">
        <v>4071</v>
      </c>
      <c r="N1120" s="45" t="str">
        <f t="shared" si="17"/>
        <v>Link Contrato u Orden</v>
      </c>
    </row>
    <row r="1121" spans="1:14" s="28" customFormat="1" ht="74.5" customHeight="1" x14ac:dyDescent="0.25">
      <c r="A1121" s="39" t="s">
        <v>1148</v>
      </c>
      <c r="B1121" s="40">
        <v>45532</v>
      </c>
      <c r="C1121" s="40" t="s">
        <v>2275</v>
      </c>
      <c r="D1121" s="40" t="s">
        <v>15</v>
      </c>
      <c r="E1121" s="40" t="s">
        <v>16</v>
      </c>
      <c r="F1121" s="40" t="s">
        <v>2915</v>
      </c>
      <c r="G1121" s="40">
        <v>45538</v>
      </c>
      <c r="H1121" s="40">
        <v>45657</v>
      </c>
      <c r="I1121" s="41"/>
      <c r="J1121" s="42">
        <v>14592600</v>
      </c>
      <c r="K1121" s="42"/>
      <c r="L1121" s="43">
        <v>0.47899159663865548</v>
      </c>
      <c r="M1121" s="44" t="s">
        <v>4072</v>
      </c>
      <c r="N1121" s="45" t="str">
        <f t="shared" si="17"/>
        <v>Link Contrato u Orden</v>
      </c>
    </row>
    <row r="1122" spans="1:14" s="28" customFormat="1" ht="74.5" customHeight="1" x14ac:dyDescent="0.25">
      <c r="A1122" s="39" t="s">
        <v>1149</v>
      </c>
      <c r="B1122" s="40">
        <v>45532</v>
      </c>
      <c r="C1122" s="40" t="s">
        <v>2276</v>
      </c>
      <c r="D1122" s="40" t="s">
        <v>15</v>
      </c>
      <c r="E1122" s="40" t="s">
        <v>16</v>
      </c>
      <c r="F1122" s="40" t="s">
        <v>2905</v>
      </c>
      <c r="G1122" s="40">
        <v>45539</v>
      </c>
      <c r="H1122" s="40">
        <v>45657</v>
      </c>
      <c r="I1122" s="41"/>
      <c r="J1122" s="42">
        <v>17639245</v>
      </c>
      <c r="K1122" s="42"/>
      <c r="L1122" s="43">
        <v>0.47457627118644069</v>
      </c>
      <c r="M1122" s="44" t="s">
        <v>4073</v>
      </c>
      <c r="N1122" s="45" t="str">
        <f t="shared" si="17"/>
        <v>Link Contrato u Orden</v>
      </c>
    </row>
    <row r="1123" spans="1:14" s="28" customFormat="1" ht="74.5" customHeight="1" x14ac:dyDescent="0.25">
      <c r="A1123" s="39" t="s">
        <v>1150</v>
      </c>
      <c r="B1123" s="40">
        <v>45532</v>
      </c>
      <c r="C1123" s="40" t="s">
        <v>2277</v>
      </c>
      <c r="D1123" s="40" t="s">
        <v>2338</v>
      </c>
      <c r="E1123" s="40" t="s">
        <v>2343</v>
      </c>
      <c r="F1123" s="40" t="s">
        <v>2916</v>
      </c>
      <c r="G1123" s="40">
        <v>45538</v>
      </c>
      <c r="H1123" s="40">
        <v>45657</v>
      </c>
      <c r="I1123" s="41"/>
      <c r="J1123" s="42">
        <v>5099400</v>
      </c>
      <c r="K1123" s="42"/>
      <c r="L1123" s="43">
        <v>0.47899159663865548</v>
      </c>
      <c r="M1123" s="44" t="s">
        <v>4074</v>
      </c>
      <c r="N1123" s="45" t="str">
        <f t="shared" si="17"/>
        <v>Link Contrato u Orden</v>
      </c>
    </row>
    <row r="1124" spans="1:14" s="28" customFormat="1" ht="74.5" customHeight="1" x14ac:dyDescent="0.25">
      <c r="A1124" s="39" t="s">
        <v>1151</v>
      </c>
      <c r="B1124" s="40">
        <v>45533</v>
      </c>
      <c r="C1124" s="40" t="s">
        <v>2278</v>
      </c>
      <c r="D1124" s="40" t="s">
        <v>2337</v>
      </c>
      <c r="E1124" s="40" t="s">
        <v>2340</v>
      </c>
      <c r="F1124" s="40" t="s">
        <v>2917</v>
      </c>
      <c r="G1124" s="40">
        <v>45536</v>
      </c>
      <c r="H1124" s="40">
        <v>45688</v>
      </c>
      <c r="I1124" s="41"/>
      <c r="J1124" s="42">
        <v>3614744758</v>
      </c>
      <c r="K1124" s="42"/>
      <c r="L1124" s="43">
        <v>0.38815789473684209</v>
      </c>
      <c r="M1124" s="44" t="s">
        <v>4075</v>
      </c>
      <c r="N1124" s="45" t="str">
        <f t="shared" si="17"/>
        <v>Link Contrato u Orden</v>
      </c>
    </row>
    <row r="1125" spans="1:14" s="28" customFormat="1" ht="74.5" customHeight="1" x14ac:dyDescent="0.25">
      <c r="A1125" s="39" t="s">
        <v>1152</v>
      </c>
      <c r="B1125" s="40">
        <v>45533</v>
      </c>
      <c r="C1125" s="40" t="s">
        <v>2279</v>
      </c>
      <c r="D1125" s="40" t="s">
        <v>2337</v>
      </c>
      <c r="E1125" s="40" t="s">
        <v>2340</v>
      </c>
      <c r="F1125" s="40" t="s">
        <v>2918</v>
      </c>
      <c r="G1125" s="40">
        <v>45538</v>
      </c>
      <c r="H1125" s="40">
        <v>45688</v>
      </c>
      <c r="I1125" s="41"/>
      <c r="J1125" s="42">
        <v>1105145873</v>
      </c>
      <c r="K1125" s="42"/>
      <c r="L1125" s="43">
        <v>0.38</v>
      </c>
      <c r="M1125" s="44" t="s">
        <v>4076</v>
      </c>
      <c r="N1125" s="45" t="str">
        <f t="shared" si="17"/>
        <v>Link Contrato u Orden</v>
      </c>
    </row>
    <row r="1126" spans="1:14" s="28" customFormat="1" ht="74.5" customHeight="1" x14ac:dyDescent="0.25">
      <c r="A1126" s="39" t="s">
        <v>1153</v>
      </c>
      <c r="B1126" s="40">
        <v>45533</v>
      </c>
      <c r="C1126" s="40" t="s">
        <v>2280</v>
      </c>
      <c r="D1126" s="40" t="s">
        <v>15</v>
      </c>
      <c r="E1126" s="40" t="s">
        <v>16</v>
      </c>
      <c r="F1126" s="40" t="s">
        <v>2919</v>
      </c>
      <c r="G1126" s="40">
        <v>45534</v>
      </c>
      <c r="H1126" s="40">
        <v>45688</v>
      </c>
      <c r="I1126" s="41"/>
      <c r="J1126" s="42">
        <v>41600000</v>
      </c>
      <c r="K1126" s="42"/>
      <c r="L1126" s="43">
        <v>0.39610389610389612</v>
      </c>
      <c r="M1126" s="44" t="s">
        <v>4077</v>
      </c>
      <c r="N1126" s="45" t="str">
        <f t="shared" si="17"/>
        <v>Link Contrato u Orden</v>
      </c>
    </row>
    <row r="1127" spans="1:14" s="28" customFormat="1" ht="74.5" customHeight="1" x14ac:dyDescent="0.25">
      <c r="A1127" s="39" t="s">
        <v>1154</v>
      </c>
      <c r="B1127" s="40">
        <v>45533</v>
      </c>
      <c r="C1127" s="40" t="s">
        <v>1387</v>
      </c>
      <c r="D1127" s="40" t="s">
        <v>15</v>
      </c>
      <c r="E1127" s="40" t="s">
        <v>16</v>
      </c>
      <c r="F1127" s="40" t="s">
        <v>2920</v>
      </c>
      <c r="G1127" s="40">
        <v>45538</v>
      </c>
      <c r="H1127" s="40">
        <v>45657</v>
      </c>
      <c r="I1127" s="41"/>
      <c r="J1127" s="42">
        <v>33540000</v>
      </c>
      <c r="K1127" s="42"/>
      <c r="L1127" s="43">
        <v>0.47899159663865548</v>
      </c>
      <c r="M1127" s="44" t="s">
        <v>4078</v>
      </c>
      <c r="N1127" s="45" t="str">
        <f t="shared" si="17"/>
        <v>Link Contrato u Orden</v>
      </c>
    </row>
    <row r="1128" spans="1:14" s="28" customFormat="1" ht="74.5" customHeight="1" x14ac:dyDescent="0.25">
      <c r="A1128" s="39" t="s">
        <v>1155</v>
      </c>
      <c r="B1128" s="40">
        <v>45533</v>
      </c>
      <c r="C1128" s="40" t="s">
        <v>2281</v>
      </c>
      <c r="D1128" s="40" t="s">
        <v>15</v>
      </c>
      <c r="E1128" s="40" t="s">
        <v>16</v>
      </c>
      <c r="F1128" s="40" t="s">
        <v>2911</v>
      </c>
      <c r="G1128" s="40">
        <v>45541</v>
      </c>
      <c r="H1128" s="40">
        <v>45688</v>
      </c>
      <c r="I1128" s="41"/>
      <c r="J1128" s="42">
        <v>16216200</v>
      </c>
      <c r="K1128" s="42"/>
      <c r="L1128" s="43">
        <v>0.36734693877551022</v>
      </c>
      <c r="M1128" s="44" t="s">
        <v>4079</v>
      </c>
      <c r="N1128" s="45" t="str">
        <f t="shared" si="17"/>
        <v>Link Contrato u Orden</v>
      </c>
    </row>
    <row r="1129" spans="1:14" s="28" customFormat="1" ht="74.5" customHeight="1" x14ac:dyDescent="0.25">
      <c r="A1129" s="39" t="s">
        <v>1156</v>
      </c>
      <c r="B1129" s="40">
        <v>45533</v>
      </c>
      <c r="C1129" s="40" t="s">
        <v>2282</v>
      </c>
      <c r="D1129" s="40" t="s">
        <v>15</v>
      </c>
      <c r="E1129" s="40" t="s">
        <v>16</v>
      </c>
      <c r="F1129" s="40" t="s">
        <v>2921</v>
      </c>
      <c r="G1129" s="40">
        <v>45544</v>
      </c>
      <c r="H1129" s="40">
        <v>45688</v>
      </c>
      <c r="I1129" s="41"/>
      <c r="J1129" s="42">
        <v>20352975</v>
      </c>
      <c r="K1129" s="42"/>
      <c r="L1129" s="43">
        <v>0.35416666666666669</v>
      </c>
      <c r="M1129" s="44" t="s">
        <v>4080</v>
      </c>
      <c r="N1129" s="45" t="str">
        <f t="shared" si="17"/>
        <v>Link Contrato u Orden</v>
      </c>
    </row>
    <row r="1130" spans="1:14" s="28" customFormat="1" ht="74.5" customHeight="1" x14ac:dyDescent="0.25">
      <c r="A1130" s="39" t="s">
        <v>1157</v>
      </c>
      <c r="B1130" s="40">
        <v>45533</v>
      </c>
      <c r="C1130" s="40" t="s">
        <v>2283</v>
      </c>
      <c r="D1130" s="40" t="s">
        <v>15</v>
      </c>
      <c r="E1130" s="40" t="s">
        <v>16</v>
      </c>
      <c r="F1130" s="40" t="s">
        <v>2914</v>
      </c>
      <c r="G1130" s="40">
        <v>45537</v>
      </c>
      <c r="H1130" s="40">
        <v>45657</v>
      </c>
      <c r="I1130" s="41"/>
      <c r="J1130" s="42">
        <v>18245200</v>
      </c>
      <c r="K1130" s="42"/>
      <c r="L1130" s="43">
        <v>0.48333333333333334</v>
      </c>
      <c r="M1130" s="44" t="s">
        <v>4081</v>
      </c>
      <c r="N1130" s="45" t="str">
        <f t="shared" si="17"/>
        <v>Link Contrato u Orden</v>
      </c>
    </row>
    <row r="1131" spans="1:14" s="28" customFormat="1" ht="74.5" customHeight="1" x14ac:dyDescent="0.25">
      <c r="A1131" s="39" t="s">
        <v>1158</v>
      </c>
      <c r="B1131" s="40">
        <v>45533</v>
      </c>
      <c r="C1131" s="40" t="s">
        <v>2284</v>
      </c>
      <c r="D1131" s="40" t="s">
        <v>15</v>
      </c>
      <c r="E1131" s="40" t="s">
        <v>16</v>
      </c>
      <c r="F1131" s="40" t="s">
        <v>2911</v>
      </c>
      <c r="G1131" s="40">
        <v>45544</v>
      </c>
      <c r="H1131" s="40">
        <v>45688</v>
      </c>
      <c r="I1131" s="41"/>
      <c r="J1131" s="42">
        <v>16216200</v>
      </c>
      <c r="K1131" s="42"/>
      <c r="L1131" s="43">
        <v>0.35416666666666669</v>
      </c>
      <c r="M1131" s="44" t="s">
        <v>4082</v>
      </c>
      <c r="N1131" s="45" t="str">
        <f t="shared" si="17"/>
        <v>Link Contrato u Orden</v>
      </c>
    </row>
    <row r="1132" spans="1:14" s="28" customFormat="1" ht="74.5" customHeight="1" x14ac:dyDescent="0.25">
      <c r="A1132" s="39" t="s">
        <v>1159</v>
      </c>
      <c r="B1132" s="40">
        <v>45533</v>
      </c>
      <c r="C1132" s="40" t="s">
        <v>1373</v>
      </c>
      <c r="D1132" s="40" t="s">
        <v>15</v>
      </c>
      <c r="E1132" s="40" t="s">
        <v>16</v>
      </c>
      <c r="F1132" s="40" t="s">
        <v>2922</v>
      </c>
      <c r="G1132" s="40">
        <v>45534</v>
      </c>
      <c r="H1132" s="40">
        <v>45657</v>
      </c>
      <c r="I1132" s="41"/>
      <c r="J1132" s="42">
        <v>17505300</v>
      </c>
      <c r="K1132" s="42"/>
      <c r="L1132" s="43">
        <v>0.49593495934959347</v>
      </c>
      <c r="M1132" s="44" t="s">
        <v>4083</v>
      </c>
      <c r="N1132" s="45" t="str">
        <f t="shared" si="17"/>
        <v>Link Contrato u Orden</v>
      </c>
    </row>
    <row r="1133" spans="1:14" s="28" customFormat="1" ht="74.5" customHeight="1" x14ac:dyDescent="0.25">
      <c r="A1133" s="39" t="s">
        <v>1160</v>
      </c>
      <c r="B1133" s="40">
        <v>45533</v>
      </c>
      <c r="C1133" s="40" t="s">
        <v>2285</v>
      </c>
      <c r="D1133" s="40" t="s">
        <v>15</v>
      </c>
      <c r="E1133" s="40" t="s">
        <v>16</v>
      </c>
      <c r="F1133" s="40" t="s">
        <v>2443</v>
      </c>
      <c r="G1133" s="40">
        <v>45558</v>
      </c>
      <c r="H1133" s="40">
        <v>45688</v>
      </c>
      <c r="I1133" s="41"/>
      <c r="J1133" s="42">
        <v>14592600</v>
      </c>
      <c r="K1133" s="42"/>
      <c r="L1133" s="43">
        <v>0.2846153846153846</v>
      </c>
      <c r="M1133" s="44" t="s">
        <v>4084</v>
      </c>
      <c r="N1133" s="45" t="str">
        <f t="shared" si="17"/>
        <v>Link Contrato u Orden</v>
      </c>
    </row>
    <row r="1134" spans="1:14" s="28" customFormat="1" ht="74.5" customHeight="1" x14ac:dyDescent="0.25">
      <c r="A1134" s="39" t="s">
        <v>1161</v>
      </c>
      <c r="B1134" s="40">
        <v>45534</v>
      </c>
      <c r="C1134" s="40" t="s">
        <v>2286</v>
      </c>
      <c r="D1134" s="40" t="s">
        <v>15</v>
      </c>
      <c r="E1134" s="40" t="s">
        <v>16</v>
      </c>
      <c r="F1134" s="40" t="s">
        <v>2902</v>
      </c>
      <c r="G1134" s="40">
        <v>45539</v>
      </c>
      <c r="H1134" s="40">
        <v>45657</v>
      </c>
      <c r="I1134" s="41"/>
      <c r="J1134" s="42">
        <v>11674080</v>
      </c>
      <c r="K1134" s="42"/>
      <c r="L1134" s="43">
        <v>0.47457627118644069</v>
      </c>
      <c r="M1134" s="44" t="s">
        <v>4085</v>
      </c>
      <c r="N1134" s="45" t="str">
        <f t="shared" si="17"/>
        <v>Link Contrato u Orden</v>
      </c>
    </row>
    <row r="1135" spans="1:14" s="28" customFormat="1" ht="74.5" customHeight="1" x14ac:dyDescent="0.25">
      <c r="A1135" s="39" t="s">
        <v>1162</v>
      </c>
      <c r="B1135" s="40">
        <v>45534</v>
      </c>
      <c r="C1135" s="40" t="s">
        <v>2287</v>
      </c>
      <c r="D1135" s="40" t="s">
        <v>15</v>
      </c>
      <c r="E1135" s="40" t="s">
        <v>16</v>
      </c>
      <c r="F1135" s="40" t="s">
        <v>2902</v>
      </c>
      <c r="G1135" s="40">
        <v>45541</v>
      </c>
      <c r="H1135" s="40">
        <v>45688</v>
      </c>
      <c r="I1135" s="41"/>
      <c r="J1135" s="42">
        <v>14592600</v>
      </c>
      <c r="K1135" s="42"/>
      <c r="L1135" s="43">
        <v>0.36734693877551022</v>
      </c>
      <c r="M1135" s="44" t="s">
        <v>4086</v>
      </c>
      <c r="N1135" s="45" t="str">
        <f t="shared" si="17"/>
        <v>Link Contrato u Orden</v>
      </c>
    </row>
    <row r="1136" spans="1:14" s="28" customFormat="1" ht="74.5" customHeight="1" x14ac:dyDescent="0.25">
      <c r="A1136" s="39" t="s">
        <v>1163</v>
      </c>
      <c r="B1136" s="40">
        <v>45534</v>
      </c>
      <c r="C1136" s="40" t="s">
        <v>2288</v>
      </c>
      <c r="D1136" s="40" t="s">
        <v>15</v>
      </c>
      <c r="E1136" s="40" t="s">
        <v>16</v>
      </c>
      <c r="F1136" s="40" t="s">
        <v>2914</v>
      </c>
      <c r="G1136" s="40">
        <v>45539</v>
      </c>
      <c r="H1136" s="40">
        <v>45657</v>
      </c>
      <c r="I1136" s="41"/>
      <c r="J1136" s="42">
        <v>18975008</v>
      </c>
      <c r="K1136" s="42"/>
      <c r="L1136" s="43">
        <v>0.47457627118644069</v>
      </c>
      <c r="M1136" s="44" t="s">
        <v>4087</v>
      </c>
      <c r="N1136" s="45" t="str">
        <f t="shared" si="17"/>
        <v>Link Contrato u Orden</v>
      </c>
    </row>
    <row r="1137" spans="1:14" s="28" customFormat="1" ht="74.5" customHeight="1" x14ac:dyDescent="0.25">
      <c r="A1137" s="39" t="s">
        <v>1164</v>
      </c>
      <c r="B1137" s="40">
        <v>45534</v>
      </c>
      <c r="C1137" s="40" t="s">
        <v>2289</v>
      </c>
      <c r="D1137" s="40" t="s">
        <v>15</v>
      </c>
      <c r="E1137" s="40" t="s">
        <v>16</v>
      </c>
      <c r="F1137" s="40" t="s">
        <v>2903</v>
      </c>
      <c r="G1137" s="40">
        <v>45541</v>
      </c>
      <c r="H1137" s="40">
        <v>45688</v>
      </c>
      <c r="I1137" s="41"/>
      <c r="J1137" s="42">
        <v>14802060</v>
      </c>
      <c r="K1137" s="42"/>
      <c r="L1137" s="43">
        <v>0.36734693877551022</v>
      </c>
      <c r="M1137" s="44" t="s">
        <v>4088</v>
      </c>
      <c r="N1137" s="45" t="str">
        <f t="shared" si="17"/>
        <v>Link Contrato u Orden</v>
      </c>
    </row>
    <row r="1138" spans="1:14" s="28" customFormat="1" ht="74.5" customHeight="1" x14ac:dyDescent="0.25">
      <c r="A1138" s="39" t="s">
        <v>1165</v>
      </c>
      <c r="B1138" s="40">
        <v>45534</v>
      </c>
      <c r="C1138" s="40" t="s">
        <v>2290</v>
      </c>
      <c r="D1138" s="40" t="s">
        <v>15</v>
      </c>
      <c r="E1138" s="40" t="s">
        <v>16</v>
      </c>
      <c r="F1138" s="40" t="s">
        <v>2903</v>
      </c>
      <c r="G1138" s="40">
        <v>45541</v>
      </c>
      <c r="H1138" s="40">
        <v>45688</v>
      </c>
      <c r="I1138" s="41"/>
      <c r="J1138" s="42">
        <v>14802060</v>
      </c>
      <c r="K1138" s="42"/>
      <c r="L1138" s="43">
        <v>0.36734693877551022</v>
      </c>
      <c r="M1138" s="44" t="s">
        <v>4089</v>
      </c>
      <c r="N1138" s="45" t="str">
        <f t="shared" si="17"/>
        <v>Link Contrato u Orden</v>
      </c>
    </row>
    <row r="1139" spans="1:14" s="28" customFormat="1" ht="74.5" customHeight="1" x14ac:dyDescent="0.25">
      <c r="A1139" s="39" t="s">
        <v>1166</v>
      </c>
      <c r="B1139" s="40">
        <v>45534</v>
      </c>
      <c r="C1139" s="40" t="s">
        <v>2291</v>
      </c>
      <c r="D1139" s="40" t="s">
        <v>15</v>
      </c>
      <c r="E1139" s="40" t="s">
        <v>16</v>
      </c>
      <c r="F1139" s="40" t="s">
        <v>2913</v>
      </c>
      <c r="G1139" s="40">
        <v>45539</v>
      </c>
      <c r="H1139" s="40">
        <v>45688</v>
      </c>
      <c r="I1139" s="41"/>
      <c r="J1139" s="42">
        <v>17160000</v>
      </c>
      <c r="K1139" s="42"/>
      <c r="L1139" s="43">
        <v>0.37583892617449666</v>
      </c>
      <c r="M1139" s="44" t="s">
        <v>4090</v>
      </c>
      <c r="N1139" s="45" t="str">
        <f t="shared" si="17"/>
        <v>Link Contrato u Orden</v>
      </c>
    </row>
    <row r="1140" spans="1:14" s="28" customFormat="1" ht="74.5" customHeight="1" x14ac:dyDescent="0.25">
      <c r="A1140" s="39" t="s">
        <v>1167</v>
      </c>
      <c r="B1140" s="40">
        <v>45534</v>
      </c>
      <c r="C1140" s="40" t="s">
        <v>2292</v>
      </c>
      <c r="D1140" s="40" t="s">
        <v>15</v>
      </c>
      <c r="E1140" s="40" t="s">
        <v>16</v>
      </c>
      <c r="F1140" s="40" t="s">
        <v>2902</v>
      </c>
      <c r="G1140" s="40">
        <v>45541</v>
      </c>
      <c r="H1140" s="40">
        <v>45688</v>
      </c>
      <c r="I1140" s="41"/>
      <c r="J1140" s="42">
        <v>14592600</v>
      </c>
      <c r="K1140" s="42"/>
      <c r="L1140" s="43">
        <v>0.36734693877551022</v>
      </c>
      <c r="M1140" s="44" t="s">
        <v>4091</v>
      </c>
      <c r="N1140" s="45" t="str">
        <f t="shared" si="17"/>
        <v>Link Contrato u Orden</v>
      </c>
    </row>
    <row r="1141" spans="1:14" s="28" customFormat="1" ht="74.5" customHeight="1" x14ac:dyDescent="0.25">
      <c r="A1141" s="39" t="s">
        <v>1168</v>
      </c>
      <c r="B1141" s="40">
        <v>45534</v>
      </c>
      <c r="C1141" s="40" t="s">
        <v>2293</v>
      </c>
      <c r="D1141" s="40" t="s">
        <v>15</v>
      </c>
      <c r="E1141" s="40" t="s">
        <v>16</v>
      </c>
      <c r="F1141" s="40" t="s">
        <v>2443</v>
      </c>
      <c r="G1141" s="40">
        <v>45540</v>
      </c>
      <c r="H1141" s="40">
        <v>45688</v>
      </c>
      <c r="I1141" s="41"/>
      <c r="J1141" s="42">
        <v>14592600</v>
      </c>
      <c r="K1141" s="42"/>
      <c r="L1141" s="43">
        <v>0.3716216216216216</v>
      </c>
      <c r="M1141" s="44" t="s">
        <v>4092</v>
      </c>
      <c r="N1141" s="45" t="str">
        <f t="shared" si="17"/>
        <v>Link Contrato u Orden</v>
      </c>
    </row>
    <row r="1142" spans="1:14" s="28" customFormat="1" ht="74.5" customHeight="1" x14ac:dyDescent="0.25">
      <c r="A1142" s="39" t="s">
        <v>1169</v>
      </c>
      <c r="B1142" s="40">
        <v>45537</v>
      </c>
      <c r="C1142" s="40" t="s">
        <v>2294</v>
      </c>
      <c r="D1142" s="40" t="s">
        <v>15</v>
      </c>
      <c r="E1142" s="40" t="s">
        <v>16</v>
      </c>
      <c r="F1142" s="40" t="s">
        <v>2911</v>
      </c>
      <c r="G1142" s="40">
        <v>45539</v>
      </c>
      <c r="H1142" s="40">
        <v>45538</v>
      </c>
      <c r="I1142" s="41"/>
      <c r="J1142" s="42">
        <v>16216200</v>
      </c>
      <c r="K1142" s="42"/>
      <c r="L1142" s="43">
        <v>-56</v>
      </c>
      <c r="M1142" s="44" t="s">
        <v>4093</v>
      </c>
      <c r="N1142" s="45" t="str">
        <f t="shared" si="17"/>
        <v>Link Contrato u Orden</v>
      </c>
    </row>
    <row r="1143" spans="1:14" s="28" customFormat="1" ht="74.5" customHeight="1" x14ac:dyDescent="0.25">
      <c r="A1143" s="39" t="s">
        <v>1170</v>
      </c>
      <c r="B1143" s="40">
        <v>45537</v>
      </c>
      <c r="C1143" s="40" t="s">
        <v>2295</v>
      </c>
      <c r="D1143" s="40" t="s">
        <v>15</v>
      </c>
      <c r="E1143" s="40" t="s">
        <v>16</v>
      </c>
      <c r="F1143" s="40" t="s">
        <v>2923</v>
      </c>
      <c r="G1143" s="40">
        <v>45539</v>
      </c>
      <c r="H1143" s="40">
        <v>45657</v>
      </c>
      <c r="I1143" s="41"/>
      <c r="J1143" s="42">
        <v>17639245</v>
      </c>
      <c r="K1143" s="42"/>
      <c r="L1143" s="43">
        <v>0.47457627118644069</v>
      </c>
      <c r="M1143" s="44" t="s">
        <v>4094</v>
      </c>
      <c r="N1143" s="45" t="str">
        <f t="shared" si="17"/>
        <v>Link Contrato u Orden</v>
      </c>
    </row>
    <row r="1144" spans="1:14" s="28" customFormat="1" ht="74.5" customHeight="1" x14ac:dyDescent="0.25">
      <c r="A1144" s="39" t="s">
        <v>1171</v>
      </c>
      <c r="B1144" s="40">
        <v>45537</v>
      </c>
      <c r="C1144" s="40" t="s">
        <v>2296</v>
      </c>
      <c r="D1144" s="40" t="s">
        <v>15</v>
      </c>
      <c r="E1144" s="40" t="s">
        <v>16</v>
      </c>
      <c r="F1144" s="40" t="s">
        <v>2903</v>
      </c>
      <c r="G1144" s="40">
        <v>45548</v>
      </c>
      <c r="H1144" s="40">
        <v>45547</v>
      </c>
      <c r="I1144" s="41"/>
      <c r="J1144" s="42">
        <v>14802060</v>
      </c>
      <c r="K1144" s="42"/>
      <c r="L1144" s="43">
        <v>-47</v>
      </c>
      <c r="M1144" s="44" t="s">
        <v>4095</v>
      </c>
      <c r="N1144" s="45" t="str">
        <f t="shared" si="17"/>
        <v>Link Contrato u Orden</v>
      </c>
    </row>
    <row r="1145" spans="1:14" s="28" customFormat="1" ht="74.5" customHeight="1" x14ac:dyDescent="0.25">
      <c r="A1145" s="39" t="s">
        <v>1172</v>
      </c>
      <c r="B1145" s="40">
        <v>45537</v>
      </c>
      <c r="C1145" s="40" t="s">
        <v>2297</v>
      </c>
      <c r="D1145" s="40" t="s">
        <v>15</v>
      </c>
      <c r="E1145" s="40" t="s">
        <v>16</v>
      </c>
      <c r="F1145" s="40" t="s">
        <v>2443</v>
      </c>
      <c r="G1145" s="40">
        <v>45539</v>
      </c>
      <c r="H1145" s="40">
        <v>45538</v>
      </c>
      <c r="I1145" s="41"/>
      <c r="J1145" s="42">
        <v>14592600</v>
      </c>
      <c r="K1145" s="42"/>
      <c r="L1145" s="43">
        <v>-56</v>
      </c>
      <c r="M1145" s="44" t="s">
        <v>4096</v>
      </c>
      <c r="N1145" s="45" t="str">
        <f t="shared" si="17"/>
        <v>Link Contrato u Orden</v>
      </c>
    </row>
    <row r="1146" spans="1:14" s="28" customFormat="1" ht="74.5" customHeight="1" x14ac:dyDescent="0.25">
      <c r="A1146" s="39" t="s">
        <v>1173</v>
      </c>
      <c r="B1146" s="40">
        <v>45537</v>
      </c>
      <c r="C1146" s="40" t="s">
        <v>2298</v>
      </c>
      <c r="D1146" s="40" t="s">
        <v>15</v>
      </c>
      <c r="E1146" s="40" t="s">
        <v>16</v>
      </c>
      <c r="F1146" s="40" t="s">
        <v>2924</v>
      </c>
      <c r="G1146" s="40">
        <v>45539</v>
      </c>
      <c r="H1146" s="40">
        <v>45657</v>
      </c>
      <c r="I1146" s="41"/>
      <c r="J1146" s="42">
        <v>14503950</v>
      </c>
      <c r="K1146" s="42"/>
      <c r="L1146" s="43">
        <v>0.47457627118644069</v>
      </c>
      <c r="M1146" s="44" t="s">
        <v>4097</v>
      </c>
      <c r="N1146" s="45" t="str">
        <f t="shared" si="17"/>
        <v>Link Contrato u Orden</v>
      </c>
    </row>
    <row r="1147" spans="1:14" s="28" customFormat="1" ht="74.5" customHeight="1" x14ac:dyDescent="0.25">
      <c r="A1147" s="39" t="s">
        <v>1174</v>
      </c>
      <c r="B1147" s="40">
        <v>45537</v>
      </c>
      <c r="C1147" s="40" t="s">
        <v>2299</v>
      </c>
      <c r="D1147" s="40" t="s">
        <v>15</v>
      </c>
      <c r="E1147" s="40" t="s">
        <v>16</v>
      </c>
      <c r="F1147" s="40" t="s">
        <v>2925</v>
      </c>
      <c r="G1147" s="40">
        <v>45539</v>
      </c>
      <c r="H1147" s="40">
        <v>45538</v>
      </c>
      <c r="I1147" s="41"/>
      <c r="J1147" s="42">
        <v>25000000</v>
      </c>
      <c r="K1147" s="42"/>
      <c r="L1147" s="43">
        <v>-56</v>
      </c>
      <c r="M1147" s="44" t="s">
        <v>4098</v>
      </c>
      <c r="N1147" s="45" t="str">
        <f t="shared" si="17"/>
        <v>Link Contrato u Orden</v>
      </c>
    </row>
    <row r="1148" spans="1:14" s="28" customFormat="1" ht="74.5" customHeight="1" x14ac:dyDescent="0.25">
      <c r="A1148" s="39" t="s">
        <v>1175</v>
      </c>
      <c r="B1148" s="40">
        <v>45537</v>
      </c>
      <c r="C1148" s="40" t="s">
        <v>2300</v>
      </c>
      <c r="D1148" s="40" t="s">
        <v>15</v>
      </c>
      <c r="E1148" s="40" t="s">
        <v>16</v>
      </c>
      <c r="F1148" s="40" t="s">
        <v>2926</v>
      </c>
      <c r="G1148" s="40">
        <v>45539</v>
      </c>
      <c r="H1148" s="40">
        <v>45538</v>
      </c>
      <c r="I1148" s="41"/>
      <c r="J1148" s="42">
        <v>14592600</v>
      </c>
      <c r="K1148" s="42"/>
      <c r="L1148" s="43">
        <v>-56</v>
      </c>
      <c r="M1148" s="44" t="s">
        <v>4099</v>
      </c>
      <c r="N1148" s="45" t="str">
        <f t="shared" si="17"/>
        <v>Link Contrato u Orden</v>
      </c>
    </row>
    <row r="1149" spans="1:14" s="28" customFormat="1" ht="74.5" customHeight="1" x14ac:dyDescent="0.25">
      <c r="A1149" s="39" t="s">
        <v>1176</v>
      </c>
      <c r="B1149" s="40">
        <v>45537</v>
      </c>
      <c r="C1149" s="40" t="s">
        <v>2301</v>
      </c>
      <c r="D1149" s="40" t="s">
        <v>15</v>
      </c>
      <c r="E1149" s="40" t="s">
        <v>16</v>
      </c>
      <c r="F1149" s="40" t="s">
        <v>2911</v>
      </c>
      <c r="G1149" s="40">
        <v>45546</v>
      </c>
      <c r="H1149" s="40">
        <v>45545</v>
      </c>
      <c r="I1149" s="41"/>
      <c r="J1149" s="42">
        <v>16216200</v>
      </c>
      <c r="K1149" s="42"/>
      <c r="L1149" s="43">
        <v>-49</v>
      </c>
      <c r="M1149" s="44" t="s">
        <v>4100</v>
      </c>
      <c r="N1149" s="45" t="str">
        <f t="shared" si="17"/>
        <v>Link Contrato u Orden</v>
      </c>
    </row>
    <row r="1150" spans="1:14" s="28" customFormat="1" ht="74.5" customHeight="1" x14ac:dyDescent="0.25">
      <c r="A1150" s="39" t="s">
        <v>1177</v>
      </c>
      <c r="B1150" s="40">
        <v>45538</v>
      </c>
      <c r="C1150" s="40" t="s">
        <v>2302</v>
      </c>
      <c r="D1150" s="40" t="s">
        <v>15</v>
      </c>
      <c r="E1150" s="40" t="s">
        <v>16</v>
      </c>
      <c r="F1150" s="40" t="s">
        <v>2927</v>
      </c>
      <c r="G1150" s="40">
        <v>45540</v>
      </c>
      <c r="H1150" s="40">
        <v>45539</v>
      </c>
      <c r="I1150" s="41"/>
      <c r="J1150" s="42">
        <v>45000000</v>
      </c>
      <c r="K1150" s="42"/>
      <c r="L1150" s="43">
        <v>-55</v>
      </c>
      <c r="M1150" s="44" t="s">
        <v>4101</v>
      </c>
      <c r="N1150" s="45" t="str">
        <f t="shared" si="17"/>
        <v>Link Contrato u Orden</v>
      </c>
    </row>
    <row r="1151" spans="1:14" s="28" customFormat="1" ht="74.5" customHeight="1" x14ac:dyDescent="0.25">
      <c r="A1151" s="39" t="s">
        <v>1178</v>
      </c>
      <c r="B1151" s="40">
        <v>45538</v>
      </c>
      <c r="C1151" s="40" t="s">
        <v>2303</v>
      </c>
      <c r="D1151" s="40" t="s">
        <v>15</v>
      </c>
      <c r="E1151" s="40" t="s">
        <v>16</v>
      </c>
      <c r="F1151" s="40" t="s">
        <v>2914</v>
      </c>
      <c r="G1151" s="40">
        <v>45541</v>
      </c>
      <c r="H1151" s="40">
        <v>45657</v>
      </c>
      <c r="I1151" s="41"/>
      <c r="J1151" s="42">
        <v>19704816</v>
      </c>
      <c r="K1151" s="42"/>
      <c r="L1151" s="43">
        <v>0.46551724137931033</v>
      </c>
      <c r="M1151" s="44" t="s">
        <v>4102</v>
      </c>
      <c r="N1151" s="45" t="str">
        <f t="shared" si="17"/>
        <v>Link Contrato u Orden</v>
      </c>
    </row>
    <row r="1152" spans="1:14" s="28" customFormat="1" ht="74.5" customHeight="1" x14ac:dyDescent="0.25">
      <c r="A1152" s="39" t="s">
        <v>1179</v>
      </c>
      <c r="B1152" s="40">
        <v>45538</v>
      </c>
      <c r="C1152" s="40" t="s">
        <v>2304</v>
      </c>
      <c r="D1152" s="40" t="s">
        <v>15</v>
      </c>
      <c r="E1152" s="40" t="s">
        <v>16</v>
      </c>
      <c r="F1152" s="40" t="s">
        <v>2928</v>
      </c>
      <c r="G1152" s="40">
        <v>45545</v>
      </c>
      <c r="H1152" s="40">
        <v>45544</v>
      </c>
      <c r="I1152" s="41"/>
      <c r="J1152" s="42">
        <v>17500000</v>
      </c>
      <c r="K1152" s="42"/>
      <c r="L1152" s="43">
        <v>-50</v>
      </c>
      <c r="M1152" s="44" t="s">
        <v>4103</v>
      </c>
      <c r="N1152" s="45" t="str">
        <f t="shared" si="17"/>
        <v>Link Contrato u Orden</v>
      </c>
    </row>
    <row r="1153" spans="1:14" s="28" customFormat="1" ht="74.5" customHeight="1" x14ac:dyDescent="0.25">
      <c r="A1153" s="39" t="s">
        <v>1180</v>
      </c>
      <c r="B1153" s="40">
        <v>45538</v>
      </c>
      <c r="C1153" s="40" t="s">
        <v>2305</v>
      </c>
      <c r="D1153" s="40" t="s">
        <v>15</v>
      </c>
      <c r="E1153" s="40" t="s">
        <v>16</v>
      </c>
      <c r="F1153" s="40" t="s">
        <v>2911</v>
      </c>
      <c r="G1153" s="40">
        <v>45541</v>
      </c>
      <c r="H1153" s="40">
        <v>45540</v>
      </c>
      <c r="I1153" s="41"/>
      <c r="J1153" s="42">
        <v>16216200</v>
      </c>
      <c r="K1153" s="42"/>
      <c r="L1153" s="43">
        <v>-54</v>
      </c>
      <c r="M1153" s="44" t="s">
        <v>4104</v>
      </c>
      <c r="N1153" s="45" t="str">
        <f t="shared" si="17"/>
        <v>Link Contrato u Orden</v>
      </c>
    </row>
    <row r="1154" spans="1:14" s="28" customFormat="1" ht="74.5" customHeight="1" x14ac:dyDescent="0.25">
      <c r="A1154" s="39" t="s">
        <v>1181</v>
      </c>
      <c r="B1154" s="40">
        <v>45539</v>
      </c>
      <c r="C1154" s="40" t="s">
        <v>2306</v>
      </c>
      <c r="D1154" s="40" t="s">
        <v>15</v>
      </c>
      <c r="E1154" s="40" t="s">
        <v>16</v>
      </c>
      <c r="F1154" s="40" t="s">
        <v>2929</v>
      </c>
      <c r="G1154" s="40">
        <v>45541</v>
      </c>
      <c r="H1154" s="40">
        <v>45540</v>
      </c>
      <c r="I1154" s="41"/>
      <c r="J1154" s="42">
        <v>32500000</v>
      </c>
      <c r="K1154" s="42"/>
      <c r="L1154" s="43">
        <v>-54</v>
      </c>
      <c r="M1154" s="44" t="s">
        <v>4105</v>
      </c>
      <c r="N1154" s="45" t="str">
        <f t="shared" si="17"/>
        <v>Link Contrato u Orden</v>
      </c>
    </row>
    <row r="1155" spans="1:14" s="28" customFormat="1" ht="74.5" customHeight="1" x14ac:dyDescent="0.25">
      <c r="A1155" s="39" t="s">
        <v>1182</v>
      </c>
      <c r="B1155" s="40">
        <v>45539</v>
      </c>
      <c r="C1155" s="40" t="s">
        <v>2307</v>
      </c>
      <c r="D1155" s="40" t="s">
        <v>15</v>
      </c>
      <c r="E1155" s="40" t="s">
        <v>16</v>
      </c>
      <c r="F1155" s="40" t="s">
        <v>2443</v>
      </c>
      <c r="G1155" s="40">
        <v>45553</v>
      </c>
      <c r="H1155" s="40">
        <v>45552</v>
      </c>
      <c r="I1155" s="41"/>
      <c r="J1155" s="42">
        <v>14592600</v>
      </c>
      <c r="K1155" s="42"/>
      <c r="L1155" s="43">
        <v>-42</v>
      </c>
      <c r="M1155" s="44" t="s">
        <v>4106</v>
      </c>
      <c r="N1155" s="45" t="str">
        <f t="shared" si="17"/>
        <v>Link Contrato u Orden</v>
      </c>
    </row>
    <row r="1156" spans="1:14" s="28" customFormat="1" ht="74.5" customHeight="1" x14ac:dyDescent="0.25">
      <c r="A1156" s="39" t="s">
        <v>1183</v>
      </c>
      <c r="B1156" s="40">
        <v>45539</v>
      </c>
      <c r="C1156" s="40" t="s">
        <v>2308</v>
      </c>
      <c r="D1156" s="40" t="s">
        <v>15</v>
      </c>
      <c r="E1156" s="40" t="s">
        <v>16</v>
      </c>
      <c r="F1156" s="40" t="s">
        <v>2930</v>
      </c>
      <c r="G1156" s="40">
        <v>45545</v>
      </c>
      <c r="H1156" s="40">
        <v>45688</v>
      </c>
      <c r="I1156" s="41"/>
      <c r="J1156" s="42">
        <v>22381381</v>
      </c>
      <c r="K1156" s="42"/>
      <c r="L1156" s="43">
        <v>0.34965034965034963</v>
      </c>
      <c r="M1156" s="44" t="s">
        <v>4107</v>
      </c>
      <c r="N1156" s="45" t="str">
        <f t="shared" si="17"/>
        <v>Link Contrato u Orden</v>
      </c>
    </row>
    <row r="1157" spans="1:14" s="28" customFormat="1" ht="74.5" customHeight="1" x14ac:dyDescent="0.25">
      <c r="A1157" s="39" t="s">
        <v>1184</v>
      </c>
      <c r="B1157" s="40">
        <v>45539</v>
      </c>
      <c r="C1157" s="40" t="s">
        <v>1386</v>
      </c>
      <c r="D1157" s="40" t="s">
        <v>15</v>
      </c>
      <c r="E1157" s="40" t="s">
        <v>16</v>
      </c>
      <c r="F1157" s="40" t="s">
        <v>2931</v>
      </c>
      <c r="G1157" s="40">
        <v>45541</v>
      </c>
      <c r="H1157" s="40">
        <v>45657</v>
      </c>
      <c r="I1157" s="41"/>
      <c r="J1157" s="42">
        <v>29240000</v>
      </c>
      <c r="K1157" s="42"/>
      <c r="L1157" s="43">
        <v>0.46551724137931033</v>
      </c>
      <c r="M1157" s="44" t="s">
        <v>4108</v>
      </c>
      <c r="N1157" s="45" t="str">
        <f t="shared" si="17"/>
        <v>Link Contrato u Orden</v>
      </c>
    </row>
    <row r="1158" spans="1:14" s="28" customFormat="1" ht="74.5" customHeight="1" x14ac:dyDescent="0.25">
      <c r="A1158" s="39" t="s">
        <v>1185</v>
      </c>
      <c r="B1158" s="40">
        <v>45539</v>
      </c>
      <c r="C1158" s="40" t="s">
        <v>2309</v>
      </c>
      <c r="D1158" s="40" t="s">
        <v>15</v>
      </c>
      <c r="E1158" s="40" t="s">
        <v>16</v>
      </c>
      <c r="F1158" s="40" t="s">
        <v>2911</v>
      </c>
      <c r="G1158" s="40">
        <v>45541</v>
      </c>
      <c r="H1158" s="40">
        <v>45540</v>
      </c>
      <c r="I1158" s="41"/>
      <c r="J1158" s="42">
        <v>16216200</v>
      </c>
      <c r="K1158" s="42"/>
      <c r="L1158" s="43">
        <v>-54</v>
      </c>
      <c r="M1158" s="44" t="s">
        <v>4109</v>
      </c>
      <c r="N1158" s="45" t="str">
        <f t="shared" ref="N1158:N1221" si="18">HYPERLINK(M1158,"Link Contrato u Orden")</f>
        <v>Link Contrato u Orden</v>
      </c>
    </row>
    <row r="1159" spans="1:14" s="28" customFormat="1" ht="74.5" customHeight="1" x14ac:dyDescent="0.25">
      <c r="A1159" s="39" t="s">
        <v>1186</v>
      </c>
      <c r="B1159" s="40">
        <v>45539</v>
      </c>
      <c r="C1159" s="40" t="s">
        <v>1374</v>
      </c>
      <c r="D1159" s="40" t="s">
        <v>15</v>
      </c>
      <c r="E1159" s="40" t="s">
        <v>16</v>
      </c>
      <c r="F1159" s="40" t="s">
        <v>2932</v>
      </c>
      <c r="G1159" s="40">
        <v>45541</v>
      </c>
      <c r="H1159" s="40">
        <v>45657</v>
      </c>
      <c r="I1159" s="41"/>
      <c r="J1159" s="42">
        <v>35690000</v>
      </c>
      <c r="K1159" s="42"/>
      <c r="L1159" s="43">
        <v>0.46551724137931033</v>
      </c>
      <c r="M1159" s="44" t="s">
        <v>4110</v>
      </c>
      <c r="N1159" s="45" t="str">
        <f t="shared" si="18"/>
        <v>Link Contrato u Orden</v>
      </c>
    </row>
    <row r="1160" spans="1:14" s="28" customFormat="1" ht="74.5" customHeight="1" x14ac:dyDescent="0.25">
      <c r="A1160" s="39" t="s">
        <v>1187</v>
      </c>
      <c r="B1160" s="40">
        <v>45540</v>
      </c>
      <c r="C1160" s="40" t="s">
        <v>2310</v>
      </c>
      <c r="D1160" s="40" t="s">
        <v>15</v>
      </c>
      <c r="E1160" s="40" t="s">
        <v>16</v>
      </c>
      <c r="F1160" s="40" t="s">
        <v>2933</v>
      </c>
      <c r="G1160" s="40">
        <v>45545</v>
      </c>
      <c r="H1160" s="40">
        <v>45657</v>
      </c>
      <c r="I1160" s="41"/>
      <c r="J1160" s="42">
        <v>19704816</v>
      </c>
      <c r="K1160" s="42"/>
      <c r="L1160" s="43">
        <v>0.44642857142857145</v>
      </c>
      <c r="M1160" s="44" t="s">
        <v>4111</v>
      </c>
      <c r="N1160" s="45" t="str">
        <f t="shared" si="18"/>
        <v>Link Contrato u Orden</v>
      </c>
    </row>
    <row r="1161" spans="1:14" s="28" customFormat="1" ht="74.5" customHeight="1" x14ac:dyDescent="0.25">
      <c r="A1161" s="39" t="s">
        <v>1188</v>
      </c>
      <c r="B1161" s="40">
        <v>45540</v>
      </c>
      <c r="C1161" s="40" t="s">
        <v>2311</v>
      </c>
      <c r="D1161" s="40" t="s">
        <v>15</v>
      </c>
      <c r="E1161" s="40" t="s">
        <v>16</v>
      </c>
      <c r="F1161" s="40" t="s">
        <v>2715</v>
      </c>
      <c r="G1161" s="40">
        <v>45545</v>
      </c>
      <c r="H1161" s="40">
        <v>45657</v>
      </c>
      <c r="I1161" s="41"/>
      <c r="J1161" s="42">
        <v>18245200</v>
      </c>
      <c r="K1161" s="42"/>
      <c r="L1161" s="43">
        <v>0.44642857142857145</v>
      </c>
      <c r="M1161" s="44" t="s">
        <v>4112</v>
      </c>
      <c r="N1161" s="45" t="str">
        <f t="shared" si="18"/>
        <v>Link Contrato u Orden</v>
      </c>
    </row>
    <row r="1162" spans="1:14" s="28" customFormat="1" ht="74.5" customHeight="1" x14ac:dyDescent="0.25">
      <c r="A1162" s="39" t="s">
        <v>1189</v>
      </c>
      <c r="B1162" s="40">
        <v>45541</v>
      </c>
      <c r="C1162" s="40" t="s">
        <v>2312</v>
      </c>
      <c r="D1162" s="40" t="s">
        <v>15</v>
      </c>
      <c r="E1162" s="40" t="s">
        <v>16</v>
      </c>
      <c r="F1162" s="40" t="s">
        <v>2967</v>
      </c>
      <c r="G1162" s="40">
        <v>45545</v>
      </c>
      <c r="H1162" s="40">
        <v>45688</v>
      </c>
      <c r="I1162" s="41"/>
      <c r="J1162" s="42">
        <v>14592600</v>
      </c>
      <c r="K1162" s="42"/>
      <c r="L1162" s="43">
        <v>0.34965034965034963</v>
      </c>
      <c r="M1162" s="44" t="s">
        <v>4113</v>
      </c>
      <c r="N1162" s="45" t="str">
        <f t="shared" si="18"/>
        <v>Link Contrato u Orden</v>
      </c>
    </row>
    <row r="1163" spans="1:14" s="28" customFormat="1" ht="74.5" customHeight="1" x14ac:dyDescent="0.25">
      <c r="A1163" s="39" t="s">
        <v>1190</v>
      </c>
      <c r="B1163" s="40">
        <v>45541</v>
      </c>
      <c r="C1163" s="40" t="s">
        <v>2313</v>
      </c>
      <c r="D1163" s="40" t="s">
        <v>15</v>
      </c>
      <c r="E1163" s="40" t="s">
        <v>16</v>
      </c>
      <c r="F1163" s="40" t="s">
        <v>2934</v>
      </c>
      <c r="G1163" s="40">
        <v>45545</v>
      </c>
      <c r="H1163" s="40">
        <v>45688</v>
      </c>
      <c r="I1163" s="41"/>
      <c r="J1163" s="42">
        <v>43680000</v>
      </c>
      <c r="K1163" s="42"/>
      <c r="L1163" s="43">
        <v>0.34965034965034963</v>
      </c>
      <c r="M1163" s="44" t="s">
        <v>4114</v>
      </c>
      <c r="N1163" s="45" t="str">
        <f t="shared" si="18"/>
        <v>Link Contrato u Orden</v>
      </c>
    </row>
    <row r="1164" spans="1:14" s="28" customFormat="1" ht="74.5" customHeight="1" x14ac:dyDescent="0.25">
      <c r="A1164" s="39" t="s">
        <v>1191</v>
      </c>
      <c r="B1164" s="40">
        <v>45541</v>
      </c>
      <c r="C1164" s="40" t="s">
        <v>2314</v>
      </c>
      <c r="D1164" s="40" t="s">
        <v>15</v>
      </c>
      <c r="E1164" s="40" t="s">
        <v>16</v>
      </c>
      <c r="F1164" s="40" t="s">
        <v>2935</v>
      </c>
      <c r="G1164" s="40">
        <v>45558</v>
      </c>
      <c r="H1164" s="40">
        <v>45688</v>
      </c>
      <c r="I1164" s="41"/>
      <c r="J1164" s="42">
        <v>14592600</v>
      </c>
      <c r="K1164" s="42"/>
      <c r="L1164" s="43">
        <v>0.2846153846153846</v>
      </c>
      <c r="M1164" s="44" t="s">
        <v>4115</v>
      </c>
      <c r="N1164" s="45" t="str">
        <f t="shared" si="18"/>
        <v>Link Contrato u Orden</v>
      </c>
    </row>
    <row r="1165" spans="1:14" s="28" customFormat="1" ht="74.5" customHeight="1" x14ac:dyDescent="0.25">
      <c r="A1165" s="39" t="s">
        <v>1192</v>
      </c>
      <c r="B1165" s="40">
        <v>45541</v>
      </c>
      <c r="C1165" s="40" t="s">
        <v>2315</v>
      </c>
      <c r="D1165" s="40" t="s">
        <v>15</v>
      </c>
      <c r="E1165" s="40" t="s">
        <v>16</v>
      </c>
      <c r="F1165" s="40" t="s">
        <v>2936</v>
      </c>
      <c r="G1165" s="40">
        <v>45546</v>
      </c>
      <c r="H1165" s="40">
        <v>45688</v>
      </c>
      <c r="I1165" s="41"/>
      <c r="J1165" s="42">
        <v>16216200</v>
      </c>
      <c r="K1165" s="42"/>
      <c r="L1165" s="43">
        <v>0.34507042253521125</v>
      </c>
      <c r="M1165" s="44" t="s">
        <v>4116</v>
      </c>
      <c r="N1165" s="45" t="str">
        <f t="shared" si="18"/>
        <v>Link Contrato u Orden</v>
      </c>
    </row>
    <row r="1166" spans="1:14" s="28" customFormat="1" ht="74.5" customHeight="1" x14ac:dyDescent="0.25">
      <c r="A1166" s="39" t="s">
        <v>1193</v>
      </c>
      <c r="B1166" s="40">
        <v>45541</v>
      </c>
      <c r="C1166" s="40" t="s">
        <v>1405</v>
      </c>
      <c r="D1166" s="40" t="s">
        <v>15</v>
      </c>
      <c r="E1166" s="40" t="s">
        <v>16</v>
      </c>
      <c r="F1166" s="40" t="s">
        <v>2937</v>
      </c>
      <c r="G1166" s="40">
        <v>45545</v>
      </c>
      <c r="H1166" s="40">
        <v>45657</v>
      </c>
      <c r="I1166" s="41"/>
      <c r="J1166" s="42">
        <v>26866667</v>
      </c>
      <c r="K1166" s="42"/>
      <c r="L1166" s="43">
        <v>0.44642857142857145</v>
      </c>
      <c r="M1166" s="44" t="s">
        <v>4117</v>
      </c>
      <c r="N1166" s="45" t="str">
        <f t="shared" si="18"/>
        <v>Link Contrato u Orden</v>
      </c>
    </row>
    <row r="1167" spans="1:14" s="28" customFormat="1" ht="74.5" customHeight="1" x14ac:dyDescent="0.25">
      <c r="A1167" s="39" t="s">
        <v>1194</v>
      </c>
      <c r="B1167" s="40">
        <v>45541</v>
      </c>
      <c r="C1167" s="40" t="s">
        <v>1372</v>
      </c>
      <c r="D1167" s="40" t="s">
        <v>15</v>
      </c>
      <c r="E1167" s="40" t="s">
        <v>16</v>
      </c>
      <c r="F1167" s="40" t="s">
        <v>2938</v>
      </c>
      <c r="G1167" s="40">
        <v>45545</v>
      </c>
      <c r="H1167" s="40">
        <v>45657</v>
      </c>
      <c r="I1167" s="41"/>
      <c r="J1167" s="42">
        <v>21500000</v>
      </c>
      <c r="K1167" s="42"/>
      <c r="L1167" s="43">
        <v>0.44642857142857145</v>
      </c>
      <c r="M1167" s="44" t="s">
        <v>4118</v>
      </c>
      <c r="N1167" s="45" t="str">
        <f t="shared" si="18"/>
        <v>Link Contrato u Orden</v>
      </c>
    </row>
    <row r="1168" spans="1:14" s="28" customFormat="1" ht="74.5" customHeight="1" x14ac:dyDescent="0.25">
      <c r="A1168" s="39" t="s">
        <v>1195</v>
      </c>
      <c r="B1168" s="40">
        <v>45541</v>
      </c>
      <c r="C1168" s="40" t="s">
        <v>2316</v>
      </c>
      <c r="D1168" s="40" t="s">
        <v>15</v>
      </c>
      <c r="E1168" s="40" t="s">
        <v>16</v>
      </c>
      <c r="F1168" s="40" t="s">
        <v>2939</v>
      </c>
      <c r="G1168" s="40">
        <v>45545</v>
      </c>
      <c r="H1168" s="40">
        <v>45688</v>
      </c>
      <c r="I1168" s="41"/>
      <c r="J1168" s="42">
        <v>14592600</v>
      </c>
      <c r="K1168" s="42"/>
      <c r="L1168" s="43">
        <v>0.34965034965034963</v>
      </c>
      <c r="M1168" s="44" t="s">
        <v>4119</v>
      </c>
      <c r="N1168" s="45" t="str">
        <f t="shared" si="18"/>
        <v>Link Contrato u Orden</v>
      </c>
    </row>
    <row r="1169" spans="1:14" s="28" customFormat="1" ht="74.5" customHeight="1" x14ac:dyDescent="0.25">
      <c r="A1169" s="39" t="s">
        <v>1196</v>
      </c>
      <c r="B1169" s="40">
        <v>45541</v>
      </c>
      <c r="C1169" s="40" t="s">
        <v>1394</v>
      </c>
      <c r="D1169" s="40" t="s">
        <v>15</v>
      </c>
      <c r="E1169" s="40" t="s">
        <v>16</v>
      </c>
      <c r="F1169" s="40" t="s">
        <v>2940</v>
      </c>
      <c r="G1169" s="40">
        <v>45545</v>
      </c>
      <c r="H1169" s="40">
        <v>45657</v>
      </c>
      <c r="I1169" s="41"/>
      <c r="J1169" s="42">
        <v>17360000</v>
      </c>
      <c r="K1169" s="42"/>
      <c r="L1169" s="43">
        <v>0.44642857142857145</v>
      </c>
      <c r="M1169" s="44" t="s">
        <v>4120</v>
      </c>
      <c r="N1169" s="45" t="str">
        <f t="shared" si="18"/>
        <v>Link Contrato u Orden</v>
      </c>
    </row>
    <row r="1170" spans="1:14" s="28" customFormat="1" ht="74.5" customHeight="1" x14ac:dyDescent="0.25">
      <c r="A1170" s="39" t="s">
        <v>1197</v>
      </c>
      <c r="B1170" s="40">
        <v>45545</v>
      </c>
      <c r="C1170" s="40" t="s">
        <v>2317</v>
      </c>
      <c r="D1170" s="40" t="s">
        <v>15</v>
      </c>
      <c r="E1170" s="40" t="s">
        <v>16</v>
      </c>
      <c r="F1170" s="40" t="s">
        <v>2936</v>
      </c>
      <c r="G1170" s="40">
        <v>45552</v>
      </c>
      <c r="H1170" s="40">
        <v>45688</v>
      </c>
      <c r="I1170" s="41"/>
      <c r="J1170" s="42">
        <v>16216200</v>
      </c>
      <c r="K1170" s="42"/>
      <c r="L1170" s="43">
        <v>0.31617647058823528</v>
      </c>
      <c r="M1170" s="44" t="s">
        <v>4121</v>
      </c>
      <c r="N1170" s="45" t="str">
        <f t="shared" si="18"/>
        <v>Link Contrato u Orden</v>
      </c>
    </row>
    <row r="1171" spans="1:14" s="28" customFormat="1" ht="74.5" customHeight="1" x14ac:dyDescent="0.25">
      <c r="A1171" s="39" t="s">
        <v>1198</v>
      </c>
      <c r="B1171" s="40">
        <v>45545</v>
      </c>
      <c r="C1171" s="40" t="s">
        <v>2318</v>
      </c>
      <c r="D1171" s="40" t="s">
        <v>15</v>
      </c>
      <c r="E1171" s="40" t="s">
        <v>16</v>
      </c>
      <c r="F1171" s="40" t="s">
        <v>2941</v>
      </c>
      <c r="G1171" s="40">
        <v>45551</v>
      </c>
      <c r="H1171" s="40">
        <v>45657</v>
      </c>
      <c r="I1171" s="41"/>
      <c r="J1171" s="42">
        <v>16732602</v>
      </c>
      <c r="K1171" s="42"/>
      <c r="L1171" s="43">
        <v>0.41509433962264153</v>
      </c>
      <c r="M1171" s="44" t="s">
        <v>4122</v>
      </c>
      <c r="N1171" s="45" t="str">
        <f t="shared" si="18"/>
        <v>Link Contrato u Orden</v>
      </c>
    </row>
    <row r="1172" spans="1:14" s="28" customFormat="1" ht="74.5" customHeight="1" x14ac:dyDescent="0.25">
      <c r="A1172" s="39" t="s">
        <v>1199</v>
      </c>
      <c r="B1172" s="40">
        <v>45545</v>
      </c>
      <c r="C1172" s="40" t="s">
        <v>2319</v>
      </c>
      <c r="D1172" s="40" t="s">
        <v>15</v>
      </c>
      <c r="E1172" s="40" t="s">
        <v>16</v>
      </c>
      <c r="F1172" s="40" t="s">
        <v>2936</v>
      </c>
      <c r="G1172" s="40">
        <v>45548</v>
      </c>
      <c r="H1172" s="40">
        <v>45688</v>
      </c>
      <c r="I1172" s="41"/>
      <c r="J1172" s="42">
        <v>16216200</v>
      </c>
      <c r="K1172" s="42"/>
      <c r="L1172" s="43">
        <v>0.33571428571428569</v>
      </c>
      <c r="M1172" s="44" t="s">
        <v>4123</v>
      </c>
      <c r="N1172" s="45" t="str">
        <f t="shared" si="18"/>
        <v>Link Contrato u Orden</v>
      </c>
    </row>
    <row r="1173" spans="1:14" s="28" customFormat="1" ht="74.5" customHeight="1" x14ac:dyDescent="0.25">
      <c r="A1173" s="39" t="s">
        <v>1200</v>
      </c>
      <c r="B1173" s="40">
        <v>45545</v>
      </c>
      <c r="C1173" s="40" t="s">
        <v>2320</v>
      </c>
      <c r="D1173" s="40" t="s">
        <v>15</v>
      </c>
      <c r="E1173" s="40" t="s">
        <v>16</v>
      </c>
      <c r="F1173" s="40" t="s">
        <v>2942</v>
      </c>
      <c r="G1173" s="40">
        <v>45547</v>
      </c>
      <c r="H1173" s="40">
        <v>45657</v>
      </c>
      <c r="I1173" s="41"/>
      <c r="J1173" s="42">
        <v>18245200</v>
      </c>
      <c r="K1173" s="42"/>
      <c r="L1173" s="43">
        <v>0.43636363636363634</v>
      </c>
      <c r="M1173" s="44" t="s">
        <v>4124</v>
      </c>
      <c r="N1173" s="45" t="str">
        <f t="shared" si="18"/>
        <v>Link Contrato u Orden</v>
      </c>
    </row>
    <row r="1174" spans="1:14" s="28" customFormat="1" ht="74.5" customHeight="1" x14ac:dyDescent="0.25">
      <c r="A1174" s="39" t="s">
        <v>1201</v>
      </c>
      <c r="B1174" s="40">
        <v>45545</v>
      </c>
      <c r="C1174" s="40" t="s">
        <v>2321</v>
      </c>
      <c r="D1174" s="40" t="s">
        <v>15</v>
      </c>
      <c r="E1174" s="40" t="s">
        <v>16</v>
      </c>
      <c r="F1174" s="40" t="s">
        <v>2968</v>
      </c>
      <c r="G1174" s="40">
        <v>45548</v>
      </c>
      <c r="H1174" s="40">
        <v>45657</v>
      </c>
      <c r="I1174" s="41"/>
      <c r="J1174" s="42">
        <v>29466667</v>
      </c>
      <c r="K1174" s="42"/>
      <c r="L1174" s="43">
        <v>0.43119266055045874</v>
      </c>
      <c r="M1174" s="44" t="s">
        <v>4125</v>
      </c>
      <c r="N1174" s="45" t="str">
        <f t="shared" si="18"/>
        <v>Link Contrato u Orden</v>
      </c>
    </row>
    <row r="1175" spans="1:14" s="28" customFormat="1" ht="74.5" customHeight="1" x14ac:dyDescent="0.25">
      <c r="A1175" s="39" t="s">
        <v>1202</v>
      </c>
      <c r="B1175" s="40">
        <v>45545</v>
      </c>
      <c r="C1175" s="40" t="s">
        <v>2322</v>
      </c>
      <c r="D1175" s="40" t="s">
        <v>15</v>
      </c>
      <c r="E1175" s="40" t="s">
        <v>16</v>
      </c>
      <c r="F1175" s="40" t="s">
        <v>2943</v>
      </c>
      <c r="G1175" s="40">
        <v>45548</v>
      </c>
      <c r="H1175" s="40">
        <v>45688</v>
      </c>
      <c r="I1175" s="41"/>
      <c r="J1175" s="42">
        <v>16216200</v>
      </c>
      <c r="K1175" s="42"/>
      <c r="L1175" s="43">
        <v>0.33571428571428569</v>
      </c>
      <c r="M1175" s="44" t="s">
        <v>4126</v>
      </c>
      <c r="N1175" s="45" t="str">
        <f t="shared" si="18"/>
        <v>Link Contrato u Orden</v>
      </c>
    </row>
    <row r="1176" spans="1:14" s="28" customFormat="1" ht="74.5" customHeight="1" x14ac:dyDescent="0.25">
      <c r="A1176" s="39" t="s">
        <v>1203</v>
      </c>
      <c r="B1176" s="40">
        <v>45545</v>
      </c>
      <c r="C1176" s="40" t="s">
        <v>2323</v>
      </c>
      <c r="D1176" s="40" t="s">
        <v>15</v>
      </c>
      <c r="E1176" s="40" t="s">
        <v>16</v>
      </c>
      <c r="F1176" s="40" t="s">
        <v>2944</v>
      </c>
      <c r="G1176" s="40">
        <v>45553</v>
      </c>
      <c r="H1176" s="40">
        <v>45688</v>
      </c>
      <c r="I1176" s="41"/>
      <c r="J1176" s="42">
        <v>41500000</v>
      </c>
      <c r="K1176" s="42"/>
      <c r="L1176" s="43">
        <v>0.31111111111111112</v>
      </c>
      <c r="M1176" s="44" t="s">
        <v>4127</v>
      </c>
      <c r="N1176" s="45" t="str">
        <f t="shared" si="18"/>
        <v>Link Contrato u Orden</v>
      </c>
    </row>
    <row r="1177" spans="1:14" s="28" customFormat="1" ht="74.5" customHeight="1" x14ac:dyDescent="0.25">
      <c r="A1177" s="39" t="s">
        <v>1204</v>
      </c>
      <c r="B1177" s="40">
        <v>45545</v>
      </c>
      <c r="C1177" s="40" t="s">
        <v>1339</v>
      </c>
      <c r="D1177" s="40" t="s">
        <v>15</v>
      </c>
      <c r="E1177" s="40" t="s">
        <v>16</v>
      </c>
      <c r="F1177" s="40" t="s">
        <v>2969</v>
      </c>
      <c r="G1177" s="40">
        <v>45551</v>
      </c>
      <c r="H1177" s="40">
        <v>45688</v>
      </c>
      <c r="I1177" s="41"/>
      <c r="J1177" s="42">
        <v>66550000</v>
      </c>
      <c r="K1177" s="42"/>
      <c r="L1177" s="43">
        <v>0.32116788321167883</v>
      </c>
      <c r="M1177" s="44" t="s">
        <v>4128</v>
      </c>
      <c r="N1177" s="45" t="str">
        <f t="shared" si="18"/>
        <v>Link Contrato u Orden</v>
      </c>
    </row>
    <row r="1178" spans="1:14" s="28" customFormat="1" ht="74.5" customHeight="1" x14ac:dyDescent="0.25">
      <c r="A1178" s="39" t="s">
        <v>1205</v>
      </c>
      <c r="B1178" s="40">
        <v>45546</v>
      </c>
      <c r="C1178" s="40" t="s">
        <v>2324</v>
      </c>
      <c r="D1178" s="40" t="s">
        <v>15</v>
      </c>
      <c r="E1178" s="40" t="s">
        <v>16</v>
      </c>
      <c r="F1178" s="40" t="s">
        <v>2392</v>
      </c>
      <c r="G1178" s="40">
        <v>45554</v>
      </c>
      <c r="H1178" s="40">
        <v>45688</v>
      </c>
      <c r="I1178" s="41"/>
      <c r="J1178" s="42">
        <v>14592600</v>
      </c>
      <c r="K1178" s="42"/>
      <c r="L1178" s="43">
        <v>0.30597014925373134</v>
      </c>
      <c r="M1178" s="44" t="s">
        <v>4129</v>
      </c>
      <c r="N1178" s="45" t="str">
        <f t="shared" si="18"/>
        <v>Link Contrato u Orden</v>
      </c>
    </row>
    <row r="1179" spans="1:14" s="28" customFormat="1" ht="74.5" customHeight="1" x14ac:dyDescent="0.25">
      <c r="A1179" s="39" t="s">
        <v>1206</v>
      </c>
      <c r="B1179" s="40">
        <v>45546</v>
      </c>
      <c r="C1179" s="40" t="s">
        <v>2325</v>
      </c>
      <c r="D1179" s="40" t="s">
        <v>15</v>
      </c>
      <c r="E1179" s="40" t="s">
        <v>16</v>
      </c>
      <c r="F1179" s="40" t="s">
        <v>2945</v>
      </c>
      <c r="G1179" s="40">
        <v>45551</v>
      </c>
      <c r="H1179" s="40">
        <v>45688</v>
      </c>
      <c r="I1179" s="41"/>
      <c r="J1179" s="42">
        <v>42000000</v>
      </c>
      <c r="K1179" s="42"/>
      <c r="L1179" s="43">
        <v>0.32116788321167883</v>
      </c>
      <c r="M1179" s="44" t="s">
        <v>4130</v>
      </c>
      <c r="N1179" s="45" t="str">
        <f t="shared" si="18"/>
        <v>Link Contrato u Orden</v>
      </c>
    </row>
    <row r="1180" spans="1:14" s="28" customFormat="1" ht="74.5" customHeight="1" x14ac:dyDescent="0.25">
      <c r="A1180" s="39" t="s">
        <v>1207</v>
      </c>
      <c r="B1180" s="40">
        <v>45546</v>
      </c>
      <c r="C1180" s="40" t="s">
        <v>2326</v>
      </c>
      <c r="D1180" s="40" t="s">
        <v>15</v>
      </c>
      <c r="E1180" s="40" t="s">
        <v>16</v>
      </c>
      <c r="F1180" s="40" t="s">
        <v>2946</v>
      </c>
      <c r="G1180" s="40">
        <v>45553</v>
      </c>
      <c r="H1180" s="40">
        <v>45688</v>
      </c>
      <c r="I1180" s="41"/>
      <c r="J1180" s="42">
        <v>14592600</v>
      </c>
      <c r="K1180" s="42"/>
      <c r="L1180" s="43">
        <v>0.31111111111111112</v>
      </c>
      <c r="M1180" s="44" t="s">
        <v>4131</v>
      </c>
      <c r="N1180" s="45" t="str">
        <f t="shared" si="18"/>
        <v>Link Contrato u Orden</v>
      </c>
    </row>
    <row r="1181" spans="1:14" s="28" customFormat="1" ht="74.5" customHeight="1" x14ac:dyDescent="0.25">
      <c r="A1181" s="39" t="s">
        <v>1208</v>
      </c>
      <c r="B1181" s="40">
        <v>45547</v>
      </c>
      <c r="C1181" s="40" t="s">
        <v>1410</v>
      </c>
      <c r="D1181" s="40" t="s">
        <v>15</v>
      </c>
      <c r="E1181" s="40" t="s">
        <v>16</v>
      </c>
      <c r="F1181" s="40" t="s">
        <v>2947</v>
      </c>
      <c r="G1181" s="40">
        <v>45551</v>
      </c>
      <c r="H1181" s="40">
        <v>45657</v>
      </c>
      <c r="I1181" s="41"/>
      <c r="J1181" s="42">
        <v>12090000</v>
      </c>
      <c r="K1181" s="42"/>
      <c r="L1181" s="43">
        <v>0.41509433962264153</v>
      </c>
      <c r="M1181" s="44" t="s">
        <v>4132</v>
      </c>
      <c r="N1181" s="45" t="str">
        <f t="shared" si="18"/>
        <v>Link Contrato u Orden</v>
      </c>
    </row>
    <row r="1182" spans="1:14" s="28" customFormat="1" ht="74.5" customHeight="1" x14ac:dyDescent="0.25">
      <c r="A1182" s="39" t="s">
        <v>1209</v>
      </c>
      <c r="B1182" s="40">
        <v>45547</v>
      </c>
      <c r="C1182" s="40" t="s">
        <v>1421</v>
      </c>
      <c r="D1182" s="40" t="s">
        <v>15</v>
      </c>
      <c r="E1182" s="40" t="s">
        <v>16</v>
      </c>
      <c r="F1182" s="40" t="s">
        <v>2948</v>
      </c>
      <c r="G1182" s="40">
        <v>45558</v>
      </c>
      <c r="H1182" s="40">
        <v>45688</v>
      </c>
      <c r="I1182" s="41"/>
      <c r="J1182" s="42">
        <v>29466667</v>
      </c>
      <c r="K1182" s="42"/>
      <c r="L1182" s="43">
        <v>0.2846153846153846</v>
      </c>
      <c r="M1182" s="44" t="s">
        <v>4133</v>
      </c>
      <c r="N1182" s="45" t="str">
        <f t="shared" si="18"/>
        <v>Link Contrato u Orden</v>
      </c>
    </row>
    <row r="1183" spans="1:14" s="28" customFormat="1" ht="74.5" customHeight="1" x14ac:dyDescent="0.25">
      <c r="A1183" s="39" t="s">
        <v>1210</v>
      </c>
      <c r="B1183" s="40">
        <v>45547</v>
      </c>
      <c r="C1183" s="40" t="s">
        <v>1694</v>
      </c>
      <c r="D1183" s="40" t="s">
        <v>15</v>
      </c>
      <c r="E1183" s="40" t="s">
        <v>16</v>
      </c>
      <c r="F1183" s="40" t="s">
        <v>2949</v>
      </c>
      <c r="G1183" s="40">
        <v>45553</v>
      </c>
      <c r="H1183" s="40">
        <v>45657</v>
      </c>
      <c r="I1183" s="41"/>
      <c r="J1183" s="42">
        <v>44032674</v>
      </c>
      <c r="K1183" s="42"/>
      <c r="L1183" s="43">
        <v>0.40384615384615385</v>
      </c>
      <c r="M1183" s="44" t="s">
        <v>4134</v>
      </c>
      <c r="N1183" s="45" t="str">
        <f t="shared" si="18"/>
        <v>Link Contrato u Orden</v>
      </c>
    </row>
    <row r="1184" spans="1:14" s="28" customFormat="1" ht="74.5" customHeight="1" x14ac:dyDescent="0.25">
      <c r="A1184" s="39" t="s">
        <v>1211</v>
      </c>
      <c r="B1184" s="40">
        <v>45547</v>
      </c>
      <c r="C1184" s="40" t="s">
        <v>2327</v>
      </c>
      <c r="D1184" s="40" t="s">
        <v>15</v>
      </c>
      <c r="E1184" s="40" t="s">
        <v>16</v>
      </c>
      <c r="F1184" s="40" t="s">
        <v>2950</v>
      </c>
      <c r="G1184" s="40">
        <v>45553</v>
      </c>
      <c r="H1184" s="40">
        <v>45657</v>
      </c>
      <c r="I1184" s="41"/>
      <c r="J1184" s="42">
        <v>15667162</v>
      </c>
      <c r="K1184" s="42"/>
      <c r="L1184" s="43">
        <v>0.40384615384615385</v>
      </c>
      <c r="M1184" s="44" t="s">
        <v>4135</v>
      </c>
      <c r="N1184" s="45" t="str">
        <f t="shared" si="18"/>
        <v>Link Contrato u Orden</v>
      </c>
    </row>
    <row r="1185" spans="1:14" s="28" customFormat="1" ht="74.5" customHeight="1" x14ac:dyDescent="0.25">
      <c r="A1185" s="39" t="s">
        <v>1212</v>
      </c>
      <c r="B1185" s="40">
        <v>45548</v>
      </c>
      <c r="C1185" s="40" t="s">
        <v>2328</v>
      </c>
      <c r="D1185" s="40" t="s">
        <v>15</v>
      </c>
      <c r="E1185" s="40" t="s">
        <v>16</v>
      </c>
      <c r="F1185" s="40" t="s">
        <v>2951</v>
      </c>
      <c r="G1185" s="40">
        <v>45555</v>
      </c>
      <c r="H1185" s="40">
        <v>45657</v>
      </c>
      <c r="I1185" s="41"/>
      <c r="J1185" s="42">
        <v>15972030</v>
      </c>
      <c r="K1185" s="42"/>
      <c r="L1185" s="43">
        <v>0.39215686274509803</v>
      </c>
      <c r="M1185" s="44" t="s">
        <v>4136</v>
      </c>
      <c r="N1185" s="45" t="str">
        <f t="shared" si="18"/>
        <v>Link Contrato u Orden</v>
      </c>
    </row>
    <row r="1186" spans="1:14" s="28" customFormat="1" ht="74.5" customHeight="1" x14ac:dyDescent="0.25">
      <c r="A1186" s="39" t="s">
        <v>1213</v>
      </c>
      <c r="B1186" s="40">
        <v>45551</v>
      </c>
      <c r="C1186" s="40" t="s">
        <v>2329</v>
      </c>
      <c r="D1186" s="40" t="s">
        <v>15</v>
      </c>
      <c r="E1186" s="40" t="s">
        <v>16</v>
      </c>
      <c r="F1186" s="40" t="s">
        <v>2952</v>
      </c>
      <c r="G1186" s="40">
        <v>45555</v>
      </c>
      <c r="H1186" s="40">
        <v>45657</v>
      </c>
      <c r="I1186" s="41"/>
      <c r="J1186" s="42">
        <v>10214750</v>
      </c>
      <c r="K1186" s="42"/>
      <c r="L1186" s="43">
        <v>0.39215686274509803</v>
      </c>
      <c r="M1186" s="44" t="s">
        <v>4137</v>
      </c>
      <c r="N1186" s="45" t="str">
        <f t="shared" si="18"/>
        <v>Link Contrato u Orden</v>
      </c>
    </row>
    <row r="1187" spans="1:14" s="28" customFormat="1" ht="74.5" customHeight="1" x14ac:dyDescent="0.25">
      <c r="A1187" s="39" t="s">
        <v>1214</v>
      </c>
      <c r="B1187" s="40">
        <v>45552</v>
      </c>
      <c r="C1187" s="40" t="s">
        <v>2330</v>
      </c>
      <c r="D1187" s="40" t="s">
        <v>15</v>
      </c>
      <c r="E1187" s="40" t="s">
        <v>16</v>
      </c>
      <c r="F1187" s="40" t="s">
        <v>2392</v>
      </c>
      <c r="G1187" s="40">
        <v>45558</v>
      </c>
      <c r="H1187" s="40">
        <v>45688</v>
      </c>
      <c r="I1187" s="41"/>
      <c r="J1187" s="42">
        <v>14592600</v>
      </c>
      <c r="K1187" s="42"/>
      <c r="L1187" s="43">
        <v>0.2846153846153846</v>
      </c>
      <c r="M1187" s="44" t="s">
        <v>4138</v>
      </c>
      <c r="N1187" s="45" t="str">
        <f t="shared" si="18"/>
        <v>Link Contrato u Orden</v>
      </c>
    </row>
    <row r="1188" spans="1:14" s="28" customFormat="1" ht="74.5" customHeight="1" x14ac:dyDescent="0.25">
      <c r="A1188" s="39" t="s">
        <v>1215</v>
      </c>
      <c r="B1188" s="40">
        <v>45554</v>
      </c>
      <c r="C1188" s="40" t="s">
        <v>2331</v>
      </c>
      <c r="D1188" s="40" t="s">
        <v>15</v>
      </c>
      <c r="E1188" s="40" t="s">
        <v>16</v>
      </c>
      <c r="F1188" s="40" t="s">
        <v>2953</v>
      </c>
      <c r="G1188" s="40">
        <v>45558</v>
      </c>
      <c r="H1188" s="40">
        <v>45688</v>
      </c>
      <c r="I1188" s="41"/>
      <c r="J1188" s="42">
        <v>14592600</v>
      </c>
      <c r="K1188" s="42"/>
      <c r="L1188" s="43">
        <v>0.2846153846153846</v>
      </c>
      <c r="M1188" s="44" t="s">
        <v>4139</v>
      </c>
      <c r="N1188" s="45" t="str">
        <f t="shared" si="18"/>
        <v>Link Contrato u Orden</v>
      </c>
    </row>
    <row r="1189" spans="1:14" s="28" customFormat="1" ht="74.5" customHeight="1" x14ac:dyDescent="0.25">
      <c r="A1189" s="39" t="s">
        <v>1216</v>
      </c>
      <c r="B1189" s="40">
        <v>45554</v>
      </c>
      <c r="C1189" s="40" t="s">
        <v>2332</v>
      </c>
      <c r="D1189" s="40" t="s">
        <v>15</v>
      </c>
      <c r="E1189" s="40" t="s">
        <v>16</v>
      </c>
      <c r="F1189" s="40" t="s">
        <v>2954</v>
      </c>
      <c r="G1189" s="40">
        <v>45558</v>
      </c>
      <c r="H1189" s="40">
        <v>45688</v>
      </c>
      <c r="I1189" s="41"/>
      <c r="J1189" s="42">
        <v>25000000</v>
      </c>
      <c r="K1189" s="42"/>
      <c r="L1189" s="43">
        <v>0.2846153846153846</v>
      </c>
      <c r="M1189" s="44" t="s">
        <v>4140</v>
      </c>
      <c r="N1189" s="45" t="str">
        <f t="shared" si="18"/>
        <v>Link Contrato u Orden</v>
      </c>
    </row>
    <row r="1190" spans="1:14" s="28" customFormat="1" ht="74.5" customHeight="1" x14ac:dyDescent="0.25">
      <c r="A1190" s="39" t="s">
        <v>1217</v>
      </c>
      <c r="B1190" s="40">
        <v>45555</v>
      </c>
      <c r="C1190" s="40" t="s">
        <v>2333</v>
      </c>
      <c r="D1190" s="40" t="s">
        <v>15</v>
      </c>
      <c r="E1190" s="40" t="s">
        <v>16</v>
      </c>
      <c r="F1190" s="40" t="s">
        <v>2955</v>
      </c>
      <c r="G1190" s="40">
        <v>45559</v>
      </c>
      <c r="H1190" s="40">
        <v>45664</v>
      </c>
      <c r="I1190" s="41"/>
      <c r="J1190" s="42">
        <v>14247100</v>
      </c>
      <c r="K1190" s="42"/>
      <c r="L1190" s="43">
        <v>0.34285714285714286</v>
      </c>
      <c r="M1190" s="44" t="s">
        <v>4141</v>
      </c>
      <c r="N1190" s="45" t="str">
        <f t="shared" si="18"/>
        <v>Link Contrato u Orden</v>
      </c>
    </row>
    <row r="1191" spans="1:14" s="28" customFormat="1" ht="74.5" customHeight="1" x14ac:dyDescent="0.25">
      <c r="A1191" s="39" t="s">
        <v>1218</v>
      </c>
      <c r="B1191" s="40">
        <v>45555</v>
      </c>
      <c r="C1191" s="40" t="s">
        <v>1458</v>
      </c>
      <c r="D1191" s="40" t="s">
        <v>15</v>
      </c>
      <c r="E1191" s="40" t="s">
        <v>16</v>
      </c>
      <c r="F1191" s="40" t="s">
        <v>2956</v>
      </c>
      <c r="G1191" s="40">
        <v>45559</v>
      </c>
      <c r="H1191" s="40">
        <v>45688</v>
      </c>
      <c r="I1191" s="41"/>
      <c r="J1191" s="42">
        <v>15633333</v>
      </c>
      <c r="K1191" s="42"/>
      <c r="L1191" s="43">
        <v>0.27906976744186046</v>
      </c>
      <c r="M1191" s="44" t="s">
        <v>4142</v>
      </c>
      <c r="N1191" s="45" t="str">
        <f t="shared" si="18"/>
        <v>Link Contrato u Orden</v>
      </c>
    </row>
    <row r="1192" spans="1:14" s="28" customFormat="1" ht="74.5" customHeight="1" x14ac:dyDescent="0.25">
      <c r="A1192" s="39" t="s">
        <v>1219</v>
      </c>
      <c r="B1192" s="40">
        <v>45555</v>
      </c>
      <c r="C1192" s="40" t="s">
        <v>2334</v>
      </c>
      <c r="D1192" s="40" t="s">
        <v>15</v>
      </c>
      <c r="E1192" s="40" t="s">
        <v>16</v>
      </c>
      <c r="F1192" s="40" t="s">
        <v>2957</v>
      </c>
      <c r="G1192" s="40">
        <v>45559</v>
      </c>
      <c r="H1192" s="40">
        <v>45688</v>
      </c>
      <c r="I1192" s="41"/>
      <c r="J1192" s="42">
        <v>35000000</v>
      </c>
      <c r="K1192" s="42"/>
      <c r="L1192" s="43">
        <v>0.27906976744186046</v>
      </c>
      <c r="M1192" s="44" t="s">
        <v>4143</v>
      </c>
      <c r="N1192" s="45" t="str">
        <f t="shared" si="18"/>
        <v>Link Contrato u Orden</v>
      </c>
    </row>
    <row r="1193" spans="1:14" s="28" customFormat="1" ht="74.5" customHeight="1" x14ac:dyDescent="0.25">
      <c r="A1193" s="39" t="s">
        <v>1220</v>
      </c>
      <c r="B1193" s="40">
        <v>45555</v>
      </c>
      <c r="C1193" s="40" t="s">
        <v>2335</v>
      </c>
      <c r="D1193" s="40" t="s">
        <v>15</v>
      </c>
      <c r="E1193" s="40" t="s">
        <v>16</v>
      </c>
      <c r="F1193" s="40" t="s">
        <v>2936</v>
      </c>
      <c r="G1193" s="40">
        <v>45561</v>
      </c>
      <c r="H1193" s="40">
        <v>45688</v>
      </c>
      <c r="I1193" s="41"/>
      <c r="J1193" s="42">
        <v>16216200</v>
      </c>
      <c r="K1193" s="42"/>
      <c r="L1193" s="43">
        <v>0.26771653543307089</v>
      </c>
      <c r="M1193" s="44" t="s">
        <v>4144</v>
      </c>
      <c r="N1193" s="45" t="str">
        <f t="shared" si="18"/>
        <v>Link Contrato u Orden</v>
      </c>
    </row>
    <row r="1194" spans="1:14" s="28" customFormat="1" ht="74.5" customHeight="1" x14ac:dyDescent="0.25">
      <c r="A1194" s="39" t="s">
        <v>1221</v>
      </c>
      <c r="B1194" s="40">
        <v>45555</v>
      </c>
      <c r="C1194" s="40" t="s">
        <v>2336</v>
      </c>
      <c r="D1194" s="40" t="s">
        <v>15</v>
      </c>
      <c r="E1194" s="40" t="s">
        <v>16</v>
      </c>
      <c r="F1194" s="40" t="s">
        <v>2392</v>
      </c>
      <c r="G1194" s="40">
        <v>45559</v>
      </c>
      <c r="H1194" s="40">
        <v>45688</v>
      </c>
      <c r="I1194" s="41"/>
      <c r="J1194" s="42">
        <v>14592600</v>
      </c>
      <c r="K1194" s="42"/>
      <c r="L1194" s="43">
        <v>0.27906976744186046</v>
      </c>
      <c r="M1194" s="44" t="s">
        <v>4145</v>
      </c>
      <c r="N1194" s="45" t="str">
        <f t="shared" si="18"/>
        <v>Link Contrato u Orden</v>
      </c>
    </row>
    <row r="1195" spans="1:14" s="28" customFormat="1" ht="74.5" customHeight="1" x14ac:dyDescent="0.25">
      <c r="A1195" s="39" t="s">
        <v>1222</v>
      </c>
      <c r="B1195" s="40">
        <v>45559</v>
      </c>
      <c r="C1195" s="40" t="s">
        <v>1735</v>
      </c>
      <c r="D1195" s="40" t="s">
        <v>15</v>
      </c>
      <c r="E1195" s="40" t="s">
        <v>16</v>
      </c>
      <c r="F1195" s="40" t="s">
        <v>2958</v>
      </c>
      <c r="G1195" s="40">
        <v>45565</v>
      </c>
      <c r="H1195" s="40">
        <v>45688</v>
      </c>
      <c r="I1195" s="41"/>
      <c r="J1195" s="42">
        <v>29142967</v>
      </c>
      <c r="K1195" s="42"/>
      <c r="L1195" s="43">
        <v>0.24390243902439024</v>
      </c>
      <c r="M1195" s="44" t="s">
        <v>4146</v>
      </c>
      <c r="N1195" s="45" t="str">
        <f t="shared" si="18"/>
        <v>Link Contrato u Orden</v>
      </c>
    </row>
    <row r="1196" spans="1:14" s="28" customFormat="1" ht="74.5" customHeight="1" x14ac:dyDescent="0.25">
      <c r="A1196" s="39" t="s">
        <v>1223</v>
      </c>
      <c r="B1196" s="40">
        <v>45559</v>
      </c>
      <c r="C1196" s="40" t="s">
        <v>1686</v>
      </c>
      <c r="D1196" s="40" t="s">
        <v>15</v>
      </c>
      <c r="E1196" s="40" t="s">
        <v>16</v>
      </c>
      <c r="F1196" s="40" t="s">
        <v>2959</v>
      </c>
      <c r="G1196" s="40">
        <v>45562</v>
      </c>
      <c r="H1196" s="40">
        <v>45688</v>
      </c>
      <c r="I1196" s="41"/>
      <c r="J1196" s="42">
        <v>21744525</v>
      </c>
      <c r="K1196" s="42"/>
      <c r="L1196" s="43">
        <v>0.26190476190476192</v>
      </c>
      <c r="M1196" s="44" t="s">
        <v>4147</v>
      </c>
      <c r="N1196" s="45" t="str">
        <f t="shared" si="18"/>
        <v>Link Contrato u Orden</v>
      </c>
    </row>
    <row r="1197" spans="1:14" s="28" customFormat="1" ht="74.5" customHeight="1" x14ac:dyDescent="0.25">
      <c r="A1197" s="39" t="s">
        <v>4148</v>
      </c>
      <c r="B1197" s="40">
        <v>45330</v>
      </c>
      <c r="C1197" s="40" t="s">
        <v>4597</v>
      </c>
      <c r="D1197" s="40" t="s">
        <v>20</v>
      </c>
      <c r="E1197" s="40" t="s">
        <v>5029</v>
      </c>
      <c r="F1197" s="40" t="s">
        <v>5040</v>
      </c>
      <c r="G1197" s="40">
        <v>45331</v>
      </c>
      <c r="H1197" s="40">
        <v>45665</v>
      </c>
      <c r="I1197" s="41"/>
      <c r="J1197" s="42">
        <v>14634644607</v>
      </c>
      <c r="K1197" s="42"/>
      <c r="L1197" s="43">
        <v>0.79041916167664672</v>
      </c>
      <c r="M1197" s="44" t="s">
        <v>5316</v>
      </c>
      <c r="N1197" s="45" t="str">
        <f t="shared" si="18"/>
        <v>Link Contrato u Orden</v>
      </c>
    </row>
    <row r="1198" spans="1:14" s="28" customFormat="1" ht="74.5" customHeight="1" x14ac:dyDescent="0.25">
      <c r="A1198" s="39" t="s">
        <v>4149</v>
      </c>
      <c r="B1198" s="40">
        <v>45330</v>
      </c>
      <c r="C1198" s="40" t="s">
        <v>4598</v>
      </c>
      <c r="D1198" s="40" t="s">
        <v>24</v>
      </c>
      <c r="E1198" s="40" t="s">
        <v>5030</v>
      </c>
      <c r="F1198" s="40" t="s">
        <v>5041</v>
      </c>
      <c r="G1198" s="40">
        <v>45331</v>
      </c>
      <c r="H1198" s="40">
        <v>45512</v>
      </c>
      <c r="I1198" s="41"/>
      <c r="J1198" s="42">
        <v>87600000</v>
      </c>
      <c r="K1198" s="42"/>
      <c r="L1198" s="43">
        <v>1.4585635359116023</v>
      </c>
      <c r="M1198" s="44" t="s">
        <v>5317</v>
      </c>
      <c r="N1198" s="45" t="str">
        <f t="shared" si="18"/>
        <v>Link Contrato u Orden</v>
      </c>
    </row>
    <row r="1199" spans="1:14" s="28" customFormat="1" ht="74.5" customHeight="1" x14ac:dyDescent="0.25">
      <c r="A1199" s="39" t="s">
        <v>4150</v>
      </c>
      <c r="B1199" s="40">
        <v>45337</v>
      </c>
      <c r="C1199" s="40" t="s">
        <v>4599</v>
      </c>
      <c r="D1199" s="40" t="s">
        <v>24</v>
      </c>
      <c r="E1199" s="40" t="s">
        <v>5031</v>
      </c>
      <c r="F1199" s="40" t="s">
        <v>5042</v>
      </c>
      <c r="G1199" s="40">
        <v>45341</v>
      </c>
      <c r="H1199" s="40">
        <v>45706</v>
      </c>
      <c r="I1199" s="41"/>
      <c r="J1199" s="42">
        <v>499418952</v>
      </c>
      <c r="K1199" s="42"/>
      <c r="L1199" s="43">
        <v>0.69589041095890414</v>
      </c>
      <c r="M1199" s="44" t="s">
        <v>5318</v>
      </c>
      <c r="N1199" s="45" t="str">
        <f t="shared" si="18"/>
        <v>Link Contrato u Orden</v>
      </c>
    </row>
    <row r="1200" spans="1:14" s="28" customFormat="1" ht="74.5" customHeight="1" x14ac:dyDescent="0.25">
      <c r="A1200" s="39" t="s">
        <v>4151</v>
      </c>
      <c r="B1200" s="40">
        <v>45338</v>
      </c>
      <c r="C1200" s="40" t="s">
        <v>4600</v>
      </c>
      <c r="D1200" s="40" t="s">
        <v>24</v>
      </c>
      <c r="E1200" s="40" t="s">
        <v>5030</v>
      </c>
      <c r="F1200" s="40" t="s">
        <v>5043</v>
      </c>
      <c r="G1200" s="40">
        <v>45341</v>
      </c>
      <c r="H1200" s="40">
        <v>45655</v>
      </c>
      <c r="I1200" s="41"/>
      <c r="J1200" s="42">
        <v>101370000</v>
      </c>
      <c r="K1200" s="42"/>
      <c r="L1200" s="43">
        <v>0.80891719745222934</v>
      </c>
      <c r="M1200" s="44" t="s">
        <v>5319</v>
      </c>
      <c r="N1200" s="45" t="str">
        <f t="shared" si="18"/>
        <v>Link Contrato u Orden</v>
      </c>
    </row>
    <row r="1201" spans="1:14" s="28" customFormat="1" ht="74.5" customHeight="1" x14ac:dyDescent="0.25">
      <c r="A1201" s="39" t="s">
        <v>4152</v>
      </c>
      <c r="B1201" s="40">
        <v>45338</v>
      </c>
      <c r="C1201" s="40" t="s">
        <v>4601</v>
      </c>
      <c r="D1201" s="40" t="s">
        <v>24</v>
      </c>
      <c r="E1201" s="40" t="s">
        <v>5031</v>
      </c>
      <c r="F1201" s="40" t="s">
        <v>5044</v>
      </c>
      <c r="G1201" s="40">
        <v>45341</v>
      </c>
      <c r="H1201" s="40">
        <v>45706</v>
      </c>
      <c r="I1201" s="41"/>
      <c r="J1201" s="42">
        <v>813960000</v>
      </c>
      <c r="K1201" s="42"/>
      <c r="L1201" s="43">
        <v>0.69589041095890414</v>
      </c>
      <c r="M1201" s="44" t="s">
        <v>5320</v>
      </c>
      <c r="N1201" s="45" t="str">
        <f t="shared" si="18"/>
        <v>Link Contrato u Orden</v>
      </c>
    </row>
    <row r="1202" spans="1:14" s="28" customFormat="1" ht="74.5" customHeight="1" x14ac:dyDescent="0.25">
      <c r="A1202" s="39" t="s">
        <v>4153</v>
      </c>
      <c r="B1202" s="40">
        <v>45338</v>
      </c>
      <c r="C1202" s="40" t="s">
        <v>4602</v>
      </c>
      <c r="D1202" s="40" t="s">
        <v>24</v>
      </c>
      <c r="E1202" s="40" t="s">
        <v>5030</v>
      </c>
      <c r="F1202" s="40" t="s">
        <v>5045</v>
      </c>
      <c r="G1202" s="40">
        <v>45341</v>
      </c>
      <c r="H1202" s="40">
        <v>45522</v>
      </c>
      <c r="I1202" s="41"/>
      <c r="J1202" s="42">
        <v>42595800</v>
      </c>
      <c r="K1202" s="42"/>
      <c r="L1202" s="43">
        <v>1.4033149171270718</v>
      </c>
      <c r="M1202" s="44" t="s">
        <v>5321</v>
      </c>
      <c r="N1202" s="45" t="str">
        <f t="shared" si="18"/>
        <v>Link Contrato u Orden</v>
      </c>
    </row>
    <row r="1203" spans="1:14" s="28" customFormat="1" ht="74.5" customHeight="1" x14ac:dyDescent="0.25">
      <c r="A1203" s="39" t="s">
        <v>4154</v>
      </c>
      <c r="B1203" s="40">
        <v>45341</v>
      </c>
      <c r="C1203" s="40" t="s">
        <v>4603</v>
      </c>
      <c r="D1203" s="40" t="s">
        <v>24</v>
      </c>
      <c r="E1203" s="40" t="s">
        <v>5030</v>
      </c>
      <c r="F1203" s="40" t="s">
        <v>5046</v>
      </c>
      <c r="G1203" s="40">
        <v>45343</v>
      </c>
      <c r="H1203" s="40">
        <v>45677</v>
      </c>
      <c r="I1203" s="41"/>
      <c r="J1203" s="42">
        <v>104500000</v>
      </c>
      <c r="K1203" s="42"/>
      <c r="L1203" s="43">
        <v>0.75449101796407181</v>
      </c>
      <c r="M1203" s="44" t="s">
        <v>5322</v>
      </c>
      <c r="N1203" s="45" t="str">
        <f t="shared" si="18"/>
        <v>Link Contrato u Orden</v>
      </c>
    </row>
    <row r="1204" spans="1:14" s="28" customFormat="1" ht="74.5" customHeight="1" x14ac:dyDescent="0.25">
      <c r="A1204" s="39" t="s">
        <v>4155</v>
      </c>
      <c r="B1204" s="40">
        <v>45342</v>
      </c>
      <c r="C1204" s="40" t="s">
        <v>2254</v>
      </c>
      <c r="D1204" s="40" t="s">
        <v>24</v>
      </c>
      <c r="E1204" s="40" t="s">
        <v>5032</v>
      </c>
      <c r="F1204" s="40" t="s">
        <v>5047</v>
      </c>
      <c r="G1204" s="40">
        <v>45345</v>
      </c>
      <c r="H1204" s="40">
        <v>45526</v>
      </c>
      <c r="I1204" s="41"/>
      <c r="J1204" s="42">
        <v>17837808</v>
      </c>
      <c r="K1204" s="42"/>
      <c r="L1204" s="43">
        <v>1.3812154696132597</v>
      </c>
      <c r="M1204" s="44" t="s">
        <v>5323</v>
      </c>
      <c r="N1204" s="45" t="str">
        <f t="shared" si="18"/>
        <v>Link Contrato u Orden</v>
      </c>
    </row>
    <row r="1205" spans="1:14" s="28" customFormat="1" ht="74.5" customHeight="1" x14ac:dyDescent="0.25">
      <c r="A1205" s="39" t="s">
        <v>4156</v>
      </c>
      <c r="B1205" s="40">
        <v>45343</v>
      </c>
      <c r="C1205" s="40" t="s">
        <v>4604</v>
      </c>
      <c r="D1205" s="40" t="s">
        <v>24</v>
      </c>
      <c r="E1205" s="40" t="s">
        <v>5030</v>
      </c>
      <c r="F1205" s="40" t="s">
        <v>5048</v>
      </c>
      <c r="G1205" s="40">
        <v>45344</v>
      </c>
      <c r="H1205" s="40">
        <v>45525</v>
      </c>
      <c r="I1205" s="41"/>
      <c r="J1205" s="42">
        <v>78638388</v>
      </c>
      <c r="K1205" s="42"/>
      <c r="L1205" s="43">
        <v>1.3867403314917126</v>
      </c>
      <c r="M1205" s="44" t="s">
        <v>5324</v>
      </c>
      <c r="N1205" s="45" t="str">
        <f t="shared" si="18"/>
        <v>Link Contrato u Orden</v>
      </c>
    </row>
    <row r="1206" spans="1:14" s="28" customFormat="1" ht="74.5" customHeight="1" x14ac:dyDescent="0.25">
      <c r="A1206" s="39" t="s">
        <v>4157</v>
      </c>
      <c r="B1206" s="40">
        <v>45344</v>
      </c>
      <c r="C1206" s="40" t="s">
        <v>2228</v>
      </c>
      <c r="D1206" s="40" t="s">
        <v>24</v>
      </c>
      <c r="E1206" s="40" t="s">
        <v>5030</v>
      </c>
      <c r="F1206" s="40" t="s">
        <v>2898</v>
      </c>
      <c r="G1206" s="40">
        <v>45345</v>
      </c>
      <c r="H1206" s="40">
        <v>45526</v>
      </c>
      <c r="I1206" s="41"/>
      <c r="J1206" s="42">
        <v>47183040</v>
      </c>
      <c r="K1206" s="42"/>
      <c r="L1206" s="43">
        <v>1.3812154696132597</v>
      </c>
      <c r="M1206" s="44" t="s">
        <v>5325</v>
      </c>
      <c r="N1206" s="45" t="str">
        <f t="shared" si="18"/>
        <v>Link Contrato u Orden</v>
      </c>
    </row>
    <row r="1207" spans="1:14" s="28" customFormat="1" ht="74.5" customHeight="1" x14ac:dyDescent="0.25">
      <c r="A1207" s="39" t="s">
        <v>4158</v>
      </c>
      <c r="B1207" s="40">
        <v>45344</v>
      </c>
      <c r="C1207" s="40" t="s">
        <v>4605</v>
      </c>
      <c r="D1207" s="40" t="s">
        <v>24</v>
      </c>
      <c r="E1207" s="40" t="s">
        <v>5030</v>
      </c>
      <c r="F1207" s="40" t="s">
        <v>5049</v>
      </c>
      <c r="G1207" s="40">
        <v>45345</v>
      </c>
      <c r="H1207" s="40">
        <v>45710</v>
      </c>
      <c r="I1207" s="41"/>
      <c r="J1207" s="42">
        <v>84000000</v>
      </c>
      <c r="K1207" s="42"/>
      <c r="L1207" s="43">
        <v>0.68493150684931503</v>
      </c>
      <c r="M1207" s="44" t="s">
        <v>5326</v>
      </c>
      <c r="N1207" s="45" t="str">
        <f t="shared" si="18"/>
        <v>Link Contrato u Orden</v>
      </c>
    </row>
    <row r="1208" spans="1:14" s="28" customFormat="1" ht="74.5" customHeight="1" x14ac:dyDescent="0.25">
      <c r="A1208" s="39" t="s">
        <v>4159</v>
      </c>
      <c r="B1208" s="40">
        <v>45344</v>
      </c>
      <c r="C1208" s="40" t="s">
        <v>4606</v>
      </c>
      <c r="D1208" s="40" t="s">
        <v>24</v>
      </c>
      <c r="E1208" s="40" t="s">
        <v>5031</v>
      </c>
      <c r="F1208" s="40" t="s">
        <v>5050</v>
      </c>
      <c r="G1208" s="40">
        <v>45349</v>
      </c>
      <c r="H1208" s="40">
        <v>45714</v>
      </c>
      <c r="I1208" s="41"/>
      <c r="J1208" s="42">
        <v>918000000</v>
      </c>
      <c r="K1208" s="42"/>
      <c r="L1208" s="43">
        <v>0.67397260273972603</v>
      </c>
      <c r="M1208" s="44" t="s">
        <v>5327</v>
      </c>
      <c r="N1208" s="45" t="str">
        <f t="shared" si="18"/>
        <v>Link Contrato u Orden</v>
      </c>
    </row>
    <row r="1209" spans="1:14" s="28" customFormat="1" ht="74.5" customHeight="1" x14ac:dyDescent="0.25">
      <c r="A1209" s="39" t="s">
        <v>4160</v>
      </c>
      <c r="B1209" s="40">
        <v>45344</v>
      </c>
      <c r="C1209" s="40" t="s">
        <v>4607</v>
      </c>
      <c r="D1209" s="40" t="s">
        <v>24</v>
      </c>
      <c r="E1209" s="40" t="s">
        <v>5032</v>
      </c>
      <c r="F1209" s="40" t="s">
        <v>5051</v>
      </c>
      <c r="G1209" s="40">
        <v>45345</v>
      </c>
      <c r="H1209" s="40">
        <v>45526</v>
      </c>
      <c r="I1209" s="41"/>
      <c r="J1209" s="42">
        <v>17837808</v>
      </c>
      <c r="K1209" s="42"/>
      <c r="L1209" s="43">
        <v>1.3812154696132597</v>
      </c>
      <c r="M1209" s="44" t="s">
        <v>5328</v>
      </c>
      <c r="N1209" s="45" t="str">
        <f t="shared" si="18"/>
        <v>Link Contrato u Orden</v>
      </c>
    </row>
    <row r="1210" spans="1:14" s="28" customFormat="1" ht="74.5" customHeight="1" x14ac:dyDescent="0.25">
      <c r="A1210" s="39" t="s">
        <v>4161</v>
      </c>
      <c r="B1210" s="40">
        <v>45344</v>
      </c>
      <c r="C1210" s="40" t="s">
        <v>4608</v>
      </c>
      <c r="D1210" s="40" t="s">
        <v>24</v>
      </c>
      <c r="E1210" s="40" t="s">
        <v>5030</v>
      </c>
      <c r="F1210" s="40" t="s">
        <v>5052</v>
      </c>
      <c r="G1210" s="40">
        <v>45345</v>
      </c>
      <c r="H1210" s="40">
        <v>45648</v>
      </c>
      <c r="I1210" s="41"/>
      <c r="J1210" s="42">
        <v>133153520</v>
      </c>
      <c r="K1210" s="42"/>
      <c r="L1210" s="43">
        <v>0.82508250825082508</v>
      </c>
      <c r="M1210" s="44" t="s">
        <v>5329</v>
      </c>
      <c r="N1210" s="45" t="str">
        <f t="shared" si="18"/>
        <v>Link Contrato u Orden</v>
      </c>
    </row>
    <row r="1211" spans="1:14" s="28" customFormat="1" ht="74.5" customHeight="1" x14ac:dyDescent="0.25">
      <c r="A1211" s="39" t="s">
        <v>4162</v>
      </c>
      <c r="B1211" s="40">
        <v>45344</v>
      </c>
      <c r="C1211" s="40" t="s">
        <v>4609</v>
      </c>
      <c r="D1211" s="40" t="s">
        <v>24</v>
      </c>
      <c r="E1211" s="40" t="s">
        <v>5030</v>
      </c>
      <c r="F1211" s="40" t="s">
        <v>5053</v>
      </c>
      <c r="G1211" s="40">
        <v>45349</v>
      </c>
      <c r="H1211" s="40">
        <v>45714</v>
      </c>
      <c r="I1211" s="41"/>
      <c r="J1211" s="42">
        <v>57780000</v>
      </c>
      <c r="K1211" s="42"/>
      <c r="L1211" s="43">
        <v>0.67397260273972603</v>
      </c>
      <c r="M1211" s="44" t="s">
        <v>5330</v>
      </c>
      <c r="N1211" s="45" t="str">
        <f t="shared" si="18"/>
        <v>Link Contrato u Orden</v>
      </c>
    </row>
    <row r="1212" spans="1:14" s="28" customFormat="1" ht="74.5" customHeight="1" x14ac:dyDescent="0.25">
      <c r="A1212" s="39" t="s">
        <v>4163</v>
      </c>
      <c r="B1212" s="40">
        <v>45348</v>
      </c>
      <c r="C1212" s="40" t="s">
        <v>4610</v>
      </c>
      <c r="D1212" s="40" t="s">
        <v>24</v>
      </c>
      <c r="E1212" s="40" t="s">
        <v>5030</v>
      </c>
      <c r="F1212" s="40" t="s">
        <v>5054</v>
      </c>
      <c r="G1212" s="40">
        <v>45351</v>
      </c>
      <c r="H1212" s="40">
        <v>45716</v>
      </c>
      <c r="I1212" s="41"/>
      <c r="J1212" s="42">
        <v>72000000</v>
      </c>
      <c r="K1212" s="42"/>
      <c r="L1212" s="43">
        <v>0.66849315068493154</v>
      </c>
      <c r="M1212" s="44" t="s">
        <v>5331</v>
      </c>
      <c r="N1212" s="45" t="str">
        <f t="shared" si="18"/>
        <v>Link Contrato u Orden</v>
      </c>
    </row>
    <row r="1213" spans="1:14" s="28" customFormat="1" ht="74.5" customHeight="1" x14ac:dyDescent="0.25">
      <c r="A1213" s="39" t="s">
        <v>4164</v>
      </c>
      <c r="B1213" s="40">
        <v>45350</v>
      </c>
      <c r="C1213" s="40" t="s">
        <v>4611</v>
      </c>
      <c r="D1213" s="40" t="s">
        <v>20</v>
      </c>
      <c r="E1213" s="40" t="s">
        <v>5033</v>
      </c>
      <c r="F1213" s="40" t="s">
        <v>5055</v>
      </c>
      <c r="G1213" s="40">
        <v>45352</v>
      </c>
      <c r="H1213" s="40">
        <v>45535</v>
      </c>
      <c r="I1213" s="41"/>
      <c r="J1213" s="42">
        <v>1378398302</v>
      </c>
      <c r="K1213" s="42"/>
      <c r="L1213" s="43">
        <v>1.3278688524590163</v>
      </c>
      <c r="M1213" s="44" t="s">
        <v>5332</v>
      </c>
      <c r="N1213" s="45" t="str">
        <f t="shared" si="18"/>
        <v>Link Contrato u Orden</v>
      </c>
    </row>
    <row r="1214" spans="1:14" s="28" customFormat="1" ht="74.5" customHeight="1" x14ac:dyDescent="0.25">
      <c r="A1214" s="39" t="s">
        <v>4165</v>
      </c>
      <c r="B1214" s="40">
        <v>45356</v>
      </c>
      <c r="C1214" s="40" t="s">
        <v>4612</v>
      </c>
      <c r="D1214" s="40" t="s">
        <v>24</v>
      </c>
      <c r="E1214" s="40" t="s">
        <v>5030</v>
      </c>
      <c r="F1214" s="40" t="s">
        <v>5056</v>
      </c>
      <c r="G1214" s="40">
        <v>45362</v>
      </c>
      <c r="H1214" s="40">
        <v>45699</v>
      </c>
      <c r="I1214" s="41"/>
      <c r="J1214" s="42">
        <v>82500000</v>
      </c>
      <c r="K1214" s="42"/>
      <c r="L1214" s="43">
        <v>0.6913946587537092</v>
      </c>
      <c r="M1214" s="44" t="s">
        <v>5333</v>
      </c>
      <c r="N1214" s="45" t="str">
        <f t="shared" si="18"/>
        <v>Link Contrato u Orden</v>
      </c>
    </row>
    <row r="1215" spans="1:14" s="28" customFormat="1" ht="74.5" customHeight="1" x14ac:dyDescent="0.25">
      <c r="A1215" s="39" t="s">
        <v>4166</v>
      </c>
      <c r="B1215" s="40">
        <v>45357</v>
      </c>
      <c r="C1215" s="40" t="s">
        <v>4613</v>
      </c>
      <c r="D1215" s="40" t="s">
        <v>24</v>
      </c>
      <c r="E1215" s="40" t="s">
        <v>5031</v>
      </c>
      <c r="F1215" s="40" t="s">
        <v>5057</v>
      </c>
      <c r="G1215" s="40">
        <v>45358</v>
      </c>
      <c r="H1215" s="40">
        <v>45722</v>
      </c>
      <c r="I1215" s="41"/>
      <c r="J1215" s="42">
        <v>348000000</v>
      </c>
      <c r="K1215" s="42"/>
      <c r="L1215" s="43">
        <v>0.65109890109890112</v>
      </c>
      <c r="M1215" s="44" t="s">
        <v>5334</v>
      </c>
      <c r="N1215" s="45" t="str">
        <f t="shared" si="18"/>
        <v>Link Contrato u Orden</v>
      </c>
    </row>
    <row r="1216" spans="1:14" s="28" customFormat="1" ht="74.5" customHeight="1" x14ac:dyDescent="0.25">
      <c r="A1216" s="39" t="s">
        <v>4167</v>
      </c>
      <c r="B1216" s="40">
        <v>45359</v>
      </c>
      <c r="C1216" s="40" t="s">
        <v>4614</v>
      </c>
      <c r="D1216" s="40" t="s">
        <v>24</v>
      </c>
      <c r="E1216" s="40" t="s">
        <v>5031</v>
      </c>
      <c r="F1216" s="40" t="s">
        <v>5058</v>
      </c>
      <c r="G1216" s="40">
        <v>45362</v>
      </c>
      <c r="H1216" s="40">
        <v>45726</v>
      </c>
      <c r="I1216" s="41"/>
      <c r="J1216" s="42">
        <v>561786624</v>
      </c>
      <c r="K1216" s="42"/>
      <c r="L1216" s="43">
        <v>0.64010989010989006</v>
      </c>
      <c r="M1216" s="44" t="s">
        <v>5335</v>
      </c>
      <c r="N1216" s="45" t="str">
        <f t="shared" si="18"/>
        <v>Link Contrato u Orden</v>
      </c>
    </row>
    <row r="1217" spans="1:14" s="28" customFormat="1" ht="74.5" customHeight="1" x14ac:dyDescent="0.25">
      <c r="A1217" s="39" t="s">
        <v>4168</v>
      </c>
      <c r="B1217" s="40">
        <v>45364</v>
      </c>
      <c r="C1217" s="40" t="s">
        <v>4615</v>
      </c>
      <c r="D1217" s="40" t="s">
        <v>24</v>
      </c>
      <c r="E1217" s="40" t="s">
        <v>5030</v>
      </c>
      <c r="F1217" s="40" t="s">
        <v>5059</v>
      </c>
      <c r="G1217" s="40">
        <v>45366</v>
      </c>
      <c r="H1217" s="40">
        <v>45672</v>
      </c>
      <c r="I1217" s="41"/>
      <c r="J1217" s="42">
        <v>53642640</v>
      </c>
      <c r="K1217" s="42"/>
      <c r="L1217" s="43">
        <v>0.74836601307189543</v>
      </c>
      <c r="M1217" s="44" t="s">
        <v>5336</v>
      </c>
      <c r="N1217" s="45" t="str">
        <f t="shared" si="18"/>
        <v>Link Contrato u Orden</v>
      </c>
    </row>
    <row r="1218" spans="1:14" s="28" customFormat="1" ht="74.5" customHeight="1" x14ac:dyDescent="0.25">
      <c r="A1218" s="39" t="s">
        <v>4169</v>
      </c>
      <c r="B1218" s="40">
        <v>45364</v>
      </c>
      <c r="C1218" s="40" t="s">
        <v>4616</v>
      </c>
      <c r="D1218" s="40" t="s">
        <v>24</v>
      </c>
      <c r="E1218" s="40" t="s">
        <v>5030</v>
      </c>
      <c r="F1218" s="40" t="s">
        <v>5060</v>
      </c>
      <c r="G1218" s="40">
        <v>45365</v>
      </c>
      <c r="H1218" s="40">
        <v>45671</v>
      </c>
      <c r="I1218" s="41"/>
      <c r="J1218" s="42">
        <v>42304310</v>
      </c>
      <c r="K1218" s="42"/>
      <c r="L1218" s="43">
        <v>0.75163398692810457</v>
      </c>
      <c r="M1218" s="44" t="s">
        <v>5337</v>
      </c>
      <c r="N1218" s="45" t="str">
        <f t="shared" si="18"/>
        <v>Link Contrato u Orden</v>
      </c>
    </row>
    <row r="1219" spans="1:14" s="28" customFormat="1" ht="74.5" customHeight="1" x14ac:dyDescent="0.25">
      <c r="A1219" s="39" t="s">
        <v>4170</v>
      </c>
      <c r="B1219" s="40">
        <v>45364</v>
      </c>
      <c r="C1219" s="40" t="s">
        <v>4617</v>
      </c>
      <c r="D1219" s="40" t="s">
        <v>24</v>
      </c>
      <c r="E1219" s="40" t="s">
        <v>5030</v>
      </c>
      <c r="F1219" s="40" t="s">
        <v>5061</v>
      </c>
      <c r="G1219" s="40">
        <v>45366</v>
      </c>
      <c r="H1219" s="40">
        <v>45731</v>
      </c>
      <c r="I1219" s="41"/>
      <c r="J1219" s="42">
        <v>86028000</v>
      </c>
      <c r="K1219" s="42"/>
      <c r="L1219" s="43">
        <v>0.62739726027397258</v>
      </c>
      <c r="M1219" s="44" t="s">
        <v>5338</v>
      </c>
      <c r="N1219" s="45" t="str">
        <f t="shared" si="18"/>
        <v>Link Contrato u Orden</v>
      </c>
    </row>
    <row r="1220" spans="1:14" s="28" customFormat="1" ht="74.5" customHeight="1" x14ac:dyDescent="0.25">
      <c r="A1220" s="39" t="s">
        <v>4171</v>
      </c>
      <c r="B1220" s="40">
        <v>45364</v>
      </c>
      <c r="C1220" s="40" t="s">
        <v>4618</v>
      </c>
      <c r="D1220" s="40" t="s">
        <v>24</v>
      </c>
      <c r="E1220" s="40" t="s">
        <v>5030</v>
      </c>
      <c r="F1220" s="40" t="s">
        <v>5062</v>
      </c>
      <c r="G1220" s="40">
        <v>45366</v>
      </c>
      <c r="H1220" s="40">
        <v>45703</v>
      </c>
      <c r="I1220" s="41"/>
      <c r="J1220" s="42">
        <v>77000000</v>
      </c>
      <c r="K1220" s="42"/>
      <c r="L1220" s="43">
        <v>0.67952522255192882</v>
      </c>
      <c r="M1220" s="44" t="s">
        <v>5339</v>
      </c>
      <c r="N1220" s="45" t="str">
        <f t="shared" si="18"/>
        <v>Link Contrato u Orden</v>
      </c>
    </row>
    <row r="1221" spans="1:14" s="28" customFormat="1" ht="74.5" customHeight="1" x14ac:dyDescent="0.25">
      <c r="A1221" s="39" t="s">
        <v>4172</v>
      </c>
      <c r="B1221" s="40">
        <v>45364</v>
      </c>
      <c r="C1221" s="40" t="s">
        <v>4619</v>
      </c>
      <c r="D1221" s="40" t="s">
        <v>24</v>
      </c>
      <c r="E1221" s="40" t="s">
        <v>5030</v>
      </c>
      <c r="F1221" s="40" t="s">
        <v>5063</v>
      </c>
      <c r="G1221" s="40">
        <v>45365</v>
      </c>
      <c r="H1221" s="40">
        <v>45548</v>
      </c>
      <c r="I1221" s="41"/>
      <c r="J1221" s="42">
        <v>60000000</v>
      </c>
      <c r="K1221" s="42"/>
      <c r="L1221" s="43">
        <v>1.2568306010928962</v>
      </c>
      <c r="M1221" s="44" t="s">
        <v>5340</v>
      </c>
      <c r="N1221" s="45" t="str">
        <f t="shared" si="18"/>
        <v>Link Contrato u Orden</v>
      </c>
    </row>
    <row r="1222" spans="1:14" s="28" customFormat="1" ht="74.5" customHeight="1" x14ac:dyDescent="0.25">
      <c r="A1222" s="39" t="s">
        <v>4173</v>
      </c>
      <c r="B1222" s="40">
        <v>45364</v>
      </c>
      <c r="C1222" s="40" t="s">
        <v>4620</v>
      </c>
      <c r="D1222" s="40" t="s">
        <v>24</v>
      </c>
      <c r="E1222" s="40" t="s">
        <v>5031</v>
      </c>
      <c r="F1222" s="40" t="s">
        <v>5064</v>
      </c>
      <c r="G1222" s="40">
        <v>45366</v>
      </c>
      <c r="H1222" s="40">
        <v>45579</v>
      </c>
      <c r="I1222" s="41"/>
      <c r="J1222" s="42">
        <v>527975392</v>
      </c>
      <c r="K1222" s="42"/>
      <c r="L1222" s="43">
        <v>1.0751173708920188</v>
      </c>
      <c r="M1222" s="44" t="s">
        <v>5341</v>
      </c>
      <c r="N1222" s="45" t="str">
        <f t="shared" ref="N1222:N1285" si="19">HYPERLINK(M1222,"Link Contrato u Orden")</f>
        <v>Link Contrato u Orden</v>
      </c>
    </row>
    <row r="1223" spans="1:14" s="28" customFormat="1" ht="74.5" customHeight="1" x14ac:dyDescent="0.25">
      <c r="A1223" s="39" t="s">
        <v>4174</v>
      </c>
      <c r="B1223" s="40">
        <v>45365</v>
      </c>
      <c r="C1223" s="40" t="s">
        <v>4621</v>
      </c>
      <c r="D1223" s="40" t="s">
        <v>24</v>
      </c>
      <c r="E1223" s="40" t="s">
        <v>5030</v>
      </c>
      <c r="F1223" s="40" t="s">
        <v>5065</v>
      </c>
      <c r="G1223" s="40">
        <v>45367</v>
      </c>
      <c r="H1223" s="40">
        <v>45704</v>
      </c>
      <c r="I1223" s="41"/>
      <c r="J1223" s="42">
        <v>77000000</v>
      </c>
      <c r="K1223" s="42"/>
      <c r="L1223" s="43">
        <v>0.67655786350148372</v>
      </c>
      <c r="M1223" s="44" t="s">
        <v>5342</v>
      </c>
      <c r="N1223" s="45" t="str">
        <f t="shared" si="19"/>
        <v>Link Contrato u Orden</v>
      </c>
    </row>
    <row r="1224" spans="1:14" s="28" customFormat="1" ht="74.5" customHeight="1" x14ac:dyDescent="0.25">
      <c r="A1224" s="39" t="s">
        <v>4175</v>
      </c>
      <c r="B1224" s="40">
        <v>45365</v>
      </c>
      <c r="C1224" s="40" t="s">
        <v>4622</v>
      </c>
      <c r="D1224" s="40" t="s">
        <v>24</v>
      </c>
      <c r="E1224" s="40" t="s">
        <v>5030</v>
      </c>
      <c r="F1224" s="40" t="s">
        <v>5066</v>
      </c>
      <c r="G1224" s="40">
        <v>45369</v>
      </c>
      <c r="H1224" s="40">
        <v>45553</v>
      </c>
      <c r="I1224" s="41"/>
      <c r="J1224" s="42">
        <v>48750000</v>
      </c>
      <c r="K1224" s="42"/>
      <c r="L1224" s="43">
        <v>1.2282608695652173</v>
      </c>
      <c r="M1224" s="44" t="s">
        <v>5343</v>
      </c>
      <c r="N1224" s="45" t="str">
        <f t="shared" si="19"/>
        <v>Link Contrato u Orden</v>
      </c>
    </row>
    <row r="1225" spans="1:14" s="28" customFormat="1" ht="74.5" customHeight="1" x14ac:dyDescent="0.25">
      <c r="A1225" s="39" t="s">
        <v>4176</v>
      </c>
      <c r="B1225" s="40">
        <v>45366</v>
      </c>
      <c r="C1225" s="40" t="s">
        <v>4623</v>
      </c>
      <c r="D1225" s="40" t="s">
        <v>24</v>
      </c>
      <c r="E1225" s="40" t="s">
        <v>5030</v>
      </c>
      <c r="F1225" s="40" t="s">
        <v>5067</v>
      </c>
      <c r="G1225" s="40">
        <v>45369</v>
      </c>
      <c r="H1225" s="40">
        <v>45675</v>
      </c>
      <c r="I1225" s="41"/>
      <c r="J1225" s="42">
        <v>60000000</v>
      </c>
      <c r="K1225" s="42"/>
      <c r="L1225" s="43">
        <v>0.73856209150326801</v>
      </c>
      <c r="M1225" s="44" t="s">
        <v>5344</v>
      </c>
      <c r="N1225" s="45" t="str">
        <f t="shared" si="19"/>
        <v>Link Contrato u Orden</v>
      </c>
    </row>
    <row r="1226" spans="1:14" s="28" customFormat="1" ht="74.5" customHeight="1" x14ac:dyDescent="0.25">
      <c r="A1226" s="39" t="s">
        <v>4177</v>
      </c>
      <c r="B1226" s="40">
        <v>45366</v>
      </c>
      <c r="C1226" s="40" t="s">
        <v>4624</v>
      </c>
      <c r="D1226" s="40" t="s">
        <v>24</v>
      </c>
      <c r="E1226" s="40" t="s">
        <v>5030</v>
      </c>
      <c r="F1226" s="40" t="s">
        <v>5068</v>
      </c>
      <c r="G1226" s="40">
        <v>45370</v>
      </c>
      <c r="H1226" s="40">
        <v>45583</v>
      </c>
      <c r="I1226" s="41"/>
      <c r="J1226" s="42">
        <v>63000000</v>
      </c>
      <c r="K1226" s="42"/>
      <c r="L1226" s="43">
        <v>1.056338028169014</v>
      </c>
      <c r="M1226" s="44" t="s">
        <v>5345</v>
      </c>
      <c r="N1226" s="45" t="str">
        <f t="shared" si="19"/>
        <v>Link Contrato u Orden</v>
      </c>
    </row>
    <row r="1227" spans="1:14" s="28" customFormat="1" ht="74.5" customHeight="1" x14ac:dyDescent="0.25">
      <c r="A1227" s="39" t="s">
        <v>4178</v>
      </c>
      <c r="B1227" s="40">
        <v>45366</v>
      </c>
      <c r="C1227" s="40" t="s">
        <v>4625</v>
      </c>
      <c r="D1227" s="40" t="s">
        <v>24</v>
      </c>
      <c r="E1227" s="40" t="s">
        <v>5031</v>
      </c>
      <c r="F1227" s="40" t="s">
        <v>5069</v>
      </c>
      <c r="G1227" s="40">
        <v>45369</v>
      </c>
      <c r="H1227" s="40">
        <v>45733</v>
      </c>
      <c r="I1227" s="41"/>
      <c r="J1227" s="42">
        <v>525896700</v>
      </c>
      <c r="K1227" s="42"/>
      <c r="L1227" s="43">
        <v>0.62087912087912089</v>
      </c>
      <c r="M1227" s="44" t="s">
        <v>5346</v>
      </c>
      <c r="N1227" s="45" t="str">
        <f t="shared" si="19"/>
        <v>Link Contrato u Orden</v>
      </c>
    </row>
    <row r="1228" spans="1:14" s="28" customFormat="1" ht="74.5" customHeight="1" x14ac:dyDescent="0.25">
      <c r="A1228" s="39" t="s">
        <v>4179</v>
      </c>
      <c r="B1228" s="40">
        <v>45366</v>
      </c>
      <c r="C1228" s="40" t="s">
        <v>4626</v>
      </c>
      <c r="D1228" s="40" t="s">
        <v>24</v>
      </c>
      <c r="E1228" s="40" t="s">
        <v>5031</v>
      </c>
      <c r="F1228" s="40" t="s">
        <v>5070</v>
      </c>
      <c r="G1228" s="40">
        <v>45369</v>
      </c>
      <c r="H1228" s="40">
        <v>45733</v>
      </c>
      <c r="I1228" s="41"/>
      <c r="J1228" s="42">
        <v>573373464</v>
      </c>
      <c r="K1228" s="42"/>
      <c r="L1228" s="43">
        <v>0.62087912087912089</v>
      </c>
      <c r="M1228" s="44" t="s">
        <v>5347</v>
      </c>
      <c r="N1228" s="45" t="str">
        <f t="shared" si="19"/>
        <v>Link Contrato u Orden</v>
      </c>
    </row>
    <row r="1229" spans="1:14" s="28" customFormat="1" ht="74.5" customHeight="1" x14ac:dyDescent="0.25">
      <c r="A1229" s="39" t="s">
        <v>4180</v>
      </c>
      <c r="B1229" s="40">
        <v>45370</v>
      </c>
      <c r="C1229" s="40" t="s">
        <v>4627</v>
      </c>
      <c r="D1229" s="40" t="s">
        <v>24</v>
      </c>
      <c r="E1229" s="40" t="s">
        <v>5032</v>
      </c>
      <c r="F1229" s="40" t="s">
        <v>5071</v>
      </c>
      <c r="G1229" s="40">
        <v>45371</v>
      </c>
      <c r="H1229" s="40">
        <v>45736</v>
      </c>
      <c r="I1229" s="41"/>
      <c r="J1229" s="42">
        <v>32760000</v>
      </c>
      <c r="K1229" s="42"/>
      <c r="L1229" s="43">
        <v>0.61369863013698633</v>
      </c>
      <c r="M1229" s="44" t="s">
        <v>5348</v>
      </c>
      <c r="N1229" s="45" t="str">
        <f t="shared" si="19"/>
        <v>Link Contrato u Orden</v>
      </c>
    </row>
    <row r="1230" spans="1:14" s="28" customFormat="1" ht="74.5" customHeight="1" x14ac:dyDescent="0.25">
      <c r="A1230" s="39" t="s">
        <v>4181</v>
      </c>
      <c r="B1230" s="40">
        <v>45370</v>
      </c>
      <c r="C1230" s="40" t="s">
        <v>4628</v>
      </c>
      <c r="D1230" s="40" t="s">
        <v>24</v>
      </c>
      <c r="E1230" s="40" t="s">
        <v>5030</v>
      </c>
      <c r="F1230" s="40" t="s">
        <v>5072</v>
      </c>
      <c r="G1230" s="40">
        <v>45372</v>
      </c>
      <c r="H1230" s="40">
        <v>45678</v>
      </c>
      <c r="I1230" s="41"/>
      <c r="J1230" s="42">
        <v>53642640</v>
      </c>
      <c r="K1230" s="42"/>
      <c r="L1230" s="43">
        <v>0.72875816993464049</v>
      </c>
      <c r="M1230" s="44" t="s">
        <v>5349</v>
      </c>
      <c r="N1230" s="45" t="str">
        <f t="shared" si="19"/>
        <v>Link Contrato u Orden</v>
      </c>
    </row>
    <row r="1231" spans="1:14" s="28" customFormat="1" ht="74.5" customHeight="1" x14ac:dyDescent="0.25">
      <c r="A1231" s="39" t="s">
        <v>4182</v>
      </c>
      <c r="B1231" s="40">
        <v>45370</v>
      </c>
      <c r="C1231" s="40" t="s">
        <v>4629</v>
      </c>
      <c r="D1231" s="40" t="s">
        <v>24</v>
      </c>
      <c r="E1231" s="40" t="s">
        <v>5031</v>
      </c>
      <c r="F1231" s="40" t="s">
        <v>5073</v>
      </c>
      <c r="G1231" s="40">
        <v>45371</v>
      </c>
      <c r="H1231" s="40">
        <v>45735</v>
      </c>
      <c r="I1231" s="41"/>
      <c r="J1231" s="42">
        <v>203433228</v>
      </c>
      <c r="K1231" s="42"/>
      <c r="L1231" s="43">
        <v>0.61538461538461542</v>
      </c>
      <c r="M1231" s="44" t="s">
        <v>5350</v>
      </c>
      <c r="N1231" s="45" t="str">
        <f t="shared" si="19"/>
        <v>Link Contrato u Orden</v>
      </c>
    </row>
    <row r="1232" spans="1:14" s="28" customFormat="1" ht="74.5" customHeight="1" x14ac:dyDescent="0.25">
      <c r="A1232" s="39" t="s">
        <v>4183</v>
      </c>
      <c r="B1232" s="40">
        <v>45371</v>
      </c>
      <c r="C1232" s="40" t="s">
        <v>4630</v>
      </c>
      <c r="D1232" s="40" t="s">
        <v>24</v>
      </c>
      <c r="E1232" s="40" t="s">
        <v>5030</v>
      </c>
      <c r="F1232" s="40" t="s">
        <v>5074</v>
      </c>
      <c r="G1232" s="40">
        <v>45373</v>
      </c>
      <c r="H1232" s="40">
        <v>45710</v>
      </c>
      <c r="I1232" s="41"/>
      <c r="J1232" s="42">
        <v>77000000</v>
      </c>
      <c r="K1232" s="42"/>
      <c r="L1232" s="43">
        <v>0.65875370919881304</v>
      </c>
      <c r="M1232" s="44" t="s">
        <v>5351</v>
      </c>
      <c r="N1232" s="45" t="str">
        <f t="shared" si="19"/>
        <v>Link Contrato u Orden</v>
      </c>
    </row>
    <row r="1233" spans="1:14" s="28" customFormat="1" ht="74.5" customHeight="1" x14ac:dyDescent="0.25">
      <c r="A1233" s="39" t="s">
        <v>4184</v>
      </c>
      <c r="B1233" s="40">
        <v>45371</v>
      </c>
      <c r="C1233" s="40" t="s">
        <v>4631</v>
      </c>
      <c r="D1233" s="40" t="s">
        <v>24</v>
      </c>
      <c r="E1233" s="40" t="s">
        <v>5030</v>
      </c>
      <c r="F1233" s="40" t="s">
        <v>5056</v>
      </c>
      <c r="G1233" s="40">
        <v>45373</v>
      </c>
      <c r="H1233" s="40">
        <v>45710</v>
      </c>
      <c r="I1233" s="41"/>
      <c r="J1233" s="42">
        <v>82500000</v>
      </c>
      <c r="K1233" s="42"/>
      <c r="L1233" s="43">
        <v>0.65875370919881304</v>
      </c>
      <c r="M1233" s="44" t="s">
        <v>5352</v>
      </c>
      <c r="N1233" s="45" t="str">
        <f t="shared" si="19"/>
        <v>Link Contrato u Orden</v>
      </c>
    </row>
    <row r="1234" spans="1:14" s="28" customFormat="1" ht="74.5" customHeight="1" x14ac:dyDescent="0.25">
      <c r="A1234" s="39" t="s">
        <v>4185</v>
      </c>
      <c r="B1234" s="40">
        <v>45371</v>
      </c>
      <c r="C1234" s="40" t="s">
        <v>4632</v>
      </c>
      <c r="D1234" s="40" t="s">
        <v>24</v>
      </c>
      <c r="E1234" s="40" t="s">
        <v>5030</v>
      </c>
      <c r="F1234" s="40" t="s">
        <v>5075</v>
      </c>
      <c r="G1234" s="40">
        <v>45373</v>
      </c>
      <c r="H1234" s="40">
        <v>45710</v>
      </c>
      <c r="I1234" s="41"/>
      <c r="J1234" s="42">
        <v>77000000</v>
      </c>
      <c r="K1234" s="42"/>
      <c r="L1234" s="43">
        <v>0.65875370919881304</v>
      </c>
      <c r="M1234" s="44" t="s">
        <v>5353</v>
      </c>
      <c r="N1234" s="45" t="str">
        <f t="shared" si="19"/>
        <v>Link Contrato u Orden</v>
      </c>
    </row>
    <row r="1235" spans="1:14" s="28" customFormat="1" ht="74.5" customHeight="1" x14ac:dyDescent="0.25">
      <c r="A1235" s="39" t="s">
        <v>4186</v>
      </c>
      <c r="B1235" s="40">
        <v>45371</v>
      </c>
      <c r="C1235" s="40" t="s">
        <v>4633</v>
      </c>
      <c r="D1235" s="40" t="s">
        <v>24</v>
      </c>
      <c r="E1235" s="40" t="s">
        <v>5030</v>
      </c>
      <c r="F1235" s="40" t="s">
        <v>5076</v>
      </c>
      <c r="G1235" s="40">
        <v>45373</v>
      </c>
      <c r="H1235" s="40">
        <v>45587</v>
      </c>
      <c r="I1235" s="41"/>
      <c r="J1235" s="42">
        <v>72660000</v>
      </c>
      <c r="K1235" s="42"/>
      <c r="L1235" s="43">
        <v>1.0373831775700935</v>
      </c>
      <c r="M1235" s="44" t="s">
        <v>5354</v>
      </c>
      <c r="N1235" s="45" t="str">
        <f t="shared" si="19"/>
        <v>Link Contrato u Orden</v>
      </c>
    </row>
    <row r="1236" spans="1:14" s="28" customFormat="1" ht="74.5" customHeight="1" x14ac:dyDescent="0.25">
      <c r="A1236" s="39" t="s">
        <v>4187</v>
      </c>
      <c r="B1236" s="40">
        <v>45371</v>
      </c>
      <c r="C1236" s="40" t="s">
        <v>4634</v>
      </c>
      <c r="D1236" s="40" t="s">
        <v>24</v>
      </c>
      <c r="E1236" s="40" t="s">
        <v>5032</v>
      </c>
      <c r="F1236" s="40" t="s">
        <v>5077</v>
      </c>
      <c r="G1236" s="40">
        <v>45378</v>
      </c>
      <c r="H1236" s="40">
        <v>45743</v>
      </c>
      <c r="I1236" s="41"/>
      <c r="J1236" s="42">
        <v>32760000</v>
      </c>
      <c r="K1236" s="42"/>
      <c r="L1236" s="43">
        <v>0.59452054794520548</v>
      </c>
      <c r="M1236" s="44" t="s">
        <v>5355</v>
      </c>
      <c r="N1236" s="45" t="str">
        <f t="shared" si="19"/>
        <v>Link Contrato u Orden</v>
      </c>
    </row>
    <row r="1237" spans="1:14" s="28" customFormat="1" ht="74.5" customHeight="1" x14ac:dyDescent="0.25">
      <c r="A1237" s="39" t="s">
        <v>4188</v>
      </c>
      <c r="B1237" s="40">
        <v>45371</v>
      </c>
      <c r="C1237" s="40" t="s">
        <v>4635</v>
      </c>
      <c r="D1237" s="40" t="s">
        <v>24</v>
      </c>
      <c r="E1237" s="40" t="s">
        <v>5030</v>
      </c>
      <c r="F1237" s="40" t="s">
        <v>5078</v>
      </c>
      <c r="G1237" s="40">
        <v>45373</v>
      </c>
      <c r="H1237" s="40">
        <v>45679</v>
      </c>
      <c r="I1237" s="41"/>
      <c r="J1237" s="42">
        <v>60000000</v>
      </c>
      <c r="K1237" s="42"/>
      <c r="L1237" s="43">
        <v>0.72549019607843135</v>
      </c>
      <c r="M1237" s="44" t="s">
        <v>5356</v>
      </c>
      <c r="N1237" s="45" t="str">
        <f t="shared" si="19"/>
        <v>Link Contrato u Orden</v>
      </c>
    </row>
    <row r="1238" spans="1:14" s="28" customFormat="1" ht="74.5" customHeight="1" x14ac:dyDescent="0.25">
      <c r="A1238" s="39" t="s">
        <v>4189</v>
      </c>
      <c r="B1238" s="40">
        <v>45371</v>
      </c>
      <c r="C1238" s="40" t="s">
        <v>4636</v>
      </c>
      <c r="D1238" s="40" t="s">
        <v>24</v>
      </c>
      <c r="E1238" s="40" t="s">
        <v>5030</v>
      </c>
      <c r="F1238" s="40" t="s">
        <v>5079</v>
      </c>
      <c r="G1238" s="40">
        <v>45374</v>
      </c>
      <c r="H1238" s="40">
        <v>45649</v>
      </c>
      <c r="I1238" s="41"/>
      <c r="J1238" s="42">
        <v>36635355</v>
      </c>
      <c r="K1238" s="42"/>
      <c r="L1238" s="43">
        <v>0.80363636363636359</v>
      </c>
      <c r="M1238" s="44" t="s">
        <v>5357</v>
      </c>
      <c r="N1238" s="45" t="str">
        <f t="shared" si="19"/>
        <v>Link Contrato u Orden</v>
      </c>
    </row>
    <row r="1239" spans="1:14" s="28" customFormat="1" ht="74.5" customHeight="1" x14ac:dyDescent="0.25">
      <c r="A1239" s="39" t="s">
        <v>4190</v>
      </c>
      <c r="B1239" s="40">
        <v>45371</v>
      </c>
      <c r="C1239" s="40" t="s">
        <v>4637</v>
      </c>
      <c r="D1239" s="40" t="s">
        <v>24</v>
      </c>
      <c r="E1239" s="40" t="s">
        <v>5032</v>
      </c>
      <c r="F1239" s="40" t="s">
        <v>5080</v>
      </c>
      <c r="G1239" s="40">
        <v>45373</v>
      </c>
      <c r="H1239" s="40">
        <v>45738</v>
      </c>
      <c r="I1239" s="41"/>
      <c r="J1239" s="42">
        <v>35952000</v>
      </c>
      <c r="K1239" s="42"/>
      <c r="L1239" s="43">
        <v>0.60821917808219184</v>
      </c>
      <c r="M1239" s="44" t="s">
        <v>5358</v>
      </c>
      <c r="N1239" s="45" t="str">
        <f t="shared" si="19"/>
        <v>Link Contrato u Orden</v>
      </c>
    </row>
    <row r="1240" spans="1:14" s="28" customFormat="1" ht="74.5" customHeight="1" x14ac:dyDescent="0.25">
      <c r="A1240" s="39" t="s">
        <v>4191</v>
      </c>
      <c r="B1240" s="40">
        <v>45371</v>
      </c>
      <c r="C1240" s="40" t="s">
        <v>4638</v>
      </c>
      <c r="D1240" s="40" t="s">
        <v>24</v>
      </c>
      <c r="E1240" s="40" t="s">
        <v>5030</v>
      </c>
      <c r="F1240" s="40" t="s">
        <v>5081</v>
      </c>
      <c r="G1240" s="40">
        <v>45373</v>
      </c>
      <c r="H1240" s="40">
        <v>45709</v>
      </c>
      <c r="I1240" s="41"/>
      <c r="J1240" s="42">
        <v>77000000</v>
      </c>
      <c r="K1240" s="42"/>
      <c r="L1240" s="43">
        <v>0.6607142857142857</v>
      </c>
      <c r="M1240" s="44" t="s">
        <v>5359</v>
      </c>
      <c r="N1240" s="45" t="str">
        <f t="shared" si="19"/>
        <v>Link Contrato u Orden</v>
      </c>
    </row>
    <row r="1241" spans="1:14" s="28" customFormat="1" ht="74.5" customHeight="1" x14ac:dyDescent="0.25">
      <c r="A1241" s="39" t="s">
        <v>4192</v>
      </c>
      <c r="B1241" s="40">
        <v>45371</v>
      </c>
      <c r="C1241" s="40" t="s">
        <v>4639</v>
      </c>
      <c r="D1241" s="40" t="s">
        <v>24</v>
      </c>
      <c r="E1241" s="40" t="s">
        <v>5032</v>
      </c>
      <c r="F1241" s="40" t="s">
        <v>5082</v>
      </c>
      <c r="G1241" s="40">
        <v>45378</v>
      </c>
      <c r="H1241" s="40">
        <v>45743</v>
      </c>
      <c r="I1241" s="41"/>
      <c r="J1241" s="42">
        <v>32760000</v>
      </c>
      <c r="K1241" s="42"/>
      <c r="L1241" s="43">
        <v>0.59452054794520548</v>
      </c>
      <c r="M1241" s="44" t="s">
        <v>5360</v>
      </c>
      <c r="N1241" s="45" t="str">
        <f t="shared" si="19"/>
        <v>Link Contrato u Orden</v>
      </c>
    </row>
    <row r="1242" spans="1:14" s="28" customFormat="1" ht="74.5" customHeight="1" x14ac:dyDescent="0.25">
      <c r="A1242" s="39" t="s">
        <v>4193</v>
      </c>
      <c r="B1242" s="40">
        <v>45371</v>
      </c>
      <c r="C1242" s="40" t="s">
        <v>4640</v>
      </c>
      <c r="D1242" s="40" t="s">
        <v>24</v>
      </c>
      <c r="E1242" s="40" t="s">
        <v>5030</v>
      </c>
      <c r="F1242" s="40" t="s">
        <v>5083</v>
      </c>
      <c r="G1242" s="40">
        <v>45373</v>
      </c>
      <c r="H1242" s="40">
        <v>45586</v>
      </c>
      <c r="I1242" s="41"/>
      <c r="J1242" s="42">
        <v>64855000</v>
      </c>
      <c r="K1242" s="42"/>
      <c r="L1242" s="43">
        <v>1.0422535211267605</v>
      </c>
      <c r="M1242" s="44" t="s">
        <v>5361</v>
      </c>
      <c r="N1242" s="45" t="str">
        <f t="shared" si="19"/>
        <v>Link Contrato u Orden</v>
      </c>
    </row>
    <row r="1243" spans="1:14" s="28" customFormat="1" ht="74.5" customHeight="1" x14ac:dyDescent="0.25">
      <c r="A1243" s="39" t="s">
        <v>4194</v>
      </c>
      <c r="B1243" s="40">
        <v>45371</v>
      </c>
      <c r="C1243" s="40" t="s">
        <v>4641</v>
      </c>
      <c r="D1243" s="40" t="s">
        <v>24</v>
      </c>
      <c r="E1243" s="40" t="s">
        <v>5030</v>
      </c>
      <c r="F1243" s="40" t="s">
        <v>5084</v>
      </c>
      <c r="G1243" s="40">
        <v>45378</v>
      </c>
      <c r="H1243" s="40">
        <v>45715</v>
      </c>
      <c r="I1243" s="41"/>
      <c r="J1243" s="42">
        <v>58850000</v>
      </c>
      <c r="K1243" s="42"/>
      <c r="L1243" s="43">
        <v>0.64391691394658757</v>
      </c>
      <c r="M1243" s="44" t="s">
        <v>5362</v>
      </c>
      <c r="N1243" s="45" t="str">
        <f t="shared" si="19"/>
        <v>Link Contrato u Orden</v>
      </c>
    </row>
    <row r="1244" spans="1:14" s="28" customFormat="1" ht="74.5" customHeight="1" x14ac:dyDescent="0.25">
      <c r="A1244" s="39" t="s">
        <v>4195</v>
      </c>
      <c r="B1244" s="40">
        <v>45371</v>
      </c>
      <c r="C1244" s="40" t="s">
        <v>4642</v>
      </c>
      <c r="D1244" s="40" t="s">
        <v>24</v>
      </c>
      <c r="E1244" s="40" t="s">
        <v>5030</v>
      </c>
      <c r="F1244" s="40" t="s">
        <v>5085</v>
      </c>
      <c r="G1244" s="40">
        <v>45378</v>
      </c>
      <c r="H1244" s="40">
        <v>45715</v>
      </c>
      <c r="I1244" s="41"/>
      <c r="J1244" s="42">
        <v>45100000</v>
      </c>
      <c r="K1244" s="42"/>
      <c r="L1244" s="43">
        <v>0.64391691394658757</v>
      </c>
      <c r="M1244" s="44" t="s">
        <v>5363</v>
      </c>
      <c r="N1244" s="45" t="str">
        <f t="shared" si="19"/>
        <v>Link Contrato u Orden</v>
      </c>
    </row>
    <row r="1245" spans="1:14" s="28" customFormat="1" ht="74.5" customHeight="1" x14ac:dyDescent="0.25">
      <c r="A1245" s="39" t="s">
        <v>4196</v>
      </c>
      <c r="B1245" s="40">
        <v>45371</v>
      </c>
      <c r="C1245" s="40" t="s">
        <v>4643</v>
      </c>
      <c r="D1245" s="40" t="s">
        <v>24</v>
      </c>
      <c r="E1245" s="40" t="s">
        <v>5030</v>
      </c>
      <c r="F1245" s="40" t="s">
        <v>5086</v>
      </c>
      <c r="G1245" s="40">
        <v>45378</v>
      </c>
      <c r="H1245" s="40">
        <v>45743</v>
      </c>
      <c r="I1245" s="41"/>
      <c r="J1245" s="42">
        <v>80400000</v>
      </c>
      <c r="K1245" s="42"/>
      <c r="L1245" s="43">
        <v>0.59452054794520548</v>
      </c>
      <c r="M1245" s="44" t="s">
        <v>5364</v>
      </c>
      <c r="N1245" s="45" t="str">
        <f t="shared" si="19"/>
        <v>Link Contrato u Orden</v>
      </c>
    </row>
    <row r="1246" spans="1:14" s="28" customFormat="1" ht="74.5" customHeight="1" x14ac:dyDescent="0.25">
      <c r="A1246" s="39" t="s">
        <v>4197</v>
      </c>
      <c r="B1246" s="40">
        <v>45371</v>
      </c>
      <c r="C1246" s="40" t="s">
        <v>4644</v>
      </c>
      <c r="D1246" s="40" t="s">
        <v>24</v>
      </c>
      <c r="E1246" s="40" t="s">
        <v>5032</v>
      </c>
      <c r="F1246" s="40" t="s">
        <v>5080</v>
      </c>
      <c r="G1246" s="40">
        <v>45373</v>
      </c>
      <c r="H1246" s="40">
        <v>45738</v>
      </c>
      <c r="I1246" s="41"/>
      <c r="J1246" s="42">
        <v>35952000</v>
      </c>
      <c r="K1246" s="42"/>
      <c r="L1246" s="43">
        <v>0.60821917808219184</v>
      </c>
      <c r="M1246" s="44" t="s">
        <v>5365</v>
      </c>
      <c r="N1246" s="45" t="str">
        <f t="shared" si="19"/>
        <v>Link Contrato u Orden</v>
      </c>
    </row>
    <row r="1247" spans="1:14" s="28" customFormat="1" ht="74.5" customHeight="1" x14ac:dyDescent="0.25">
      <c r="A1247" s="39" t="s">
        <v>4198</v>
      </c>
      <c r="B1247" s="40">
        <v>45372</v>
      </c>
      <c r="C1247" s="40" t="s">
        <v>4645</v>
      </c>
      <c r="D1247" s="40" t="s">
        <v>24</v>
      </c>
      <c r="E1247" s="40" t="s">
        <v>5030</v>
      </c>
      <c r="F1247" s="40" t="s">
        <v>5087</v>
      </c>
      <c r="G1247" s="40">
        <v>45374</v>
      </c>
      <c r="H1247" s="40">
        <v>45711</v>
      </c>
      <c r="I1247" s="41"/>
      <c r="J1247" s="42">
        <v>77000000</v>
      </c>
      <c r="K1247" s="42"/>
      <c r="L1247" s="43">
        <v>0.65578635014836795</v>
      </c>
      <c r="M1247" s="44" t="s">
        <v>5366</v>
      </c>
      <c r="N1247" s="45" t="str">
        <f t="shared" si="19"/>
        <v>Link Contrato u Orden</v>
      </c>
    </row>
    <row r="1248" spans="1:14" s="28" customFormat="1" ht="74.5" customHeight="1" x14ac:dyDescent="0.25">
      <c r="A1248" s="39" t="s">
        <v>4199</v>
      </c>
      <c r="B1248" s="40">
        <v>45372</v>
      </c>
      <c r="C1248" s="40" t="s">
        <v>4646</v>
      </c>
      <c r="D1248" s="40" t="s">
        <v>24</v>
      </c>
      <c r="E1248" s="40" t="s">
        <v>5030</v>
      </c>
      <c r="F1248" s="40" t="s">
        <v>5088</v>
      </c>
      <c r="G1248" s="40">
        <v>45376</v>
      </c>
      <c r="H1248" s="40">
        <v>45681</v>
      </c>
      <c r="I1248" s="41"/>
      <c r="J1248" s="42">
        <v>55000000</v>
      </c>
      <c r="K1248" s="42"/>
      <c r="L1248" s="43">
        <v>0.71803278688524586</v>
      </c>
      <c r="M1248" s="44" t="s">
        <v>5367</v>
      </c>
      <c r="N1248" s="45" t="str">
        <f t="shared" si="19"/>
        <v>Link Contrato u Orden</v>
      </c>
    </row>
    <row r="1249" spans="1:14" s="28" customFormat="1" ht="74.5" customHeight="1" x14ac:dyDescent="0.25">
      <c r="A1249" s="39" t="s">
        <v>4200</v>
      </c>
      <c r="B1249" s="40">
        <v>45372</v>
      </c>
      <c r="C1249" s="40" t="s">
        <v>4647</v>
      </c>
      <c r="D1249" s="40" t="s">
        <v>24</v>
      </c>
      <c r="E1249" s="40" t="s">
        <v>5032</v>
      </c>
      <c r="F1249" s="40" t="s">
        <v>5071</v>
      </c>
      <c r="G1249" s="40">
        <v>45374</v>
      </c>
      <c r="H1249" s="40">
        <v>45739</v>
      </c>
      <c r="I1249" s="41"/>
      <c r="J1249" s="42">
        <v>32760000</v>
      </c>
      <c r="K1249" s="42"/>
      <c r="L1249" s="43">
        <v>0.60547945205479448</v>
      </c>
      <c r="M1249" s="44" t="s">
        <v>5368</v>
      </c>
      <c r="N1249" s="45" t="str">
        <f t="shared" si="19"/>
        <v>Link Contrato u Orden</v>
      </c>
    </row>
    <row r="1250" spans="1:14" s="28" customFormat="1" ht="74.5" customHeight="1" x14ac:dyDescent="0.25">
      <c r="A1250" s="39" t="s">
        <v>4201</v>
      </c>
      <c r="B1250" s="40">
        <v>45372</v>
      </c>
      <c r="C1250" s="40" t="s">
        <v>4648</v>
      </c>
      <c r="D1250" s="40" t="s">
        <v>24</v>
      </c>
      <c r="E1250" s="40" t="s">
        <v>5032</v>
      </c>
      <c r="F1250" s="40" t="s">
        <v>5089</v>
      </c>
      <c r="G1250" s="40">
        <v>45374</v>
      </c>
      <c r="H1250" s="40">
        <v>45739</v>
      </c>
      <c r="I1250" s="41"/>
      <c r="J1250" s="42">
        <v>35952000</v>
      </c>
      <c r="K1250" s="42"/>
      <c r="L1250" s="43">
        <v>0.60547945205479448</v>
      </c>
      <c r="M1250" s="44" t="s">
        <v>5369</v>
      </c>
      <c r="N1250" s="45" t="str">
        <f t="shared" si="19"/>
        <v>Link Contrato u Orden</v>
      </c>
    </row>
    <row r="1251" spans="1:14" s="28" customFormat="1" ht="74.5" customHeight="1" x14ac:dyDescent="0.25">
      <c r="A1251" s="39" t="s">
        <v>4202</v>
      </c>
      <c r="B1251" s="40">
        <v>45372</v>
      </c>
      <c r="C1251" s="40" t="s">
        <v>4649</v>
      </c>
      <c r="D1251" s="40" t="s">
        <v>24</v>
      </c>
      <c r="E1251" s="40" t="s">
        <v>5030</v>
      </c>
      <c r="F1251" s="40" t="s">
        <v>5090</v>
      </c>
      <c r="G1251" s="40">
        <v>45373</v>
      </c>
      <c r="H1251" s="40">
        <v>45556</v>
      </c>
      <c r="I1251" s="41"/>
      <c r="J1251" s="42">
        <v>60000000</v>
      </c>
      <c r="K1251" s="42"/>
      <c r="L1251" s="43">
        <v>1.2131147540983607</v>
      </c>
      <c r="M1251" s="44" t="s">
        <v>5370</v>
      </c>
      <c r="N1251" s="45" t="str">
        <f t="shared" si="19"/>
        <v>Link Contrato u Orden</v>
      </c>
    </row>
    <row r="1252" spans="1:14" s="28" customFormat="1" ht="74.5" customHeight="1" x14ac:dyDescent="0.25">
      <c r="A1252" s="39" t="s">
        <v>4203</v>
      </c>
      <c r="B1252" s="40">
        <v>45373</v>
      </c>
      <c r="C1252" s="40" t="s">
        <v>4650</v>
      </c>
      <c r="D1252" s="40" t="s">
        <v>24</v>
      </c>
      <c r="E1252" s="40" t="s">
        <v>5030</v>
      </c>
      <c r="F1252" s="40" t="s">
        <v>5091</v>
      </c>
      <c r="G1252" s="40">
        <v>45377</v>
      </c>
      <c r="H1252" s="40">
        <v>45683</v>
      </c>
      <c r="I1252" s="41"/>
      <c r="J1252" s="42">
        <v>100000000</v>
      </c>
      <c r="K1252" s="42"/>
      <c r="L1252" s="43">
        <v>0.71241830065359479</v>
      </c>
      <c r="M1252" s="44" t="s">
        <v>5371</v>
      </c>
      <c r="N1252" s="45" t="str">
        <f t="shared" si="19"/>
        <v>Link Contrato u Orden</v>
      </c>
    </row>
    <row r="1253" spans="1:14" s="28" customFormat="1" ht="74.5" customHeight="1" x14ac:dyDescent="0.25">
      <c r="A1253" s="39" t="s">
        <v>4204</v>
      </c>
      <c r="B1253" s="40">
        <v>45373</v>
      </c>
      <c r="C1253" s="40" t="s">
        <v>4651</v>
      </c>
      <c r="D1253" s="40" t="s">
        <v>24</v>
      </c>
      <c r="E1253" s="40" t="s">
        <v>5032</v>
      </c>
      <c r="F1253" s="40" t="s">
        <v>5092</v>
      </c>
      <c r="G1253" s="40">
        <v>45379</v>
      </c>
      <c r="H1253" s="40">
        <v>45685</v>
      </c>
      <c r="I1253" s="41"/>
      <c r="J1253" s="42">
        <v>25230350</v>
      </c>
      <c r="K1253" s="42"/>
      <c r="L1253" s="43">
        <v>0.70588235294117652</v>
      </c>
      <c r="M1253" s="44" t="s">
        <v>5372</v>
      </c>
      <c r="N1253" s="45" t="str">
        <f t="shared" si="19"/>
        <v>Link Contrato u Orden</v>
      </c>
    </row>
    <row r="1254" spans="1:14" s="28" customFormat="1" ht="74.5" customHeight="1" x14ac:dyDescent="0.25">
      <c r="A1254" s="39" t="s">
        <v>4205</v>
      </c>
      <c r="B1254" s="40">
        <v>45373</v>
      </c>
      <c r="C1254" s="40" t="s">
        <v>4652</v>
      </c>
      <c r="D1254" s="40" t="s">
        <v>24</v>
      </c>
      <c r="E1254" s="40" t="s">
        <v>5032</v>
      </c>
      <c r="F1254" s="40" t="s">
        <v>5071</v>
      </c>
      <c r="G1254" s="40">
        <v>45378</v>
      </c>
      <c r="H1254" s="40">
        <v>45743</v>
      </c>
      <c r="I1254" s="41"/>
      <c r="J1254" s="42">
        <v>32760000</v>
      </c>
      <c r="K1254" s="42"/>
      <c r="L1254" s="43">
        <v>0.59452054794520548</v>
      </c>
      <c r="M1254" s="44" t="s">
        <v>5373</v>
      </c>
      <c r="N1254" s="45" t="str">
        <f t="shared" si="19"/>
        <v>Link Contrato u Orden</v>
      </c>
    </row>
    <row r="1255" spans="1:14" s="28" customFormat="1" ht="74.5" customHeight="1" x14ac:dyDescent="0.25">
      <c r="A1255" s="39" t="s">
        <v>4206</v>
      </c>
      <c r="B1255" s="40">
        <v>45373</v>
      </c>
      <c r="C1255" s="40" t="s">
        <v>4653</v>
      </c>
      <c r="D1255" s="40" t="s">
        <v>24</v>
      </c>
      <c r="E1255" s="40" t="s">
        <v>5032</v>
      </c>
      <c r="F1255" s="40" t="s">
        <v>5093</v>
      </c>
      <c r="G1255" s="40">
        <v>45383</v>
      </c>
      <c r="H1255" s="40">
        <v>45748</v>
      </c>
      <c r="I1255" s="41"/>
      <c r="J1255" s="42">
        <v>32760000</v>
      </c>
      <c r="K1255" s="42"/>
      <c r="L1255" s="43">
        <v>0.58082191780821912</v>
      </c>
      <c r="M1255" s="44" t="s">
        <v>5374</v>
      </c>
      <c r="N1255" s="45" t="str">
        <f t="shared" si="19"/>
        <v>Link Contrato u Orden</v>
      </c>
    </row>
    <row r="1256" spans="1:14" s="28" customFormat="1" ht="74.5" customHeight="1" x14ac:dyDescent="0.25">
      <c r="A1256" s="39" t="s">
        <v>4207</v>
      </c>
      <c r="B1256" s="40">
        <v>45373</v>
      </c>
      <c r="C1256" s="40" t="s">
        <v>4654</v>
      </c>
      <c r="D1256" s="40" t="s">
        <v>24</v>
      </c>
      <c r="E1256" s="40" t="s">
        <v>5032</v>
      </c>
      <c r="F1256" s="40" t="s">
        <v>5071</v>
      </c>
      <c r="G1256" s="40">
        <v>45374</v>
      </c>
      <c r="H1256" s="40">
        <v>45739</v>
      </c>
      <c r="I1256" s="41"/>
      <c r="J1256" s="42">
        <v>32760000</v>
      </c>
      <c r="K1256" s="42"/>
      <c r="L1256" s="43">
        <v>0.60547945205479448</v>
      </c>
      <c r="M1256" s="44" t="s">
        <v>5375</v>
      </c>
      <c r="N1256" s="45" t="str">
        <f t="shared" si="19"/>
        <v>Link Contrato u Orden</v>
      </c>
    </row>
    <row r="1257" spans="1:14" s="28" customFormat="1" ht="74.5" customHeight="1" x14ac:dyDescent="0.25">
      <c r="A1257" s="39" t="s">
        <v>4208</v>
      </c>
      <c r="B1257" s="40">
        <v>45373</v>
      </c>
      <c r="C1257" s="40" t="s">
        <v>4655</v>
      </c>
      <c r="D1257" s="40" t="s">
        <v>24</v>
      </c>
      <c r="E1257" s="40" t="s">
        <v>5032</v>
      </c>
      <c r="F1257" s="40" t="s">
        <v>5071</v>
      </c>
      <c r="G1257" s="40">
        <v>45378</v>
      </c>
      <c r="H1257" s="40">
        <v>45743</v>
      </c>
      <c r="I1257" s="41"/>
      <c r="J1257" s="42">
        <v>32760000</v>
      </c>
      <c r="K1257" s="42"/>
      <c r="L1257" s="43">
        <v>0.59452054794520548</v>
      </c>
      <c r="M1257" s="44" t="s">
        <v>5376</v>
      </c>
      <c r="N1257" s="45" t="str">
        <f t="shared" si="19"/>
        <v>Link Contrato u Orden</v>
      </c>
    </row>
    <row r="1258" spans="1:14" s="28" customFormat="1" ht="74.5" customHeight="1" x14ac:dyDescent="0.25">
      <c r="A1258" s="39" t="s">
        <v>4209</v>
      </c>
      <c r="B1258" s="40">
        <v>45373</v>
      </c>
      <c r="C1258" s="40" t="s">
        <v>4656</v>
      </c>
      <c r="D1258" s="40" t="s">
        <v>24</v>
      </c>
      <c r="E1258" s="40" t="s">
        <v>5032</v>
      </c>
      <c r="F1258" s="40" t="s">
        <v>5082</v>
      </c>
      <c r="G1258" s="40">
        <v>45385</v>
      </c>
      <c r="H1258" s="40">
        <v>45750</v>
      </c>
      <c r="I1258" s="41"/>
      <c r="J1258" s="42">
        <v>32760000</v>
      </c>
      <c r="K1258" s="42"/>
      <c r="L1258" s="43">
        <v>0.57534246575342463</v>
      </c>
      <c r="M1258" s="44" t="s">
        <v>5377</v>
      </c>
      <c r="N1258" s="45" t="str">
        <f t="shared" si="19"/>
        <v>Link Contrato u Orden</v>
      </c>
    </row>
    <row r="1259" spans="1:14" s="28" customFormat="1" ht="74.5" customHeight="1" x14ac:dyDescent="0.25">
      <c r="A1259" s="39" t="s">
        <v>4210</v>
      </c>
      <c r="B1259" s="40">
        <v>45373</v>
      </c>
      <c r="C1259" s="40" t="s">
        <v>4657</v>
      </c>
      <c r="D1259" s="40" t="s">
        <v>24</v>
      </c>
      <c r="E1259" s="40" t="s">
        <v>5032</v>
      </c>
      <c r="F1259" s="40" t="s">
        <v>5082</v>
      </c>
      <c r="G1259" s="40">
        <v>45384</v>
      </c>
      <c r="H1259" s="40">
        <v>45749</v>
      </c>
      <c r="I1259" s="41"/>
      <c r="J1259" s="42">
        <v>32760000</v>
      </c>
      <c r="K1259" s="42"/>
      <c r="L1259" s="43">
        <v>0.57808219178082187</v>
      </c>
      <c r="M1259" s="44" t="s">
        <v>5378</v>
      </c>
      <c r="N1259" s="45" t="str">
        <f t="shared" si="19"/>
        <v>Link Contrato u Orden</v>
      </c>
    </row>
    <row r="1260" spans="1:14" s="28" customFormat="1" ht="74.5" customHeight="1" x14ac:dyDescent="0.25">
      <c r="A1260" s="39" t="s">
        <v>4211</v>
      </c>
      <c r="B1260" s="40">
        <v>45373</v>
      </c>
      <c r="C1260" s="40" t="s">
        <v>4658</v>
      </c>
      <c r="D1260" s="40" t="s">
        <v>24</v>
      </c>
      <c r="E1260" s="40" t="s">
        <v>5032</v>
      </c>
      <c r="F1260" s="40" t="s">
        <v>5082</v>
      </c>
      <c r="G1260" s="40">
        <v>45379</v>
      </c>
      <c r="H1260" s="40">
        <v>45744</v>
      </c>
      <c r="I1260" s="41"/>
      <c r="J1260" s="42">
        <v>32760000</v>
      </c>
      <c r="K1260" s="42"/>
      <c r="L1260" s="43">
        <v>0.59178082191780823</v>
      </c>
      <c r="M1260" s="44" t="s">
        <v>5379</v>
      </c>
      <c r="N1260" s="45" t="str">
        <f t="shared" si="19"/>
        <v>Link Contrato u Orden</v>
      </c>
    </row>
    <row r="1261" spans="1:14" s="28" customFormat="1" ht="74.5" customHeight="1" x14ac:dyDescent="0.25">
      <c r="A1261" s="39" t="s">
        <v>4212</v>
      </c>
      <c r="B1261" s="40">
        <v>45373</v>
      </c>
      <c r="C1261" s="40" t="s">
        <v>4659</v>
      </c>
      <c r="D1261" s="40" t="s">
        <v>24</v>
      </c>
      <c r="E1261" s="40" t="s">
        <v>5032</v>
      </c>
      <c r="F1261" s="40" t="s">
        <v>5071</v>
      </c>
      <c r="G1261" s="40">
        <v>45378</v>
      </c>
      <c r="H1261" s="40">
        <v>45743</v>
      </c>
      <c r="I1261" s="41"/>
      <c r="J1261" s="42">
        <v>32760000</v>
      </c>
      <c r="K1261" s="42"/>
      <c r="L1261" s="43">
        <v>0.59452054794520548</v>
      </c>
      <c r="M1261" s="44" t="s">
        <v>5380</v>
      </c>
      <c r="N1261" s="45" t="str">
        <f t="shared" si="19"/>
        <v>Link Contrato u Orden</v>
      </c>
    </row>
    <row r="1262" spans="1:14" s="28" customFormat="1" ht="74.5" customHeight="1" x14ac:dyDescent="0.25">
      <c r="A1262" s="39" t="s">
        <v>4213</v>
      </c>
      <c r="B1262" s="40">
        <v>45373</v>
      </c>
      <c r="C1262" s="40" t="s">
        <v>4660</v>
      </c>
      <c r="D1262" s="40" t="s">
        <v>24</v>
      </c>
      <c r="E1262" s="40" t="s">
        <v>5032</v>
      </c>
      <c r="F1262" s="40" t="s">
        <v>5071</v>
      </c>
      <c r="G1262" s="40">
        <v>45378</v>
      </c>
      <c r="H1262" s="40">
        <v>45743</v>
      </c>
      <c r="I1262" s="41"/>
      <c r="J1262" s="42">
        <v>32760000</v>
      </c>
      <c r="K1262" s="42"/>
      <c r="L1262" s="43">
        <v>0.59452054794520548</v>
      </c>
      <c r="M1262" s="44" t="s">
        <v>5381</v>
      </c>
      <c r="N1262" s="45" t="str">
        <f t="shared" si="19"/>
        <v>Link Contrato u Orden</v>
      </c>
    </row>
    <row r="1263" spans="1:14" s="28" customFormat="1" ht="74.5" customHeight="1" x14ac:dyDescent="0.25">
      <c r="A1263" s="39" t="s">
        <v>4214</v>
      </c>
      <c r="B1263" s="40">
        <v>45373</v>
      </c>
      <c r="C1263" s="40" t="s">
        <v>4661</v>
      </c>
      <c r="D1263" s="40" t="s">
        <v>24</v>
      </c>
      <c r="E1263" s="40" t="s">
        <v>5031</v>
      </c>
      <c r="F1263" s="40" t="s">
        <v>5094</v>
      </c>
      <c r="G1263" s="40">
        <v>45378</v>
      </c>
      <c r="H1263" s="40">
        <v>45742</v>
      </c>
      <c r="I1263" s="41"/>
      <c r="J1263" s="42">
        <v>695210928</v>
      </c>
      <c r="K1263" s="42"/>
      <c r="L1263" s="43">
        <v>0.59615384615384615</v>
      </c>
      <c r="M1263" s="44" t="s">
        <v>5382</v>
      </c>
      <c r="N1263" s="45" t="str">
        <f t="shared" si="19"/>
        <v>Link Contrato u Orden</v>
      </c>
    </row>
    <row r="1264" spans="1:14" s="28" customFormat="1" ht="74.5" customHeight="1" x14ac:dyDescent="0.25">
      <c r="A1264" s="39" t="s">
        <v>4215</v>
      </c>
      <c r="B1264" s="40">
        <v>45376</v>
      </c>
      <c r="C1264" s="40" t="s">
        <v>4662</v>
      </c>
      <c r="D1264" s="40" t="s">
        <v>24</v>
      </c>
      <c r="E1264" s="40" t="s">
        <v>5032</v>
      </c>
      <c r="F1264" s="40" t="s">
        <v>5082</v>
      </c>
      <c r="G1264" s="40">
        <v>45378</v>
      </c>
      <c r="H1264" s="40">
        <v>45743</v>
      </c>
      <c r="I1264" s="41"/>
      <c r="J1264" s="42">
        <v>32760000</v>
      </c>
      <c r="K1264" s="42"/>
      <c r="L1264" s="43">
        <v>0.59452054794520548</v>
      </c>
      <c r="M1264" s="44" t="s">
        <v>5383</v>
      </c>
      <c r="N1264" s="45" t="str">
        <f t="shared" si="19"/>
        <v>Link Contrato u Orden</v>
      </c>
    </row>
    <row r="1265" spans="1:14" s="28" customFormat="1" ht="74.5" customHeight="1" x14ac:dyDescent="0.25">
      <c r="A1265" s="39" t="s">
        <v>4216</v>
      </c>
      <c r="B1265" s="40">
        <v>45377</v>
      </c>
      <c r="C1265" s="40" t="s">
        <v>4663</v>
      </c>
      <c r="D1265" s="40" t="s">
        <v>24</v>
      </c>
      <c r="E1265" s="40" t="s">
        <v>5032</v>
      </c>
      <c r="F1265" s="40" t="s">
        <v>5082</v>
      </c>
      <c r="G1265" s="40">
        <v>45379</v>
      </c>
      <c r="H1265" s="40">
        <v>45623</v>
      </c>
      <c r="I1265" s="41"/>
      <c r="J1265" s="42">
        <v>23968000</v>
      </c>
      <c r="K1265" s="42"/>
      <c r="L1265" s="43">
        <v>0.88524590163934425</v>
      </c>
      <c r="M1265" s="44" t="s">
        <v>5384</v>
      </c>
      <c r="N1265" s="45" t="str">
        <f t="shared" si="19"/>
        <v>Link Contrato u Orden</v>
      </c>
    </row>
    <row r="1266" spans="1:14" s="28" customFormat="1" ht="74.5" customHeight="1" x14ac:dyDescent="0.25">
      <c r="A1266" s="39" t="s">
        <v>4217</v>
      </c>
      <c r="B1266" s="40">
        <v>45377</v>
      </c>
      <c r="C1266" s="40" t="s">
        <v>4664</v>
      </c>
      <c r="D1266" s="40" t="s">
        <v>24</v>
      </c>
      <c r="E1266" s="40" t="s">
        <v>5030</v>
      </c>
      <c r="F1266" s="40" t="s">
        <v>5095</v>
      </c>
      <c r="G1266" s="40">
        <v>45383</v>
      </c>
      <c r="H1266" s="40">
        <v>45748</v>
      </c>
      <c r="I1266" s="41"/>
      <c r="J1266" s="42">
        <v>144000000</v>
      </c>
      <c r="K1266" s="42"/>
      <c r="L1266" s="43">
        <v>0.58082191780821912</v>
      </c>
      <c r="M1266" s="44" t="s">
        <v>5385</v>
      </c>
      <c r="N1266" s="45" t="str">
        <f t="shared" si="19"/>
        <v>Link Contrato u Orden</v>
      </c>
    </row>
    <row r="1267" spans="1:14" s="28" customFormat="1" ht="74.5" customHeight="1" x14ac:dyDescent="0.25">
      <c r="A1267" s="39" t="s">
        <v>4218</v>
      </c>
      <c r="B1267" s="40">
        <v>45377</v>
      </c>
      <c r="C1267" s="40" t="s">
        <v>4665</v>
      </c>
      <c r="D1267" s="40" t="s">
        <v>24</v>
      </c>
      <c r="E1267" s="40" t="s">
        <v>5032</v>
      </c>
      <c r="F1267" s="40" t="s">
        <v>5077</v>
      </c>
      <c r="G1267" s="40">
        <v>45378</v>
      </c>
      <c r="H1267" s="40">
        <v>45743</v>
      </c>
      <c r="I1267" s="41"/>
      <c r="J1267" s="42">
        <v>32760000</v>
      </c>
      <c r="K1267" s="42"/>
      <c r="L1267" s="43">
        <v>0.59452054794520548</v>
      </c>
      <c r="M1267" s="44" t="s">
        <v>5386</v>
      </c>
      <c r="N1267" s="45" t="str">
        <f t="shared" si="19"/>
        <v>Link Contrato u Orden</v>
      </c>
    </row>
    <row r="1268" spans="1:14" s="28" customFormat="1" ht="74.5" customHeight="1" x14ac:dyDescent="0.25">
      <c r="A1268" s="39" t="s">
        <v>4219</v>
      </c>
      <c r="B1268" s="40">
        <v>45377</v>
      </c>
      <c r="C1268" s="40" t="s">
        <v>4666</v>
      </c>
      <c r="D1268" s="40" t="s">
        <v>24</v>
      </c>
      <c r="E1268" s="40" t="s">
        <v>5032</v>
      </c>
      <c r="F1268" s="40" t="s">
        <v>5096</v>
      </c>
      <c r="G1268" s="40">
        <v>45379</v>
      </c>
      <c r="H1268" s="40">
        <v>45744</v>
      </c>
      <c r="I1268" s="41"/>
      <c r="J1268" s="42">
        <v>32760000</v>
      </c>
      <c r="K1268" s="42"/>
      <c r="L1268" s="43">
        <v>0.59178082191780823</v>
      </c>
      <c r="M1268" s="44" t="s">
        <v>5387</v>
      </c>
      <c r="N1268" s="45" t="str">
        <f t="shared" si="19"/>
        <v>Link Contrato u Orden</v>
      </c>
    </row>
    <row r="1269" spans="1:14" s="28" customFormat="1" ht="74.5" customHeight="1" x14ac:dyDescent="0.25">
      <c r="A1269" s="39" t="s">
        <v>4220</v>
      </c>
      <c r="B1269" s="40">
        <v>45377</v>
      </c>
      <c r="C1269" s="40" t="s">
        <v>4667</v>
      </c>
      <c r="D1269" s="40" t="s">
        <v>24</v>
      </c>
      <c r="E1269" s="40" t="s">
        <v>5032</v>
      </c>
      <c r="F1269" s="40" t="s">
        <v>5097</v>
      </c>
      <c r="G1269" s="40">
        <v>45383</v>
      </c>
      <c r="H1269" s="40">
        <v>45748</v>
      </c>
      <c r="I1269" s="41"/>
      <c r="J1269" s="42">
        <v>32760000</v>
      </c>
      <c r="K1269" s="42"/>
      <c r="L1269" s="43">
        <v>0.58082191780821912</v>
      </c>
      <c r="M1269" s="44" t="s">
        <v>5388</v>
      </c>
      <c r="N1269" s="45" t="str">
        <f t="shared" si="19"/>
        <v>Link Contrato u Orden</v>
      </c>
    </row>
    <row r="1270" spans="1:14" s="28" customFormat="1" ht="74.5" customHeight="1" x14ac:dyDescent="0.25">
      <c r="A1270" s="39" t="s">
        <v>4221</v>
      </c>
      <c r="B1270" s="40">
        <v>45377</v>
      </c>
      <c r="C1270" s="40" t="s">
        <v>4668</v>
      </c>
      <c r="D1270" s="40" t="s">
        <v>24</v>
      </c>
      <c r="E1270" s="40" t="s">
        <v>5030</v>
      </c>
      <c r="F1270" s="40" t="s">
        <v>5098</v>
      </c>
      <c r="G1270" s="40">
        <v>45378</v>
      </c>
      <c r="H1270" s="40">
        <v>45653</v>
      </c>
      <c r="I1270" s="41"/>
      <c r="J1270" s="42">
        <v>36635355</v>
      </c>
      <c r="K1270" s="42"/>
      <c r="L1270" s="43">
        <v>0.78909090909090907</v>
      </c>
      <c r="M1270" s="44" t="s">
        <v>5389</v>
      </c>
      <c r="N1270" s="45" t="str">
        <f t="shared" si="19"/>
        <v>Link Contrato u Orden</v>
      </c>
    </row>
    <row r="1271" spans="1:14" s="28" customFormat="1" ht="74.5" customHeight="1" x14ac:dyDescent="0.25">
      <c r="A1271" s="39" t="s">
        <v>4222</v>
      </c>
      <c r="B1271" s="40">
        <v>45377</v>
      </c>
      <c r="C1271" s="40" t="s">
        <v>4669</v>
      </c>
      <c r="D1271" s="40" t="s">
        <v>24</v>
      </c>
      <c r="E1271" s="40" t="s">
        <v>5030</v>
      </c>
      <c r="F1271" s="40" t="s">
        <v>5099</v>
      </c>
      <c r="G1271" s="40">
        <v>45378</v>
      </c>
      <c r="H1271" s="40">
        <v>45715</v>
      </c>
      <c r="I1271" s="41"/>
      <c r="J1271" s="42">
        <v>88000000</v>
      </c>
      <c r="K1271" s="42"/>
      <c r="L1271" s="43">
        <v>0.64391691394658757</v>
      </c>
      <c r="M1271" s="44" t="s">
        <v>5390</v>
      </c>
      <c r="N1271" s="45" t="str">
        <f t="shared" si="19"/>
        <v>Link Contrato u Orden</v>
      </c>
    </row>
    <row r="1272" spans="1:14" s="28" customFormat="1" ht="74.5" customHeight="1" x14ac:dyDescent="0.25">
      <c r="A1272" s="39" t="s">
        <v>4223</v>
      </c>
      <c r="B1272" s="40">
        <v>45377</v>
      </c>
      <c r="C1272" s="40" t="s">
        <v>4670</v>
      </c>
      <c r="D1272" s="40" t="s">
        <v>24</v>
      </c>
      <c r="E1272" s="40" t="s">
        <v>5032</v>
      </c>
      <c r="F1272" s="40" t="s">
        <v>5080</v>
      </c>
      <c r="G1272" s="40">
        <v>45380</v>
      </c>
      <c r="H1272" s="40">
        <v>45625</v>
      </c>
      <c r="I1272" s="41"/>
      <c r="J1272" s="42">
        <v>23968000</v>
      </c>
      <c r="K1272" s="42"/>
      <c r="L1272" s="43">
        <v>0.87755102040816324</v>
      </c>
      <c r="M1272" s="44" t="s">
        <v>5391</v>
      </c>
      <c r="N1272" s="45" t="str">
        <f t="shared" si="19"/>
        <v>Link Contrato u Orden</v>
      </c>
    </row>
    <row r="1273" spans="1:14" s="28" customFormat="1" ht="74.5" customHeight="1" x14ac:dyDescent="0.25">
      <c r="A1273" s="39" t="s">
        <v>4224</v>
      </c>
      <c r="B1273" s="40">
        <v>45377</v>
      </c>
      <c r="C1273" s="40" t="s">
        <v>4671</v>
      </c>
      <c r="D1273" s="40" t="s">
        <v>24</v>
      </c>
      <c r="E1273" s="40" t="s">
        <v>5031</v>
      </c>
      <c r="F1273" s="40" t="s">
        <v>5100</v>
      </c>
      <c r="G1273" s="40">
        <v>45384</v>
      </c>
      <c r="H1273" s="40">
        <v>45748</v>
      </c>
      <c r="I1273" s="41"/>
      <c r="J1273" s="42">
        <v>499365888</v>
      </c>
      <c r="K1273" s="42"/>
      <c r="L1273" s="43">
        <v>0.57967032967032972</v>
      </c>
      <c r="M1273" s="44" t="s">
        <v>5392</v>
      </c>
      <c r="N1273" s="45" t="str">
        <f t="shared" si="19"/>
        <v>Link Contrato u Orden</v>
      </c>
    </row>
    <row r="1274" spans="1:14" s="28" customFormat="1" ht="74.5" customHeight="1" x14ac:dyDescent="0.25">
      <c r="A1274" s="39" t="s">
        <v>4225</v>
      </c>
      <c r="B1274" s="40">
        <v>45377</v>
      </c>
      <c r="C1274" s="40" t="s">
        <v>4672</v>
      </c>
      <c r="D1274" s="40" t="s">
        <v>24</v>
      </c>
      <c r="E1274" s="40" t="s">
        <v>5030</v>
      </c>
      <c r="F1274" s="40" t="s">
        <v>5101</v>
      </c>
      <c r="G1274" s="40">
        <v>45378</v>
      </c>
      <c r="H1274" s="40">
        <v>45715</v>
      </c>
      <c r="I1274" s="41"/>
      <c r="J1274" s="42">
        <v>82500000</v>
      </c>
      <c r="K1274" s="42"/>
      <c r="L1274" s="43">
        <v>0.64391691394658757</v>
      </c>
      <c r="M1274" s="44" t="s">
        <v>5393</v>
      </c>
      <c r="N1274" s="45" t="str">
        <f t="shared" si="19"/>
        <v>Link Contrato u Orden</v>
      </c>
    </row>
    <row r="1275" spans="1:14" s="28" customFormat="1" ht="74.5" customHeight="1" x14ac:dyDescent="0.25">
      <c r="A1275" s="39" t="s">
        <v>4226</v>
      </c>
      <c r="B1275" s="40">
        <v>45377</v>
      </c>
      <c r="C1275" s="40" t="s">
        <v>4673</v>
      </c>
      <c r="D1275" s="40" t="s">
        <v>24</v>
      </c>
      <c r="E1275" s="40" t="s">
        <v>5032</v>
      </c>
      <c r="F1275" s="40" t="s">
        <v>5077</v>
      </c>
      <c r="G1275" s="40">
        <v>45380</v>
      </c>
      <c r="H1275" s="40">
        <v>45745</v>
      </c>
      <c r="I1275" s="41"/>
      <c r="J1275" s="42">
        <v>32760000</v>
      </c>
      <c r="K1275" s="42"/>
      <c r="L1275" s="43">
        <v>0.58904109589041098</v>
      </c>
      <c r="M1275" s="44" t="s">
        <v>5394</v>
      </c>
      <c r="N1275" s="45" t="str">
        <f t="shared" si="19"/>
        <v>Link Contrato u Orden</v>
      </c>
    </row>
    <row r="1276" spans="1:14" s="28" customFormat="1" ht="74.5" customHeight="1" x14ac:dyDescent="0.25">
      <c r="A1276" s="39" t="s">
        <v>4227</v>
      </c>
      <c r="B1276" s="40">
        <v>45378</v>
      </c>
      <c r="C1276" s="40" t="s">
        <v>4674</v>
      </c>
      <c r="D1276" s="40" t="s">
        <v>24</v>
      </c>
      <c r="E1276" s="40" t="s">
        <v>5030</v>
      </c>
      <c r="F1276" s="40" t="s">
        <v>5102</v>
      </c>
      <c r="G1276" s="40">
        <v>45385</v>
      </c>
      <c r="H1276" s="40">
        <v>45750</v>
      </c>
      <c r="I1276" s="41"/>
      <c r="J1276" s="42">
        <v>64200000</v>
      </c>
      <c r="K1276" s="42"/>
      <c r="L1276" s="43">
        <v>0.57534246575342463</v>
      </c>
      <c r="M1276" s="44" t="s">
        <v>5395</v>
      </c>
      <c r="N1276" s="45" t="str">
        <f t="shared" si="19"/>
        <v>Link Contrato u Orden</v>
      </c>
    </row>
    <row r="1277" spans="1:14" s="28" customFormat="1" ht="74.5" customHeight="1" x14ac:dyDescent="0.25">
      <c r="A1277" s="39" t="s">
        <v>4228</v>
      </c>
      <c r="B1277" s="40">
        <v>45378</v>
      </c>
      <c r="C1277" s="40" t="s">
        <v>4675</v>
      </c>
      <c r="D1277" s="40" t="s">
        <v>24</v>
      </c>
      <c r="E1277" s="40" t="s">
        <v>5032</v>
      </c>
      <c r="F1277" s="40" t="s">
        <v>5082</v>
      </c>
      <c r="G1277" s="40">
        <v>45383</v>
      </c>
      <c r="H1277" s="40">
        <v>45748</v>
      </c>
      <c r="I1277" s="41"/>
      <c r="J1277" s="42">
        <v>32760000</v>
      </c>
      <c r="K1277" s="42"/>
      <c r="L1277" s="43">
        <v>0.58082191780821912</v>
      </c>
      <c r="M1277" s="44" t="s">
        <v>5396</v>
      </c>
      <c r="N1277" s="45" t="str">
        <f t="shared" si="19"/>
        <v>Link Contrato u Orden</v>
      </c>
    </row>
    <row r="1278" spans="1:14" s="28" customFormat="1" ht="74.5" customHeight="1" x14ac:dyDescent="0.25">
      <c r="A1278" s="39" t="s">
        <v>4229</v>
      </c>
      <c r="B1278" s="40">
        <v>45378</v>
      </c>
      <c r="C1278" s="40" t="s">
        <v>4676</v>
      </c>
      <c r="D1278" s="40" t="s">
        <v>24</v>
      </c>
      <c r="E1278" s="40" t="s">
        <v>5030</v>
      </c>
      <c r="F1278" s="40" t="s">
        <v>5103</v>
      </c>
      <c r="G1278" s="40">
        <v>45385</v>
      </c>
      <c r="H1278" s="40">
        <v>45719</v>
      </c>
      <c r="I1278" s="41"/>
      <c r="J1278" s="42">
        <v>44776545</v>
      </c>
      <c r="K1278" s="42"/>
      <c r="L1278" s="43">
        <v>0.62874251497005984</v>
      </c>
      <c r="M1278" s="44" t="s">
        <v>5397</v>
      </c>
      <c r="N1278" s="45" t="str">
        <f t="shared" si="19"/>
        <v>Link Contrato u Orden</v>
      </c>
    </row>
    <row r="1279" spans="1:14" s="28" customFormat="1" ht="74.5" customHeight="1" x14ac:dyDescent="0.25">
      <c r="A1279" s="39" t="s">
        <v>4230</v>
      </c>
      <c r="B1279" s="40">
        <v>45378</v>
      </c>
      <c r="C1279" s="40" t="s">
        <v>4677</v>
      </c>
      <c r="D1279" s="40" t="s">
        <v>24</v>
      </c>
      <c r="E1279" s="40" t="s">
        <v>5032</v>
      </c>
      <c r="F1279" s="40" t="s">
        <v>5071</v>
      </c>
      <c r="G1279" s="40">
        <v>45383</v>
      </c>
      <c r="H1279" s="40">
        <v>45748</v>
      </c>
      <c r="I1279" s="41"/>
      <c r="J1279" s="42">
        <v>32760000</v>
      </c>
      <c r="K1279" s="42"/>
      <c r="L1279" s="43">
        <v>0.58082191780821912</v>
      </c>
      <c r="M1279" s="44" t="s">
        <v>5398</v>
      </c>
      <c r="N1279" s="45" t="str">
        <f t="shared" si="19"/>
        <v>Link Contrato u Orden</v>
      </c>
    </row>
    <row r="1280" spans="1:14" s="28" customFormat="1" ht="74.5" customHeight="1" x14ac:dyDescent="0.25">
      <c r="A1280" s="39" t="s">
        <v>4231</v>
      </c>
      <c r="B1280" s="40">
        <v>45378</v>
      </c>
      <c r="C1280" s="40" t="s">
        <v>4678</v>
      </c>
      <c r="D1280" s="40" t="s">
        <v>24</v>
      </c>
      <c r="E1280" s="40" t="s">
        <v>5030</v>
      </c>
      <c r="F1280" s="40" t="s">
        <v>5104</v>
      </c>
      <c r="G1280" s="40">
        <v>45383</v>
      </c>
      <c r="H1280" s="40">
        <v>45689</v>
      </c>
      <c r="I1280" s="41"/>
      <c r="J1280" s="42">
        <v>62000000</v>
      </c>
      <c r="K1280" s="42"/>
      <c r="L1280" s="43">
        <v>0.69281045751633985</v>
      </c>
      <c r="M1280" s="44" t="s">
        <v>5399</v>
      </c>
      <c r="N1280" s="45" t="str">
        <f t="shared" si="19"/>
        <v>Link Contrato u Orden</v>
      </c>
    </row>
    <row r="1281" spans="1:14" s="28" customFormat="1" ht="74.5" customHeight="1" x14ac:dyDescent="0.25">
      <c r="A1281" s="39" t="s">
        <v>4232</v>
      </c>
      <c r="B1281" s="40">
        <v>45378</v>
      </c>
      <c r="C1281" s="40" t="s">
        <v>4679</v>
      </c>
      <c r="D1281" s="40" t="s">
        <v>24</v>
      </c>
      <c r="E1281" s="40" t="s">
        <v>5032</v>
      </c>
      <c r="F1281" s="40" t="s">
        <v>5082</v>
      </c>
      <c r="G1281" s="40">
        <v>45385</v>
      </c>
      <c r="H1281" s="40">
        <v>45750</v>
      </c>
      <c r="I1281" s="41"/>
      <c r="J1281" s="42">
        <v>32760000</v>
      </c>
      <c r="K1281" s="42"/>
      <c r="L1281" s="43">
        <v>0.57534246575342463</v>
      </c>
      <c r="M1281" s="44" t="s">
        <v>5400</v>
      </c>
      <c r="N1281" s="45" t="str">
        <f t="shared" si="19"/>
        <v>Link Contrato u Orden</v>
      </c>
    </row>
    <row r="1282" spans="1:14" s="28" customFormat="1" ht="74.5" customHeight="1" x14ac:dyDescent="0.25">
      <c r="A1282" s="39" t="s">
        <v>4233</v>
      </c>
      <c r="B1282" s="40">
        <v>45378</v>
      </c>
      <c r="C1282" s="40" t="s">
        <v>4680</v>
      </c>
      <c r="D1282" s="40" t="s">
        <v>24</v>
      </c>
      <c r="E1282" s="40" t="s">
        <v>5032</v>
      </c>
      <c r="F1282" s="40" t="s">
        <v>5071</v>
      </c>
      <c r="G1282" s="40">
        <v>45385</v>
      </c>
      <c r="H1282" s="40">
        <v>45750</v>
      </c>
      <c r="I1282" s="41"/>
      <c r="J1282" s="42">
        <v>32760000</v>
      </c>
      <c r="K1282" s="42"/>
      <c r="L1282" s="43">
        <v>0.57534246575342463</v>
      </c>
      <c r="M1282" s="44" t="s">
        <v>5401</v>
      </c>
      <c r="N1282" s="45" t="str">
        <f t="shared" si="19"/>
        <v>Link Contrato u Orden</v>
      </c>
    </row>
    <row r="1283" spans="1:14" s="28" customFormat="1" ht="74.5" customHeight="1" x14ac:dyDescent="0.25">
      <c r="A1283" s="39" t="s">
        <v>4234</v>
      </c>
      <c r="B1283" s="40">
        <v>45378</v>
      </c>
      <c r="C1283" s="40" t="s">
        <v>4681</v>
      </c>
      <c r="D1283" s="40" t="s">
        <v>24</v>
      </c>
      <c r="E1283" s="40" t="s">
        <v>5030</v>
      </c>
      <c r="F1283" s="40" t="s">
        <v>5105</v>
      </c>
      <c r="G1283" s="40">
        <v>45385</v>
      </c>
      <c r="H1283" s="40">
        <v>45719</v>
      </c>
      <c r="I1283" s="41"/>
      <c r="J1283" s="42">
        <v>100923900</v>
      </c>
      <c r="K1283" s="42"/>
      <c r="L1283" s="43">
        <v>0.62874251497005984</v>
      </c>
      <c r="M1283" s="44" t="s">
        <v>5402</v>
      </c>
      <c r="N1283" s="45" t="str">
        <f t="shared" si="19"/>
        <v>Link Contrato u Orden</v>
      </c>
    </row>
    <row r="1284" spans="1:14" s="28" customFormat="1" ht="74.5" customHeight="1" x14ac:dyDescent="0.25">
      <c r="A1284" s="39" t="s">
        <v>4235</v>
      </c>
      <c r="B1284" s="40">
        <v>45378</v>
      </c>
      <c r="C1284" s="40" t="s">
        <v>4682</v>
      </c>
      <c r="D1284" s="40" t="s">
        <v>24</v>
      </c>
      <c r="E1284" s="40" t="s">
        <v>5034</v>
      </c>
      <c r="F1284" s="40" t="s">
        <v>5106</v>
      </c>
      <c r="G1284" s="40">
        <v>45383</v>
      </c>
      <c r="H1284" s="40">
        <v>45626</v>
      </c>
      <c r="I1284" s="41"/>
      <c r="J1284" s="42">
        <v>41978426267</v>
      </c>
      <c r="K1284" s="42"/>
      <c r="L1284" s="43">
        <v>0.87242798353909468</v>
      </c>
      <c r="M1284" s="44" t="s">
        <v>5403</v>
      </c>
      <c r="N1284" s="45" t="str">
        <f t="shared" si="19"/>
        <v>Link Contrato u Orden</v>
      </c>
    </row>
    <row r="1285" spans="1:14" s="28" customFormat="1" ht="74.5" customHeight="1" x14ac:dyDescent="0.25">
      <c r="A1285" s="39" t="s">
        <v>4236</v>
      </c>
      <c r="B1285" s="40">
        <v>45378</v>
      </c>
      <c r="C1285" s="40" t="s">
        <v>4683</v>
      </c>
      <c r="D1285" s="40" t="s">
        <v>24</v>
      </c>
      <c r="E1285" s="40" t="s">
        <v>5032</v>
      </c>
      <c r="F1285" s="40" t="s">
        <v>5107</v>
      </c>
      <c r="G1285" s="40">
        <v>45383</v>
      </c>
      <c r="H1285" s="40">
        <v>45748</v>
      </c>
      <c r="I1285" s="41"/>
      <c r="J1285" s="42">
        <v>32760000</v>
      </c>
      <c r="K1285" s="42"/>
      <c r="L1285" s="43">
        <v>0.58082191780821912</v>
      </c>
      <c r="M1285" s="44" t="s">
        <v>5404</v>
      </c>
      <c r="N1285" s="45" t="str">
        <f t="shared" si="19"/>
        <v>Link Contrato u Orden</v>
      </c>
    </row>
    <row r="1286" spans="1:14" s="28" customFormat="1" ht="74.5" customHeight="1" x14ac:dyDescent="0.25">
      <c r="A1286" s="39" t="s">
        <v>4237</v>
      </c>
      <c r="B1286" s="40">
        <v>45385</v>
      </c>
      <c r="C1286" s="40" t="s">
        <v>4684</v>
      </c>
      <c r="D1286" s="40" t="s">
        <v>24</v>
      </c>
      <c r="E1286" s="40" t="s">
        <v>5030</v>
      </c>
      <c r="F1286" s="40" t="s">
        <v>5108</v>
      </c>
      <c r="G1286" s="40">
        <v>45387</v>
      </c>
      <c r="H1286" s="40">
        <v>45631</v>
      </c>
      <c r="I1286" s="41"/>
      <c r="J1286" s="42">
        <v>94160000</v>
      </c>
      <c r="K1286" s="42"/>
      <c r="L1286" s="43">
        <v>0.85245901639344257</v>
      </c>
      <c r="M1286" s="44" t="s">
        <v>5405</v>
      </c>
      <c r="N1286" s="45" t="str">
        <f t="shared" ref="N1286:N1349" si="20">HYPERLINK(M1286,"Link Contrato u Orden")</f>
        <v>Link Contrato u Orden</v>
      </c>
    </row>
    <row r="1287" spans="1:14" s="28" customFormat="1" ht="74.5" customHeight="1" x14ac:dyDescent="0.25">
      <c r="A1287" s="39" t="s">
        <v>4238</v>
      </c>
      <c r="B1287" s="40">
        <v>45390</v>
      </c>
      <c r="C1287" s="40" t="s">
        <v>4685</v>
      </c>
      <c r="D1287" s="40" t="s">
        <v>24</v>
      </c>
      <c r="E1287" s="40" t="s">
        <v>5030</v>
      </c>
      <c r="F1287" s="40" t="s">
        <v>5109</v>
      </c>
      <c r="G1287" s="40">
        <v>45392</v>
      </c>
      <c r="H1287" s="40">
        <v>45666</v>
      </c>
      <c r="I1287" s="41"/>
      <c r="J1287" s="42">
        <v>36635355</v>
      </c>
      <c r="K1287" s="42"/>
      <c r="L1287" s="43">
        <v>0.74087591240875916</v>
      </c>
      <c r="M1287" s="44" t="s">
        <v>5406</v>
      </c>
      <c r="N1287" s="45" t="str">
        <f t="shared" si="20"/>
        <v>Link Contrato u Orden</v>
      </c>
    </row>
    <row r="1288" spans="1:14" s="28" customFormat="1" ht="74.5" customHeight="1" x14ac:dyDescent="0.25">
      <c r="A1288" s="39" t="s">
        <v>4239</v>
      </c>
      <c r="B1288" s="40">
        <v>45390</v>
      </c>
      <c r="C1288" s="40" t="s">
        <v>4686</v>
      </c>
      <c r="D1288" s="40" t="s">
        <v>24</v>
      </c>
      <c r="E1288" s="40" t="s">
        <v>5030</v>
      </c>
      <c r="F1288" s="40" t="s">
        <v>5110</v>
      </c>
      <c r="G1288" s="40">
        <v>45392</v>
      </c>
      <c r="H1288" s="40">
        <v>45725</v>
      </c>
      <c r="I1288" s="41"/>
      <c r="J1288" s="42">
        <v>66000000</v>
      </c>
      <c r="K1288" s="42"/>
      <c r="L1288" s="43">
        <v>0.60960960960960964</v>
      </c>
      <c r="M1288" s="44" t="s">
        <v>5407</v>
      </c>
      <c r="N1288" s="45" t="str">
        <f t="shared" si="20"/>
        <v>Link Contrato u Orden</v>
      </c>
    </row>
    <row r="1289" spans="1:14" s="28" customFormat="1" ht="74.5" customHeight="1" x14ac:dyDescent="0.25">
      <c r="A1289" s="39" t="s">
        <v>4240</v>
      </c>
      <c r="B1289" s="40">
        <v>45390</v>
      </c>
      <c r="C1289" s="40" t="s">
        <v>4687</v>
      </c>
      <c r="D1289" s="40" t="s">
        <v>24</v>
      </c>
      <c r="E1289" s="40" t="s">
        <v>5030</v>
      </c>
      <c r="F1289" s="40" t="s">
        <v>5111</v>
      </c>
      <c r="G1289" s="40">
        <v>45392</v>
      </c>
      <c r="H1289" s="40">
        <v>45635</v>
      </c>
      <c r="I1289" s="41"/>
      <c r="J1289" s="42">
        <v>32564760</v>
      </c>
      <c r="K1289" s="42"/>
      <c r="L1289" s="43">
        <v>0.83539094650205759</v>
      </c>
      <c r="M1289" s="44" t="s">
        <v>5408</v>
      </c>
      <c r="N1289" s="45" t="str">
        <f t="shared" si="20"/>
        <v>Link Contrato u Orden</v>
      </c>
    </row>
    <row r="1290" spans="1:14" s="28" customFormat="1" ht="74.5" customHeight="1" x14ac:dyDescent="0.25">
      <c r="A1290" s="39" t="s">
        <v>4241</v>
      </c>
      <c r="B1290" s="40">
        <v>45390</v>
      </c>
      <c r="C1290" s="40" t="s">
        <v>4688</v>
      </c>
      <c r="D1290" s="40" t="s">
        <v>24</v>
      </c>
      <c r="E1290" s="40" t="s">
        <v>5030</v>
      </c>
      <c r="F1290" s="40" t="s">
        <v>5112</v>
      </c>
      <c r="G1290" s="40">
        <v>45392</v>
      </c>
      <c r="H1290" s="40">
        <v>45666</v>
      </c>
      <c r="I1290" s="41"/>
      <c r="J1290" s="42">
        <v>36635355</v>
      </c>
      <c r="K1290" s="42"/>
      <c r="L1290" s="43">
        <v>0.74087591240875916</v>
      </c>
      <c r="M1290" s="44" t="s">
        <v>5409</v>
      </c>
      <c r="N1290" s="45" t="str">
        <f t="shared" si="20"/>
        <v>Link Contrato u Orden</v>
      </c>
    </row>
    <row r="1291" spans="1:14" s="28" customFormat="1" ht="74.5" customHeight="1" x14ac:dyDescent="0.25">
      <c r="A1291" s="39" t="s">
        <v>4242</v>
      </c>
      <c r="B1291" s="40">
        <v>45390</v>
      </c>
      <c r="C1291" s="40" t="s">
        <v>4689</v>
      </c>
      <c r="D1291" s="40" t="s">
        <v>24</v>
      </c>
      <c r="E1291" s="40" t="s">
        <v>5030</v>
      </c>
      <c r="F1291" s="40" t="s">
        <v>5113</v>
      </c>
      <c r="G1291" s="40">
        <v>45392</v>
      </c>
      <c r="H1291" s="40">
        <v>45697</v>
      </c>
      <c r="I1291" s="41"/>
      <c r="J1291" s="42">
        <v>105000000</v>
      </c>
      <c r="K1291" s="42"/>
      <c r="L1291" s="43">
        <v>0.66557377049180333</v>
      </c>
      <c r="M1291" s="44" t="s">
        <v>5410</v>
      </c>
      <c r="N1291" s="45" t="str">
        <f t="shared" si="20"/>
        <v>Link Contrato u Orden</v>
      </c>
    </row>
    <row r="1292" spans="1:14" s="28" customFormat="1" ht="74.5" customHeight="1" x14ac:dyDescent="0.25">
      <c r="A1292" s="39" t="s">
        <v>4243</v>
      </c>
      <c r="B1292" s="40">
        <v>45390</v>
      </c>
      <c r="C1292" s="40" t="s">
        <v>4690</v>
      </c>
      <c r="D1292" s="40" t="s">
        <v>24</v>
      </c>
      <c r="E1292" s="40" t="s">
        <v>5030</v>
      </c>
      <c r="F1292" s="40" t="s">
        <v>5114</v>
      </c>
      <c r="G1292" s="40">
        <v>45392</v>
      </c>
      <c r="H1292" s="40">
        <v>45605</v>
      </c>
      <c r="I1292" s="41"/>
      <c r="J1292" s="42">
        <v>49595000</v>
      </c>
      <c r="K1292" s="42"/>
      <c r="L1292" s="43">
        <v>0.95305164319248825</v>
      </c>
      <c r="M1292" s="44" t="s">
        <v>5411</v>
      </c>
      <c r="N1292" s="45" t="str">
        <f t="shared" si="20"/>
        <v>Link Contrato u Orden</v>
      </c>
    </row>
    <row r="1293" spans="1:14" s="28" customFormat="1" ht="74.5" customHeight="1" x14ac:dyDescent="0.25">
      <c r="A1293" s="39" t="s">
        <v>4244</v>
      </c>
      <c r="B1293" s="40">
        <v>45390</v>
      </c>
      <c r="C1293" s="40" t="s">
        <v>4691</v>
      </c>
      <c r="D1293" s="40" t="s">
        <v>24</v>
      </c>
      <c r="E1293" s="40" t="s">
        <v>5030</v>
      </c>
      <c r="F1293" s="40" t="s">
        <v>5115</v>
      </c>
      <c r="G1293" s="40">
        <v>45392</v>
      </c>
      <c r="H1293" s="40">
        <v>45635</v>
      </c>
      <c r="I1293" s="41"/>
      <c r="J1293" s="42">
        <v>32800000</v>
      </c>
      <c r="K1293" s="42"/>
      <c r="L1293" s="43">
        <v>0.83539094650205759</v>
      </c>
      <c r="M1293" s="44" t="s">
        <v>5412</v>
      </c>
      <c r="N1293" s="45" t="str">
        <f t="shared" si="20"/>
        <v>Link Contrato u Orden</v>
      </c>
    </row>
    <row r="1294" spans="1:14" s="28" customFormat="1" ht="74.5" customHeight="1" x14ac:dyDescent="0.25">
      <c r="A1294" s="39" t="s">
        <v>4245</v>
      </c>
      <c r="B1294" s="40">
        <v>45390</v>
      </c>
      <c r="C1294" s="40" t="s">
        <v>4692</v>
      </c>
      <c r="D1294" s="40" t="s">
        <v>24</v>
      </c>
      <c r="E1294" s="40" t="s">
        <v>5030</v>
      </c>
      <c r="F1294" s="40" t="s">
        <v>5116</v>
      </c>
      <c r="G1294" s="40">
        <v>45392</v>
      </c>
      <c r="H1294" s="40">
        <v>45725</v>
      </c>
      <c r="I1294" s="41"/>
      <c r="J1294" s="42">
        <v>44776545</v>
      </c>
      <c r="K1294" s="42"/>
      <c r="L1294" s="43">
        <v>0.60960960960960964</v>
      </c>
      <c r="M1294" s="44" t="s">
        <v>5413</v>
      </c>
      <c r="N1294" s="45" t="str">
        <f t="shared" si="20"/>
        <v>Link Contrato u Orden</v>
      </c>
    </row>
    <row r="1295" spans="1:14" s="28" customFormat="1" ht="74.5" customHeight="1" x14ac:dyDescent="0.25">
      <c r="A1295" s="39" t="s">
        <v>4246</v>
      </c>
      <c r="B1295" s="40">
        <v>45391</v>
      </c>
      <c r="C1295" s="40" t="s">
        <v>4693</v>
      </c>
      <c r="D1295" s="40" t="s">
        <v>24</v>
      </c>
      <c r="E1295" s="40" t="s">
        <v>5030</v>
      </c>
      <c r="F1295" s="40" t="s">
        <v>5082</v>
      </c>
      <c r="G1295" s="40">
        <v>45394</v>
      </c>
      <c r="H1295" s="40">
        <v>45758</v>
      </c>
      <c r="I1295" s="41"/>
      <c r="J1295" s="42">
        <v>32760000</v>
      </c>
      <c r="K1295" s="42"/>
      <c r="L1295" s="43">
        <v>0.55219780219780223</v>
      </c>
      <c r="M1295" s="44" t="s">
        <v>5414</v>
      </c>
      <c r="N1295" s="45" t="str">
        <f t="shared" si="20"/>
        <v>Link Contrato u Orden</v>
      </c>
    </row>
    <row r="1296" spans="1:14" s="28" customFormat="1" ht="74.5" customHeight="1" x14ac:dyDescent="0.25">
      <c r="A1296" s="39" t="s">
        <v>4247</v>
      </c>
      <c r="B1296" s="40">
        <v>45391</v>
      </c>
      <c r="C1296" s="40" t="s">
        <v>4694</v>
      </c>
      <c r="D1296" s="40" t="s">
        <v>24</v>
      </c>
      <c r="E1296" s="40" t="s">
        <v>5032</v>
      </c>
      <c r="F1296" s="40" t="s">
        <v>5117</v>
      </c>
      <c r="G1296" s="40">
        <v>45393</v>
      </c>
      <c r="H1296" s="40">
        <v>45636</v>
      </c>
      <c r="I1296" s="41"/>
      <c r="J1296" s="42">
        <v>23968000</v>
      </c>
      <c r="K1296" s="42"/>
      <c r="L1296" s="43">
        <v>0.83127572016460904</v>
      </c>
      <c r="M1296" s="44" t="s">
        <v>5415</v>
      </c>
      <c r="N1296" s="45" t="str">
        <f t="shared" si="20"/>
        <v>Link Contrato u Orden</v>
      </c>
    </row>
    <row r="1297" spans="1:14" s="28" customFormat="1" ht="74.5" customHeight="1" x14ac:dyDescent="0.25">
      <c r="A1297" s="39" t="s">
        <v>4248</v>
      </c>
      <c r="B1297" s="40">
        <v>45392</v>
      </c>
      <c r="C1297" s="40" t="s">
        <v>4695</v>
      </c>
      <c r="D1297" s="40" t="s">
        <v>24</v>
      </c>
      <c r="E1297" s="40" t="s">
        <v>5032</v>
      </c>
      <c r="F1297" s="40" t="s">
        <v>5071</v>
      </c>
      <c r="G1297" s="40">
        <v>45398</v>
      </c>
      <c r="H1297" s="40">
        <v>45762</v>
      </c>
      <c r="I1297" s="41"/>
      <c r="J1297" s="42">
        <v>32760000</v>
      </c>
      <c r="K1297" s="42"/>
      <c r="L1297" s="43">
        <v>0.54120879120879117</v>
      </c>
      <c r="M1297" s="44" t="s">
        <v>5416</v>
      </c>
      <c r="N1297" s="45" t="str">
        <f t="shared" si="20"/>
        <v>Link Contrato u Orden</v>
      </c>
    </row>
    <row r="1298" spans="1:14" s="28" customFormat="1" ht="74.5" customHeight="1" x14ac:dyDescent="0.25">
      <c r="A1298" s="39" t="s">
        <v>4249</v>
      </c>
      <c r="B1298" s="40">
        <v>45392</v>
      </c>
      <c r="C1298" s="40" t="s">
        <v>4696</v>
      </c>
      <c r="D1298" s="40" t="s">
        <v>24</v>
      </c>
      <c r="E1298" s="40" t="s">
        <v>5032</v>
      </c>
      <c r="F1298" s="40" t="s">
        <v>5077</v>
      </c>
      <c r="G1298" s="40">
        <v>45393</v>
      </c>
      <c r="H1298" s="40">
        <v>45757</v>
      </c>
      <c r="I1298" s="41"/>
      <c r="J1298" s="42">
        <v>32760000</v>
      </c>
      <c r="K1298" s="42"/>
      <c r="L1298" s="43">
        <v>0.55494505494505497</v>
      </c>
      <c r="M1298" s="44" t="s">
        <v>5417</v>
      </c>
      <c r="N1298" s="45" t="str">
        <f t="shared" si="20"/>
        <v>Link Contrato u Orden</v>
      </c>
    </row>
    <row r="1299" spans="1:14" s="28" customFormat="1" ht="74.5" customHeight="1" x14ac:dyDescent="0.25">
      <c r="A1299" s="39" t="s">
        <v>4250</v>
      </c>
      <c r="B1299" s="40">
        <v>45392</v>
      </c>
      <c r="C1299" s="40" t="s">
        <v>4697</v>
      </c>
      <c r="D1299" s="40" t="s">
        <v>24</v>
      </c>
      <c r="E1299" s="40" t="s">
        <v>5030</v>
      </c>
      <c r="F1299" s="40" t="s">
        <v>5118</v>
      </c>
      <c r="G1299" s="40">
        <v>45392</v>
      </c>
      <c r="H1299" s="40">
        <v>45605</v>
      </c>
      <c r="I1299" s="41"/>
      <c r="J1299" s="42">
        <v>91000000</v>
      </c>
      <c r="K1299" s="42"/>
      <c r="L1299" s="43">
        <v>0.95305164319248825</v>
      </c>
      <c r="M1299" s="44" t="s">
        <v>5418</v>
      </c>
      <c r="N1299" s="45" t="str">
        <f t="shared" si="20"/>
        <v>Link Contrato u Orden</v>
      </c>
    </row>
    <row r="1300" spans="1:14" s="28" customFormat="1" ht="74.5" customHeight="1" x14ac:dyDescent="0.25">
      <c r="A1300" s="39" t="s">
        <v>4251</v>
      </c>
      <c r="B1300" s="40">
        <v>45392</v>
      </c>
      <c r="C1300" s="40" t="s">
        <v>4698</v>
      </c>
      <c r="D1300" s="40" t="s">
        <v>24</v>
      </c>
      <c r="E1300" s="40" t="s">
        <v>5032</v>
      </c>
      <c r="F1300" s="40" t="s">
        <v>5089</v>
      </c>
      <c r="G1300" s="40">
        <v>45393</v>
      </c>
      <c r="H1300" s="40">
        <v>45637</v>
      </c>
      <c r="I1300" s="41"/>
      <c r="J1300" s="42">
        <v>23968000</v>
      </c>
      <c r="K1300" s="42"/>
      <c r="L1300" s="43">
        <v>0.82786885245901642</v>
      </c>
      <c r="M1300" s="44" t="s">
        <v>5419</v>
      </c>
      <c r="N1300" s="45" t="str">
        <f t="shared" si="20"/>
        <v>Link Contrato u Orden</v>
      </c>
    </row>
    <row r="1301" spans="1:14" s="28" customFormat="1" ht="74.5" customHeight="1" x14ac:dyDescent="0.25">
      <c r="A1301" s="39" t="s">
        <v>4252</v>
      </c>
      <c r="B1301" s="40">
        <v>45392</v>
      </c>
      <c r="C1301" s="40" t="s">
        <v>4699</v>
      </c>
      <c r="D1301" s="40" t="s">
        <v>24</v>
      </c>
      <c r="E1301" s="40" t="s">
        <v>5032</v>
      </c>
      <c r="F1301" s="40" t="s">
        <v>5089</v>
      </c>
      <c r="G1301" s="40">
        <v>45393</v>
      </c>
      <c r="H1301" s="40">
        <v>45757</v>
      </c>
      <c r="I1301" s="41"/>
      <c r="J1301" s="42">
        <v>35952000</v>
      </c>
      <c r="K1301" s="42"/>
      <c r="L1301" s="43">
        <v>0.55494505494505497</v>
      </c>
      <c r="M1301" s="44" t="s">
        <v>5420</v>
      </c>
      <c r="N1301" s="45" t="str">
        <f t="shared" si="20"/>
        <v>Link Contrato u Orden</v>
      </c>
    </row>
    <row r="1302" spans="1:14" s="28" customFormat="1" ht="74.5" customHeight="1" x14ac:dyDescent="0.25">
      <c r="A1302" s="39" t="s">
        <v>4253</v>
      </c>
      <c r="B1302" s="40">
        <v>45392</v>
      </c>
      <c r="C1302" s="40" t="s">
        <v>4700</v>
      </c>
      <c r="D1302" s="40" t="s">
        <v>24</v>
      </c>
      <c r="E1302" s="40" t="s">
        <v>5030</v>
      </c>
      <c r="F1302" s="40" t="s">
        <v>5119</v>
      </c>
      <c r="G1302" s="40">
        <v>45393</v>
      </c>
      <c r="H1302" s="40">
        <v>45757</v>
      </c>
      <c r="I1302" s="41"/>
      <c r="J1302" s="42">
        <v>49200000</v>
      </c>
      <c r="K1302" s="42"/>
      <c r="L1302" s="43">
        <v>0.55494505494505497</v>
      </c>
      <c r="M1302" s="44" t="s">
        <v>5421</v>
      </c>
      <c r="N1302" s="45" t="str">
        <f t="shared" si="20"/>
        <v>Link Contrato u Orden</v>
      </c>
    </row>
    <row r="1303" spans="1:14" s="28" customFormat="1" ht="74.5" customHeight="1" x14ac:dyDescent="0.25">
      <c r="A1303" s="39" t="s">
        <v>4254</v>
      </c>
      <c r="B1303" s="40">
        <v>45397</v>
      </c>
      <c r="C1303" s="40" t="s">
        <v>4701</v>
      </c>
      <c r="D1303" s="40" t="s">
        <v>24</v>
      </c>
      <c r="E1303" s="40" t="s">
        <v>5032</v>
      </c>
      <c r="F1303" s="40" t="s">
        <v>5082</v>
      </c>
      <c r="G1303" s="40">
        <v>45400</v>
      </c>
      <c r="H1303" s="40">
        <v>45764</v>
      </c>
      <c r="I1303" s="41"/>
      <c r="J1303" s="42">
        <v>32760000</v>
      </c>
      <c r="K1303" s="42"/>
      <c r="L1303" s="43">
        <v>0.5357142857142857</v>
      </c>
      <c r="M1303" s="44" t="s">
        <v>5422</v>
      </c>
      <c r="N1303" s="45" t="str">
        <f t="shared" si="20"/>
        <v>Link Contrato u Orden</v>
      </c>
    </row>
    <row r="1304" spans="1:14" s="28" customFormat="1" ht="74.5" customHeight="1" x14ac:dyDescent="0.25">
      <c r="A1304" s="39" t="s">
        <v>4255</v>
      </c>
      <c r="B1304" s="40">
        <v>45397</v>
      </c>
      <c r="C1304" s="40" t="s">
        <v>4702</v>
      </c>
      <c r="D1304" s="40" t="s">
        <v>24</v>
      </c>
      <c r="E1304" s="40" t="s">
        <v>5032</v>
      </c>
      <c r="F1304" s="40" t="s">
        <v>5089</v>
      </c>
      <c r="G1304" s="40">
        <v>45411</v>
      </c>
      <c r="H1304" s="40">
        <v>45716</v>
      </c>
      <c r="I1304" s="41"/>
      <c r="J1304" s="42">
        <v>29960000</v>
      </c>
      <c r="K1304" s="42"/>
      <c r="L1304" s="43">
        <v>0.60327868852459021</v>
      </c>
      <c r="M1304" s="44" t="s">
        <v>5423</v>
      </c>
      <c r="N1304" s="45" t="str">
        <f t="shared" si="20"/>
        <v>Link Contrato u Orden</v>
      </c>
    </row>
    <row r="1305" spans="1:14" s="28" customFormat="1" ht="74.5" customHeight="1" x14ac:dyDescent="0.25">
      <c r="A1305" s="39" t="s">
        <v>4256</v>
      </c>
      <c r="B1305" s="40">
        <v>45397</v>
      </c>
      <c r="C1305" s="40" t="s">
        <v>4703</v>
      </c>
      <c r="D1305" s="40" t="s">
        <v>24</v>
      </c>
      <c r="E1305" s="40" t="s">
        <v>5030</v>
      </c>
      <c r="F1305" s="40" t="s">
        <v>5085</v>
      </c>
      <c r="G1305" s="40">
        <v>45412</v>
      </c>
      <c r="H1305" s="40">
        <v>45716</v>
      </c>
      <c r="I1305" s="41"/>
      <c r="J1305" s="42">
        <v>41000000</v>
      </c>
      <c r="K1305" s="42"/>
      <c r="L1305" s="43">
        <v>0.60197368421052633</v>
      </c>
      <c r="M1305" s="44" t="s">
        <v>5424</v>
      </c>
      <c r="N1305" s="45" t="str">
        <f t="shared" si="20"/>
        <v>Link Contrato u Orden</v>
      </c>
    </row>
    <row r="1306" spans="1:14" s="28" customFormat="1" ht="74.5" customHeight="1" x14ac:dyDescent="0.25">
      <c r="A1306" s="39" t="s">
        <v>4257</v>
      </c>
      <c r="B1306" s="40">
        <v>45397</v>
      </c>
      <c r="C1306" s="40" t="s">
        <v>4704</v>
      </c>
      <c r="D1306" s="40" t="s">
        <v>24</v>
      </c>
      <c r="E1306" s="40" t="s">
        <v>5032</v>
      </c>
      <c r="F1306" s="40" t="s">
        <v>5082</v>
      </c>
      <c r="G1306" s="40">
        <v>45400</v>
      </c>
      <c r="H1306" s="40">
        <v>45643</v>
      </c>
      <c r="I1306" s="41"/>
      <c r="J1306" s="42">
        <v>21840000</v>
      </c>
      <c r="K1306" s="42"/>
      <c r="L1306" s="43">
        <v>0.80246913580246915</v>
      </c>
      <c r="M1306" s="44" t="s">
        <v>5425</v>
      </c>
      <c r="N1306" s="45" t="str">
        <f t="shared" si="20"/>
        <v>Link Contrato u Orden</v>
      </c>
    </row>
    <row r="1307" spans="1:14" s="28" customFormat="1" ht="74.5" customHeight="1" x14ac:dyDescent="0.25">
      <c r="A1307" s="39" t="s">
        <v>4258</v>
      </c>
      <c r="B1307" s="40">
        <v>45397</v>
      </c>
      <c r="C1307" s="40" t="s">
        <v>4705</v>
      </c>
      <c r="D1307" s="40" t="s">
        <v>24</v>
      </c>
      <c r="E1307" s="40" t="s">
        <v>5030</v>
      </c>
      <c r="F1307" s="40" t="s">
        <v>5120</v>
      </c>
      <c r="G1307" s="40">
        <v>45400</v>
      </c>
      <c r="H1307" s="40">
        <v>45733</v>
      </c>
      <c r="I1307" s="41"/>
      <c r="J1307" s="42">
        <v>45100000</v>
      </c>
      <c r="K1307" s="42"/>
      <c r="L1307" s="43">
        <v>0.5855855855855856</v>
      </c>
      <c r="M1307" s="44" t="s">
        <v>5426</v>
      </c>
      <c r="N1307" s="45" t="str">
        <f t="shared" si="20"/>
        <v>Link Contrato u Orden</v>
      </c>
    </row>
    <row r="1308" spans="1:14" s="28" customFormat="1" ht="74.5" customHeight="1" x14ac:dyDescent="0.25">
      <c r="A1308" s="39" t="s">
        <v>4259</v>
      </c>
      <c r="B1308" s="40">
        <v>45398</v>
      </c>
      <c r="C1308" s="40" t="s">
        <v>4706</v>
      </c>
      <c r="D1308" s="40" t="s">
        <v>24</v>
      </c>
      <c r="E1308" s="40" t="s">
        <v>5030</v>
      </c>
      <c r="F1308" s="40" t="s">
        <v>5121</v>
      </c>
      <c r="G1308" s="40">
        <v>45401</v>
      </c>
      <c r="H1308" s="40">
        <v>45707</v>
      </c>
      <c r="I1308" s="41"/>
      <c r="J1308" s="42">
        <v>41000000</v>
      </c>
      <c r="K1308" s="42"/>
      <c r="L1308" s="43">
        <v>0.63398692810457513</v>
      </c>
      <c r="M1308" s="44" t="s">
        <v>5427</v>
      </c>
      <c r="N1308" s="45" t="str">
        <f t="shared" si="20"/>
        <v>Link Contrato u Orden</v>
      </c>
    </row>
    <row r="1309" spans="1:14" s="28" customFormat="1" ht="74.5" customHeight="1" x14ac:dyDescent="0.25">
      <c r="A1309" s="39" t="s">
        <v>4260</v>
      </c>
      <c r="B1309" s="40">
        <v>45398</v>
      </c>
      <c r="C1309" s="40" t="s">
        <v>4707</v>
      </c>
      <c r="D1309" s="40" t="s">
        <v>24</v>
      </c>
      <c r="E1309" s="40" t="s">
        <v>5032</v>
      </c>
      <c r="F1309" s="40" t="s">
        <v>5089</v>
      </c>
      <c r="G1309" s="40">
        <v>45400</v>
      </c>
      <c r="H1309" s="40">
        <v>45705</v>
      </c>
      <c r="I1309" s="41"/>
      <c r="J1309" s="42">
        <v>29960000</v>
      </c>
      <c r="K1309" s="42"/>
      <c r="L1309" s="43">
        <v>0.63934426229508201</v>
      </c>
      <c r="M1309" s="44" t="s">
        <v>5428</v>
      </c>
      <c r="N1309" s="45" t="str">
        <f t="shared" si="20"/>
        <v>Link Contrato u Orden</v>
      </c>
    </row>
    <row r="1310" spans="1:14" s="28" customFormat="1" ht="74.5" customHeight="1" x14ac:dyDescent="0.25">
      <c r="A1310" s="39" t="s">
        <v>4261</v>
      </c>
      <c r="B1310" s="40">
        <v>45398</v>
      </c>
      <c r="C1310" s="40" t="s">
        <v>4708</v>
      </c>
      <c r="D1310" s="40" t="s">
        <v>24</v>
      </c>
      <c r="E1310" s="40" t="s">
        <v>5032</v>
      </c>
      <c r="F1310" s="40" t="s">
        <v>5082</v>
      </c>
      <c r="G1310" s="40">
        <v>45411</v>
      </c>
      <c r="H1310" s="40">
        <v>45775</v>
      </c>
      <c r="I1310" s="41"/>
      <c r="J1310" s="42">
        <v>32760000</v>
      </c>
      <c r="K1310" s="42"/>
      <c r="L1310" s="43">
        <v>0.50549450549450547</v>
      </c>
      <c r="M1310" s="44" t="s">
        <v>5429</v>
      </c>
      <c r="N1310" s="45" t="str">
        <f t="shared" si="20"/>
        <v>Link Contrato u Orden</v>
      </c>
    </row>
    <row r="1311" spans="1:14" s="28" customFormat="1" ht="74.5" customHeight="1" x14ac:dyDescent="0.25">
      <c r="A1311" s="39" t="s">
        <v>4262</v>
      </c>
      <c r="B1311" s="40">
        <v>45398</v>
      </c>
      <c r="C1311" s="40" t="s">
        <v>4709</v>
      </c>
      <c r="D1311" s="40" t="s">
        <v>24</v>
      </c>
      <c r="E1311" s="40" t="s">
        <v>5032</v>
      </c>
      <c r="F1311" s="40" t="s">
        <v>5082</v>
      </c>
      <c r="G1311" s="40">
        <v>45400</v>
      </c>
      <c r="H1311" s="40">
        <v>45764</v>
      </c>
      <c r="I1311" s="41"/>
      <c r="J1311" s="42">
        <v>32760000</v>
      </c>
      <c r="K1311" s="42"/>
      <c r="L1311" s="43">
        <v>0.5357142857142857</v>
      </c>
      <c r="M1311" s="44" t="s">
        <v>5430</v>
      </c>
      <c r="N1311" s="45" t="str">
        <f t="shared" si="20"/>
        <v>Link Contrato u Orden</v>
      </c>
    </row>
    <row r="1312" spans="1:14" s="28" customFormat="1" ht="74.5" customHeight="1" x14ac:dyDescent="0.25">
      <c r="A1312" s="39" t="s">
        <v>4263</v>
      </c>
      <c r="B1312" s="40">
        <v>45398</v>
      </c>
      <c r="C1312" s="40" t="s">
        <v>4710</v>
      </c>
      <c r="D1312" s="40" t="s">
        <v>24</v>
      </c>
      <c r="E1312" s="40" t="s">
        <v>5032</v>
      </c>
      <c r="F1312" s="40" t="s">
        <v>5082</v>
      </c>
      <c r="G1312" s="40">
        <v>45400</v>
      </c>
      <c r="H1312" s="40">
        <v>45643</v>
      </c>
      <c r="I1312" s="41"/>
      <c r="J1312" s="42">
        <v>21840000</v>
      </c>
      <c r="K1312" s="42"/>
      <c r="L1312" s="43">
        <v>0.80246913580246915</v>
      </c>
      <c r="M1312" s="44" t="s">
        <v>5431</v>
      </c>
      <c r="N1312" s="45" t="str">
        <f t="shared" si="20"/>
        <v>Link Contrato u Orden</v>
      </c>
    </row>
    <row r="1313" spans="1:14" s="28" customFormat="1" ht="74.5" customHeight="1" x14ac:dyDescent="0.25">
      <c r="A1313" s="39" t="s">
        <v>4264</v>
      </c>
      <c r="B1313" s="40">
        <v>45398</v>
      </c>
      <c r="C1313" s="40" t="s">
        <v>4711</v>
      </c>
      <c r="D1313" s="40" t="s">
        <v>24</v>
      </c>
      <c r="E1313" s="40" t="s">
        <v>5030</v>
      </c>
      <c r="F1313" s="40" t="s">
        <v>5122</v>
      </c>
      <c r="G1313" s="40">
        <v>45400</v>
      </c>
      <c r="H1313" s="40">
        <v>45764</v>
      </c>
      <c r="I1313" s="41"/>
      <c r="J1313" s="42">
        <v>77040000</v>
      </c>
      <c r="K1313" s="42"/>
      <c r="L1313" s="43">
        <v>0.5357142857142857</v>
      </c>
      <c r="M1313" s="44" t="s">
        <v>5432</v>
      </c>
      <c r="N1313" s="45" t="str">
        <f t="shared" si="20"/>
        <v>Link Contrato u Orden</v>
      </c>
    </row>
    <row r="1314" spans="1:14" s="28" customFormat="1" ht="74.5" customHeight="1" x14ac:dyDescent="0.25">
      <c r="A1314" s="39" t="s">
        <v>4265</v>
      </c>
      <c r="B1314" s="40">
        <v>45399</v>
      </c>
      <c r="C1314" s="40" t="s">
        <v>4712</v>
      </c>
      <c r="D1314" s="40" t="s">
        <v>24</v>
      </c>
      <c r="E1314" s="40" t="s">
        <v>5032</v>
      </c>
      <c r="F1314" s="40" t="s">
        <v>5077</v>
      </c>
      <c r="G1314" s="40">
        <v>45404</v>
      </c>
      <c r="H1314" s="40">
        <v>45647</v>
      </c>
      <c r="I1314" s="41"/>
      <c r="J1314" s="42">
        <v>21840000</v>
      </c>
      <c r="K1314" s="42"/>
      <c r="L1314" s="43">
        <v>0.78600823045267487</v>
      </c>
      <c r="M1314" s="44" t="s">
        <v>5433</v>
      </c>
      <c r="N1314" s="45" t="str">
        <f t="shared" si="20"/>
        <v>Link Contrato u Orden</v>
      </c>
    </row>
    <row r="1315" spans="1:14" s="28" customFormat="1" ht="74.5" customHeight="1" x14ac:dyDescent="0.25">
      <c r="A1315" s="39" t="s">
        <v>4266</v>
      </c>
      <c r="B1315" s="40">
        <v>45399</v>
      </c>
      <c r="C1315" s="40" t="s">
        <v>4713</v>
      </c>
      <c r="D1315" s="40" t="s">
        <v>24</v>
      </c>
      <c r="E1315" s="40" t="s">
        <v>5030</v>
      </c>
      <c r="F1315" s="40" t="s">
        <v>5071</v>
      </c>
      <c r="G1315" s="40">
        <v>45404</v>
      </c>
      <c r="H1315" s="40">
        <v>45647</v>
      </c>
      <c r="I1315" s="41"/>
      <c r="J1315" s="42">
        <v>21840000</v>
      </c>
      <c r="K1315" s="42"/>
      <c r="L1315" s="43">
        <v>0.78600823045267487</v>
      </c>
      <c r="M1315" s="44" t="s">
        <v>5434</v>
      </c>
      <c r="N1315" s="45" t="str">
        <f t="shared" si="20"/>
        <v>Link Contrato u Orden</v>
      </c>
    </row>
    <row r="1316" spans="1:14" s="28" customFormat="1" ht="74.5" customHeight="1" x14ac:dyDescent="0.25">
      <c r="A1316" s="39" t="s">
        <v>4267</v>
      </c>
      <c r="B1316" s="40">
        <v>45399</v>
      </c>
      <c r="C1316" s="40" t="s">
        <v>4714</v>
      </c>
      <c r="D1316" s="40" t="s">
        <v>24</v>
      </c>
      <c r="E1316" s="40" t="s">
        <v>5032</v>
      </c>
      <c r="F1316" s="40" t="s">
        <v>5077</v>
      </c>
      <c r="G1316" s="40">
        <v>45404</v>
      </c>
      <c r="H1316" s="40">
        <v>45647</v>
      </c>
      <c r="I1316" s="41"/>
      <c r="J1316" s="42">
        <v>21840000</v>
      </c>
      <c r="K1316" s="42"/>
      <c r="L1316" s="43">
        <v>0.78600823045267487</v>
      </c>
      <c r="M1316" s="44" t="s">
        <v>5435</v>
      </c>
      <c r="N1316" s="45" t="str">
        <f t="shared" si="20"/>
        <v>Link Contrato u Orden</v>
      </c>
    </row>
    <row r="1317" spans="1:14" s="28" customFormat="1" ht="74.5" customHeight="1" x14ac:dyDescent="0.25">
      <c r="A1317" s="39" t="s">
        <v>4268</v>
      </c>
      <c r="B1317" s="40">
        <v>45399</v>
      </c>
      <c r="C1317" s="40" t="s">
        <v>4715</v>
      </c>
      <c r="D1317" s="40" t="s">
        <v>24</v>
      </c>
      <c r="E1317" s="40" t="s">
        <v>5032</v>
      </c>
      <c r="F1317" s="40" t="s">
        <v>5077</v>
      </c>
      <c r="G1317" s="40">
        <v>45404</v>
      </c>
      <c r="H1317" s="40">
        <v>45647</v>
      </c>
      <c r="I1317" s="41"/>
      <c r="J1317" s="42">
        <v>21840000</v>
      </c>
      <c r="K1317" s="42"/>
      <c r="L1317" s="43">
        <v>0.78600823045267487</v>
      </c>
      <c r="M1317" s="44" t="s">
        <v>5436</v>
      </c>
      <c r="N1317" s="45" t="str">
        <f t="shared" si="20"/>
        <v>Link Contrato u Orden</v>
      </c>
    </row>
    <row r="1318" spans="1:14" s="28" customFormat="1" ht="74.5" customHeight="1" x14ac:dyDescent="0.25">
      <c r="A1318" s="39" t="s">
        <v>4269</v>
      </c>
      <c r="B1318" s="40">
        <v>45401</v>
      </c>
      <c r="C1318" s="40" t="s">
        <v>4716</v>
      </c>
      <c r="D1318" s="40" t="s">
        <v>24</v>
      </c>
      <c r="E1318" s="40" t="s">
        <v>5032</v>
      </c>
      <c r="F1318" s="40" t="s">
        <v>5077</v>
      </c>
      <c r="G1318" s="40">
        <v>45406</v>
      </c>
      <c r="H1318" s="40">
        <v>45649</v>
      </c>
      <c r="I1318" s="41"/>
      <c r="J1318" s="42">
        <v>21840000</v>
      </c>
      <c r="K1318" s="42"/>
      <c r="L1318" s="43">
        <v>0.77777777777777779</v>
      </c>
      <c r="M1318" s="44" t="s">
        <v>5437</v>
      </c>
      <c r="N1318" s="45" t="str">
        <f t="shared" si="20"/>
        <v>Link Contrato u Orden</v>
      </c>
    </row>
    <row r="1319" spans="1:14" s="28" customFormat="1" ht="74.5" customHeight="1" x14ac:dyDescent="0.25">
      <c r="A1319" s="39" t="s">
        <v>4270</v>
      </c>
      <c r="B1319" s="40">
        <v>45401</v>
      </c>
      <c r="C1319" s="40" t="s">
        <v>4717</v>
      </c>
      <c r="D1319" s="40" t="s">
        <v>24</v>
      </c>
      <c r="E1319" s="40" t="s">
        <v>5030</v>
      </c>
      <c r="F1319" s="40" t="s">
        <v>5123</v>
      </c>
      <c r="G1319" s="40">
        <v>45406</v>
      </c>
      <c r="H1319" s="40">
        <v>45711</v>
      </c>
      <c r="I1319" s="41"/>
      <c r="J1319" s="42">
        <v>69550000</v>
      </c>
      <c r="K1319" s="42"/>
      <c r="L1319" s="43">
        <v>0.61967213114754094</v>
      </c>
      <c r="M1319" s="44" t="s">
        <v>5438</v>
      </c>
      <c r="N1319" s="45" t="str">
        <f t="shared" si="20"/>
        <v>Link Contrato u Orden</v>
      </c>
    </row>
    <row r="1320" spans="1:14" s="28" customFormat="1" ht="74.5" customHeight="1" x14ac:dyDescent="0.25">
      <c r="A1320" s="39" t="s">
        <v>4271</v>
      </c>
      <c r="B1320" s="40">
        <v>45401</v>
      </c>
      <c r="C1320" s="40" t="s">
        <v>4718</v>
      </c>
      <c r="D1320" s="40" t="s">
        <v>24</v>
      </c>
      <c r="E1320" s="40" t="s">
        <v>5032</v>
      </c>
      <c r="F1320" s="40" t="s">
        <v>5089</v>
      </c>
      <c r="G1320" s="40">
        <v>45406</v>
      </c>
      <c r="H1320" s="40">
        <v>45739</v>
      </c>
      <c r="I1320" s="41"/>
      <c r="J1320" s="42">
        <v>32956000</v>
      </c>
      <c r="K1320" s="42"/>
      <c r="L1320" s="43">
        <v>0.56756756756756754</v>
      </c>
      <c r="M1320" s="44" t="s">
        <v>5439</v>
      </c>
      <c r="N1320" s="45" t="str">
        <f t="shared" si="20"/>
        <v>Link Contrato u Orden</v>
      </c>
    </row>
    <row r="1321" spans="1:14" s="28" customFormat="1" ht="74.5" customHeight="1" x14ac:dyDescent="0.25">
      <c r="A1321" s="39" t="s">
        <v>4272</v>
      </c>
      <c r="B1321" s="40">
        <v>45401</v>
      </c>
      <c r="C1321" s="40" t="s">
        <v>4719</v>
      </c>
      <c r="D1321" s="40" t="s">
        <v>24</v>
      </c>
      <c r="E1321" s="40" t="s">
        <v>5032</v>
      </c>
      <c r="F1321" s="40" t="s">
        <v>5071</v>
      </c>
      <c r="G1321" s="40">
        <v>45406</v>
      </c>
      <c r="H1321" s="40">
        <v>45771</v>
      </c>
      <c r="I1321" s="41"/>
      <c r="J1321" s="42">
        <v>32760000</v>
      </c>
      <c r="K1321" s="42"/>
      <c r="L1321" s="43">
        <v>0.51780821917808217</v>
      </c>
      <c r="M1321" s="44" t="s">
        <v>5440</v>
      </c>
      <c r="N1321" s="45" t="str">
        <f t="shared" si="20"/>
        <v>Link Contrato u Orden</v>
      </c>
    </row>
    <row r="1322" spans="1:14" s="28" customFormat="1" ht="74.5" customHeight="1" x14ac:dyDescent="0.25">
      <c r="A1322" s="39" t="s">
        <v>4273</v>
      </c>
      <c r="B1322" s="40">
        <v>45401</v>
      </c>
      <c r="C1322" s="40" t="s">
        <v>4720</v>
      </c>
      <c r="D1322" s="40" t="s">
        <v>24</v>
      </c>
      <c r="E1322" s="40" t="s">
        <v>5032</v>
      </c>
      <c r="F1322" s="40" t="s">
        <v>5071</v>
      </c>
      <c r="G1322" s="40">
        <v>45411</v>
      </c>
      <c r="H1322" s="40">
        <v>46020</v>
      </c>
      <c r="I1322" s="41"/>
      <c r="J1322" s="42">
        <v>21840000</v>
      </c>
      <c r="K1322" s="42"/>
      <c r="L1322" s="43">
        <v>0.30213464696223319</v>
      </c>
      <c r="M1322" s="44" t="s">
        <v>5441</v>
      </c>
      <c r="N1322" s="45" t="str">
        <f t="shared" si="20"/>
        <v>Link Contrato u Orden</v>
      </c>
    </row>
    <row r="1323" spans="1:14" s="28" customFormat="1" ht="74.5" customHeight="1" x14ac:dyDescent="0.25">
      <c r="A1323" s="39" t="s">
        <v>4274</v>
      </c>
      <c r="B1323" s="40">
        <v>45401</v>
      </c>
      <c r="C1323" s="40" t="s">
        <v>4721</v>
      </c>
      <c r="D1323" s="40" t="s">
        <v>24</v>
      </c>
      <c r="E1323" s="40" t="s">
        <v>5032</v>
      </c>
      <c r="F1323" s="40" t="s">
        <v>5082</v>
      </c>
      <c r="G1323" s="40">
        <v>45412</v>
      </c>
      <c r="H1323" s="40">
        <v>45777</v>
      </c>
      <c r="I1323" s="41"/>
      <c r="J1323" s="42">
        <v>32760000</v>
      </c>
      <c r="K1323" s="42"/>
      <c r="L1323" s="43">
        <v>0.50136986301369868</v>
      </c>
      <c r="M1323" s="44" t="s">
        <v>5442</v>
      </c>
      <c r="N1323" s="45" t="str">
        <f t="shared" si="20"/>
        <v>Link Contrato u Orden</v>
      </c>
    </row>
    <row r="1324" spans="1:14" s="28" customFormat="1" ht="74.5" customHeight="1" x14ac:dyDescent="0.25">
      <c r="A1324" s="39" t="s">
        <v>4275</v>
      </c>
      <c r="B1324" s="40">
        <v>45401</v>
      </c>
      <c r="C1324" s="40" t="s">
        <v>4722</v>
      </c>
      <c r="D1324" s="40" t="s">
        <v>24</v>
      </c>
      <c r="E1324" s="40" t="s">
        <v>5032</v>
      </c>
      <c r="F1324" s="40" t="s">
        <v>5080</v>
      </c>
      <c r="G1324" s="40">
        <v>45404</v>
      </c>
      <c r="H1324" s="40">
        <v>45768</v>
      </c>
      <c r="I1324" s="41"/>
      <c r="J1324" s="42">
        <v>35952000</v>
      </c>
      <c r="K1324" s="42"/>
      <c r="L1324" s="43">
        <v>0.52472527472527475</v>
      </c>
      <c r="M1324" s="44" t="s">
        <v>5443</v>
      </c>
      <c r="N1324" s="45" t="str">
        <f t="shared" si="20"/>
        <v>Link Contrato u Orden</v>
      </c>
    </row>
    <row r="1325" spans="1:14" s="28" customFormat="1" ht="74.5" customHeight="1" x14ac:dyDescent="0.25">
      <c r="A1325" s="39" t="s">
        <v>4276</v>
      </c>
      <c r="B1325" s="40">
        <v>45401</v>
      </c>
      <c r="C1325" s="40" t="s">
        <v>4723</v>
      </c>
      <c r="D1325" s="40" t="s">
        <v>24</v>
      </c>
      <c r="E1325" s="40" t="s">
        <v>5032</v>
      </c>
      <c r="F1325" s="40" t="s">
        <v>5124</v>
      </c>
      <c r="G1325" s="40">
        <v>45412</v>
      </c>
      <c r="H1325" s="40">
        <v>45745</v>
      </c>
      <c r="I1325" s="41"/>
      <c r="J1325" s="42">
        <v>82500000</v>
      </c>
      <c r="K1325" s="42"/>
      <c r="L1325" s="43">
        <v>0.5495495495495496</v>
      </c>
      <c r="M1325" s="44" t="s">
        <v>5444</v>
      </c>
      <c r="N1325" s="45" t="str">
        <f t="shared" si="20"/>
        <v>Link Contrato u Orden</v>
      </c>
    </row>
    <row r="1326" spans="1:14" s="28" customFormat="1" ht="74.5" customHeight="1" x14ac:dyDescent="0.25">
      <c r="A1326" s="39" t="s">
        <v>4277</v>
      </c>
      <c r="B1326" s="40">
        <v>45401</v>
      </c>
      <c r="C1326" s="40" t="s">
        <v>4724</v>
      </c>
      <c r="D1326" s="40" t="s">
        <v>24</v>
      </c>
      <c r="E1326" s="40" t="s">
        <v>5032</v>
      </c>
      <c r="F1326" s="40" t="s">
        <v>5080</v>
      </c>
      <c r="G1326" s="40">
        <v>45406</v>
      </c>
      <c r="H1326" s="40">
        <v>45739</v>
      </c>
      <c r="I1326" s="41"/>
      <c r="J1326" s="42">
        <v>32956000</v>
      </c>
      <c r="K1326" s="42"/>
      <c r="L1326" s="43">
        <v>0.56756756756756754</v>
      </c>
      <c r="M1326" s="44" t="s">
        <v>5445</v>
      </c>
      <c r="N1326" s="45" t="str">
        <f t="shared" si="20"/>
        <v>Link Contrato u Orden</v>
      </c>
    </row>
    <row r="1327" spans="1:14" s="28" customFormat="1" ht="74.5" customHeight="1" x14ac:dyDescent="0.25">
      <c r="A1327" s="39" t="s">
        <v>4278</v>
      </c>
      <c r="B1327" s="40">
        <v>45401</v>
      </c>
      <c r="C1327" s="40" t="s">
        <v>4725</v>
      </c>
      <c r="D1327" s="40" t="s">
        <v>24</v>
      </c>
      <c r="E1327" s="40" t="s">
        <v>5030</v>
      </c>
      <c r="F1327" s="40" t="s">
        <v>5125</v>
      </c>
      <c r="G1327" s="40">
        <v>45406</v>
      </c>
      <c r="H1327" s="40">
        <v>45649</v>
      </c>
      <c r="I1327" s="41"/>
      <c r="J1327" s="42">
        <v>46652000</v>
      </c>
      <c r="K1327" s="42"/>
      <c r="L1327" s="43">
        <v>0.77777777777777779</v>
      </c>
      <c r="M1327" s="44" t="s">
        <v>5446</v>
      </c>
      <c r="N1327" s="45" t="str">
        <f t="shared" si="20"/>
        <v>Link Contrato u Orden</v>
      </c>
    </row>
    <row r="1328" spans="1:14" s="28" customFormat="1" ht="74.5" customHeight="1" x14ac:dyDescent="0.25">
      <c r="A1328" s="39" t="s">
        <v>4279</v>
      </c>
      <c r="B1328" s="40">
        <v>45401</v>
      </c>
      <c r="C1328" s="40" t="s">
        <v>4726</v>
      </c>
      <c r="D1328" s="40" t="s">
        <v>24</v>
      </c>
      <c r="E1328" s="40" t="s">
        <v>5030</v>
      </c>
      <c r="F1328" s="40" t="s">
        <v>5082</v>
      </c>
      <c r="G1328" s="40">
        <v>45420</v>
      </c>
      <c r="H1328" s="40">
        <v>45658</v>
      </c>
      <c r="I1328" s="41"/>
      <c r="J1328" s="42">
        <v>21840000</v>
      </c>
      <c r="K1328" s="42"/>
      <c r="L1328" s="43">
        <v>0.73529411764705888</v>
      </c>
      <c r="M1328" s="44" t="s">
        <v>5447</v>
      </c>
      <c r="N1328" s="45" t="str">
        <f t="shared" si="20"/>
        <v>Link Contrato u Orden</v>
      </c>
    </row>
    <row r="1329" spans="1:14" s="28" customFormat="1" ht="74.5" customHeight="1" x14ac:dyDescent="0.25">
      <c r="A1329" s="39" t="s">
        <v>4280</v>
      </c>
      <c r="B1329" s="40">
        <v>45401</v>
      </c>
      <c r="C1329" s="40" t="s">
        <v>4727</v>
      </c>
      <c r="D1329" s="40" t="s">
        <v>24</v>
      </c>
      <c r="E1329" s="40" t="s">
        <v>5030</v>
      </c>
      <c r="F1329" s="40" t="s">
        <v>5121</v>
      </c>
      <c r="G1329" s="40">
        <v>45412</v>
      </c>
      <c r="H1329" s="40">
        <v>45716</v>
      </c>
      <c r="I1329" s="41"/>
      <c r="J1329" s="42">
        <v>41000000</v>
      </c>
      <c r="K1329" s="42"/>
      <c r="L1329" s="43">
        <v>0.60197368421052633</v>
      </c>
      <c r="M1329" s="44" t="s">
        <v>5448</v>
      </c>
      <c r="N1329" s="45" t="str">
        <f t="shared" si="20"/>
        <v>Link Contrato u Orden</v>
      </c>
    </row>
    <row r="1330" spans="1:14" s="28" customFormat="1" ht="74.5" customHeight="1" x14ac:dyDescent="0.25">
      <c r="A1330" s="39" t="s">
        <v>4281</v>
      </c>
      <c r="B1330" s="40">
        <v>45401</v>
      </c>
      <c r="C1330" s="40" t="s">
        <v>4728</v>
      </c>
      <c r="D1330" s="40" t="s">
        <v>24</v>
      </c>
      <c r="E1330" s="40" t="s">
        <v>5030</v>
      </c>
      <c r="F1330" s="40" t="s">
        <v>5126</v>
      </c>
      <c r="G1330" s="40">
        <v>45404</v>
      </c>
      <c r="H1330" s="40">
        <v>45647</v>
      </c>
      <c r="I1330" s="41"/>
      <c r="J1330" s="42">
        <v>74120000</v>
      </c>
      <c r="K1330" s="42"/>
      <c r="L1330" s="43">
        <v>0.78600823045267487</v>
      </c>
      <c r="M1330" s="44" t="s">
        <v>5449</v>
      </c>
      <c r="N1330" s="45" t="str">
        <f t="shared" si="20"/>
        <v>Link Contrato u Orden</v>
      </c>
    </row>
    <row r="1331" spans="1:14" s="28" customFormat="1" ht="74.5" customHeight="1" x14ac:dyDescent="0.25">
      <c r="A1331" s="39" t="s">
        <v>4282</v>
      </c>
      <c r="B1331" s="40">
        <v>45401</v>
      </c>
      <c r="C1331" s="40" t="s">
        <v>4729</v>
      </c>
      <c r="D1331" s="40" t="s">
        <v>24</v>
      </c>
      <c r="E1331" s="40" t="s">
        <v>5030</v>
      </c>
      <c r="F1331" s="40" t="s">
        <v>5127</v>
      </c>
      <c r="G1331" s="40">
        <v>45404</v>
      </c>
      <c r="H1331" s="40">
        <v>45647</v>
      </c>
      <c r="I1331" s="41"/>
      <c r="J1331" s="42">
        <v>74120000</v>
      </c>
      <c r="K1331" s="42"/>
      <c r="L1331" s="43">
        <v>0.78600823045267487</v>
      </c>
      <c r="M1331" s="44" t="s">
        <v>5450</v>
      </c>
      <c r="N1331" s="45" t="str">
        <f t="shared" si="20"/>
        <v>Link Contrato u Orden</v>
      </c>
    </row>
    <row r="1332" spans="1:14" s="28" customFormat="1" ht="74.5" customHeight="1" x14ac:dyDescent="0.25">
      <c r="A1332" s="39" t="s">
        <v>4283</v>
      </c>
      <c r="B1332" s="40">
        <v>45401</v>
      </c>
      <c r="C1332" s="40" t="s">
        <v>4730</v>
      </c>
      <c r="D1332" s="40" t="s">
        <v>24</v>
      </c>
      <c r="E1332" s="40" t="s">
        <v>5030</v>
      </c>
      <c r="F1332" s="40" t="s">
        <v>5128</v>
      </c>
      <c r="G1332" s="40">
        <v>45404</v>
      </c>
      <c r="H1332" s="40">
        <v>45647</v>
      </c>
      <c r="I1332" s="41"/>
      <c r="J1332" s="42">
        <v>44472000</v>
      </c>
      <c r="K1332" s="42"/>
      <c r="L1332" s="43">
        <v>0.78600823045267487</v>
      </c>
      <c r="M1332" s="44" t="s">
        <v>5451</v>
      </c>
      <c r="N1332" s="45" t="str">
        <f t="shared" si="20"/>
        <v>Link Contrato u Orden</v>
      </c>
    </row>
    <row r="1333" spans="1:14" s="28" customFormat="1" ht="74.5" customHeight="1" x14ac:dyDescent="0.25">
      <c r="A1333" s="39" t="s">
        <v>4284</v>
      </c>
      <c r="B1333" s="40">
        <v>45401</v>
      </c>
      <c r="C1333" s="40" t="s">
        <v>4731</v>
      </c>
      <c r="D1333" s="40" t="s">
        <v>24</v>
      </c>
      <c r="E1333" s="40" t="s">
        <v>5032</v>
      </c>
      <c r="F1333" s="40" t="s">
        <v>5129</v>
      </c>
      <c r="G1333" s="40">
        <v>45411</v>
      </c>
      <c r="H1333" s="40">
        <v>45563</v>
      </c>
      <c r="I1333" s="41"/>
      <c r="J1333" s="42">
        <v>20000000</v>
      </c>
      <c r="K1333" s="42"/>
      <c r="L1333" s="43">
        <v>1.2105263157894737</v>
      </c>
      <c r="M1333" s="44" t="s">
        <v>5452</v>
      </c>
      <c r="N1333" s="45" t="str">
        <f t="shared" si="20"/>
        <v>Link Contrato u Orden</v>
      </c>
    </row>
    <row r="1334" spans="1:14" s="28" customFormat="1" ht="74.5" customHeight="1" x14ac:dyDescent="0.25">
      <c r="A1334" s="39" t="s">
        <v>4285</v>
      </c>
      <c r="B1334" s="40">
        <v>45401</v>
      </c>
      <c r="C1334" s="40" t="s">
        <v>4732</v>
      </c>
      <c r="D1334" s="40" t="s">
        <v>24</v>
      </c>
      <c r="E1334" s="40" t="s">
        <v>5032</v>
      </c>
      <c r="F1334" s="40" t="s">
        <v>5089</v>
      </c>
      <c r="G1334" s="40">
        <v>45414</v>
      </c>
      <c r="H1334" s="40">
        <v>45778</v>
      </c>
      <c r="I1334" s="41"/>
      <c r="J1334" s="42">
        <v>35952000</v>
      </c>
      <c r="K1334" s="42"/>
      <c r="L1334" s="43">
        <v>0.49725274725274726</v>
      </c>
      <c r="M1334" s="44" t="s">
        <v>5453</v>
      </c>
      <c r="N1334" s="45" t="str">
        <f t="shared" si="20"/>
        <v>Link Contrato u Orden</v>
      </c>
    </row>
    <row r="1335" spans="1:14" s="28" customFormat="1" ht="74.5" customHeight="1" x14ac:dyDescent="0.25">
      <c r="A1335" s="39" t="s">
        <v>4286</v>
      </c>
      <c r="B1335" s="40">
        <v>45401</v>
      </c>
      <c r="C1335" s="40" t="s">
        <v>4733</v>
      </c>
      <c r="D1335" s="40" t="s">
        <v>24</v>
      </c>
      <c r="E1335" s="40" t="s">
        <v>5030</v>
      </c>
      <c r="F1335" s="40" t="s">
        <v>5130</v>
      </c>
      <c r="G1335" s="40">
        <v>45404</v>
      </c>
      <c r="H1335" s="40">
        <v>45647</v>
      </c>
      <c r="I1335" s="41"/>
      <c r="J1335" s="42">
        <v>48000000</v>
      </c>
      <c r="K1335" s="42"/>
      <c r="L1335" s="43">
        <v>0.78600823045267487</v>
      </c>
      <c r="M1335" s="44" t="s">
        <v>5454</v>
      </c>
      <c r="N1335" s="45" t="str">
        <f t="shared" si="20"/>
        <v>Link Contrato u Orden</v>
      </c>
    </row>
    <row r="1336" spans="1:14" s="28" customFormat="1" ht="74.5" customHeight="1" x14ac:dyDescent="0.25">
      <c r="A1336" s="39" t="s">
        <v>4287</v>
      </c>
      <c r="B1336" s="40">
        <v>45401</v>
      </c>
      <c r="C1336" s="40" t="s">
        <v>4734</v>
      </c>
      <c r="D1336" s="40" t="s">
        <v>24</v>
      </c>
      <c r="E1336" s="40" t="s">
        <v>5032</v>
      </c>
      <c r="F1336" s="40" t="s">
        <v>5082</v>
      </c>
      <c r="G1336" s="40">
        <v>45406</v>
      </c>
      <c r="H1336" s="40">
        <v>45649</v>
      </c>
      <c r="I1336" s="41"/>
      <c r="J1336" s="42">
        <v>21840000</v>
      </c>
      <c r="K1336" s="42"/>
      <c r="L1336" s="43">
        <v>0.77777777777777779</v>
      </c>
      <c r="M1336" s="44" t="s">
        <v>5438</v>
      </c>
      <c r="N1336" s="45" t="str">
        <f t="shared" si="20"/>
        <v>Link Contrato u Orden</v>
      </c>
    </row>
    <row r="1337" spans="1:14" s="28" customFormat="1" ht="74.5" customHeight="1" x14ac:dyDescent="0.25">
      <c r="A1337" s="39" t="s">
        <v>4288</v>
      </c>
      <c r="B1337" s="40">
        <v>45406</v>
      </c>
      <c r="C1337" s="40" t="s">
        <v>4735</v>
      </c>
      <c r="D1337" s="40" t="s">
        <v>24</v>
      </c>
      <c r="E1337" s="40" t="s">
        <v>5032</v>
      </c>
      <c r="F1337" s="40" t="s">
        <v>5080</v>
      </c>
      <c r="G1337" s="40">
        <v>45412</v>
      </c>
      <c r="H1337" s="40">
        <v>45777</v>
      </c>
      <c r="I1337" s="41"/>
      <c r="J1337" s="42">
        <v>45600000</v>
      </c>
      <c r="K1337" s="42"/>
      <c r="L1337" s="43">
        <v>0.50136986301369868</v>
      </c>
      <c r="M1337" s="44" t="s">
        <v>5455</v>
      </c>
      <c r="N1337" s="45" t="str">
        <f t="shared" si="20"/>
        <v>Link Contrato u Orden</v>
      </c>
    </row>
    <row r="1338" spans="1:14" s="28" customFormat="1" ht="74.5" customHeight="1" x14ac:dyDescent="0.25">
      <c r="A1338" s="39" t="s">
        <v>4289</v>
      </c>
      <c r="B1338" s="40">
        <v>45406</v>
      </c>
      <c r="C1338" s="40" t="s">
        <v>4736</v>
      </c>
      <c r="D1338" s="40" t="s">
        <v>24</v>
      </c>
      <c r="E1338" s="40" t="s">
        <v>5032</v>
      </c>
      <c r="F1338" s="40" t="s">
        <v>5077</v>
      </c>
      <c r="G1338" s="40">
        <v>45416</v>
      </c>
      <c r="H1338" s="40">
        <v>45780</v>
      </c>
      <c r="I1338" s="41"/>
      <c r="J1338" s="42">
        <v>32760000</v>
      </c>
      <c r="K1338" s="42"/>
      <c r="L1338" s="43">
        <v>0.49175824175824173</v>
      </c>
      <c r="M1338" s="44" t="s">
        <v>5456</v>
      </c>
      <c r="N1338" s="45" t="str">
        <f t="shared" si="20"/>
        <v>Link Contrato u Orden</v>
      </c>
    </row>
    <row r="1339" spans="1:14" s="28" customFormat="1" ht="74.5" customHeight="1" x14ac:dyDescent="0.25">
      <c r="A1339" s="39" t="s">
        <v>4290</v>
      </c>
      <c r="B1339" s="40">
        <v>45406</v>
      </c>
      <c r="C1339" s="40" t="s">
        <v>4737</v>
      </c>
      <c r="D1339" s="40" t="s">
        <v>24</v>
      </c>
      <c r="E1339" s="40" t="s">
        <v>5032</v>
      </c>
      <c r="F1339" s="40" t="s">
        <v>5131</v>
      </c>
      <c r="G1339" s="40">
        <v>45411</v>
      </c>
      <c r="H1339" s="40">
        <v>45655</v>
      </c>
      <c r="I1339" s="41"/>
      <c r="J1339" s="42">
        <v>29377920</v>
      </c>
      <c r="K1339" s="42"/>
      <c r="L1339" s="43">
        <v>0.75409836065573765</v>
      </c>
      <c r="M1339" s="44" t="s">
        <v>5457</v>
      </c>
      <c r="N1339" s="45" t="str">
        <f t="shared" si="20"/>
        <v>Link Contrato u Orden</v>
      </c>
    </row>
    <row r="1340" spans="1:14" s="28" customFormat="1" ht="74.5" customHeight="1" x14ac:dyDescent="0.25">
      <c r="A1340" s="39" t="s">
        <v>4291</v>
      </c>
      <c r="B1340" s="40">
        <v>45406</v>
      </c>
      <c r="C1340" s="40" t="s">
        <v>4738</v>
      </c>
      <c r="D1340" s="40" t="s">
        <v>24</v>
      </c>
      <c r="E1340" s="40" t="s">
        <v>5032</v>
      </c>
      <c r="F1340" s="40" t="s">
        <v>5082</v>
      </c>
      <c r="G1340" s="40">
        <v>45411</v>
      </c>
      <c r="H1340" s="40">
        <v>45655</v>
      </c>
      <c r="I1340" s="41"/>
      <c r="J1340" s="42">
        <v>21840000</v>
      </c>
      <c r="K1340" s="42"/>
      <c r="L1340" s="43">
        <v>0.75409836065573765</v>
      </c>
      <c r="M1340" s="44" t="s">
        <v>5458</v>
      </c>
      <c r="N1340" s="45" t="str">
        <f t="shared" si="20"/>
        <v>Link Contrato u Orden</v>
      </c>
    </row>
    <row r="1341" spans="1:14" s="28" customFormat="1" ht="74.5" customHeight="1" x14ac:dyDescent="0.25">
      <c r="A1341" s="39" t="s">
        <v>4292</v>
      </c>
      <c r="B1341" s="40">
        <v>45406</v>
      </c>
      <c r="C1341" s="40" t="s">
        <v>4739</v>
      </c>
      <c r="D1341" s="40" t="s">
        <v>24</v>
      </c>
      <c r="E1341" s="40" t="s">
        <v>5030</v>
      </c>
      <c r="F1341" s="40" t="s">
        <v>5132</v>
      </c>
      <c r="G1341" s="40">
        <v>45411</v>
      </c>
      <c r="H1341" s="40">
        <v>45776</v>
      </c>
      <c r="I1341" s="41"/>
      <c r="J1341" s="42">
        <v>49200000</v>
      </c>
      <c r="K1341" s="42"/>
      <c r="L1341" s="43">
        <v>0.50410958904109593</v>
      </c>
      <c r="M1341" s="44" t="s">
        <v>5459</v>
      </c>
      <c r="N1341" s="45" t="str">
        <f t="shared" si="20"/>
        <v>Link Contrato u Orden</v>
      </c>
    </row>
    <row r="1342" spans="1:14" s="28" customFormat="1" ht="74.5" customHeight="1" x14ac:dyDescent="0.25">
      <c r="A1342" s="39" t="s">
        <v>4293</v>
      </c>
      <c r="B1342" s="40">
        <v>45406</v>
      </c>
      <c r="C1342" s="40" t="s">
        <v>4740</v>
      </c>
      <c r="D1342" s="40" t="s">
        <v>24</v>
      </c>
      <c r="E1342" s="40" t="s">
        <v>5030</v>
      </c>
      <c r="F1342" s="40" t="s">
        <v>5115</v>
      </c>
      <c r="G1342" s="40">
        <v>45412</v>
      </c>
      <c r="H1342" s="40">
        <v>45503</v>
      </c>
      <c r="I1342" s="41"/>
      <c r="J1342" s="42">
        <v>12300000</v>
      </c>
      <c r="K1342" s="42"/>
      <c r="L1342" s="43">
        <v>2.0109890109890109</v>
      </c>
      <c r="M1342" s="44" t="s">
        <v>5460</v>
      </c>
      <c r="N1342" s="45" t="str">
        <f t="shared" si="20"/>
        <v>Link Contrato u Orden</v>
      </c>
    </row>
    <row r="1343" spans="1:14" s="28" customFormat="1" ht="74.5" customHeight="1" x14ac:dyDescent="0.25">
      <c r="A1343" s="39" t="s">
        <v>4294</v>
      </c>
      <c r="B1343" s="40">
        <v>45406</v>
      </c>
      <c r="C1343" s="40" t="s">
        <v>4741</v>
      </c>
      <c r="D1343" s="40" t="s">
        <v>24</v>
      </c>
      <c r="E1343" s="40" t="s">
        <v>5032</v>
      </c>
      <c r="F1343" s="40" t="s">
        <v>5117</v>
      </c>
      <c r="G1343" s="40">
        <v>45411</v>
      </c>
      <c r="H1343" s="40">
        <v>45655</v>
      </c>
      <c r="I1343" s="41"/>
      <c r="J1343" s="42">
        <v>23968000</v>
      </c>
      <c r="K1343" s="42"/>
      <c r="L1343" s="43">
        <v>0.75409836065573765</v>
      </c>
      <c r="M1343" s="44" t="s">
        <v>5461</v>
      </c>
      <c r="N1343" s="45" t="str">
        <f t="shared" si="20"/>
        <v>Link Contrato u Orden</v>
      </c>
    </row>
    <row r="1344" spans="1:14" s="28" customFormat="1" ht="74.5" customHeight="1" x14ac:dyDescent="0.25">
      <c r="A1344" s="39" t="s">
        <v>4295</v>
      </c>
      <c r="B1344" s="40">
        <v>45406</v>
      </c>
      <c r="C1344" s="40" t="s">
        <v>4742</v>
      </c>
      <c r="D1344" s="40" t="s">
        <v>24</v>
      </c>
      <c r="E1344" s="40" t="s">
        <v>5030</v>
      </c>
      <c r="F1344" s="40" t="s">
        <v>5071</v>
      </c>
      <c r="G1344" s="40">
        <v>45416</v>
      </c>
      <c r="H1344" s="40">
        <v>45781</v>
      </c>
      <c r="I1344" s="41"/>
      <c r="J1344" s="42">
        <v>32760000</v>
      </c>
      <c r="K1344" s="42"/>
      <c r="L1344" s="43">
        <v>0.49041095890410957</v>
      </c>
      <c r="M1344" s="44" t="s">
        <v>5462</v>
      </c>
      <c r="N1344" s="45" t="str">
        <f t="shared" si="20"/>
        <v>Link Contrato u Orden</v>
      </c>
    </row>
    <row r="1345" spans="1:14" s="28" customFormat="1" ht="74.5" customHeight="1" x14ac:dyDescent="0.25">
      <c r="A1345" s="39" t="s">
        <v>4296</v>
      </c>
      <c r="B1345" s="40">
        <v>45406</v>
      </c>
      <c r="C1345" s="40" t="s">
        <v>4743</v>
      </c>
      <c r="D1345" s="40" t="s">
        <v>24</v>
      </c>
      <c r="E1345" s="40" t="s">
        <v>5032</v>
      </c>
      <c r="F1345" s="40" t="s">
        <v>5071</v>
      </c>
      <c r="G1345" s="40">
        <v>45412</v>
      </c>
      <c r="H1345" s="40">
        <v>45777</v>
      </c>
      <c r="I1345" s="41"/>
      <c r="J1345" s="42">
        <v>32760000</v>
      </c>
      <c r="K1345" s="42"/>
      <c r="L1345" s="43">
        <v>0.50136986301369868</v>
      </c>
      <c r="M1345" s="44" t="s">
        <v>5463</v>
      </c>
      <c r="N1345" s="45" t="str">
        <f t="shared" si="20"/>
        <v>Link Contrato u Orden</v>
      </c>
    </row>
    <row r="1346" spans="1:14" s="28" customFormat="1" ht="74.5" customHeight="1" x14ac:dyDescent="0.25">
      <c r="A1346" s="39" t="s">
        <v>4297</v>
      </c>
      <c r="B1346" s="40">
        <v>45406</v>
      </c>
      <c r="C1346" s="40" t="s">
        <v>4744</v>
      </c>
      <c r="D1346" s="40" t="s">
        <v>24</v>
      </c>
      <c r="E1346" s="40" t="s">
        <v>5032</v>
      </c>
      <c r="F1346" s="40" t="s">
        <v>5133</v>
      </c>
      <c r="G1346" s="40">
        <v>45411</v>
      </c>
      <c r="H1346" s="40">
        <v>45655</v>
      </c>
      <c r="I1346" s="41"/>
      <c r="J1346" s="42">
        <v>23968000</v>
      </c>
      <c r="K1346" s="42"/>
      <c r="L1346" s="43">
        <v>0.75409836065573765</v>
      </c>
      <c r="M1346" s="44" t="s">
        <v>5464</v>
      </c>
      <c r="N1346" s="45" t="str">
        <f t="shared" si="20"/>
        <v>Link Contrato u Orden</v>
      </c>
    </row>
    <row r="1347" spans="1:14" s="28" customFormat="1" ht="74.5" customHeight="1" x14ac:dyDescent="0.25">
      <c r="A1347" s="39" t="s">
        <v>4298</v>
      </c>
      <c r="B1347" s="40">
        <v>45406</v>
      </c>
      <c r="C1347" s="40" t="s">
        <v>4745</v>
      </c>
      <c r="D1347" s="40" t="s">
        <v>24</v>
      </c>
      <c r="E1347" s="40" t="s">
        <v>5032</v>
      </c>
      <c r="F1347" s="40" t="s">
        <v>5082</v>
      </c>
      <c r="G1347" s="40">
        <v>45411</v>
      </c>
      <c r="H1347" s="40">
        <v>45655</v>
      </c>
      <c r="I1347" s="41"/>
      <c r="J1347" s="42">
        <v>21840000</v>
      </c>
      <c r="K1347" s="42"/>
      <c r="L1347" s="43">
        <v>0.75409836065573765</v>
      </c>
      <c r="M1347" s="44" t="s">
        <v>5465</v>
      </c>
      <c r="N1347" s="45" t="str">
        <f t="shared" si="20"/>
        <v>Link Contrato u Orden</v>
      </c>
    </row>
    <row r="1348" spans="1:14" s="28" customFormat="1" ht="74.5" customHeight="1" x14ac:dyDescent="0.25">
      <c r="A1348" s="39" t="s">
        <v>4299</v>
      </c>
      <c r="B1348" s="40">
        <v>45406</v>
      </c>
      <c r="C1348" s="40" t="s">
        <v>4746</v>
      </c>
      <c r="D1348" s="40" t="s">
        <v>24</v>
      </c>
      <c r="E1348" s="40" t="s">
        <v>5032</v>
      </c>
      <c r="F1348" s="40" t="s">
        <v>5071</v>
      </c>
      <c r="G1348" s="40">
        <v>45415</v>
      </c>
      <c r="H1348" s="40">
        <v>45660</v>
      </c>
      <c r="I1348" s="41"/>
      <c r="J1348" s="42">
        <v>21840000</v>
      </c>
      <c r="K1348" s="42"/>
      <c r="L1348" s="43">
        <v>0.73469387755102045</v>
      </c>
      <c r="M1348" s="44" t="s">
        <v>5466</v>
      </c>
      <c r="N1348" s="45" t="str">
        <f t="shared" si="20"/>
        <v>Link Contrato u Orden</v>
      </c>
    </row>
    <row r="1349" spans="1:14" s="28" customFormat="1" ht="74.5" customHeight="1" x14ac:dyDescent="0.25">
      <c r="A1349" s="39" t="s">
        <v>4300</v>
      </c>
      <c r="B1349" s="40">
        <v>45406</v>
      </c>
      <c r="C1349" s="40" t="s">
        <v>4747</v>
      </c>
      <c r="D1349" s="40" t="s">
        <v>24</v>
      </c>
      <c r="E1349" s="40" t="s">
        <v>5030</v>
      </c>
      <c r="F1349" s="40" t="s">
        <v>5134</v>
      </c>
      <c r="G1349" s="40">
        <v>45408</v>
      </c>
      <c r="H1349" s="40">
        <v>45530</v>
      </c>
      <c r="I1349" s="41"/>
      <c r="J1349" s="42">
        <v>20492000</v>
      </c>
      <c r="K1349" s="42"/>
      <c r="L1349" s="43">
        <v>1.5327868852459017</v>
      </c>
      <c r="M1349" s="44" t="s">
        <v>5467</v>
      </c>
      <c r="N1349" s="45" t="str">
        <f t="shared" si="20"/>
        <v>Link Contrato u Orden</v>
      </c>
    </row>
    <row r="1350" spans="1:14" s="28" customFormat="1" ht="74.5" customHeight="1" x14ac:dyDescent="0.25">
      <c r="A1350" s="39" t="s">
        <v>4301</v>
      </c>
      <c r="B1350" s="40">
        <v>45407</v>
      </c>
      <c r="C1350" s="40" t="s">
        <v>4748</v>
      </c>
      <c r="D1350" s="40" t="s">
        <v>24</v>
      </c>
      <c r="E1350" s="40" t="s">
        <v>5032</v>
      </c>
      <c r="F1350" s="40" t="s">
        <v>5080</v>
      </c>
      <c r="G1350" s="40">
        <v>45411</v>
      </c>
      <c r="H1350" s="40">
        <v>45655</v>
      </c>
      <c r="I1350" s="41"/>
      <c r="J1350" s="42">
        <v>23968000</v>
      </c>
      <c r="K1350" s="42"/>
      <c r="L1350" s="43">
        <v>0.75409836065573765</v>
      </c>
      <c r="M1350" s="44" t="s">
        <v>5468</v>
      </c>
      <c r="N1350" s="45" t="str">
        <f t="shared" ref="N1350:N1413" si="21">HYPERLINK(M1350,"Link Contrato u Orden")</f>
        <v>Link Contrato u Orden</v>
      </c>
    </row>
    <row r="1351" spans="1:14" s="28" customFormat="1" ht="74.5" customHeight="1" x14ac:dyDescent="0.25">
      <c r="A1351" s="39" t="s">
        <v>4302</v>
      </c>
      <c r="B1351" s="40">
        <v>45407</v>
      </c>
      <c r="C1351" s="40" t="s">
        <v>4749</v>
      </c>
      <c r="D1351" s="40" t="s">
        <v>24</v>
      </c>
      <c r="E1351" s="40" t="s">
        <v>5030</v>
      </c>
      <c r="F1351" s="40" t="s">
        <v>5124</v>
      </c>
      <c r="G1351" s="40">
        <v>45415</v>
      </c>
      <c r="H1351" s="40">
        <v>45750</v>
      </c>
      <c r="I1351" s="41"/>
      <c r="J1351" s="42">
        <v>82500000</v>
      </c>
      <c r="K1351" s="42"/>
      <c r="L1351" s="43">
        <v>0.53731343283582089</v>
      </c>
      <c r="M1351" s="44" t="s">
        <v>5469</v>
      </c>
      <c r="N1351" s="45" t="str">
        <f t="shared" si="21"/>
        <v>Link Contrato u Orden</v>
      </c>
    </row>
    <row r="1352" spans="1:14" s="28" customFormat="1" ht="74.5" customHeight="1" x14ac:dyDescent="0.25">
      <c r="A1352" s="39" t="s">
        <v>4303</v>
      </c>
      <c r="B1352" s="40">
        <v>45407</v>
      </c>
      <c r="C1352" s="40" t="s">
        <v>4750</v>
      </c>
      <c r="D1352" s="40" t="s">
        <v>24</v>
      </c>
      <c r="E1352" s="40" t="s">
        <v>5032</v>
      </c>
      <c r="F1352" s="40" t="s">
        <v>5135</v>
      </c>
      <c r="G1352" s="40">
        <v>45412</v>
      </c>
      <c r="H1352" s="40">
        <v>45655</v>
      </c>
      <c r="I1352" s="41"/>
      <c r="J1352" s="42">
        <v>27240000</v>
      </c>
      <c r="K1352" s="42"/>
      <c r="L1352" s="43">
        <v>0.75308641975308643</v>
      </c>
      <c r="M1352" s="44" t="s">
        <v>5470</v>
      </c>
      <c r="N1352" s="45" t="str">
        <f t="shared" si="21"/>
        <v>Link Contrato u Orden</v>
      </c>
    </row>
    <row r="1353" spans="1:14" s="28" customFormat="1" ht="74.5" customHeight="1" x14ac:dyDescent="0.25">
      <c r="A1353" s="39" t="s">
        <v>4304</v>
      </c>
      <c r="B1353" s="40">
        <v>45408</v>
      </c>
      <c r="C1353" s="40" t="s">
        <v>4751</v>
      </c>
      <c r="D1353" s="40" t="s">
        <v>24</v>
      </c>
      <c r="E1353" s="40" t="s">
        <v>5030</v>
      </c>
      <c r="F1353" s="40" t="s">
        <v>5136</v>
      </c>
      <c r="G1353" s="40">
        <v>45411</v>
      </c>
      <c r="H1353" s="40">
        <v>45655</v>
      </c>
      <c r="I1353" s="41"/>
      <c r="J1353" s="42">
        <v>51360000</v>
      </c>
      <c r="K1353" s="42"/>
      <c r="L1353" s="43">
        <v>0.75409836065573765</v>
      </c>
      <c r="M1353" s="44" t="s">
        <v>5471</v>
      </c>
      <c r="N1353" s="45" t="str">
        <f t="shared" si="21"/>
        <v>Link Contrato u Orden</v>
      </c>
    </row>
    <row r="1354" spans="1:14" s="28" customFormat="1" ht="74.5" customHeight="1" x14ac:dyDescent="0.25">
      <c r="A1354" s="39" t="s">
        <v>4305</v>
      </c>
      <c r="B1354" s="40">
        <v>45408</v>
      </c>
      <c r="C1354" s="40" t="s">
        <v>4752</v>
      </c>
      <c r="D1354" s="40" t="s">
        <v>24</v>
      </c>
      <c r="E1354" s="40" t="s">
        <v>5032</v>
      </c>
      <c r="F1354" s="40" t="s">
        <v>5071</v>
      </c>
      <c r="G1354" s="40">
        <v>45422</v>
      </c>
      <c r="H1354" s="40">
        <v>45667</v>
      </c>
      <c r="I1354" s="41"/>
      <c r="J1354" s="42">
        <v>21840000</v>
      </c>
      <c r="K1354" s="42"/>
      <c r="L1354" s="43">
        <v>0.70612244897959187</v>
      </c>
      <c r="M1354" s="44" t="s">
        <v>5472</v>
      </c>
      <c r="N1354" s="45" t="str">
        <f t="shared" si="21"/>
        <v>Link Contrato u Orden</v>
      </c>
    </row>
    <row r="1355" spans="1:14" s="28" customFormat="1" ht="74.5" customHeight="1" x14ac:dyDescent="0.25">
      <c r="A1355" s="39" t="s">
        <v>4306</v>
      </c>
      <c r="B1355" s="40">
        <v>45408</v>
      </c>
      <c r="C1355" s="40" t="s">
        <v>4753</v>
      </c>
      <c r="D1355" s="40" t="s">
        <v>24</v>
      </c>
      <c r="E1355" s="40" t="s">
        <v>5032</v>
      </c>
      <c r="F1355" s="40" t="s">
        <v>5082</v>
      </c>
      <c r="G1355" s="40">
        <v>45412</v>
      </c>
      <c r="H1355" s="40">
        <v>45656</v>
      </c>
      <c r="I1355" s="41"/>
      <c r="J1355" s="42">
        <v>21840000</v>
      </c>
      <c r="K1355" s="42"/>
      <c r="L1355" s="43">
        <v>0.75</v>
      </c>
      <c r="M1355" s="44" t="s">
        <v>5473</v>
      </c>
      <c r="N1355" s="45" t="str">
        <f t="shared" si="21"/>
        <v>Link Contrato u Orden</v>
      </c>
    </row>
    <row r="1356" spans="1:14" s="28" customFormat="1" ht="74.5" customHeight="1" x14ac:dyDescent="0.25">
      <c r="A1356" s="39" t="s">
        <v>4307</v>
      </c>
      <c r="B1356" s="40">
        <v>45408</v>
      </c>
      <c r="C1356" s="40" t="s">
        <v>4754</v>
      </c>
      <c r="D1356" s="40" t="s">
        <v>24</v>
      </c>
      <c r="E1356" s="40" t="s">
        <v>5032</v>
      </c>
      <c r="F1356" s="40" t="s">
        <v>5082</v>
      </c>
      <c r="G1356" s="40">
        <v>45415</v>
      </c>
      <c r="H1356" s="40">
        <v>45660</v>
      </c>
      <c r="I1356" s="41"/>
      <c r="J1356" s="42">
        <v>21840000</v>
      </c>
      <c r="K1356" s="42"/>
      <c r="L1356" s="43">
        <v>0.73469387755102045</v>
      </c>
      <c r="M1356" s="44" t="s">
        <v>5474</v>
      </c>
      <c r="N1356" s="45" t="str">
        <f t="shared" si="21"/>
        <v>Link Contrato u Orden</v>
      </c>
    </row>
    <row r="1357" spans="1:14" s="28" customFormat="1" ht="74.5" customHeight="1" x14ac:dyDescent="0.25">
      <c r="A1357" s="39" t="s">
        <v>4308</v>
      </c>
      <c r="B1357" s="40">
        <v>45408</v>
      </c>
      <c r="C1357" s="40" t="s">
        <v>4755</v>
      </c>
      <c r="D1357" s="40" t="s">
        <v>24</v>
      </c>
      <c r="E1357" s="40" t="s">
        <v>5030</v>
      </c>
      <c r="F1357" s="40" t="s">
        <v>5137</v>
      </c>
      <c r="G1357" s="40">
        <v>45411</v>
      </c>
      <c r="H1357" s="40">
        <v>45654</v>
      </c>
      <c r="I1357" s="41"/>
      <c r="J1357" s="42">
        <v>32564800</v>
      </c>
      <c r="K1357" s="42"/>
      <c r="L1357" s="43">
        <v>0.75720164609053497</v>
      </c>
      <c r="M1357" s="44" t="s">
        <v>5475</v>
      </c>
      <c r="N1357" s="45" t="str">
        <f t="shared" si="21"/>
        <v>Link Contrato u Orden</v>
      </c>
    </row>
    <row r="1358" spans="1:14" s="28" customFormat="1" ht="74.5" customHeight="1" x14ac:dyDescent="0.25">
      <c r="A1358" s="39" t="s">
        <v>4309</v>
      </c>
      <c r="B1358" s="40">
        <v>45408</v>
      </c>
      <c r="C1358" s="40" t="s">
        <v>4756</v>
      </c>
      <c r="D1358" s="40" t="s">
        <v>5028</v>
      </c>
      <c r="E1358" s="40" t="s">
        <v>5035</v>
      </c>
      <c r="F1358" s="40" t="s">
        <v>5138</v>
      </c>
      <c r="G1358" s="40">
        <v>45408</v>
      </c>
      <c r="H1358" s="40">
        <v>45747</v>
      </c>
      <c r="I1358" s="41"/>
      <c r="J1358" s="42">
        <v>17345617739</v>
      </c>
      <c r="K1358" s="42"/>
      <c r="L1358" s="43">
        <v>0.55162241887905605</v>
      </c>
      <c r="M1358" s="44" t="s">
        <v>5476</v>
      </c>
      <c r="N1358" s="45" t="str">
        <f t="shared" si="21"/>
        <v>Link Contrato u Orden</v>
      </c>
    </row>
    <row r="1359" spans="1:14" s="28" customFormat="1" ht="74.5" customHeight="1" x14ac:dyDescent="0.25">
      <c r="A1359" s="39" t="s">
        <v>4310</v>
      </c>
      <c r="B1359" s="40">
        <v>45408</v>
      </c>
      <c r="C1359" s="40" t="s">
        <v>4757</v>
      </c>
      <c r="D1359" s="40" t="s">
        <v>24</v>
      </c>
      <c r="E1359" s="40" t="s">
        <v>5032</v>
      </c>
      <c r="F1359" s="40" t="s">
        <v>5139</v>
      </c>
      <c r="G1359" s="40">
        <v>45412</v>
      </c>
      <c r="H1359" s="40">
        <v>45655</v>
      </c>
      <c r="I1359" s="41"/>
      <c r="J1359" s="42">
        <v>25636800</v>
      </c>
      <c r="K1359" s="42"/>
      <c r="L1359" s="43">
        <v>0.75308641975308643</v>
      </c>
      <c r="M1359" s="44" t="s">
        <v>5477</v>
      </c>
      <c r="N1359" s="45" t="str">
        <f t="shared" si="21"/>
        <v>Link Contrato u Orden</v>
      </c>
    </row>
    <row r="1360" spans="1:14" s="28" customFormat="1" ht="74.5" customHeight="1" x14ac:dyDescent="0.25">
      <c r="A1360" s="39" t="s">
        <v>4311</v>
      </c>
      <c r="B1360" s="40">
        <v>45408</v>
      </c>
      <c r="C1360" s="40" t="s">
        <v>4758</v>
      </c>
      <c r="D1360" s="40" t="s">
        <v>24</v>
      </c>
      <c r="E1360" s="40" t="s">
        <v>5030</v>
      </c>
      <c r="F1360" s="40" t="s">
        <v>5140</v>
      </c>
      <c r="G1360" s="40">
        <v>45415</v>
      </c>
      <c r="H1360" s="40">
        <v>45629</v>
      </c>
      <c r="I1360" s="41"/>
      <c r="J1360" s="42">
        <v>54600000</v>
      </c>
      <c r="K1360" s="42"/>
      <c r="L1360" s="43">
        <v>0.84112149532710279</v>
      </c>
      <c r="M1360" s="44" t="s">
        <v>5478</v>
      </c>
      <c r="N1360" s="45" t="str">
        <f t="shared" si="21"/>
        <v>Link Contrato u Orden</v>
      </c>
    </row>
    <row r="1361" spans="1:14" s="28" customFormat="1" ht="74.5" customHeight="1" x14ac:dyDescent="0.25">
      <c r="A1361" s="39" t="s">
        <v>4312</v>
      </c>
      <c r="B1361" s="40">
        <v>45408</v>
      </c>
      <c r="C1361" s="40" t="s">
        <v>4759</v>
      </c>
      <c r="D1361" s="40" t="s">
        <v>24</v>
      </c>
      <c r="E1361" s="40" t="s">
        <v>5030</v>
      </c>
      <c r="F1361" s="40" t="s">
        <v>5141</v>
      </c>
      <c r="G1361" s="40">
        <v>45412</v>
      </c>
      <c r="H1361" s="40">
        <v>45626</v>
      </c>
      <c r="I1361" s="41"/>
      <c r="J1361" s="42">
        <v>61040000</v>
      </c>
      <c r="K1361" s="42"/>
      <c r="L1361" s="43">
        <v>0.85514018691588789</v>
      </c>
      <c r="M1361" s="44" t="s">
        <v>5479</v>
      </c>
      <c r="N1361" s="45" t="str">
        <f t="shared" si="21"/>
        <v>Link Contrato u Orden</v>
      </c>
    </row>
    <row r="1362" spans="1:14" s="28" customFormat="1" ht="74.5" customHeight="1" x14ac:dyDescent="0.25">
      <c r="A1362" s="39" t="s">
        <v>4313</v>
      </c>
      <c r="B1362" s="40">
        <v>45408</v>
      </c>
      <c r="C1362" s="40" t="s">
        <v>4760</v>
      </c>
      <c r="D1362" s="40" t="s">
        <v>24</v>
      </c>
      <c r="E1362" s="40" t="s">
        <v>5030</v>
      </c>
      <c r="F1362" s="40" t="s">
        <v>5142</v>
      </c>
      <c r="G1362" s="40">
        <v>45412</v>
      </c>
      <c r="H1362" s="40">
        <v>45534</v>
      </c>
      <c r="I1362" s="41"/>
      <c r="J1362" s="42">
        <v>37060000</v>
      </c>
      <c r="K1362" s="42"/>
      <c r="L1362" s="43">
        <v>1.5</v>
      </c>
      <c r="M1362" s="44" t="s">
        <v>5480</v>
      </c>
      <c r="N1362" s="45" t="str">
        <f t="shared" si="21"/>
        <v>Link Contrato u Orden</v>
      </c>
    </row>
    <row r="1363" spans="1:14" s="28" customFormat="1" ht="74.5" customHeight="1" x14ac:dyDescent="0.25">
      <c r="A1363" s="39" t="s">
        <v>4314</v>
      </c>
      <c r="B1363" s="40">
        <v>45408</v>
      </c>
      <c r="C1363" s="40" t="s">
        <v>4761</v>
      </c>
      <c r="D1363" s="40" t="s">
        <v>24</v>
      </c>
      <c r="E1363" s="40" t="s">
        <v>5036</v>
      </c>
      <c r="F1363" s="40" t="s">
        <v>5143</v>
      </c>
      <c r="G1363" s="40">
        <v>45412</v>
      </c>
      <c r="H1363" s="40">
        <v>45687</v>
      </c>
      <c r="I1363" s="41"/>
      <c r="J1363" s="42">
        <v>5867263966</v>
      </c>
      <c r="K1363" s="42"/>
      <c r="L1363" s="43">
        <v>0.66545454545454541</v>
      </c>
      <c r="M1363" s="44" t="s">
        <v>5481</v>
      </c>
      <c r="N1363" s="45" t="str">
        <f t="shared" si="21"/>
        <v>Link Contrato u Orden</v>
      </c>
    </row>
    <row r="1364" spans="1:14" s="28" customFormat="1" ht="74.5" customHeight="1" x14ac:dyDescent="0.25">
      <c r="A1364" s="39" t="s">
        <v>4315</v>
      </c>
      <c r="B1364" s="40">
        <v>45408</v>
      </c>
      <c r="C1364" s="40" t="s">
        <v>4762</v>
      </c>
      <c r="D1364" s="40" t="s">
        <v>5028</v>
      </c>
      <c r="E1364" s="40" t="s">
        <v>5035</v>
      </c>
      <c r="F1364" s="40" t="s">
        <v>5144</v>
      </c>
      <c r="G1364" s="40">
        <v>45392</v>
      </c>
      <c r="H1364" s="40">
        <v>45605</v>
      </c>
      <c r="I1364" s="41"/>
      <c r="J1364" s="42">
        <v>19238383713</v>
      </c>
      <c r="K1364" s="42"/>
      <c r="L1364" s="43">
        <v>0.95305164319248825</v>
      </c>
      <c r="M1364" s="44" t="s">
        <v>5482</v>
      </c>
      <c r="N1364" s="45" t="str">
        <f t="shared" si="21"/>
        <v>Link Contrato u Orden</v>
      </c>
    </row>
    <row r="1365" spans="1:14" s="28" customFormat="1" ht="74.5" customHeight="1" x14ac:dyDescent="0.25">
      <c r="A1365" s="39" t="s">
        <v>4316</v>
      </c>
      <c r="B1365" s="40">
        <v>45408</v>
      </c>
      <c r="C1365" s="40" t="s">
        <v>4763</v>
      </c>
      <c r="D1365" s="40" t="s">
        <v>24</v>
      </c>
      <c r="E1365" s="40" t="s">
        <v>5030</v>
      </c>
      <c r="F1365" s="40" t="s">
        <v>5145</v>
      </c>
      <c r="G1365" s="40">
        <v>45412</v>
      </c>
      <c r="H1365" s="40">
        <v>45534</v>
      </c>
      <c r="I1365" s="41"/>
      <c r="J1365" s="42">
        <v>34880000</v>
      </c>
      <c r="K1365" s="42"/>
      <c r="L1365" s="43">
        <v>1.5</v>
      </c>
      <c r="M1365" s="44" t="s">
        <v>5483</v>
      </c>
      <c r="N1365" s="45" t="str">
        <f t="shared" si="21"/>
        <v>Link Contrato u Orden</v>
      </c>
    </row>
    <row r="1366" spans="1:14" s="28" customFormat="1" ht="74.5" customHeight="1" x14ac:dyDescent="0.25">
      <c r="A1366" s="39" t="s">
        <v>4317</v>
      </c>
      <c r="B1366" s="40">
        <v>45408</v>
      </c>
      <c r="C1366" s="40" t="s">
        <v>4764</v>
      </c>
      <c r="D1366" s="40" t="s">
        <v>24</v>
      </c>
      <c r="E1366" s="40" t="s">
        <v>5030</v>
      </c>
      <c r="F1366" s="40" t="s">
        <v>5146</v>
      </c>
      <c r="G1366" s="40">
        <v>45412</v>
      </c>
      <c r="H1366" s="40">
        <v>45687</v>
      </c>
      <c r="I1366" s="41"/>
      <c r="J1366" s="42">
        <v>36635355</v>
      </c>
      <c r="K1366" s="42"/>
      <c r="L1366" s="43">
        <v>0.66545454545454541</v>
      </c>
      <c r="M1366" s="44" t="s">
        <v>5484</v>
      </c>
      <c r="N1366" s="45" t="str">
        <f t="shared" si="21"/>
        <v>Link Contrato u Orden</v>
      </c>
    </row>
    <row r="1367" spans="1:14" s="28" customFormat="1" ht="74.5" customHeight="1" x14ac:dyDescent="0.25">
      <c r="A1367" s="39" t="s">
        <v>4318</v>
      </c>
      <c r="B1367" s="40">
        <v>45408</v>
      </c>
      <c r="C1367" s="40" t="s">
        <v>4765</v>
      </c>
      <c r="D1367" s="40" t="s">
        <v>5028</v>
      </c>
      <c r="E1367" s="40" t="s">
        <v>5035</v>
      </c>
      <c r="F1367" s="40" t="s">
        <v>5147</v>
      </c>
      <c r="G1367" s="40">
        <v>45412</v>
      </c>
      <c r="H1367" s="40">
        <v>45782</v>
      </c>
      <c r="I1367" s="41"/>
      <c r="J1367" s="42">
        <v>345100000</v>
      </c>
      <c r="K1367" s="42"/>
      <c r="L1367" s="43">
        <v>0.49459459459459459</v>
      </c>
      <c r="M1367" s="44" t="s">
        <v>5485</v>
      </c>
      <c r="N1367" s="45" t="str">
        <f t="shared" si="21"/>
        <v>Link Contrato u Orden</v>
      </c>
    </row>
    <row r="1368" spans="1:14" s="28" customFormat="1" ht="74.5" customHeight="1" x14ac:dyDescent="0.25">
      <c r="A1368" s="39" t="s">
        <v>4319</v>
      </c>
      <c r="B1368" s="40">
        <v>45411</v>
      </c>
      <c r="C1368" s="40" t="s">
        <v>4766</v>
      </c>
      <c r="D1368" s="40" t="s">
        <v>24</v>
      </c>
      <c r="E1368" s="40" t="s">
        <v>5032</v>
      </c>
      <c r="F1368" s="40" t="s">
        <v>5139</v>
      </c>
      <c r="G1368" s="40">
        <v>45414</v>
      </c>
      <c r="H1368" s="40">
        <v>45658</v>
      </c>
      <c r="I1368" s="41"/>
      <c r="J1368" s="42">
        <v>21800000</v>
      </c>
      <c r="K1368" s="42"/>
      <c r="L1368" s="43">
        <v>0.74180327868852458</v>
      </c>
      <c r="M1368" s="44" t="s">
        <v>5486</v>
      </c>
      <c r="N1368" s="45" t="str">
        <f t="shared" si="21"/>
        <v>Link Contrato u Orden</v>
      </c>
    </row>
    <row r="1369" spans="1:14" s="28" customFormat="1" ht="74.5" customHeight="1" x14ac:dyDescent="0.25">
      <c r="A1369" s="39" t="s">
        <v>4320</v>
      </c>
      <c r="B1369" s="40">
        <v>45411</v>
      </c>
      <c r="C1369" s="40" t="s">
        <v>4767</v>
      </c>
      <c r="D1369" s="40" t="s">
        <v>24</v>
      </c>
      <c r="E1369" s="40" t="s">
        <v>5030</v>
      </c>
      <c r="F1369" s="40" t="s">
        <v>5148</v>
      </c>
      <c r="G1369" s="40">
        <v>45415</v>
      </c>
      <c r="H1369" s="40">
        <v>45780</v>
      </c>
      <c r="I1369" s="41"/>
      <c r="J1369" s="42">
        <v>49200000</v>
      </c>
      <c r="K1369" s="42"/>
      <c r="L1369" s="43">
        <v>0.49315068493150682</v>
      </c>
      <c r="M1369" s="44" t="s">
        <v>5487</v>
      </c>
      <c r="N1369" s="45" t="str">
        <f t="shared" si="21"/>
        <v>Link Contrato u Orden</v>
      </c>
    </row>
    <row r="1370" spans="1:14" s="28" customFormat="1" ht="74.5" customHeight="1" x14ac:dyDescent="0.25">
      <c r="A1370" s="39" t="s">
        <v>4321</v>
      </c>
      <c r="B1370" s="40">
        <v>45411</v>
      </c>
      <c r="C1370" s="40" t="s">
        <v>4768</v>
      </c>
      <c r="D1370" s="40" t="s">
        <v>24</v>
      </c>
      <c r="E1370" s="40" t="s">
        <v>5032</v>
      </c>
      <c r="F1370" s="40" t="s">
        <v>5071</v>
      </c>
      <c r="G1370" s="40">
        <v>45414</v>
      </c>
      <c r="H1370" s="40">
        <v>45659</v>
      </c>
      <c r="I1370" s="41"/>
      <c r="J1370" s="42">
        <v>21840000</v>
      </c>
      <c r="K1370" s="42"/>
      <c r="L1370" s="43">
        <v>0.73877551020408161</v>
      </c>
      <c r="M1370" s="44" t="s">
        <v>5488</v>
      </c>
      <c r="N1370" s="45" t="str">
        <f t="shared" si="21"/>
        <v>Link Contrato u Orden</v>
      </c>
    </row>
    <row r="1371" spans="1:14" s="28" customFormat="1" ht="74.5" customHeight="1" x14ac:dyDescent="0.25">
      <c r="A1371" s="39" t="s">
        <v>4322</v>
      </c>
      <c r="B1371" s="40">
        <v>45411</v>
      </c>
      <c r="C1371" s="40" t="s">
        <v>4769</v>
      </c>
      <c r="D1371" s="40" t="s">
        <v>5028</v>
      </c>
      <c r="E1371" s="40" t="s">
        <v>5035</v>
      </c>
      <c r="F1371" s="40" t="s">
        <v>5149</v>
      </c>
      <c r="G1371" s="40">
        <v>45411</v>
      </c>
      <c r="H1371" s="40">
        <v>45750</v>
      </c>
      <c r="I1371" s="41"/>
      <c r="J1371" s="42">
        <v>3056301</v>
      </c>
      <c r="K1371" s="42"/>
      <c r="L1371" s="43">
        <v>0.54277286135693215</v>
      </c>
      <c r="M1371" s="44" t="s">
        <v>5489</v>
      </c>
      <c r="N1371" s="45" t="str">
        <f t="shared" si="21"/>
        <v>Link Contrato u Orden</v>
      </c>
    </row>
    <row r="1372" spans="1:14" s="28" customFormat="1" ht="74.5" customHeight="1" x14ac:dyDescent="0.25">
      <c r="A1372" s="39" t="s">
        <v>4323</v>
      </c>
      <c r="B1372" s="40">
        <v>45412</v>
      </c>
      <c r="C1372" s="40" t="s">
        <v>4770</v>
      </c>
      <c r="D1372" s="40" t="s">
        <v>24</v>
      </c>
      <c r="E1372" s="40" t="s">
        <v>5030</v>
      </c>
      <c r="F1372" s="40" t="s">
        <v>5150</v>
      </c>
      <c r="G1372" s="40">
        <v>45413</v>
      </c>
      <c r="H1372" s="40">
        <v>45656</v>
      </c>
      <c r="I1372" s="41"/>
      <c r="J1372" s="42">
        <v>51016000</v>
      </c>
      <c r="K1372" s="42"/>
      <c r="L1372" s="43">
        <v>0.74897119341563789</v>
      </c>
      <c r="M1372" s="44" t="s">
        <v>5490</v>
      </c>
      <c r="N1372" s="45" t="str">
        <f t="shared" si="21"/>
        <v>Link Contrato u Orden</v>
      </c>
    </row>
    <row r="1373" spans="1:14" s="28" customFormat="1" ht="74.5" customHeight="1" x14ac:dyDescent="0.25">
      <c r="A1373" s="39" t="s">
        <v>4324</v>
      </c>
      <c r="B1373" s="40">
        <v>45412</v>
      </c>
      <c r="C1373" s="40" t="s">
        <v>4771</v>
      </c>
      <c r="D1373" s="40" t="s">
        <v>24</v>
      </c>
      <c r="E1373" s="40" t="s">
        <v>5032</v>
      </c>
      <c r="F1373" s="40" t="s">
        <v>5151</v>
      </c>
      <c r="G1373" s="40">
        <v>45413</v>
      </c>
      <c r="H1373" s="40">
        <v>45655</v>
      </c>
      <c r="I1373" s="41"/>
      <c r="J1373" s="42">
        <v>30520000</v>
      </c>
      <c r="K1373" s="42"/>
      <c r="L1373" s="43">
        <v>0.75206611570247939</v>
      </c>
      <c r="M1373" s="44" t="s">
        <v>5491</v>
      </c>
      <c r="N1373" s="45" t="str">
        <f t="shared" si="21"/>
        <v>Link Contrato u Orden</v>
      </c>
    </row>
    <row r="1374" spans="1:14" s="28" customFormat="1" ht="74.5" customHeight="1" x14ac:dyDescent="0.25">
      <c r="A1374" s="39" t="s">
        <v>4325</v>
      </c>
      <c r="B1374" s="40">
        <v>45412</v>
      </c>
      <c r="C1374" s="40" t="s">
        <v>4772</v>
      </c>
      <c r="D1374" s="40" t="s">
        <v>20</v>
      </c>
      <c r="E1374" s="40" t="s">
        <v>5037</v>
      </c>
      <c r="F1374" s="40" t="s">
        <v>5152</v>
      </c>
      <c r="G1374" s="40">
        <v>45412</v>
      </c>
      <c r="H1374" s="40">
        <v>45688</v>
      </c>
      <c r="I1374" s="41"/>
      <c r="J1374" s="42">
        <v>8102867909</v>
      </c>
      <c r="K1374" s="42"/>
      <c r="L1374" s="43">
        <v>0.66304347826086951</v>
      </c>
      <c r="M1374" s="44" t="s">
        <v>5492</v>
      </c>
      <c r="N1374" s="45" t="str">
        <f t="shared" si="21"/>
        <v>Link Contrato u Orden</v>
      </c>
    </row>
    <row r="1375" spans="1:14" s="28" customFormat="1" ht="74.5" customHeight="1" x14ac:dyDescent="0.25">
      <c r="A1375" s="39" t="s">
        <v>4326</v>
      </c>
      <c r="B1375" s="40">
        <v>45412</v>
      </c>
      <c r="C1375" s="40" t="s">
        <v>4773</v>
      </c>
      <c r="D1375" s="40" t="s">
        <v>24</v>
      </c>
      <c r="E1375" s="40" t="s">
        <v>5030</v>
      </c>
      <c r="F1375" s="40" t="s">
        <v>5153</v>
      </c>
      <c r="G1375" s="40">
        <v>45415</v>
      </c>
      <c r="H1375" s="40">
        <v>45537</v>
      </c>
      <c r="I1375" s="41"/>
      <c r="J1375" s="42">
        <v>34880000</v>
      </c>
      <c r="K1375" s="42"/>
      <c r="L1375" s="43">
        <v>1.4754098360655739</v>
      </c>
      <c r="M1375" s="44" t="s">
        <v>5493</v>
      </c>
      <c r="N1375" s="45" t="str">
        <f t="shared" si="21"/>
        <v>Link Contrato u Orden</v>
      </c>
    </row>
    <row r="1376" spans="1:14" s="28" customFormat="1" ht="74.5" customHeight="1" x14ac:dyDescent="0.25">
      <c r="A1376" s="39" t="s">
        <v>4327</v>
      </c>
      <c r="B1376" s="40">
        <v>45412</v>
      </c>
      <c r="C1376" s="40" t="s">
        <v>4774</v>
      </c>
      <c r="D1376" s="40" t="s">
        <v>5028</v>
      </c>
      <c r="E1376" s="40" t="s">
        <v>5035</v>
      </c>
      <c r="F1376" s="40" t="s">
        <v>5154</v>
      </c>
      <c r="G1376" s="40">
        <v>45413</v>
      </c>
      <c r="H1376" s="40">
        <v>45748</v>
      </c>
      <c r="I1376" s="41"/>
      <c r="J1376" s="42">
        <v>1803907660</v>
      </c>
      <c r="K1376" s="42"/>
      <c r="L1376" s="43">
        <v>0.54328358208955219</v>
      </c>
      <c r="M1376" s="44" t="s">
        <v>5494</v>
      </c>
      <c r="N1376" s="45" t="str">
        <f t="shared" si="21"/>
        <v>Link Contrato u Orden</v>
      </c>
    </row>
    <row r="1377" spans="1:14" s="28" customFormat="1" ht="74.5" customHeight="1" x14ac:dyDescent="0.25">
      <c r="A1377" s="39" t="s">
        <v>4328</v>
      </c>
      <c r="B1377" s="40">
        <v>45412</v>
      </c>
      <c r="C1377" s="40" t="s">
        <v>4775</v>
      </c>
      <c r="D1377" s="40" t="s">
        <v>24</v>
      </c>
      <c r="E1377" s="40" t="s">
        <v>5030</v>
      </c>
      <c r="F1377" s="40" t="s">
        <v>5155</v>
      </c>
      <c r="G1377" s="40">
        <v>45419</v>
      </c>
      <c r="H1377" s="40">
        <v>45541</v>
      </c>
      <c r="I1377" s="41"/>
      <c r="J1377" s="42">
        <v>37060000</v>
      </c>
      <c r="K1377" s="42"/>
      <c r="L1377" s="43">
        <v>1.4426229508196722</v>
      </c>
      <c r="M1377" s="44" t="s">
        <v>5495</v>
      </c>
      <c r="N1377" s="45" t="str">
        <f t="shared" si="21"/>
        <v>Link Contrato u Orden</v>
      </c>
    </row>
    <row r="1378" spans="1:14" s="28" customFormat="1" ht="74.5" customHeight="1" x14ac:dyDescent="0.25">
      <c r="A1378" s="39" t="s">
        <v>4329</v>
      </c>
      <c r="B1378" s="40">
        <v>45414</v>
      </c>
      <c r="C1378" s="40" t="s">
        <v>4776</v>
      </c>
      <c r="D1378" s="40" t="s">
        <v>24</v>
      </c>
      <c r="E1378" s="40" t="s">
        <v>5032</v>
      </c>
      <c r="F1378" s="40" t="s">
        <v>5077</v>
      </c>
      <c r="G1378" s="40">
        <v>45419</v>
      </c>
      <c r="H1378" s="40">
        <v>45784</v>
      </c>
      <c r="I1378" s="41"/>
      <c r="J1378" s="42">
        <v>32760000</v>
      </c>
      <c r="K1378" s="42"/>
      <c r="L1378" s="43">
        <v>0.48219178082191783</v>
      </c>
      <c r="M1378" s="44" t="s">
        <v>5496</v>
      </c>
      <c r="N1378" s="45" t="str">
        <f t="shared" si="21"/>
        <v>Link Contrato u Orden</v>
      </c>
    </row>
    <row r="1379" spans="1:14" s="28" customFormat="1" ht="74.5" customHeight="1" x14ac:dyDescent="0.25">
      <c r="A1379" s="39" t="s">
        <v>4330</v>
      </c>
      <c r="B1379" s="40">
        <v>45414</v>
      </c>
      <c r="C1379" s="40" t="s">
        <v>4777</v>
      </c>
      <c r="D1379" s="40" t="s">
        <v>24</v>
      </c>
      <c r="E1379" s="40" t="s">
        <v>5032</v>
      </c>
      <c r="F1379" s="40" t="s">
        <v>5071</v>
      </c>
      <c r="G1379" s="40">
        <v>45419</v>
      </c>
      <c r="H1379" s="40">
        <v>45664</v>
      </c>
      <c r="I1379" s="41"/>
      <c r="J1379" s="42">
        <v>21840000</v>
      </c>
      <c r="K1379" s="42"/>
      <c r="L1379" s="43">
        <v>0.71836734693877546</v>
      </c>
      <c r="M1379" s="44" t="s">
        <v>5497</v>
      </c>
      <c r="N1379" s="45" t="str">
        <f t="shared" si="21"/>
        <v>Link Contrato u Orden</v>
      </c>
    </row>
    <row r="1380" spans="1:14" s="28" customFormat="1" ht="74.5" customHeight="1" x14ac:dyDescent="0.25">
      <c r="A1380" s="39" t="s">
        <v>4331</v>
      </c>
      <c r="B1380" s="40">
        <v>45414</v>
      </c>
      <c r="C1380" s="40" t="s">
        <v>4778</v>
      </c>
      <c r="D1380" s="40" t="s">
        <v>24</v>
      </c>
      <c r="E1380" s="40" t="s">
        <v>5030</v>
      </c>
      <c r="F1380" s="40" t="s">
        <v>5126</v>
      </c>
      <c r="G1380" s="40">
        <v>45418</v>
      </c>
      <c r="H1380" s="40">
        <v>45654</v>
      </c>
      <c r="I1380" s="41"/>
      <c r="J1380" s="42">
        <v>71958167</v>
      </c>
      <c r="K1380" s="42"/>
      <c r="L1380" s="43">
        <v>0.75</v>
      </c>
      <c r="M1380" s="44" t="s">
        <v>5498</v>
      </c>
      <c r="N1380" s="45" t="str">
        <f t="shared" si="21"/>
        <v>Link Contrato u Orden</v>
      </c>
    </row>
    <row r="1381" spans="1:14" s="28" customFormat="1" ht="74.5" customHeight="1" x14ac:dyDescent="0.25">
      <c r="A1381" s="39" t="s">
        <v>4332</v>
      </c>
      <c r="B1381" s="40">
        <v>45415</v>
      </c>
      <c r="C1381" s="40" t="s">
        <v>4779</v>
      </c>
      <c r="D1381" s="40" t="s">
        <v>24</v>
      </c>
      <c r="E1381" s="40" t="s">
        <v>5032</v>
      </c>
      <c r="F1381" s="40" t="s">
        <v>5082</v>
      </c>
      <c r="G1381" s="40">
        <v>45427</v>
      </c>
      <c r="H1381" s="40">
        <v>45792</v>
      </c>
      <c r="I1381" s="41"/>
      <c r="J1381" s="42">
        <v>32760000</v>
      </c>
      <c r="K1381" s="42"/>
      <c r="L1381" s="43">
        <v>0.46027397260273972</v>
      </c>
      <c r="M1381" s="44" t="s">
        <v>5499</v>
      </c>
      <c r="N1381" s="45" t="str">
        <f t="shared" si="21"/>
        <v>Link Contrato u Orden</v>
      </c>
    </row>
    <row r="1382" spans="1:14" s="28" customFormat="1" ht="74.5" customHeight="1" x14ac:dyDescent="0.25">
      <c r="A1382" s="39" t="s">
        <v>4333</v>
      </c>
      <c r="B1382" s="40">
        <v>45415</v>
      </c>
      <c r="C1382" s="40" t="s">
        <v>4780</v>
      </c>
      <c r="D1382" s="40" t="s">
        <v>24</v>
      </c>
      <c r="E1382" s="40" t="s">
        <v>5030</v>
      </c>
      <c r="F1382" s="40" t="s">
        <v>5126</v>
      </c>
      <c r="G1382" s="40">
        <v>45419</v>
      </c>
      <c r="H1382" s="40">
        <v>45633</v>
      </c>
      <c r="I1382" s="41"/>
      <c r="J1382" s="42">
        <v>64855000</v>
      </c>
      <c r="K1382" s="42"/>
      <c r="L1382" s="43">
        <v>0.82242990654205606</v>
      </c>
      <c r="M1382" s="44" t="s">
        <v>5500</v>
      </c>
      <c r="N1382" s="45" t="str">
        <f t="shared" si="21"/>
        <v>Link Contrato u Orden</v>
      </c>
    </row>
    <row r="1383" spans="1:14" s="28" customFormat="1" ht="74.5" customHeight="1" x14ac:dyDescent="0.25">
      <c r="A1383" s="39" t="s">
        <v>4334</v>
      </c>
      <c r="B1383" s="40">
        <v>45415</v>
      </c>
      <c r="C1383" s="40" t="s">
        <v>4781</v>
      </c>
      <c r="D1383" s="40" t="s">
        <v>24</v>
      </c>
      <c r="E1383" s="40" t="s">
        <v>5030</v>
      </c>
      <c r="F1383" s="40" t="s">
        <v>5156</v>
      </c>
      <c r="G1383" s="40">
        <v>45420</v>
      </c>
      <c r="H1383" s="40">
        <v>45755</v>
      </c>
      <c r="I1383" s="41"/>
      <c r="J1383" s="42">
        <v>69300000</v>
      </c>
      <c r="K1383" s="42"/>
      <c r="L1383" s="43">
        <v>0.52238805970149249</v>
      </c>
      <c r="M1383" s="44" t="s">
        <v>5501</v>
      </c>
      <c r="N1383" s="45" t="str">
        <f t="shared" si="21"/>
        <v>Link Contrato u Orden</v>
      </c>
    </row>
    <row r="1384" spans="1:14" s="28" customFormat="1" ht="74.5" customHeight="1" x14ac:dyDescent="0.25">
      <c r="A1384" s="39" t="s">
        <v>4335</v>
      </c>
      <c r="B1384" s="40">
        <v>45415</v>
      </c>
      <c r="C1384" s="40" t="s">
        <v>4782</v>
      </c>
      <c r="D1384" s="40" t="s">
        <v>24</v>
      </c>
      <c r="E1384" s="40" t="s">
        <v>5030</v>
      </c>
      <c r="F1384" s="40" t="s">
        <v>5157</v>
      </c>
      <c r="G1384" s="40">
        <v>45419</v>
      </c>
      <c r="H1384" s="40">
        <v>45602</v>
      </c>
      <c r="I1384" s="41"/>
      <c r="J1384" s="42">
        <v>26100954</v>
      </c>
      <c r="K1384" s="42"/>
      <c r="L1384" s="43">
        <v>0.96174863387978138</v>
      </c>
      <c r="M1384" s="44" t="s">
        <v>5502</v>
      </c>
      <c r="N1384" s="45" t="str">
        <f t="shared" si="21"/>
        <v>Link Contrato u Orden</v>
      </c>
    </row>
    <row r="1385" spans="1:14" s="28" customFormat="1" ht="74.5" customHeight="1" x14ac:dyDescent="0.25">
      <c r="A1385" s="39" t="s">
        <v>4336</v>
      </c>
      <c r="B1385" s="40">
        <v>45415</v>
      </c>
      <c r="C1385" s="40" t="s">
        <v>4783</v>
      </c>
      <c r="D1385" s="40" t="s">
        <v>24</v>
      </c>
      <c r="E1385" s="40" t="s">
        <v>5030</v>
      </c>
      <c r="F1385" s="40" t="s">
        <v>5158</v>
      </c>
      <c r="G1385" s="40">
        <v>45419</v>
      </c>
      <c r="H1385" s="40">
        <v>45655</v>
      </c>
      <c r="I1385" s="41"/>
      <c r="J1385" s="42">
        <v>71958167</v>
      </c>
      <c r="K1385" s="42"/>
      <c r="L1385" s="43">
        <v>0.74576271186440679</v>
      </c>
      <c r="M1385" s="44" t="s">
        <v>5503</v>
      </c>
      <c r="N1385" s="45" t="str">
        <f t="shared" si="21"/>
        <v>Link Contrato u Orden</v>
      </c>
    </row>
    <row r="1386" spans="1:14" s="28" customFormat="1" ht="74.5" customHeight="1" x14ac:dyDescent="0.25">
      <c r="A1386" s="39" t="s">
        <v>4337</v>
      </c>
      <c r="B1386" s="40">
        <v>45415</v>
      </c>
      <c r="C1386" s="40" t="s">
        <v>4784</v>
      </c>
      <c r="D1386" s="40" t="s">
        <v>24</v>
      </c>
      <c r="E1386" s="40" t="s">
        <v>5030</v>
      </c>
      <c r="F1386" s="40" t="s">
        <v>5126</v>
      </c>
      <c r="G1386" s="40">
        <v>45419</v>
      </c>
      <c r="H1386" s="40">
        <v>45655</v>
      </c>
      <c r="I1386" s="41"/>
      <c r="J1386" s="42">
        <v>71958167</v>
      </c>
      <c r="K1386" s="42"/>
      <c r="L1386" s="43">
        <v>0.74576271186440679</v>
      </c>
      <c r="M1386" s="44" t="s">
        <v>5504</v>
      </c>
      <c r="N1386" s="45" t="str">
        <f t="shared" si="21"/>
        <v>Link Contrato u Orden</v>
      </c>
    </row>
    <row r="1387" spans="1:14" s="28" customFormat="1" ht="74.5" customHeight="1" x14ac:dyDescent="0.25">
      <c r="A1387" s="39" t="s">
        <v>4338</v>
      </c>
      <c r="B1387" s="40">
        <v>45415</v>
      </c>
      <c r="C1387" s="40" t="s">
        <v>4785</v>
      </c>
      <c r="D1387" s="40" t="s">
        <v>24</v>
      </c>
      <c r="E1387" s="40" t="s">
        <v>5030</v>
      </c>
      <c r="F1387" s="40" t="s">
        <v>5153</v>
      </c>
      <c r="G1387" s="40">
        <v>45419</v>
      </c>
      <c r="H1387" s="40">
        <v>45541</v>
      </c>
      <c r="I1387" s="41"/>
      <c r="J1387" s="42">
        <v>46000000</v>
      </c>
      <c r="K1387" s="42"/>
      <c r="L1387" s="43">
        <v>1.4426229508196722</v>
      </c>
      <c r="M1387" s="44" t="s">
        <v>5505</v>
      </c>
      <c r="N1387" s="45" t="str">
        <f t="shared" si="21"/>
        <v>Link Contrato u Orden</v>
      </c>
    </row>
    <row r="1388" spans="1:14" s="28" customFormat="1" ht="74.5" customHeight="1" x14ac:dyDescent="0.25">
      <c r="A1388" s="39" t="s">
        <v>4339</v>
      </c>
      <c r="B1388" s="40">
        <v>45415</v>
      </c>
      <c r="C1388" s="40" t="s">
        <v>4786</v>
      </c>
      <c r="D1388" s="40" t="s">
        <v>24</v>
      </c>
      <c r="E1388" s="40" t="s">
        <v>5030</v>
      </c>
      <c r="F1388" s="40" t="s">
        <v>5159</v>
      </c>
      <c r="G1388" s="40">
        <v>45419</v>
      </c>
      <c r="H1388" s="40">
        <v>45541</v>
      </c>
      <c r="I1388" s="41"/>
      <c r="J1388" s="42">
        <v>40000000</v>
      </c>
      <c r="K1388" s="42"/>
      <c r="L1388" s="43">
        <v>1.4426229508196722</v>
      </c>
      <c r="M1388" s="44" t="s">
        <v>5506</v>
      </c>
      <c r="N1388" s="45" t="str">
        <f t="shared" si="21"/>
        <v>Link Contrato u Orden</v>
      </c>
    </row>
    <row r="1389" spans="1:14" s="28" customFormat="1" ht="74.5" customHeight="1" x14ac:dyDescent="0.25">
      <c r="A1389" s="39" t="s">
        <v>4340</v>
      </c>
      <c r="B1389" s="40">
        <v>45415</v>
      </c>
      <c r="C1389" s="40" t="s">
        <v>4787</v>
      </c>
      <c r="D1389" s="40" t="s">
        <v>24</v>
      </c>
      <c r="E1389" s="40" t="s">
        <v>5030</v>
      </c>
      <c r="F1389" s="40" t="s">
        <v>5160</v>
      </c>
      <c r="G1389" s="40">
        <v>45419</v>
      </c>
      <c r="H1389" s="40">
        <v>45541</v>
      </c>
      <c r="I1389" s="41"/>
      <c r="J1389" s="42">
        <v>38400000</v>
      </c>
      <c r="K1389" s="42"/>
      <c r="L1389" s="43">
        <v>1.4426229508196722</v>
      </c>
      <c r="M1389" s="44" t="s">
        <v>5507</v>
      </c>
      <c r="N1389" s="45" t="str">
        <f t="shared" si="21"/>
        <v>Link Contrato u Orden</v>
      </c>
    </row>
    <row r="1390" spans="1:14" s="28" customFormat="1" ht="74.5" customHeight="1" x14ac:dyDescent="0.25">
      <c r="A1390" s="39" t="s">
        <v>4341</v>
      </c>
      <c r="B1390" s="40">
        <v>45420</v>
      </c>
      <c r="C1390" s="40" t="s">
        <v>4788</v>
      </c>
      <c r="D1390" s="40" t="s">
        <v>24</v>
      </c>
      <c r="E1390" s="40" t="s">
        <v>5030</v>
      </c>
      <c r="F1390" s="40" t="s">
        <v>5161</v>
      </c>
      <c r="G1390" s="40">
        <v>45422</v>
      </c>
      <c r="H1390" s="40">
        <v>45726</v>
      </c>
      <c r="I1390" s="41"/>
      <c r="J1390" s="42">
        <v>126260000</v>
      </c>
      <c r="K1390" s="42"/>
      <c r="L1390" s="43">
        <v>0.56907894736842102</v>
      </c>
      <c r="M1390" s="44" t="s">
        <v>5508</v>
      </c>
      <c r="N1390" s="45" t="str">
        <f t="shared" si="21"/>
        <v>Link Contrato u Orden</v>
      </c>
    </row>
    <row r="1391" spans="1:14" s="28" customFormat="1" ht="74.5" customHeight="1" x14ac:dyDescent="0.25">
      <c r="A1391" s="39" t="s">
        <v>4342</v>
      </c>
      <c r="B1391" s="40">
        <v>45420</v>
      </c>
      <c r="C1391" s="40" t="s">
        <v>4789</v>
      </c>
      <c r="D1391" s="40" t="s">
        <v>24</v>
      </c>
      <c r="E1391" s="40" t="s">
        <v>5030</v>
      </c>
      <c r="F1391" s="40" t="s">
        <v>5162</v>
      </c>
      <c r="G1391" s="40">
        <v>45422</v>
      </c>
      <c r="H1391" s="40">
        <v>45667</v>
      </c>
      <c r="I1391" s="41"/>
      <c r="J1391" s="42">
        <v>33812000</v>
      </c>
      <c r="K1391" s="42"/>
      <c r="L1391" s="43">
        <v>0.70612244897959187</v>
      </c>
      <c r="M1391" s="44" t="s">
        <v>5509</v>
      </c>
      <c r="N1391" s="45" t="str">
        <f t="shared" si="21"/>
        <v>Link Contrato u Orden</v>
      </c>
    </row>
    <row r="1392" spans="1:14" s="28" customFormat="1" ht="74.5" customHeight="1" x14ac:dyDescent="0.25">
      <c r="A1392" s="39" t="s">
        <v>4343</v>
      </c>
      <c r="B1392" s="40">
        <v>45420</v>
      </c>
      <c r="C1392" s="40" t="s">
        <v>4790</v>
      </c>
      <c r="D1392" s="40" t="s">
        <v>24</v>
      </c>
      <c r="E1392" s="40" t="s">
        <v>5032</v>
      </c>
      <c r="F1392" s="40" t="s">
        <v>5163</v>
      </c>
      <c r="G1392" s="40">
        <v>45422</v>
      </c>
      <c r="H1392" s="40">
        <v>45636</v>
      </c>
      <c r="I1392" s="41"/>
      <c r="J1392" s="42">
        <v>24479000</v>
      </c>
      <c r="K1392" s="42"/>
      <c r="L1392" s="43">
        <v>0.80841121495327106</v>
      </c>
      <c r="M1392" s="44" t="s">
        <v>5510</v>
      </c>
      <c r="N1392" s="45" t="str">
        <f t="shared" si="21"/>
        <v>Link Contrato u Orden</v>
      </c>
    </row>
    <row r="1393" spans="1:14" s="28" customFormat="1" ht="74.5" customHeight="1" x14ac:dyDescent="0.25">
      <c r="A1393" s="39" t="s">
        <v>4344</v>
      </c>
      <c r="B1393" s="40">
        <v>45420</v>
      </c>
      <c r="C1393" s="40" t="s">
        <v>4791</v>
      </c>
      <c r="D1393" s="40" t="s">
        <v>24</v>
      </c>
      <c r="E1393" s="40" t="s">
        <v>5032</v>
      </c>
      <c r="F1393" s="40" t="s">
        <v>5077</v>
      </c>
      <c r="G1393" s="40">
        <v>45422</v>
      </c>
      <c r="H1393" s="40">
        <v>45667</v>
      </c>
      <c r="I1393" s="41"/>
      <c r="J1393" s="42">
        <v>21840000</v>
      </c>
      <c r="K1393" s="42"/>
      <c r="L1393" s="43">
        <v>0.70612244897959187</v>
      </c>
      <c r="M1393" s="44" t="s">
        <v>5511</v>
      </c>
      <c r="N1393" s="45" t="str">
        <f t="shared" si="21"/>
        <v>Link Contrato u Orden</v>
      </c>
    </row>
    <row r="1394" spans="1:14" s="28" customFormat="1" ht="74.5" customHeight="1" x14ac:dyDescent="0.25">
      <c r="A1394" s="39" t="s">
        <v>4345</v>
      </c>
      <c r="B1394" s="40">
        <v>45420</v>
      </c>
      <c r="C1394" s="40" t="s">
        <v>4792</v>
      </c>
      <c r="D1394" s="40" t="s">
        <v>24</v>
      </c>
      <c r="E1394" s="40" t="s">
        <v>5032</v>
      </c>
      <c r="F1394" s="40" t="s">
        <v>5077</v>
      </c>
      <c r="G1394" s="40">
        <v>45422</v>
      </c>
      <c r="H1394" s="40">
        <v>45667</v>
      </c>
      <c r="I1394" s="41"/>
      <c r="J1394" s="42">
        <v>21840000</v>
      </c>
      <c r="K1394" s="42"/>
      <c r="L1394" s="43">
        <v>0.70612244897959187</v>
      </c>
      <c r="M1394" s="44" t="s">
        <v>5512</v>
      </c>
      <c r="N1394" s="45" t="str">
        <f t="shared" si="21"/>
        <v>Link Contrato u Orden</v>
      </c>
    </row>
    <row r="1395" spans="1:14" s="28" customFormat="1" ht="74.5" customHeight="1" x14ac:dyDescent="0.25">
      <c r="A1395" s="39" t="s">
        <v>4346</v>
      </c>
      <c r="B1395" s="40">
        <v>45420</v>
      </c>
      <c r="C1395" s="40" t="s">
        <v>4793</v>
      </c>
      <c r="D1395" s="40" t="s">
        <v>24</v>
      </c>
      <c r="E1395" s="40" t="s">
        <v>5032</v>
      </c>
      <c r="F1395" s="40" t="s">
        <v>5164</v>
      </c>
      <c r="G1395" s="40">
        <v>45427</v>
      </c>
      <c r="H1395" s="40">
        <v>45672</v>
      </c>
      <c r="I1395" s="41"/>
      <c r="J1395" s="42">
        <v>23968000</v>
      </c>
      <c r="K1395" s="42"/>
      <c r="L1395" s="43">
        <v>0.68571428571428572</v>
      </c>
      <c r="M1395" s="44" t="s">
        <v>5513</v>
      </c>
      <c r="N1395" s="45" t="str">
        <f t="shared" si="21"/>
        <v>Link Contrato u Orden</v>
      </c>
    </row>
    <row r="1396" spans="1:14" s="28" customFormat="1" ht="74.5" customHeight="1" x14ac:dyDescent="0.25">
      <c r="A1396" s="39" t="s">
        <v>4347</v>
      </c>
      <c r="B1396" s="40">
        <v>45420</v>
      </c>
      <c r="C1396" s="40" t="s">
        <v>4794</v>
      </c>
      <c r="D1396" s="40" t="s">
        <v>24</v>
      </c>
      <c r="E1396" s="40" t="s">
        <v>5032</v>
      </c>
      <c r="F1396" s="40" t="s">
        <v>5077</v>
      </c>
      <c r="G1396" s="40">
        <v>45422</v>
      </c>
      <c r="H1396" s="40">
        <v>45667</v>
      </c>
      <c r="I1396" s="41"/>
      <c r="J1396" s="42">
        <v>21840000</v>
      </c>
      <c r="K1396" s="42"/>
      <c r="L1396" s="43">
        <v>0.70612244897959187</v>
      </c>
      <c r="M1396" s="44" t="s">
        <v>5514</v>
      </c>
      <c r="N1396" s="45" t="str">
        <f t="shared" si="21"/>
        <v>Link Contrato u Orden</v>
      </c>
    </row>
    <row r="1397" spans="1:14" s="28" customFormat="1" ht="74.5" customHeight="1" x14ac:dyDescent="0.25">
      <c r="A1397" s="39" t="s">
        <v>4348</v>
      </c>
      <c r="B1397" s="40">
        <v>45420</v>
      </c>
      <c r="C1397" s="40" t="s">
        <v>4795</v>
      </c>
      <c r="D1397" s="40" t="s">
        <v>24</v>
      </c>
      <c r="E1397" s="40" t="s">
        <v>5032</v>
      </c>
      <c r="F1397" s="40" t="s">
        <v>5077</v>
      </c>
      <c r="G1397" s="40">
        <v>45432</v>
      </c>
      <c r="H1397" s="40">
        <v>45677</v>
      </c>
      <c r="I1397" s="41"/>
      <c r="J1397" s="42">
        <v>21840000</v>
      </c>
      <c r="K1397" s="42"/>
      <c r="L1397" s="43">
        <v>0.66530612244897958</v>
      </c>
      <c r="M1397" s="44" t="s">
        <v>5515</v>
      </c>
      <c r="N1397" s="45" t="str">
        <f t="shared" si="21"/>
        <v>Link Contrato u Orden</v>
      </c>
    </row>
    <row r="1398" spans="1:14" s="28" customFormat="1" ht="74.5" customHeight="1" x14ac:dyDescent="0.25">
      <c r="A1398" s="39" t="s">
        <v>4349</v>
      </c>
      <c r="B1398" s="40">
        <v>45420</v>
      </c>
      <c r="C1398" s="40" t="s">
        <v>4796</v>
      </c>
      <c r="D1398" s="40" t="s">
        <v>24</v>
      </c>
      <c r="E1398" s="40" t="s">
        <v>5032</v>
      </c>
      <c r="F1398" s="40" t="s">
        <v>5082</v>
      </c>
      <c r="G1398" s="40">
        <v>45427</v>
      </c>
      <c r="H1398" s="40">
        <v>45672</v>
      </c>
      <c r="I1398" s="41"/>
      <c r="J1398" s="42">
        <v>21840000</v>
      </c>
      <c r="K1398" s="42"/>
      <c r="L1398" s="43">
        <v>0.68571428571428572</v>
      </c>
      <c r="M1398" s="44" t="s">
        <v>5516</v>
      </c>
      <c r="N1398" s="45" t="str">
        <f t="shared" si="21"/>
        <v>Link Contrato u Orden</v>
      </c>
    </row>
    <row r="1399" spans="1:14" s="28" customFormat="1" ht="74.5" customHeight="1" x14ac:dyDescent="0.25">
      <c r="A1399" s="39" t="s">
        <v>4350</v>
      </c>
      <c r="B1399" s="40">
        <v>45420</v>
      </c>
      <c r="C1399" s="40" t="s">
        <v>4797</v>
      </c>
      <c r="D1399" s="40" t="s">
        <v>24</v>
      </c>
      <c r="E1399" s="40" t="s">
        <v>5030</v>
      </c>
      <c r="F1399" s="40" t="s">
        <v>5165</v>
      </c>
      <c r="G1399" s="40">
        <v>45422</v>
      </c>
      <c r="H1399" s="40">
        <v>45698</v>
      </c>
      <c r="I1399" s="41"/>
      <c r="J1399" s="42">
        <v>37800000</v>
      </c>
      <c r="K1399" s="42"/>
      <c r="L1399" s="43">
        <v>0.62681159420289856</v>
      </c>
      <c r="M1399" s="44" t="s">
        <v>5517</v>
      </c>
      <c r="N1399" s="45" t="str">
        <f t="shared" si="21"/>
        <v>Link Contrato u Orden</v>
      </c>
    </row>
    <row r="1400" spans="1:14" s="28" customFormat="1" ht="74.5" customHeight="1" x14ac:dyDescent="0.25">
      <c r="A1400" s="39" t="s">
        <v>4351</v>
      </c>
      <c r="B1400" s="40">
        <v>45420</v>
      </c>
      <c r="C1400" s="40" t="s">
        <v>4798</v>
      </c>
      <c r="D1400" s="40" t="s">
        <v>24</v>
      </c>
      <c r="E1400" s="40" t="s">
        <v>5032</v>
      </c>
      <c r="F1400" s="40" t="s">
        <v>5082</v>
      </c>
      <c r="G1400" s="40">
        <v>45422</v>
      </c>
      <c r="H1400" s="40">
        <v>45667</v>
      </c>
      <c r="I1400" s="41"/>
      <c r="J1400" s="42">
        <v>21840000</v>
      </c>
      <c r="K1400" s="42"/>
      <c r="L1400" s="43">
        <v>0.70612244897959187</v>
      </c>
      <c r="M1400" s="44" t="s">
        <v>5518</v>
      </c>
      <c r="N1400" s="45" t="str">
        <f t="shared" si="21"/>
        <v>Link Contrato u Orden</v>
      </c>
    </row>
    <row r="1401" spans="1:14" s="28" customFormat="1" ht="74.5" customHeight="1" x14ac:dyDescent="0.25">
      <c r="A1401" s="39" t="s">
        <v>4352</v>
      </c>
      <c r="B1401" s="40">
        <v>45420</v>
      </c>
      <c r="C1401" s="40" t="s">
        <v>4799</v>
      </c>
      <c r="D1401" s="40" t="s">
        <v>24</v>
      </c>
      <c r="E1401" s="40" t="s">
        <v>5030</v>
      </c>
      <c r="F1401" s="40" t="s">
        <v>5166</v>
      </c>
      <c r="G1401" s="40">
        <v>45422</v>
      </c>
      <c r="H1401" s="40">
        <v>45667</v>
      </c>
      <c r="I1401" s="41"/>
      <c r="J1401" s="42">
        <v>35700000</v>
      </c>
      <c r="K1401" s="42"/>
      <c r="L1401" s="43">
        <v>0.70612244897959187</v>
      </c>
      <c r="M1401" s="44" t="s">
        <v>5519</v>
      </c>
      <c r="N1401" s="45" t="str">
        <f t="shared" si="21"/>
        <v>Link Contrato u Orden</v>
      </c>
    </row>
    <row r="1402" spans="1:14" s="28" customFormat="1" ht="74.5" customHeight="1" x14ac:dyDescent="0.25">
      <c r="A1402" s="39" t="s">
        <v>4353</v>
      </c>
      <c r="B1402" s="40">
        <v>45420</v>
      </c>
      <c r="C1402" s="40" t="s">
        <v>4800</v>
      </c>
      <c r="D1402" s="40" t="s">
        <v>24</v>
      </c>
      <c r="E1402" s="40" t="s">
        <v>5032</v>
      </c>
      <c r="F1402" s="40" t="s">
        <v>5167</v>
      </c>
      <c r="G1402" s="40">
        <v>45432</v>
      </c>
      <c r="H1402" s="40">
        <v>45677</v>
      </c>
      <c r="I1402" s="41"/>
      <c r="J1402" s="42">
        <v>23968000</v>
      </c>
      <c r="K1402" s="42"/>
      <c r="L1402" s="43">
        <v>0.66530612244897958</v>
      </c>
      <c r="M1402" s="44" t="s">
        <v>5520</v>
      </c>
      <c r="N1402" s="45" t="str">
        <f t="shared" si="21"/>
        <v>Link Contrato u Orden</v>
      </c>
    </row>
    <row r="1403" spans="1:14" s="28" customFormat="1" ht="74.5" customHeight="1" x14ac:dyDescent="0.25">
      <c r="A1403" s="39" t="s">
        <v>4354</v>
      </c>
      <c r="B1403" s="40">
        <v>45420</v>
      </c>
      <c r="C1403" s="40" t="s">
        <v>4801</v>
      </c>
      <c r="D1403" s="40" t="s">
        <v>24</v>
      </c>
      <c r="E1403" s="40" t="s">
        <v>5032</v>
      </c>
      <c r="F1403" s="40" t="s">
        <v>5082</v>
      </c>
      <c r="G1403" s="40">
        <v>45422</v>
      </c>
      <c r="H1403" s="40">
        <v>45667</v>
      </c>
      <c r="I1403" s="41"/>
      <c r="J1403" s="42">
        <v>21840000</v>
      </c>
      <c r="K1403" s="42"/>
      <c r="L1403" s="43">
        <v>0.70612244897959187</v>
      </c>
      <c r="M1403" s="44" t="s">
        <v>5521</v>
      </c>
      <c r="N1403" s="45" t="str">
        <f t="shared" si="21"/>
        <v>Link Contrato u Orden</v>
      </c>
    </row>
    <row r="1404" spans="1:14" s="28" customFormat="1" ht="74.5" customHeight="1" x14ac:dyDescent="0.25">
      <c r="A1404" s="39" t="s">
        <v>4355</v>
      </c>
      <c r="B1404" s="40">
        <v>45420</v>
      </c>
      <c r="C1404" s="40" t="s">
        <v>4802</v>
      </c>
      <c r="D1404" s="40" t="s">
        <v>24</v>
      </c>
      <c r="E1404" s="40" t="s">
        <v>5032</v>
      </c>
      <c r="F1404" s="40" t="s">
        <v>5167</v>
      </c>
      <c r="G1404" s="40">
        <v>45422</v>
      </c>
      <c r="H1404" s="40">
        <v>45667</v>
      </c>
      <c r="I1404" s="41"/>
      <c r="J1404" s="42">
        <v>23968000</v>
      </c>
      <c r="K1404" s="42"/>
      <c r="L1404" s="43">
        <v>0.70612244897959187</v>
      </c>
      <c r="M1404" s="44" t="s">
        <v>5522</v>
      </c>
      <c r="N1404" s="45" t="str">
        <f t="shared" si="21"/>
        <v>Link Contrato u Orden</v>
      </c>
    </row>
    <row r="1405" spans="1:14" s="28" customFormat="1" ht="74.5" customHeight="1" x14ac:dyDescent="0.25">
      <c r="A1405" s="39" t="s">
        <v>4356</v>
      </c>
      <c r="B1405" s="40">
        <v>45420</v>
      </c>
      <c r="C1405" s="40" t="s">
        <v>4803</v>
      </c>
      <c r="D1405" s="40" t="s">
        <v>24</v>
      </c>
      <c r="E1405" s="40" t="s">
        <v>5032</v>
      </c>
      <c r="F1405" s="40" t="s">
        <v>5167</v>
      </c>
      <c r="G1405" s="40">
        <v>45422</v>
      </c>
      <c r="H1405" s="40">
        <v>45726</v>
      </c>
      <c r="I1405" s="41"/>
      <c r="J1405" s="42">
        <v>29960000</v>
      </c>
      <c r="K1405" s="42"/>
      <c r="L1405" s="43">
        <v>0.56907894736842102</v>
      </c>
      <c r="M1405" s="44" t="s">
        <v>5523</v>
      </c>
      <c r="N1405" s="45" t="str">
        <f t="shared" si="21"/>
        <v>Link Contrato u Orden</v>
      </c>
    </row>
    <row r="1406" spans="1:14" s="28" customFormat="1" ht="74.5" customHeight="1" x14ac:dyDescent="0.25">
      <c r="A1406" s="39" t="s">
        <v>4357</v>
      </c>
      <c r="B1406" s="40">
        <v>45420</v>
      </c>
      <c r="C1406" s="40" t="s">
        <v>4804</v>
      </c>
      <c r="D1406" s="40" t="s">
        <v>24</v>
      </c>
      <c r="E1406" s="40" t="s">
        <v>5032</v>
      </c>
      <c r="F1406" s="40" t="s">
        <v>5082</v>
      </c>
      <c r="G1406" s="40">
        <v>45422</v>
      </c>
      <c r="H1406" s="40">
        <v>45667</v>
      </c>
      <c r="I1406" s="41"/>
      <c r="J1406" s="42">
        <v>21840000</v>
      </c>
      <c r="K1406" s="42"/>
      <c r="L1406" s="43">
        <v>0.70612244897959187</v>
      </c>
      <c r="M1406" s="44" t="s">
        <v>5524</v>
      </c>
      <c r="N1406" s="45" t="str">
        <f t="shared" si="21"/>
        <v>Link Contrato u Orden</v>
      </c>
    </row>
    <row r="1407" spans="1:14" s="28" customFormat="1" ht="74.5" customHeight="1" x14ac:dyDescent="0.25">
      <c r="A1407" s="39" t="s">
        <v>4358</v>
      </c>
      <c r="B1407" s="40">
        <v>45420</v>
      </c>
      <c r="C1407" s="40" t="s">
        <v>4805</v>
      </c>
      <c r="D1407" s="40" t="s">
        <v>24</v>
      </c>
      <c r="E1407" s="40" t="s">
        <v>5030</v>
      </c>
      <c r="F1407" s="40" t="s">
        <v>5168</v>
      </c>
      <c r="G1407" s="40">
        <v>45422</v>
      </c>
      <c r="H1407" s="40">
        <v>45698</v>
      </c>
      <c r="I1407" s="41"/>
      <c r="J1407" s="42">
        <v>72225000</v>
      </c>
      <c r="K1407" s="42"/>
      <c r="L1407" s="43">
        <v>0.62681159420289856</v>
      </c>
      <c r="M1407" s="44" t="s">
        <v>5525</v>
      </c>
      <c r="N1407" s="45" t="str">
        <f t="shared" si="21"/>
        <v>Link Contrato u Orden</v>
      </c>
    </row>
    <row r="1408" spans="1:14" s="28" customFormat="1" ht="74.5" customHeight="1" x14ac:dyDescent="0.25">
      <c r="A1408" s="39" t="s">
        <v>4359</v>
      </c>
      <c r="B1408" s="40">
        <v>45420</v>
      </c>
      <c r="C1408" s="40" t="s">
        <v>4806</v>
      </c>
      <c r="D1408" s="40" t="s">
        <v>24</v>
      </c>
      <c r="E1408" s="40" t="s">
        <v>5030</v>
      </c>
      <c r="F1408" s="40" t="s">
        <v>5126</v>
      </c>
      <c r="G1408" s="40">
        <v>45421</v>
      </c>
      <c r="H1408" s="40">
        <v>46022</v>
      </c>
      <c r="I1408" s="41"/>
      <c r="J1408" s="42">
        <v>71958167</v>
      </c>
      <c r="K1408" s="42"/>
      <c r="L1408" s="43">
        <v>0.28951747088186358</v>
      </c>
      <c r="M1408" s="44" t="s">
        <v>5526</v>
      </c>
      <c r="N1408" s="45" t="str">
        <f t="shared" si="21"/>
        <v>Link Contrato u Orden</v>
      </c>
    </row>
    <row r="1409" spans="1:14" s="28" customFormat="1" ht="74.5" customHeight="1" x14ac:dyDescent="0.25">
      <c r="A1409" s="39" t="s">
        <v>4360</v>
      </c>
      <c r="B1409" s="40">
        <v>45420</v>
      </c>
      <c r="C1409" s="40" t="s">
        <v>4807</v>
      </c>
      <c r="D1409" s="40" t="s">
        <v>24</v>
      </c>
      <c r="E1409" s="40" t="s">
        <v>5032</v>
      </c>
      <c r="F1409" s="40" t="s">
        <v>5082</v>
      </c>
      <c r="G1409" s="40">
        <v>45429</v>
      </c>
      <c r="H1409" s="40">
        <v>45674</v>
      </c>
      <c r="I1409" s="41"/>
      <c r="J1409" s="42">
        <v>21840000</v>
      </c>
      <c r="K1409" s="42"/>
      <c r="L1409" s="43">
        <v>0.67755102040816328</v>
      </c>
      <c r="M1409" s="44" t="s">
        <v>5527</v>
      </c>
      <c r="N1409" s="45" t="str">
        <f t="shared" si="21"/>
        <v>Link Contrato u Orden</v>
      </c>
    </row>
    <row r="1410" spans="1:14" s="28" customFormat="1" ht="74.5" customHeight="1" x14ac:dyDescent="0.25">
      <c r="A1410" s="39" t="s">
        <v>4361</v>
      </c>
      <c r="B1410" s="40">
        <v>45420</v>
      </c>
      <c r="C1410" s="40" t="s">
        <v>4808</v>
      </c>
      <c r="D1410" s="40" t="s">
        <v>24</v>
      </c>
      <c r="E1410" s="40" t="s">
        <v>5032</v>
      </c>
      <c r="F1410" s="40" t="s">
        <v>5071</v>
      </c>
      <c r="G1410" s="40">
        <v>45429</v>
      </c>
      <c r="H1410" s="40">
        <v>45794</v>
      </c>
      <c r="I1410" s="41"/>
      <c r="J1410" s="42">
        <v>32760000</v>
      </c>
      <c r="K1410" s="42"/>
      <c r="L1410" s="43">
        <v>0.45479452054794522</v>
      </c>
      <c r="M1410" s="44" t="s">
        <v>5528</v>
      </c>
      <c r="N1410" s="45" t="str">
        <f t="shared" si="21"/>
        <v>Link Contrato u Orden</v>
      </c>
    </row>
    <row r="1411" spans="1:14" s="28" customFormat="1" ht="74.5" customHeight="1" x14ac:dyDescent="0.25">
      <c r="A1411" s="39" t="s">
        <v>4362</v>
      </c>
      <c r="B1411" s="40">
        <v>45420</v>
      </c>
      <c r="C1411" s="40" t="s">
        <v>4809</v>
      </c>
      <c r="D1411" s="40" t="s">
        <v>24</v>
      </c>
      <c r="E1411" s="40" t="s">
        <v>5032</v>
      </c>
      <c r="F1411" s="40" t="s">
        <v>5077</v>
      </c>
      <c r="G1411" s="40">
        <v>45427</v>
      </c>
      <c r="H1411" s="40">
        <v>45672</v>
      </c>
      <c r="I1411" s="41"/>
      <c r="J1411" s="42">
        <v>21840000</v>
      </c>
      <c r="K1411" s="42"/>
      <c r="L1411" s="43">
        <v>0.68571428571428572</v>
      </c>
      <c r="M1411" s="44" t="s">
        <v>5529</v>
      </c>
      <c r="N1411" s="45" t="str">
        <f t="shared" si="21"/>
        <v>Link Contrato u Orden</v>
      </c>
    </row>
    <row r="1412" spans="1:14" s="28" customFormat="1" ht="74.5" customHeight="1" x14ac:dyDescent="0.25">
      <c r="A1412" s="39" t="s">
        <v>4363</v>
      </c>
      <c r="B1412" s="40">
        <v>45420</v>
      </c>
      <c r="C1412" s="40" t="s">
        <v>4810</v>
      </c>
      <c r="D1412" s="40" t="s">
        <v>24</v>
      </c>
      <c r="E1412" s="40" t="s">
        <v>5030</v>
      </c>
      <c r="F1412" s="40" t="s">
        <v>5169</v>
      </c>
      <c r="G1412" s="40">
        <v>45422</v>
      </c>
      <c r="H1412" s="40">
        <v>45667</v>
      </c>
      <c r="I1412" s="41"/>
      <c r="J1412" s="42">
        <v>59920000</v>
      </c>
      <c r="K1412" s="42"/>
      <c r="L1412" s="43">
        <v>0.70612244897959187</v>
      </c>
      <c r="M1412" s="44" t="s">
        <v>5530</v>
      </c>
      <c r="N1412" s="45" t="str">
        <f t="shared" si="21"/>
        <v>Link Contrato u Orden</v>
      </c>
    </row>
    <row r="1413" spans="1:14" s="28" customFormat="1" ht="74.5" customHeight="1" x14ac:dyDescent="0.25">
      <c r="A1413" s="39" t="s">
        <v>4364</v>
      </c>
      <c r="B1413" s="40">
        <v>45420</v>
      </c>
      <c r="C1413" s="40" t="s">
        <v>4811</v>
      </c>
      <c r="D1413" s="40" t="s">
        <v>24</v>
      </c>
      <c r="E1413" s="40" t="s">
        <v>5032</v>
      </c>
      <c r="F1413" s="40" t="s">
        <v>5077</v>
      </c>
      <c r="G1413" s="40">
        <v>45422</v>
      </c>
      <c r="H1413" s="40">
        <v>45667</v>
      </c>
      <c r="I1413" s="41"/>
      <c r="J1413" s="42">
        <v>21840000</v>
      </c>
      <c r="K1413" s="42"/>
      <c r="L1413" s="43">
        <v>0.70612244897959187</v>
      </c>
      <c r="M1413" s="44" t="s">
        <v>5531</v>
      </c>
      <c r="N1413" s="45" t="str">
        <f t="shared" si="21"/>
        <v>Link Contrato u Orden</v>
      </c>
    </row>
    <row r="1414" spans="1:14" s="28" customFormat="1" ht="74.5" customHeight="1" x14ac:dyDescent="0.25">
      <c r="A1414" s="39" t="s">
        <v>4365</v>
      </c>
      <c r="B1414" s="40">
        <v>45420</v>
      </c>
      <c r="C1414" s="40" t="s">
        <v>4812</v>
      </c>
      <c r="D1414" s="40" t="s">
        <v>24</v>
      </c>
      <c r="E1414" s="40" t="s">
        <v>5030</v>
      </c>
      <c r="F1414" s="40" t="s">
        <v>5170</v>
      </c>
      <c r="G1414" s="40">
        <v>45422</v>
      </c>
      <c r="H1414" s="40">
        <v>45667</v>
      </c>
      <c r="I1414" s="41"/>
      <c r="J1414" s="42">
        <v>38520000</v>
      </c>
      <c r="K1414" s="42"/>
      <c r="L1414" s="43">
        <v>0.70612244897959187</v>
      </c>
      <c r="M1414" s="44" t="s">
        <v>5532</v>
      </c>
      <c r="N1414" s="45" t="str">
        <f t="shared" ref="N1414:N1477" si="22">HYPERLINK(M1414,"Link Contrato u Orden")</f>
        <v>Link Contrato u Orden</v>
      </c>
    </row>
    <row r="1415" spans="1:14" s="28" customFormat="1" ht="74.5" customHeight="1" x14ac:dyDescent="0.25">
      <c r="A1415" s="39" t="s">
        <v>4366</v>
      </c>
      <c r="B1415" s="40">
        <v>45420</v>
      </c>
      <c r="C1415" s="40" t="s">
        <v>4813</v>
      </c>
      <c r="D1415" s="40" t="s">
        <v>24</v>
      </c>
      <c r="E1415" s="40" t="s">
        <v>5032</v>
      </c>
      <c r="F1415" s="40" t="s">
        <v>5082</v>
      </c>
      <c r="G1415" s="40">
        <v>45422</v>
      </c>
      <c r="H1415" s="40">
        <v>45667</v>
      </c>
      <c r="I1415" s="41"/>
      <c r="J1415" s="42">
        <v>21840000</v>
      </c>
      <c r="K1415" s="42"/>
      <c r="L1415" s="43">
        <v>0.70612244897959187</v>
      </c>
      <c r="M1415" s="44" t="s">
        <v>5533</v>
      </c>
      <c r="N1415" s="45" t="str">
        <f t="shared" si="22"/>
        <v>Link Contrato u Orden</v>
      </c>
    </row>
    <row r="1416" spans="1:14" s="28" customFormat="1" ht="74.5" customHeight="1" x14ac:dyDescent="0.25">
      <c r="A1416" s="39" t="s">
        <v>4367</v>
      </c>
      <c r="B1416" s="40">
        <v>45420</v>
      </c>
      <c r="C1416" s="40" t="s">
        <v>4814</v>
      </c>
      <c r="D1416" s="40" t="s">
        <v>24</v>
      </c>
      <c r="E1416" s="40" t="s">
        <v>5032</v>
      </c>
      <c r="F1416" s="40" t="s">
        <v>5082</v>
      </c>
      <c r="G1416" s="40">
        <v>45422</v>
      </c>
      <c r="H1416" s="40">
        <v>45667</v>
      </c>
      <c r="I1416" s="41"/>
      <c r="J1416" s="42">
        <v>21840000</v>
      </c>
      <c r="K1416" s="42"/>
      <c r="L1416" s="43">
        <v>0.70612244897959187</v>
      </c>
      <c r="M1416" s="44" t="s">
        <v>5534</v>
      </c>
      <c r="N1416" s="45" t="str">
        <f t="shared" si="22"/>
        <v>Link Contrato u Orden</v>
      </c>
    </row>
    <row r="1417" spans="1:14" s="28" customFormat="1" ht="74.5" customHeight="1" x14ac:dyDescent="0.25">
      <c r="A1417" s="39" t="s">
        <v>4368</v>
      </c>
      <c r="B1417" s="40">
        <v>45420</v>
      </c>
      <c r="C1417" s="40" t="s">
        <v>4815</v>
      </c>
      <c r="D1417" s="40" t="s">
        <v>24</v>
      </c>
      <c r="E1417" s="40" t="s">
        <v>5032</v>
      </c>
      <c r="F1417" s="40" t="s">
        <v>5082</v>
      </c>
      <c r="G1417" s="40">
        <v>45422</v>
      </c>
      <c r="H1417" s="40">
        <v>45667</v>
      </c>
      <c r="I1417" s="41"/>
      <c r="J1417" s="42">
        <v>21840000</v>
      </c>
      <c r="K1417" s="42"/>
      <c r="L1417" s="43">
        <v>0.70612244897959187</v>
      </c>
      <c r="M1417" s="44" t="s">
        <v>5535</v>
      </c>
      <c r="N1417" s="45" t="str">
        <f t="shared" si="22"/>
        <v>Link Contrato u Orden</v>
      </c>
    </row>
    <row r="1418" spans="1:14" s="28" customFormat="1" ht="74.5" customHeight="1" x14ac:dyDescent="0.25">
      <c r="A1418" s="39" t="s">
        <v>4369</v>
      </c>
      <c r="B1418" s="40">
        <v>45422</v>
      </c>
      <c r="C1418" s="40" t="s">
        <v>4816</v>
      </c>
      <c r="D1418" s="40" t="s">
        <v>24</v>
      </c>
      <c r="E1418" s="40" t="s">
        <v>5030</v>
      </c>
      <c r="F1418" s="40" t="s">
        <v>5171</v>
      </c>
      <c r="G1418" s="40">
        <v>45427</v>
      </c>
      <c r="H1418" s="40">
        <v>45655</v>
      </c>
      <c r="I1418" s="41"/>
      <c r="J1418" s="42">
        <v>65400000</v>
      </c>
      <c r="K1418" s="42"/>
      <c r="L1418" s="43">
        <v>0.73684210526315785</v>
      </c>
      <c r="M1418" s="44" t="s">
        <v>5536</v>
      </c>
      <c r="N1418" s="45" t="str">
        <f t="shared" si="22"/>
        <v>Link Contrato u Orden</v>
      </c>
    </row>
    <row r="1419" spans="1:14" s="28" customFormat="1" ht="74.5" customHeight="1" x14ac:dyDescent="0.25">
      <c r="A1419" s="39" t="s">
        <v>4370</v>
      </c>
      <c r="B1419" s="40">
        <v>45422</v>
      </c>
      <c r="C1419" s="40" t="s">
        <v>4817</v>
      </c>
      <c r="D1419" s="40" t="s">
        <v>24</v>
      </c>
      <c r="E1419" s="40" t="s">
        <v>5030</v>
      </c>
      <c r="F1419" s="40" t="s">
        <v>5172</v>
      </c>
      <c r="G1419" s="40">
        <v>45428</v>
      </c>
      <c r="H1419" s="40">
        <v>45612</v>
      </c>
      <c r="I1419" s="41"/>
      <c r="J1419" s="42">
        <v>74100000</v>
      </c>
      <c r="K1419" s="42"/>
      <c r="L1419" s="43">
        <v>0.90760869565217395</v>
      </c>
      <c r="M1419" s="44" t="s">
        <v>5537</v>
      </c>
      <c r="N1419" s="45" t="str">
        <f t="shared" si="22"/>
        <v>Link Contrato u Orden</v>
      </c>
    </row>
    <row r="1420" spans="1:14" s="28" customFormat="1" ht="74.5" customHeight="1" x14ac:dyDescent="0.25">
      <c r="A1420" s="39" t="s">
        <v>4371</v>
      </c>
      <c r="B1420" s="40">
        <v>45422</v>
      </c>
      <c r="C1420" s="40" t="s">
        <v>4818</v>
      </c>
      <c r="D1420" s="40" t="s">
        <v>24</v>
      </c>
      <c r="E1420" s="40" t="s">
        <v>5030</v>
      </c>
      <c r="F1420" s="40" t="s">
        <v>5173</v>
      </c>
      <c r="G1420" s="40">
        <v>45427</v>
      </c>
      <c r="H1420" s="40">
        <v>45549</v>
      </c>
      <c r="I1420" s="41"/>
      <c r="J1420" s="42">
        <v>34880000</v>
      </c>
      <c r="K1420" s="42"/>
      <c r="L1420" s="43">
        <v>1.3770491803278688</v>
      </c>
      <c r="M1420" s="44" t="s">
        <v>5538</v>
      </c>
      <c r="N1420" s="45" t="str">
        <f t="shared" si="22"/>
        <v>Link Contrato u Orden</v>
      </c>
    </row>
    <row r="1421" spans="1:14" s="28" customFormat="1" ht="74.5" customHeight="1" x14ac:dyDescent="0.25">
      <c r="A1421" s="39" t="s">
        <v>4372</v>
      </c>
      <c r="B1421" s="40">
        <v>45427</v>
      </c>
      <c r="C1421" s="40" t="s">
        <v>4819</v>
      </c>
      <c r="D1421" s="40" t="s">
        <v>24</v>
      </c>
      <c r="E1421" s="40" t="s">
        <v>5030</v>
      </c>
      <c r="F1421" s="40" t="s">
        <v>5174</v>
      </c>
      <c r="G1421" s="40">
        <v>45429</v>
      </c>
      <c r="H1421" s="40">
        <v>45705</v>
      </c>
      <c r="I1421" s="41"/>
      <c r="J1421" s="42">
        <v>48000000</v>
      </c>
      <c r="K1421" s="42"/>
      <c r="L1421" s="43">
        <v>0.60144927536231885</v>
      </c>
      <c r="M1421" s="44" t="s">
        <v>5539</v>
      </c>
      <c r="N1421" s="45" t="str">
        <f t="shared" si="22"/>
        <v>Link Contrato u Orden</v>
      </c>
    </row>
    <row r="1422" spans="1:14" s="28" customFormat="1" ht="74.5" customHeight="1" x14ac:dyDescent="0.25">
      <c r="A1422" s="39" t="s">
        <v>4373</v>
      </c>
      <c r="B1422" s="40">
        <v>45427</v>
      </c>
      <c r="C1422" s="40" t="s">
        <v>4820</v>
      </c>
      <c r="D1422" s="40" t="s">
        <v>24</v>
      </c>
      <c r="E1422" s="40" t="s">
        <v>5030</v>
      </c>
      <c r="F1422" s="40" t="s">
        <v>5175</v>
      </c>
      <c r="G1422" s="40">
        <v>45429</v>
      </c>
      <c r="H1422" s="40">
        <v>45674</v>
      </c>
      <c r="I1422" s="41"/>
      <c r="J1422" s="42">
        <v>60000000</v>
      </c>
      <c r="K1422" s="42"/>
      <c r="L1422" s="43">
        <v>0.67755102040816328</v>
      </c>
      <c r="M1422" s="44" t="s">
        <v>5540</v>
      </c>
      <c r="N1422" s="45" t="str">
        <f t="shared" si="22"/>
        <v>Link Contrato u Orden</v>
      </c>
    </row>
    <row r="1423" spans="1:14" s="28" customFormat="1" ht="74.5" customHeight="1" x14ac:dyDescent="0.25">
      <c r="A1423" s="39" t="s">
        <v>4374</v>
      </c>
      <c r="B1423" s="40">
        <v>45427</v>
      </c>
      <c r="C1423" s="40" t="s">
        <v>4821</v>
      </c>
      <c r="D1423" s="40" t="s">
        <v>24</v>
      </c>
      <c r="E1423" s="40" t="s">
        <v>5030</v>
      </c>
      <c r="F1423" s="40" t="s">
        <v>5176</v>
      </c>
      <c r="G1423" s="40">
        <v>45429</v>
      </c>
      <c r="H1423" s="40">
        <v>45657</v>
      </c>
      <c r="I1423" s="41"/>
      <c r="J1423" s="42">
        <v>77850000</v>
      </c>
      <c r="K1423" s="42"/>
      <c r="L1423" s="43">
        <v>0.72807017543859653</v>
      </c>
      <c r="M1423" s="44" t="s">
        <v>5541</v>
      </c>
      <c r="N1423" s="45" t="str">
        <f t="shared" si="22"/>
        <v>Link Contrato u Orden</v>
      </c>
    </row>
    <row r="1424" spans="1:14" s="28" customFormat="1" ht="74.5" customHeight="1" x14ac:dyDescent="0.25">
      <c r="A1424" s="39" t="s">
        <v>4375</v>
      </c>
      <c r="B1424" s="40">
        <v>45427</v>
      </c>
      <c r="C1424" s="40" t="s">
        <v>4822</v>
      </c>
      <c r="D1424" s="40" t="s">
        <v>24</v>
      </c>
      <c r="E1424" s="40" t="s">
        <v>5030</v>
      </c>
      <c r="F1424" s="40" t="s">
        <v>5177</v>
      </c>
      <c r="G1424" s="40">
        <v>45429</v>
      </c>
      <c r="H1424" s="40">
        <v>45613</v>
      </c>
      <c r="I1424" s="41"/>
      <c r="J1424" s="42">
        <v>24426000</v>
      </c>
      <c r="K1424" s="42"/>
      <c r="L1424" s="43">
        <v>0.90217391304347827</v>
      </c>
      <c r="M1424" s="44" t="s">
        <v>5542</v>
      </c>
      <c r="N1424" s="45" t="str">
        <f t="shared" si="22"/>
        <v>Link Contrato u Orden</v>
      </c>
    </row>
    <row r="1425" spans="1:14" s="28" customFormat="1" ht="74.5" customHeight="1" x14ac:dyDescent="0.25">
      <c r="A1425" s="39" t="s">
        <v>4376</v>
      </c>
      <c r="B1425" s="40">
        <v>45427</v>
      </c>
      <c r="C1425" s="40" t="s">
        <v>4823</v>
      </c>
      <c r="D1425" s="40" t="s">
        <v>24</v>
      </c>
      <c r="E1425" s="40" t="s">
        <v>5032</v>
      </c>
      <c r="F1425" s="40" t="s">
        <v>5178</v>
      </c>
      <c r="G1425" s="40">
        <v>45429</v>
      </c>
      <c r="H1425" s="40">
        <v>45552</v>
      </c>
      <c r="I1425" s="41"/>
      <c r="J1425" s="42">
        <v>13619632</v>
      </c>
      <c r="K1425" s="42"/>
      <c r="L1425" s="43">
        <v>1.3495934959349594</v>
      </c>
      <c r="M1425" s="44" t="s">
        <v>5543</v>
      </c>
      <c r="N1425" s="45" t="str">
        <f t="shared" si="22"/>
        <v>Link Contrato u Orden</v>
      </c>
    </row>
    <row r="1426" spans="1:14" s="28" customFormat="1" ht="74.5" customHeight="1" x14ac:dyDescent="0.25">
      <c r="A1426" s="39" t="s">
        <v>4377</v>
      </c>
      <c r="B1426" s="40">
        <v>45427</v>
      </c>
      <c r="C1426" s="40" t="s">
        <v>4824</v>
      </c>
      <c r="D1426" s="40" t="s">
        <v>24</v>
      </c>
      <c r="E1426" s="40" t="s">
        <v>5032</v>
      </c>
      <c r="F1426" s="40" t="s">
        <v>5077</v>
      </c>
      <c r="G1426" s="40">
        <v>45432</v>
      </c>
      <c r="H1426" s="40">
        <v>45677</v>
      </c>
      <c r="I1426" s="41"/>
      <c r="J1426" s="42">
        <v>21840000</v>
      </c>
      <c r="K1426" s="42"/>
      <c r="L1426" s="43">
        <v>0.66530612244897958</v>
      </c>
      <c r="M1426" s="44" t="s">
        <v>5544</v>
      </c>
      <c r="N1426" s="45" t="str">
        <f t="shared" si="22"/>
        <v>Link Contrato u Orden</v>
      </c>
    </row>
    <row r="1427" spans="1:14" s="28" customFormat="1" ht="74.5" customHeight="1" x14ac:dyDescent="0.25">
      <c r="A1427" s="39" t="s">
        <v>4378</v>
      </c>
      <c r="B1427" s="40">
        <v>45427</v>
      </c>
      <c r="C1427" s="40" t="s">
        <v>4825</v>
      </c>
      <c r="D1427" s="40" t="s">
        <v>24</v>
      </c>
      <c r="E1427" s="40" t="s">
        <v>5032</v>
      </c>
      <c r="F1427" s="40" t="s">
        <v>5047</v>
      </c>
      <c r="G1427" s="40">
        <v>45429</v>
      </c>
      <c r="H1427" s="40">
        <v>45613</v>
      </c>
      <c r="I1427" s="41"/>
      <c r="J1427" s="42">
        <v>17837808</v>
      </c>
      <c r="K1427" s="42"/>
      <c r="L1427" s="43">
        <v>0.90217391304347827</v>
      </c>
      <c r="M1427" s="44" t="s">
        <v>5545</v>
      </c>
      <c r="N1427" s="45" t="str">
        <f t="shared" si="22"/>
        <v>Link Contrato u Orden</v>
      </c>
    </row>
    <row r="1428" spans="1:14" s="28" customFormat="1" ht="74.5" customHeight="1" x14ac:dyDescent="0.25">
      <c r="A1428" s="39" t="s">
        <v>4379</v>
      </c>
      <c r="B1428" s="40">
        <v>45427</v>
      </c>
      <c r="C1428" s="40" t="s">
        <v>4826</v>
      </c>
      <c r="D1428" s="40" t="s">
        <v>24</v>
      </c>
      <c r="E1428" s="40" t="s">
        <v>5032</v>
      </c>
      <c r="F1428" s="40" t="s">
        <v>5082</v>
      </c>
      <c r="G1428" s="40">
        <v>45430</v>
      </c>
      <c r="H1428" s="40">
        <v>45795</v>
      </c>
      <c r="I1428" s="41"/>
      <c r="J1428" s="42">
        <v>32760000</v>
      </c>
      <c r="K1428" s="42"/>
      <c r="L1428" s="43">
        <v>0.45205479452054792</v>
      </c>
      <c r="M1428" s="44" t="s">
        <v>5546</v>
      </c>
      <c r="N1428" s="45" t="str">
        <f t="shared" si="22"/>
        <v>Link Contrato u Orden</v>
      </c>
    </row>
    <row r="1429" spans="1:14" s="28" customFormat="1" ht="74.5" customHeight="1" x14ac:dyDescent="0.25">
      <c r="A1429" s="39" t="s">
        <v>4380</v>
      </c>
      <c r="B1429" s="40">
        <v>45427</v>
      </c>
      <c r="C1429" s="40" t="s">
        <v>4827</v>
      </c>
      <c r="D1429" s="40" t="s">
        <v>24</v>
      </c>
      <c r="E1429" s="40" t="s">
        <v>5030</v>
      </c>
      <c r="F1429" s="40" t="s">
        <v>5082</v>
      </c>
      <c r="G1429" s="40">
        <v>45429</v>
      </c>
      <c r="H1429" s="40">
        <v>45674</v>
      </c>
      <c r="I1429" s="41"/>
      <c r="J1429" s="42">
        <v>21840000</v>
      </c>
      <c r="K1429" s="42"/>
      <c r="L1429" s="43">
        <v>0.67755102040816328</v>
      </c>
      <c r="M1429" s="44" t="s">
        <v>5547</v>
      </c>
      <c r="N1429" s="45" t="str">
        <f t="shared" si="22"/>
        <v>Link Contrato u Orden</v>
      </c>
    </row>
    <row r="1430" spans="1:14" s="28" customFormat="1" ht="74.5" customHeight="1" x14ac:dyDescent="0.25">
      <c r="A1430" s="39" t="s">
        <v>4381</v>
      </c>
      <c r="B1430" s="40">
        <v>45427</v>
      </c>
      <c r="C1430" s="40" t="s">
        <v>4828</v>
      </c>
      <c r="D1430" s="40" t="s">
        <v>24</v>
      </c>
      <c r="E1430" s="40" t="s">
        <v>5032</v>
      </c>
      <c r="F1430" s="40" t="s">
        <v>5071</v>
      </c>
      <c r="G1430" s="40">
        <v>45429</v>
      </c>
      <c r="H1430" s="40">
        <v>45613</v>
      </c>
      <c r="I1430" s="41"/>
      <c r="J1430" s="42">
        <v>16380000</v>
      </c>
      <c r="K1430" s="42"/>
      <c r="L1430" s="43">
        <v>0.90217391304347827</v>
      </c>
      <c r="M1430" s="44" t="s">
        <v>5548</v>
      </c>
      <c r="N1430" s="45" t="str">
        <f t="shared" si="22"/>
        <v>Link Contrato u Orden</v>
      </c>
    </row>
    <row r="1431" spans="1:14" s="28" customFormat="1" ht="74.5" customHeight="1" x14ac:dyDescent="0.25">
      <c r="A1431" s="39" t="s">
        <v>4382</v>
      </c>
      <c r="B1431" s="40">
        <v>45427</v>
      </c>
      <c r="C1431" s="40" t="s">
        <v>4829</v>
      </c>
      <c r="D1431" s="40" t="s">
        <v>24</v>
      </c>
      <c r="E1431" s="40" t="s">
        <v>5032</v>
      </c>
      <c r="F1431" s="40" t="s">
        <v>5077</v>
      </c>
      <c r="G1431" s="40">
        <v>45429</v>
      </c>
      <c r="H1431" s="40">
        <v>45674</v>
      </c>
      <c r="I1431" s="41"/>
      <c r="J1431" s="42">
        <v>21840000</v>
      </c>
      <c r="K1431" s="42"/>
      <c r="L1431" s="43">
        <v>0.67755102040816328</v>
      </c>
      <c r="M1431" s="44" t="s">
        <v>5549</v>
      </c>
      <c r="N1431" s="45" t="str">
        <f t="shared" si="22"/>
        <v>Link Contrato u Orden</v>
      </c>
    </row>
    <row r="1432" spans="1:14" s="28" customFormat="1" ht="74.5" customHeight="1" x14ac:dyDescent="0.25">
      <c r="A1432" s="39" t="s">
        <v>4383</v>
      </c>
      <c r="B1432" s="40">
        <v>45427</v>
      </c>
      <c r="C1432" s="40" t="s">
        <v>4830</v>
      </c>
      <c r="D1432" s="40" t="s">
        <v>24</v>
      </c>
      <c r="E1432" s="40" t="s">
        <v>5032</v>
      </c>
      <c r="F1432" s="40" t="s">
        <v>5179</v>
      </c>
      <c r="G1432" s="40">
        <v>45429</v>
      </c>
      <c r="H1432" s="40">
        <v>45657</v>
      </c>
      <c r="I1432" s="41"/>
      <c r="J1432" s="42">
        <v>24034500</v>
      </c>
      <c r="K1432" s="42"/>
      <c r="L1432" s="43">
        <v>0.72807017543859653</v>
      </c>
      <c r="M1432" s="44" t="s">
        <v>5550</v>
      </c>
      <c r="N1432" s="45" t="str">
        <f t="shared" si="22"/>
        <v>Link Contrato u Orden</v>
      </c>
    </row>
    <row r="1433" spans="1:14" s="28" customFormat="1" ht="74.5" customHeight="1" x14ac:dyDescent="0.25">
      <c r="A1433" s="39" t="s">
        <v>4384</v>
      </c>
      <c r="B1433" s="40">
        <v>45427</v>
      </c>
      <c r="C1433" s="40" t="s">
        <v>4831</v>
      </c>
      <c r="D1433" s="40" t="s">
        <v>24</v>
      </c>
      <c r="E1433" s="40" t="s">
        <v>5032</v>
      </c>
      <c r="F1433" s="40" t="s">
        <v>5082</v>
      </c>
      <c r="G1433" s="40">
        <v>45432</v>
      </c>
      <c r="H1433" s="40">
        <v>45677</v>
      </c>
      <c r="I1433" s="41"/>
      <c r="J1433" s="42">
        <v>21840000</v>
      </c>
      <c r="K1433" s="42"/>
      <c r="L1433" s="43">
        <v>0.66530612244897958</v>
      </c>
      <c r="M1433" s="44" t="s">
        <v>5551</v>
      </c>
      <c r="N1433" s="45" t="str">
        <f t="shared" si="22"/>
        <v>Link Contrato u Orden</v>
      </c>
    </row>
    <row r="1434" spans="1:14" s="28" customFormat="1" ht="74.5" customHeight="1" x14ac:dyDescent="0.25">
      <c r="A1434" s="39" t="s">
        <v>4385</v>
      </c>
      <c r="B1434" s="40">
        <v>45427</v>
      </c>
      <c r="C1434" s="40" t="s">
        <v>4832</v>
      </c>
      <c r="D1434" s="40" t="s">
        <v>24</v>
      </c>
      <c r="E1434" s="40" t="s">
        <v>5032</v>
      </c>
      <c r="F1434" s="40" t="s">
        <v>5071</v>
      </c>
      <c r="G1434" s="40">
        <v>45429</v>
      </c>
      <c r="H1434" s="40">
        <v>45674</v>
      </c>
      <c r="I1434" s="41"/>
      <c r="J1434" s="42">
        <v>21480000</v>
      </c>
      <c r="K1434" s="42"/>
      <c r="L1434" s="43">
        <v>0.67755102040816328</v>
      </c>
      <c r="M1434" s="44" t="s">
        <v>5552</v>
      </c>
      <c r="N1434" s="45" t="str">
        <f t="shared" si="22"/>
        <v>Link Contrato u Orden</v>
      </c>
    </row>
    <row r="1435" spans="1:14" s="28" customFormat="1" ht="74.5" customHeight="1" x14ac:dyDescent="0.25">
      <c r="A1435" s="39" t="s">
        <v>4386</v>
      </c>
      <c r="B1435" s="40">
        <v>45427</v>
      </c>
      <c r="C1435" s="40" t="s">
        <v>4833</v>
      </c>
      <c r="D1435" s="40" t="s">
        <v>24</v>
      </c>
      <c r="E1435" s="40" t="s">
        <v>5032</v>
      </c>
      <c r="F1435" s="40" t="s">
        <v>5180</v>
      </c>
      <c r="G1435" s="40">
        <v>45429</v>
      </c>
      <c r="H1435" s="40">
        <v>45551</v>
      </c>
      <c r="I1435" s="41"/>
      <c r="J1435" s="42">
        <v>13619632</v>
      </c>
      <c r="K1435" s="42"/>
      <c r="L1435" s="43">
        <v>1.360655737704918</v>
      </c>
      <c r="M1435" s="44" t="s">
        <v>5553</v>
      </c>
      <c r="N1435" s="45" t="str">
        <f t="shared" si="22"/>
        <v>Link Contrato u Orden</v>
      </c>
    </row>
    <row r="1436" spans="1:14" s="28" customFormat="1" ht="74.5" customHeight="1" x14ac:dyDescent="0.25">
      <c r="A1436" s="39" t="s">
        <v>4387</v>
      </c>
      <c r="B1436" s="40">
        <v>45427</v>
      </c>
      <c r="C1436" s="40" t="s">
        <v>4834</v>
      </c>
      <c r="D1436" s="40" t="s">
        <v>24</v>
      </c>
      <c r="E1436" s="40" t="s">
        <v>5032</v>
      </c>
      <c r="F1436" s="40" t="s">
        <v>5181</v>
      </c>
      <c r="G1436" s="40">
        <v>45429</v>
      </c>
      <c r="H1436" s="40">
        <v>45657</v>
      </c>
      <c r="I1436" s="41"/>
      <c r="J1436" s="42">
        <v>24034500</v>
      </c>
      <c r="K1436" s="42"/>
      <c r="L1436" s="43">
        <v>0.72807017543859653</v>
      </c>
      <c r="M1436" s="44" t="s">
        <v>5554</v>
      </c>
      <c r="N1436" s="45" t="str">
        <f t="shared" si="22"/>
        <v>Link Contrato u Orden</v>
      </c>
    </row>
    <row r="1437" spans="1:14" s="28" customFormat="1" ht="74.5" customHeight="1" x14ac:dyDescent="0.25">
      <c r="A1437" s="39" t="s">
        <v>4388</v>
      </c>
      <c r="B1437" s="40">
        <v>45427</v>
      </c>
      <c r="C1437" s="40" t="s">
        <v>4835</v>
      </c>
      <c r="D1437" s="40" t="s">
        <v>24</v>
      </c>
      <c r="E1437" s="40" t="s">
        <v>5032</v>
      </c>
      <c r="F1437" s="40" t="s">
        <v>5117</v>
      </c>
      <c r="G1437" s="40">
        <v>45437</v>
      </c>
      <c r="H1437" s="40">
        <v>45682</v>
      </c>
      <c r="I1437" s="41"/>
      <c r="J1437" s="42">
        <v>23968000</v>
      </c>
      <c r="K1437" s="42"/>
      <c r="L1437" s="43">
        <v>0.64489795918367343</v>
      </c>
      <c r="M1437" s="44" t="s">
        <v>5555</v>
      </c>
      <c r="N1437" s="45" t="str">
        <f t="shared" si="22"/>
        <v>Link Contrato u Orden</v>
      </c>
    </row>
    <row r="1438" spans="1:14" s="28" customFormat="1" ht="74.5" customHeight="1" x14ac:dyDescent="0.25">
      <c r="A1438" s="39" t="s">
        <v>4389</v>
      </c>
      <c r="B1438" s="40">
        <v>45428</v>
      </c>
      <c r="C1438" s="40" t="s">
        <v>4836</v>
      </c>
      <c r="D1438" s="40" t="s">
        <v>24</v>
      </c>
      <c r="E1438" s="40" t="s">
        <v>5030</v>
      </c>
      <c r="F1438" s="40" t="s">
        <v>5182</v>
      </c>
      <c r="G1438" s="40">
        <v>45432</v>
      </c>
      <c r="H1438" s="40">
        <v>45555</v>
      </c>
      <c r="I1438" s="41"/>
      <c r="J1438" s="42">
        <v>38400000</v>
      </c>
      <c r="K1438" s="42"/>
      <c r="L1438" s="43">
        <v>1.3252032520325203</v>
      </c>
      <c r="M1438" s="44" t="s">
        <v>5556</v>
      </c>
      <c r="N1438" s="45" t="str">
        <f t="shared" si="22"/>
        <v>Link Contrato u Orden</v>
      </c>
    </row>
    <row r="1439" spans="1:14" s="28" customFormat="1" ht="74.5" customHeight="1" x14ac:dyDescent="0.25">
      <c r="A1439" s="39" t="s">
        <v>4390</v>
      </c>
      <c r="B1439" s="40">
        <v>45428</v>
      </c>
      <c r="C1439" s="40" t="s">
        <v>4837</v>
      </c>
      <c r="D1439" s="40" t="s">
        <v>24</v>
      </c>
      <c r="E1439" s="40" t="s">
        <v>5032</v>
      </c>
      <c r="F1439" s="40" t="s">
        <v>5183</v>
      </c>
      <c r="G1439" s="40">
        <v>45429</v>
      </c>
      <c r="H1439" s="40">
        <v>45674</v>
      </c>
      <c r="I1439" s="41"/>
      <c r="J1439" s="42">
        <v>21840000</v>
      </c>
      <c r="K1439" s="42"/>
      <c r="L1439" s="43">
        <v>0.67755102040816328</v>
      </c>
      <c r="M1439" s="44" t="s">
        <v>5557</v>
      </c>
      <c r="N1439" s="45" t="str">
        <f t="shared" si="22"/>
        <v>Link Contrato u Orden</v>
      </c>
    </row>
    <row r="1440" spans="1:14" s="28" customFormat="1" ht="74.5" customHeight="1" x14ac:dyDescent="0.25">
      <c r="A1440" s="39" t="s">
        <v>4391</v>
      </c>
      <c r="B1440" s="40">
        <v>45428</v>
      </c>
      <c r="C1440" s="40" t="s">
        <v>4838</v>
      </c>
      <c r="D1440" s="40" t="s">
        <v>24</v>
      </c>
      <c r="E1440" s="40" t="s">
        <v>5030</v>
      </c>
      <c r="F1440" s="40" t="s">
        <v>5045</v>
      </c>
      <c r="G1440" s="40">
        <v>45432</v>
      </c>
      <c r="H1440" s="40">
        <v>45616</v>
      </c>
      <c r="I1440" s="41"/>
      <c r="J1440" s="42">
        <v>42595800</v>
      </c>
      <c r="K1440" s="42"/>
      <c r="L1440" s="43">
        <v>0.88586956521739135</v>
      </c>
      <c r="M1440" s="44" t="s">
        <v>5558</v>
      </c>
      <c r="N1440" s="45" t="str">
        <f t="shared" si="22"/>
        <v>Link Contrato u Orden</v>
      </c>
    </row>
    <row r="1441" spans="1:14" s="28" customFormat="1" ht="74.5" customHeight="1" x14ac:dyDescent="0.25">
      <c r="A1441" s="39" t="s">
        <v>4392</v>
      </c>
      <c r="B1441" s="40">
        <v>45428</v>
      </c>
      <c r="C1441" s="40" t="s">
        <v>4839</v>
      </c>
      <c r="D1441" s="40" t="s">
        <v>24</v>
      </c>
      <c r="E1441" s="40" t="s">
        <v>5032</v>
      </c>
      <c r="F1441" s="40" t="s">
        <v>5184</v>
      </c>
      <c r="G1441" s="40">
        <v>45432</v>
      </c>
      <c r="H1441" s="40">
        <v>45736</v>
      </c>
      <c r="I1441" s="41"/>
      <c r="J1441" s="42">
        <v>35052000</v>
      </c>
      <c r="K1441" s="42"/>
      <c r="L1441" s="43">
        <v>0.53618421052631582</v>
      </c>
      <c r="M1441" s="44" t="s">
        <v>5559</v>
      </c>
      <c r="N1441" s="45" t="str">
        <f t="shared" si="22"/>
        <v>Link Contrato u Orden</v>
      </c>
    </row>
    <row r="1442" spans="1:14" s="28" customFormat="1" ht="74.5" customHeight="1" x14ac:dyDescent="0.25">
      <c r="A1442" s="39" t="s">
        <v>4393</v>
      </c>
      <c r="B1442" s="40">
        <v>45428</v>
      </c>
      <c r="C1442" s="40" t="s">
        <v>4840</v>
      </c>
      <c r="D1442" s="40" t="s">
        <v>24</v>
      </c>
      <c r="E1442" s="40" t="s">
        <v>5030</v>
      </c>
      <c r="F1442" s="40" t="s">
        <v>5173</v>
      </c>
      <c r="G1442" s="40">
        <v>45432</v>
      </c>
      <c r="H1442" s="40">
        <v>45554</v>
      </c>
      <c r="I1442" s="41"/>
      <c r="J1442" s="42">
        <v>34880000</v>
      </c>
      <c r="K1442" s="42"/>
      <c r="L1442" s="43">
        <v>1.3360655737704918</v>
      </c>
      <c r="M1442" s="44" t="s">
        <v>5560</v>
      </c>
      <c r="N1442" s="45" t="str">
        <f t="shared" si="22"/>
        <v>Link Contrato u Orden</v>
      </c>
    </row>
    <row r="1443" spans="1:14" s="28" customFormat="1" ht="74.5" customHeight="1" x14ac:dyDescent="0.25">
      <c r="A1443" s="39" t="s">
        <v>4394</v>
      </c>
      <c r="B1443" s="40">
        <v>45428</v>
      </c>
      <c r="C1443" s="40" t="s">
        <v>4841</v>
      </c>
      <c r="D1443" s="40" t="s">
        <v>24</v>
      </c>
      <c r="E1443" s="40" t="s">
        <v>5030</v>
      </c>
      <c r="F1443" s="40" t="s">
        <v>5185</v>
      </c>
      <c r="G1443" s="40">
        <v>45429</v>
      </c>
      <c r="H1443" s="40">
        <v>45674</v>
      </c>
      <c r="I1443" s="41"/>
      <c r="J1443" s="42">
        <v>47080000</v>
      </c>
      <c r="K1443" s="42"/>
      <c r="L1443" s="43">
        <v>0.67755102040816328</v>
      </c>
      <c r="M1443" s="44" t="s">
        <v>5561</v>
      </c>
      <c r="N1443" s="45" t="str">
        <f t="shared" si="22"/>
        <v>Link Contrato u Orden</v>
      </c>
    </row>
    <row r="1444" spans="1:14" s="28" customFormat="1" ht="74.5" customHeight="1" x14ac:dyDescent="0.25">
      <c r="A1444" s="39" t="s">
        <v>4395</v>
      </c>
      <c r="B1444" s="40">
        <v>45428</v>
      </c>
      <c r="C1444" s="40" t="s">
        <v>4842</v>
      </c>
      <c r="D1444" s="40" t="s">
        <v>24</v>
      </c>
      <c r="E1444" s="40" t="s">
        <v>5032</v>
      </c>
      <c r="F1444" s="40" t="s">
        <v>5071</v>
      </c>
      <c r="G1444" s="40">
        <v>45437</v>
      </c>
      <c r="H1444" s="40">
        <v>45681</v>
      </c>
      <c r="I1444" s="41"/>
      <c r="J1444" s="42">
        <v>21840000</v>
      </c>
      <c r="K1444" s="42"/>
      <c r="L1444" s="43">
        <v>0.64754098360655743</v>
      </c>
      <c r="M1444" s="44" t="s">
        <v>5562</v>
      </c>
      <c r="N1444" s="45" t="str">
        <f t="shared" si="22"/>
        <v>Link Contrato u Orden</v>
      </c>
    </row>
    <row r="1445" spans="1:14" s="28" customFormat="1" ht="74.5" customHeight="1" x14ac:dyDescent="0.25">
      <c r="A1445" s="39" t="s">
        <v>4396</v>
      </c>
      <c r="B1445" s="40">
        <v>45428</v>
      </c>
      <c r="C1445" s="40" t="s">
        <v>4843</v>
      </c>
      <c r="D1445" s="40" t="s">
        <v>24</v>
      </c>
      <c r="E1445" s="40" t="s">
        <v>5032</v>
      </c>
      <c r="F1445" s="40" t="s">
        <v>5096</v>
      </c>
      <c r="G1445" s="40">
        <v>45430</v>
      </c>
      <c r="H1445" s="40">
        <v>45675</v>
      </c>
      <c r="I1445" s="41"/>
      <c r="J1445" s="42">
        <v>21840000</v>
      </c>
      <c r="K1445" s="42"/>
      <c r="L1445" s="43">
        <v>0.67346938775510201</v>
      </c>
      <c r="M1445" s="44" t="s">
        <v>5563</v>
      </c>
      <c r="N1445" s="45" t="str">
        <f t="shared" si="22"/>
        <v>Link Contrato u Orden</v>
      </c>
    </row>
    <row r="1446" spans="1:14" s="28" customFormat="1" ht="74.5" customHeight="1" x14ac:dyDescent="0.25">
      <c r="A1446" s="39" t="s">
        <v>4397</v>
      </c>
      <c r="B1446" s="40">
        <v>45428</v>
      </c>
      <c r="C1446" s="40" t="s">
        <v>4844</v>
      </c>
      <c r="D1446" s="40" t="s">
        <v>24</v>
      </c>
      <c r="E1446" s="40" t="s">
        <v>5032</v>
      </c>
      <c r="F1446" s="40" t="s">
        <v>5071</v>
      </c>
      <c r="G1446" s="40">
        <v>45429</v>
      </c>
      <c r="H1446" s="40">
        <v>45674</v>
      </c>
      <c r="I1446" s="41"/>
      <c r="J1446" s="42">
        <v>21840000</v>
      </c>
      <c r="K1446" s="42"/>
      <c r="L1446" s="43">
        <v>0.67755102040816328</v>
      </c>
      <c r="M1446" s="44" t="s">
        <v>5564</v>
      </c>
      <c r="N1446" s="45" t="str">
        <f t="shared" si="22"/>
        <v>Link Contrato u Orden</v>
      </c>
    </row>
    <row r="1447" spans="1:14" s="28" customFormat="1" ht="74.5" customHeight="1" x14ac:dyDescent="0.25">
      <c r="A1447" s="39" t="s">
        <v>4398</v>
      </c>
      <c r="B1447" s="40">
        <v>45429</v>
      </c>
      <c r="C1447" s="40" t="s">
        <v>4845</v>
      </c>
      <c r="D1447" s="40" t="s">
        <v>24</v>
      </c>
      <c r="E1447" s="40" t="s">
        <v>5030</v>
      </c>
      <c r="F1447" s="40" t="s">
        <v>5186</v>
      </c>
      <c r="G1447" s="40">
        <v>45434</v>
      </c>
      <c r="H1447" s="40">
        <v>45648</v>
      </c>
      <c r="I1447" s="41"/>
      <c r="J1447" s="42">
        <v>55699000</v>
      </c>
      <c r="K1447" s="42"/>
      <c r="L1447" s="43">
        <v>0.75233644859813087</v>
      </c>
      <c r="M1447" s="44" t="s">
        <v>5565</v>
      </c>
      <c r="N1447" s="45" t="str">
        <f t="shared" si="22"/>
        <v>Link Contrato u Orden</v>
      </c>
    </row>
    <row r="1448" spans="1:14" s="28" customFormat="1" ht="74.5" customHeight="1" x14ac:dyDescent="0.25">
      <c r="A1448" s="39" t="s">
        <v>4399</v>
      </c>
      <c r="B1448" s="40">
        <v>45429</v>
      </c>
      <c r="C1448" s="40" t="s">
        <v>4846</v>
      </c>
      <c r="D1448" s="40" t="s">
        <v>24</v>
      </c>
      <c r="E1448" s="40" t="s">
        <v>5030</v>
      </c>
      <c r="F1448" s="40" t="s">
        <v>5187</v>
      </c>
      <c r="G1448" s="40">
        <v>45432</v>
      </c>
      <c r="H1448" s="40">
        <v>45767</v>
      </c>
      <c r="I1448" s="41"/>
      <c r="J1448" s="42">
        <v>77000000</v>
      </c>
      <c r="K1448" s="42"/>
      <c r="L1448" s="43">
        <v>0.48656716417910445</v>
      </c>
      <c r="M1448" s="44" t="s">
        <v>5566</v>
      </c>
      <c r="N1448" s="45" t="str">
        <f t="shared" si="22"/>
        <v>Link Contrato u Orden</v>
      </c>
    </row>
    <row r="1449" spans="1:14" s="28" customFormat="1" ht="74.5" customHeight="1" x14ac:dyDescent="0.25">
      <c r="A1449" s="39" t="s">
        <v>4400</v>
      </c>
      <c r="B1449" s="40">
        <v>45429</v>
      </c>
      <c r="C1449" s="40" t="s">
        <v>4847</v>
      </c>
      <c r="D1449" s="40" t="s">
        <v>24</v>
      </c>
      <c r="E1449" s="40" t="s">
        <v>5030</v>
      </c>
      <c r="F1449" s="40" t="s">
        <v>5083</v>
      </c>
      <c r="G1449" s="40">
        <v>45432</v>
      </c>
      <c r="H1449" s="40">
        <v>45554</v>
      </c>
      <c r="I1449" s="41"/>
      <c r="J1449" s="42">
        <v>37060000</v>
      </c>
      <c r="K1449" s="42"/>
      <c r="L1449" s="43">
        <v>1.3360655737704918</v>
      </c>
      <c r="M1449" s="44" t="s">
        <v>5567</v>
      </c>
      <c r="N1449" s="45" t="str">
        <f t="shared" si="22"/>
        <v>Link Contrato u Orden</v>
      </c>
    </row>
    <row r="1450" spans="1:14" s="28" customFormat="1" ht="74.5" customHeight="1" x14ac:dyDescent="0.25">
      <c r="A1450" s="39" t="s">
        <v>4401</v>
      </c>
      <c r="B1450" s="40">
        <v>45429</v>
      </c>
      <c r="C1450" s="40" t="s">
        <v>4848</v>
      </c>
      <c r="D1450" s="40" t="s">
        <v>24</v>
      </c>
      <c r="E1450" s="40" t="s">
        <v>5030</v>
      </c>
      <c r="F1450" s="40" t="s">
        <v>5188</v>
      </c>
      <c r="G1450" s="40">
        <v>45434</v>
      </c>
      <c r="H1450" s="40">
        <v>45657</v>
      </c>
      <c r="I1450" s="41"/>
      <c r="J1450" s="42">
        <v>36635355</v>
      </c>
      <c r="K1450" s="42"/>
      <c r="L1450" s="43">
        <v>0.72197309417040356</v>
      </c>
      <c r="M1450" s="44" t="s">
        <v>5568</v>
      </c>
      <c r="N1450" s="45" t="str">
        <f t="shared" si="22"/>
        <v>Link Contrato u Orden</v>
      </c>
    </row>
    <row r="1451" spans="1:14" s="28" customFormat="1" ht="74.5" customHeight="1" x14ac:dyDescent="0.25">
      <c r="A1451" s="39" t="s">
        <v>4402</v>
      </c>
      <c r="B1451" s="40">
        <v>45429</v>
      </c>
      <c r="C1451" s="40" t="s">
        <v>4849</v>
      </c>
      <c r="D1451" s="40" t="s">
        <v>24</v>
      </c>
      <c r="E1451" s="40" t="s">
        <v>5030</v>
      </c>
      <c r="F1451" s="40" t="s">
        <v>5126</v>
      </c>
      <c r="G1451" s="40">
        <v>45432</v>
      </c>
      <c r="H1451" s="40">
        <v>45554</v>
      </c>
      <c r="I1451" s="41"/>
      <c r="J1451" s="42">
        <v>37060000</v>
      </c>
      <c r="K1451" s="42"/>
      <c r="L1451" s="43">
        <v>1.3360655737704918</v>
      </c>
      <c r="M1451" s="44" t="s">
        <v>5569</v>
      </c>
      <c r="N1451" s="45" t="str">
        <f t="shared" si="22"/>
        <v>Link Contrato u Orden</v>
      </c>
    </row>
    <row r="1452" spans="1:14" s="28" customFormat="1" ht="74.5" customHeight="1" x14ac:dyDescent="0.25">
      <c r="A1452" s="39" t="s">
        <v>4403</v>
      </c>
      <c r="B1452" s="40">
        <v>45432</v>
      </c>
      <c r="C1452" s="40" t="s">
        <v>4850</v>
      </c>
      <c r="D1452" s="40" t="s">
        <v>24</v>
      </c>
      <c r="E1452" s="40" t="s">
        <v>5032</v>
      </c>
      <c r="F1452" s="40" t="s">
        <v>5189</v>
      </c>
      <c r="G1452" s="40">
        <v>45434</v>
      </c>
      <c r="H1452" s="40">
        <v>45710</v>
      </c>
      <c r="I1452" s="41"/>
      <c r="J1452" s="42">
        <v>36635355</v>
      </c>
      <c r="K1452" s="42"/>
      <c r="L1452" s="43">
        <v>0.58333333333333337</v>
      </c>
      <c r="M1452" s="44" t="s">
        <v>5570</v>
      </c>
      <c r="N1452" s="45" t="str">
        <f t="shared" si="22"/>
        <v>Link Contrato u Orden</v>
      </c>
    </row>
    <row r="1453" spans="1:14" s="28" customFormat="1" ht="74.5" customHeight="1" x14ac:dyDescent="0.25">
      <c r="A1453" s="39" t="s">
        <v>4404</v>
      </c>
      <c r="B1453" s="40">
        <v>45432</v>
      </c>
      <c r="C1453" s="40" t="s">
        <v>4851</v>
      </c>
      <c r="D1453" s="40" t="s">
        <v>24</v>
      </c>
      <c r="E1453" s="40" t="s">
        <v>5030</v>
      </c>
      <c r="F1453" s="40" t="s">
        <v>5190</v>
      </c>
      <c r="G1453" s="40">
        <v>45433</v>
      </c>
      <c r="H1453" s="40">
        <v>45534</v>
      </c>
      <c r="I1453" s="41"/>
      <c r="J1453" s="42">
        <v>36751167</v>
      </c>
      <c r="K1453" s="42"/>
      <c r="L1453" s="43">
        <v>1.6039603960396041</v>
      </c>
      <c r="M1453" s="44" t="s">
        <v>5571</v>
      </c>
      <c r="N1453" s="45" t="str">
        <f t="shared" si="22"/>
        <v>Link Contrato u Orden</v>
      </c>
    </row>
    <row r="1454" spans="1:14" s="28" customFormat="1" ht="74.5" customHeight="1" x14ac:dyDescent="0.25">
      <c r="A1454" s="39" t="s">
        <v>4405</v>
      </c>
      <c r="B1454" s="40">
        <v>45433</v>
      </c>
      <c r="C1454" s="40" t="s">
        <v>4852</v>
      </c>
      <c r="D1454" s="40" t="s">
        <v>24</v>
      </c>
      <c r="E1454" s="40" t="s">
        <v>5030</v>
      </c>
      <c r="F1454" s="40" t="s">
        <v>5191</v>
      </c>
      <c r="G1454" s="40">
        <v>45435</v>
      </c>
      <c r="H1454" s="40">
        <v>45557</v>
      </c>
      <c r="I1454" s="41"/>
      <c r="J1454" s="42">
        <v>37060000</v>
      </c>
      <c r="K1454" s="42"/>
      <c r="L1454" s="43">
        <v>1.3114754098360655</v>
      </c>
      <c r="M1454" s="44" t="s">
        <v>5572</v>
      </c>
      <c r="N1454" s="45" t="str">
        <f t="shared" si="22"/>
        <v>Link Contrato u Orden</v>
      </c>
    </row>
    <row r="1455" spans="1:14" s="28" customFormat="1" ht="74.5" customHeight="1" x14ac:dyDescent="0.25">
      <c r="A1455" s="39" t="s">
        <v>4406</v>
      </c>
      <c r="B1455" s="40">
        <v>45433</v>
      </c>
      <c r="C1455" s="40" t="s">
        <v>4853</v>
      </c>
      <c r="D1455" s="40" t="s">
        <v>24</v>
      </c>
      <c r="E1455" s="40" t="s">
        <v>5030</v>
      </c>
      <c r="F1455" s="40" t="s">
        <v>5192</v>
      </c>
      <c r="G1455" s="40">
        <v>45435</v>
      </c>
      <c r="H1455" s="40">
        <v>45711</v>
      </c>
      <c r="I1455" s="41"/>
      <c r="J1455" s="42">
        <v>36635355</v>
      </c>
      <c r="K1455" s="42"/>
      <c r="L1455" s="43">
        <v>0.57971014492753625</v>
      </c>
      <c r="M1455" s="44" t="s">
        <v>5573</v>
      </c>
      <c r="N1455" s="45" t="str">
        <f t="shared" si="22"/>
        <v>Link Contrato u Orden</v>
      </c>
    </row>
    <row r="1456" spans="1:14" s="28" customFormat="1" ht="74.5" customHeight="1" x14ac:dyDescent="0.25">
      <c r="A1456" s="39" t="s">
        <v>4407</v>
      </c>
      <c r="B1456" s="40">
        <v>45433</v>
      </c>
      <c r="C1456" s="40" t="s">
        <v>4854</v>
      </c>
      <c r="D1456" s="40" t="s">
        <v>24</v>
      </c>
      <c r="E1456" s="40" t="s">
        <v>5032</v>
      </c>
      <c r="F1456" s="40" t="s">
        <v>5188</v>
      </c>
      <c r="G1456" s="40">
        <v>45436</v>
      </c>
      <c r="H1456" s="40">
        <v>45657</v>
      </c>
      <c r="I1456" s="41"/>
      <c r="J1456" s="42">
        <v>36635355</v>
      </c>
      <c r="K1456" s="42"/>
      <c r="L1456" s="43">
        <v>0.71945701357466063</v>
      </c>
      <c r="M1456" s="44" t="s">
        <v>5574</v>
      </c>
      <c r="N1456" s="45" t="str">
        <f t="shared" si="22"/>
        <v>Link Contrato u Orden</v>
      </c>
    </row>
    <row r="1457" spans="1:14" s="28" customFormat="1" ht="74.5" customHeight="1" x14ac:dyDescent="0.25">
      <c r="A1457" s="39" t="s">
        <v>4408</v>
      </c>
      <c r="B1457" s="40">
        <v>45433</v>
      </c>
      <c r="C1457" s="40" t="s">
        <v>4855</v>
      </c>
      <c r="D1457" s="40" t="s">
        <v>24</v>
      </c>
      <c r="E1457" s="40" t="s">
        <v>5032</v>
      </c>
      <c r="F1457" s="40" t="s">
        <v>5071</v>
      </c>
      <c r="G1457" s="40">
        <v>45448</v>
      </c>
      <c r="H1457" s="40">
        <v>45692</v>
      </c>
      <c r="I1457" s="41"/>
      <c r="J1457" s="42">
        <v>21840000</v>
      </c>
      <c r="K1457" s="42"/>
      <c r="L1457" s="43">
        <v>0.60245901639344257</v>
      </c>
      <c r="M1457" s="44" t="s">
        <v>5575</v>
      </c>
      <c r="N1457" s="45" t="str">
        <f t="shared" si="22"/>
        <v>Link Contrato u Orden</v>
      </c>
    </row>
    <row r="1458" spans="1:14" s="28" customFormat="1" ht="74.5" customHeight="1" x14ac:dyDescent="0.25">
      <c r="A1458" s="39" t="s">
        <v>4409</v>
      </c>
      <c r="B1458" s="40">
        <v>45433</v>
      </c>
      <c r="C1458" s="40" t="s">
        <v>4856</v>
      </c>
      <c r="D1458" s="40" t="s">
        <v>24</v>
      </c>
      <c r="E1458" s="40" t="s">
        <v>5030</v>
      </c>
      <c r="F1458" s="40" t="s">
        <v>5193</v>
      </c>
      <c r="G1458" s="40">
        <v>45447</v>
      </c>
      <c r="H1458" s="40">
        <v>45780</v>
      </c>
      <c r="I1458" s="41"/>
      <c r="J1458" s="42">
        <v>88000000</v>
      </c>
      <c r="K1458" s="42"/>
      <c r="L1458" s="43">
        <v>0.44444444444444442</v>
      </c>
      <c r="M1458" s="44" t="s">
        <v>5576</v>
      </c>
      <c r="N1458" s="45" t="str">
        <f t="shared" si="22"/>
        <v>Link Contrato u Orden</v>
      </c>
    </row>
    <row r="1459" spans="1:14" s="28" customFormat="1" ht="74.5" customHeight="1" x14ac:dyDescent="0.25">
      <c r="A1459" s="39" t="s">
        <v>4410</v>
      </c>
      <c r="B1459" s="40">
        <v>45433</v>
      </c>
      <c r="C1459" s="40" t="s">
        <v>4857</v>
      </c>
      <c r="D1459" s="40" t="s">
        <v>24</v>
      </c>
      <c r="E1459" s="40" t="s">
        <v>5030</v>
      </c>
      <c r="F1459" s="40" t="s">
        <v>5194</v>
      </c>
      <c r="G1459" s="40">
        <v>45436</v>
      </c>
      <c r="H1459" s="40">
        <v>45681</v>
      </c>
      <c r="I1459" s="41"/>
      <c r="J1459" s="42">
        <v>80000000</v>
      </c>
      <c r="K1459" s="42"/>
      <c r="L1459" s="43">
        <v>0.6489795918367347</v>
      </c>
      <c r="M1459" s="44" t="s">
        <v>5577</v>
      </c>
      <c r="N1459" s="45" t="str">
        <f t="shared" si="22"/>
        <v>Link Contrato u Orden</v>
      </c>
    </row>
    <row r="1460" spans="1:14" s="28" customFormat="1" ht="74.5" customHeight="1" x14ac:dyDescent="0.25">
      <c r="A1460" s="39" t="s">
        <v>4411</v>
      </c>
      <c r="B1460" s="40">
        <v>45433</v>
      </c>
      <c r="C1460" s="40" t="s">
        <v>4858</v>
      </c>
      <c r="D1460" s="40" t="s">
        <v>24</v>
      </c>
      <c r="E1460" s="40" t="s">
        <v>5030</v>
      </c>
      <c r="F1460" s="40" t="s">
        <v>5195</v>
      </c>
      <c r="G1460" s="40">
        <v>45436</v>
      </c>
      <c r="H1460" s="40">
        <v>45681</v>
      </c>
      <c r="I1460" s="41"/>
      <c r="J1460" s="42">
        <v>49648000</v>
      </c>
      <c r="K1460" s="42"/>
      <c r="L1460" s="43">
        <v>0.6489795918367347</v>
      </c>
      <c r="M1460" s="44" t="s">
        <v>5578</v>
      </c>
      <c r="N1460" s="45" t="str">
        <f t="shared" si="22"/>
        <v>Link Contrato u Orden</v>
      </c>
    </row>
    <row r="1461" spans="1:14" s="28" customFormat="1" ht="74.5" customHeight="1" x14ac:dyDescent="0.25">
      <c r="A1461" s="39" t="s">
        <v>4412</v>
      </c>
      <c r="B1461" s="40">
        <v>45433</v>
      </c>
      <c r="C1461" s="40" t="s">
        <v>4859</v>
      </c>
      <c r="D1461" s="40" t="s">
        <v>24</v>
      </c>
      <c r="E1461" s="40" t="s">
        <v>5030</v>
      </c>
      <c r="F1461" s="40" t="s">
        <v>5196</v>
      </c>
      <c r="G1461" s="40">
        <v>45436</v>
      </c>
      <c r="H1461" s="40">
        <v>45681</v>
      </c>
      <c r="I1461" s="41"/>
      <c r="J1461" s="42">
        <v>48000000</v>
      </c>
      <c r="K1461" s="42"/>
      <c r="L1461" s="43">
        <v>0.6489795918367347</v>
      </c>
      <c r="M1461" s="44" t="s">
        <v>5579</v>
      </c>
      <c r="N1461" s="45" t="str">
        <f t="shared" si="22"/>
        <v>Link Contrato u Orden</v>
      </c>
    </row>
    <row r="1462" spans="1:14" s="28" customFormat="1" ht="74.5" customHeight="1" x14ac:dyDescent="0.25">
      <c r="A1462" s="39" t="s">
        <v>4413</v>
      </c>
      <c r="B1462" s="40">
        <v>45433</v>
      </c>
      <c r="C1462" s="40" t="s">
        <v>4860</v>
      </c>
      <c r="D1462" s="40" t="s">
        <v>24</v>
      </c>
      <c r="E1462" s="40" t="s">
        <v>5030</v>
      </c>
      <c r="F1462" s="40" t="s">
        <v>5083</v>
      </c>
      <c r="G1462" s="40">
        <v>45435</v>
      </c>
      <c r="H1462" s="40">
        <v>45648</v>
      </c>
      <c r="I1462" s="41"/>
      <c r="J1462" s="42">
        <v>64855000</v>
      </c>
      <c r="K1462" s="42"/>
      <c r="L1462" s="43">
        <v>0.75117370892018775</v>
      </c>
      <c r="M1462" s="44" t="s">
        <v>5580</v>
      </c>
      <c r="N1462" s="45" t="str">
        <f t="shared" si="22"/>
        <v>Link Contrato u Orden</v>
      </c>
    </row>
    <row r="1463" spans="1:14" s="28" customFormat="1" ht="74.5" customHeight="1" x14ac:dyDescent="0.25">
      <c r="A1463" s="39" t="s">
        <v>4414</v>
      </c>
      <c r="B1463" s="40">
        <v>45433</v>
      </c>
      <c r="C1463" s="40" t="s">
        <v>4861</v>
      </c>
      <c r="D1463" s="40" t="s">
        <v>24</v>
      </c>
      <c r="E1463" s="40" t="s">
        <v>5032</v>
      </c>
      <c r="F1463" s="40" t="s">
        <v>5197</v>
      </c>
      <c r="G1463" s="40">
        <v>45436</v>
      </c>
      <c r="H1463" s="40">
        <v>45740</v>
      </c>
      <c r="I1463" s="41"/>
      <c r="J1463" s="42">
        <v>35052000</v>
      </c>
      <c r="K1463" s="42"/>
      <c r="L1463" s="43">
        <v>0.52302631578947367</v>
      </c>
      <c r="M1463" s="44" t="s">
        <v>5581</v>
      </c>
      <c r="N1463" s="45" t="str">
        <f t="shared" si="22"/>
        <v>Link Contrato u Orden</v>
      </c>
    </row>
    <row r="1464" spans="1:14" s="28" customFormat="1" ht="74.5" customHeight="1" x14ac:dyDescent="0.25">
      <c r="A1464" s="39" t="s">
        <v>4415</v>
      </c>
      <c r="B1464" s="40">
        <v>45433</v>
      </c>
      <c r="C1464" s="40" t="s">
        <v>4862</v>
      </c>
      <c r="D1464" s="40" t="s">
        <v>24</v>
      </c>
      <c r="E1464" s="40" t="s">
        <v>5032</v>
      </c>
      <c r="F1464" s="40" t="s">
        <v>5198</v>
      </c>
      <c r="G1464" s="40">
        <v>45449</v>
      </c>
      <c r="H1464" s="40">
        <v>45631</v>
      </c>
      <c r="I1464" s="41"/>
      <c r="J1464" s="42">
        <v>16380000</v>
      </c>
      <c r="K1464" s="42"/>
      <c r="L1464" s="43">
        <v>0.80219780219780223</v>
      </c>
      <c r="M1464" s="44" t="s">
        <v>5582</v>
      </c>
      <c r="N1464" s="45" t="str">
        <f t="shared" si="22"/>
        <v>Link Contrato u Orden</v>
      </c>
    </row>
    <row r="1465" spans="1:14" s="28" customFormat="1" ht="74.5" customHeight="1" x14ac:dyDescent="0.25">
      <c r="A1465" s="39" t="s">
        <v>4416</v>
      </c>
      <c r="B1465" s="40">
        <v>45433</v>
      </c>
      <c r="C1465" s="40" t="s">
        <v>4863</v>
      </c>
      <c r="D1465" s="40" t="s">
        <v>24</v>
      </c>
      <c r="E1465" s="40" t="s">
        <v>5030</v>
      </c>
      <c r="F1465" s="40" t="s">
        <v>5199</v>
      </c>
      <c r="G1465" s="40">
        <v>45436</v>
      </c>
      <c r="H1465" s="40">
        <v>45681</v>
      </c>
      <c r="I1465" s="41"/>
      <c r="J1465" s="42">
        <v>49648000</v>
      </c>
      <c r="K1465" s="42"/>
      <c r="L1465" s="43">
        <v>0.6489795918367347</v>
      </c>
      <c r="M1465" s="44" t="s">
        <v>5583</v>
      </c>
      <c r="N1465" s="45" t="str">
        <f t="shared" si="22"/>
        <v>Link Contrato u Orden</v>
      </c>
    </row>
    <row r="1466" spans="1:14" s="28" customFormat="1" ht="74.5" customHeight="1" x14ac:dyDescent="0.25">
      <c r="A1466" s="39" t="s">
        <v>4417</v>
      </c>
      <c r="B1466" s="40">
        <v>45433</v>
      </c>
      <c r="C1466" s="40" t="s">
        <v>4864</v>
      </c>
      <c r="D1466" s="40" t="s">
        <v>24</v>
      </c>
      <c r="E1466" s="40" t="s">
        <v>5032</v>
      </c>
      <c r="F1466" s="40" t="s">
        <v>5200</v>
      </c>
      <c r="G1466" s="40">
        <v>45436</v>
      </c>
      <c r="H1466" s="40">
        <v>45712</v>
      </c>
      <c r="I1466" s="41"/>
      <c r="J1466" s="42">
        <v>25321644</v>
      </c>
      <c r="K1466" s="42"/>
      <c r="L1466" s="43">
        <v>0.57608695652173914</v>
      </c>
      <c r="M1466" s="44" t="s">
        <v>5584</v>
      </c>
      <c r="N1466" s="45" t="str">
        <f t="shared" si="22"/>
        <v>Link Contrato u Orden</v>
      </c>
    </row>
    <row r="1467" spans="1:14" s="28" customFormat="1" ht="74.5" customHeight="1" x14ac:dyDescent="0.25">
      <c r="A1467" s="39" t="s">
        <v>4418</v>
      </c>
      <c r="B1467" s="40">
        <v>45433</v>
      </c>
      <c r="C1467" s="40" t="s">
        <v>4865</v>
      </c>
      <c r="D1467" s="40" t="s">
        <v>24</v>
      </c>
      <c r="E1467" s="40" t="s">
        <v>5032</v>
      </c>
      <c r="F1467" s="40" t="s">
        <v>5082</v>
      </c>
      <c r="G1467" s="40">
        <v>45439</v>
      </c>
      <c r="H1467" s="40">
        <v>45684</v>
      </c>
      <c r="I1467" s="41"/>
      <c r="J1467" s="42">
        <v>21840000</v>
      </c>
      <c r="K1467" s="42"/>
      <c r="L1467" s="43">
        <v>0.63673469387755099</v>
      </c>
      <c r="M1467" s="44" t="s">
        <v>5585</v>
      </c>
      <c r="N1467" s="45" t="str">
        <f t="shared" si="22"/>
        <v>Link Contrato u Orden</v>
      </c>
    </row>
    <row r="1468" spans="1:14" s="28" customFormat="1" ht="74.5" customHeight="1" x14ac:dyDescent="0.25">
      <c r="A1468" s="39" t="s">
        <v>4419</v>
      </c>
      <c r="B1468" s="40">
        <v>45433</v>
      </c>
      <c r="C1468" s="40" t="s">
        <v>4866</v>
      </c>
      <c r="D1468" s="40" t="s">
        <v>24</v>
      </c>
      <c r="E1468" s="40" t="s">
        <v>5032</v>
      </c>
      <c r="F1468" s="40" t="s">
        <v>5201</v>
      </c>
      <c r="G1468" s="40">
        <v>45447</v>
      </c>
      <c r="H1468" s="40">
        <v>45660</v>
      </c>
      <c r="I1468" s="41"/>
      <c r="J1468" s="42">
        <v>26323500</v>
      </c>
      <c r="K1468" s="42"/>
      <c r="L1468" s="43">
        <v>0.69483568075117375</v>
      </c>
      <c r="M1468" s="44" t="s">
        <v>5586</v>
      </c>
      <c r="N1468" s="45" t="str">
        <f t="shared" si="22"/>
        <v>Link Contrato u Orden</v>
      </c>
    </row>
    <row r="1469" spans="1:14" s="28" customFormat="1" ht="74.5" customHeight="1" x14ac:dyDescent="0.25">
      <c r="A1469" s="39" t="s">
        <v>4420</v>
      </c>
      <c r="B1469" s="40">
        <v>45433</v>
      </c>
      <c r="C1469" s="40" t="s">
        <v>4867</v>
      </c>
      <c r="D1469" s="40" t="s">
        <v>24</v>
      </c>
      <c r="E1469" s="40" t="s">
        <v>5032</v>
      </c>
      <c r="F1469" s="40" t="s">
        <v>5082</v>
      </c>
      <c r="G1469" s="40">
        <v>45436</v>
      </c>
      <c r="H1469" s="40">
        <v>45681</v>
      </c>
      <c r="I1469" s="41"/>
      <c r="J1469" s="42">
        <v>21840000</v>
      </c>
      <c r="K1469" s="42"/>
      <c r="L1469" s="43">
        <v>0.6489795918367347</v>
      </c>
      <c r="M1469" s="44" t="s">
        <v>5587</v>
      </c>
      <c r="N1469" s="45" t="str">
        <f t="shared" si="22"/>
        <v>Link Contrato u Orden</v>
      </c>
    </row>
    <row r="1470" spans="1:14" s="28" customFormat="1" ht="74.5" customHeight="1" x14ac:dyDescent="0.25">
      <c r="A1470" s="39" t="s">
        <v>4421</v>
      </c>
      <c r="B1470" s="40">
        <v>45433</v>
      </c>
      <c r="C1470" s="40" t="s">
        <v>4868</v>
      </c>
      <c r="D1470" s="40" t="s">
        <v>24</v>
      </c>
      <c r="E1470" s="40" t="s">
        <v>5030</v>
      </c>
      <c r="F1470" s="40" t="s">
        <v>5192</v>
      </c>
      <c r="G1470" s="40">
        <v>45435</v>
      </c>
      <c r="H1470" s="40">
        <v>45711</v>
      </c>
      <c r="I1470" s="41"/>
      <c r="J1470" s="42">
        <v>36635355</v>
      </c>
      <c r="K1470" s="42"/>
      <c r="L1470" s="43">
        <v>0.57971014492753625</v>
      </c>
      <c r="M1470" s="44" t="s">
        <v>5588</v>
      </c>
      <c r="N1470" s="45" t="str">
        <f t="shared" si="22"/>
        <v>Link Contrato u Orden</v>
      </c>
    </row>
    <row r="1471" spans="1:14" s="28" customFormat="1" ht="74.5" customHeight="1" x14ac:dyDescent="0.25">
      <c r="A1471" s="39" t="s">
        <v>4422</v>
      </c>
      <c r="B1471" s="40">
        <v>45433</v>
      </c>
      <c r="C1471" s="40" t="s">
        <v>4869</v>
      </c>
      <c r="D1471" s="40" t="s">
        <v>24</v>
      </c>
      <c r="E1471" s="40" t="s">
        <v>5032</v>
      </c>
      <c r="F1471" s="40" t="s">
        <v>5200</v>
      </c>
      <c r="G1471" s="40">
        <v>45436</v>
      </c>
      <c r="H1471" s="40">
        <v>45681</v>
      </c>
      <c r="I1471" s="41"/>
      <c r="J1471" s="42">
        <v>25321644</v>
      </c>
      <c r="K1471" s="42"/>
      <c r="L1471" s="43">
        <v>0.6489795918367347</v>
      </c>
      <c r="M1471" s="44" t="s">
        <v>5589</v>
      </c>
      <c r="N1471" s="45" t="str">
        <f t="shared" si="22"/>
        <v>Link Contrato u Orden</v>
      </c>
    </row>
    <row r="1472" spans="1:14" s="28" customFormat="1" ht="74.5" customHeight="1" x14ac:dyDescent="0.25">
      <c r="A1472" s="39" t="s">
        <v>4423</v>
      </c>
      <c r="B1472" s="40">
        <v>45434</v>
      </c>
      <c r="C1472" s="40" t="s">
        <v>4870</v>
      </c>
      <c r="D1472" s="40" t="s">
        <v>24</v>
      </c>
      <c r="E1472" s="40" t="s">
        <v>5032</v>
      </c>
      <c r="F1472" s="40" t="s">
        <v>5202</v>
      </c>
      <c r="G1472" s="40">
        <v>45436</v>
      </c>
      <c r="H1472" s="40">
        <v>45681</v>
      </c>
      <c r="I1472" s="41"/>
      <c r="J1472" s="42">
        <v>21480000</v>
      </c>
      <c r="K1472" s="42"/>
      <c r="L1472" s="43">
        <v>0.6489795918367347</v>
      </c>
      <c r="M1472" s="44" t="s">
        <v>5590</v>
      </c>
      <c r="N1472" s="45" t="str">
        <f t="shared" si="22"/>
        <v>Link Contrato u Orden</v>
      </c>
    </row>
    <row r="1473" spans="1:14" s="28" customFormat="1" ht="74.5" customHeight="1" x14ac:dyDescent="0.25">
      <c r="A1473" s="39" t="s">
        <v>4424</v>
      </c>
      <c r="B1473" s="40">
        <v>45434</v>
      </c>
      <c r="C1473" s="40" t="s">
        <v>4871</v>
      </c>
      <c r="D1473" s="40" t="s">
        <v>24</v>
      </c>
      <c r="E1473" s="40" t="s">
        <v>5032</v>
      </c>
      <c r="F1473" s="40" t="s">
        <v>5082</v>
      </c>
      <c r="G1473" s="40">
        <v>45437</v>
      </c>
      <c r="H1473" s="40">
        <v>45682</v>
      </c>
      <c r="I1473" s="41"/>
      <c r="J1473" s="42">
        <v>21480000</v>
      </c>
      <c r="K1473" s="42"/>
      <c r="L1473" s="43">
        <v>0.64489795918367343</v>
      </c>
      <c r="M1473" s="44" t="s">
        <v>5591</v>
      </c>
      <c r="N1473" s="45" t="str">
        <f t="shared" si="22"/>
        <v>Link Contrato u Orden</v>
      </c>
    </row>
    <row r="1474" spans="1:14" s="28" customFormat="1" ht="74.5" customHeight="1" x14ac:dyDescent="0.25">
      <c r="A1474" s="39" t="s">
        <v>4425</v>
      </c>
      <c r="B1474" s="40">
        <v>45434</v>
      </c>
      <c r="C1474" s="40" t="s">
        <v>4872</v>
      </c>
      <c r="D1474" s="40" t="s">
        <v>24</v>
      </c>
      <c r="E1474" s="40" t="s">
        <v>5032</v>
      </c>
      <c r="F1474" s="40" t="s">
        <v>5203</v>
      </c>
      <c r="G1474" s="40">
        <v>45437</v>
      </c>
      <c r="H1474" s="40">
        <v>45741</v>
      </c>
      <c r="I1474" s="41"/>
      <c r="J1474" s="42">
        <v>35052000</v>
      </c>
      <c r="K1474" s="42"/>
      <c r="L1474" s="43">
        <v>0.51973684210526316</v>
      </c>
      <c r="M1474" s="44" t="s">
        <v>5592</v>
      </c>
      <c r="N1474" s="45" t="str">
        <f t="shared" si="22"/>
        <v>Link Contrato u Orden</v>
      </c>
    </row>
    <row r="1475" spans="1:14" s="28" customFormat="1" ht="74.5" customHeight="1" x14ac:dyDescent="0.25">
      <c r="A1475" s="39" t="s">
        <v>4426</v>
      </c>
      <c r="B1475" s="40">
        <v>45434</v>
      </c>
      <c r="C1475" s="40" t="s">
        <v>4873</v>
      </c>
      <c r="D1475" s="40" t="s">
        <v>24</v>
      </c>
      <c r="E1475" s="40" t="s">
        <v>5032</v>
      </c>
      <c r="F1475" s="40" t="s">
        <v>5071</v>
      </c>
      <c r="G1475" s="40">
        <v>45437</v>
      </c>
      <c r="H1475" s="40">
        <v>45682</v>
      </c>
      <c r="I1475" s="41"/>
      <c r="J1475" s="42">
        <v>21840000</v>
      </c>
      <c r="K1475" s="42"/>
      <c r="L1475" s="43">
        <v>0.64489795918367343</v>
      </c>
      <c r="M1475" s="44" t="s">
        <v>5593</v>
      </c>
      <c r="N1475" s="45" t="str">
        <f t="shared" si="22"/>
        <v>Link Contrato u Orden</v>
      </c>
    </row>
    <row r="1476" spans="1:14" s="28" customFormat="1" ht="74.5" customHeight="1" x14ac:dyDescent="0.25">
      <c r="A1476" s="39" t="s">
        <v>4427</v>
      </c>
      <c r="B1476" s="40">
        <v>45434</v>
      </c>
      <c r="C1476" s="40" t="s">
        <v>4874</v>
      </c>
      <c r="D1476" s="40" t="s">
        <v>24</v>
      </c>
      <c r="E1476" s="40" t="s">
        <v>5032</v>
      </c>
      <c r="F1476" s="40" t="s">
        <v>5071</v>
      </c>
      <c r="G1476" s="40">
        <v>45453</v>
      </c>
      <c r="H1476" s="40">
        <v>45697</v>
      </c>
      <c r="I1476" s="41"/>
      <c r="J1476" s="42">
        <v>21840000</v>
      </c>
      <c r="K1476" s="42"/>
      <c r="L1476" s="43">
        <v>0.58196721311475408</v>
      </c>
      <c r="M1476" s="44" t="s">
        <v>5594</v>
      </c>
      <c r="N1476" s="45" t="str">
        <f t="shared" si="22"/>
        <v>Link Contrato u Orden</v>
      </c>
    </row>
    <row r="1477" spans="1:14" s="28" customFormat="1" ht="74.5" customHeight="1" x14ac:dyDescent="0.25">
      <c r="A1477" s="39" t="s">
        <v>4428</v>
      </c>
      <c r="B1477" s="40">
        <v>45434</v>
      </c>
      <c r="C1477" s="40" t="s">
        <v>4875</v>
      </c>
      <c r="D1477" s="40" t="s">
        <v>24</v>
      </c>
      <c r="E1477" s="40" t="s">
        <v>5030</v>
      </c>
      <c r="F1477" s="40" t="s">
        <v>5204</v>
      </c>
      <c r="G1477" s="40">
        <v>45436</v>
      </c>
      <c r="H1477" s="40">
        <v>45681</v>
      </c>
      <c r="I1477" s="41"/>
      <c r="J1477" s="42">
        <v>68000000</v>
      </c>
      <c r="K1477" s="42"/>
      <c r="L1477" s="43">
        <v>0.6489795918367347</v>
      </c>
      <c r="M1477" s="44" t="s">
        <v>5595</v>
      </c>
      <c r="N1477" s="45" t="str">
        <f t="shared" si="22"/>
        <v>Link Contrato u Orden</v>
      </c>
    </row>
    <row r="1478" spans="1:14" s="28" customFormat="1" ht="74.5" customHeight="1" x14ac:dyDescent="0.25">
      <c r="A1478" s="39" t="s">
        <v>4429</v>
      </c>
      <c r="B1478" s="40">
        <v>45434</v>
      </c>
      <c r="C1478" s="40" t="s">
        <v>4876</v>
      </c>
      <c r="D1478" s="40" t="s">
        <v>24</v>
      </c>
      <c r="E1478" s="40" t="s">
        <v>5030</v>
      </c>
      <c r="F1478" s="40" t="s">
        <v>5205</v>
      </c>
      <c r="G1478" s="40">
        <v>45436</v>
      </c>
      <c r="H1478" s="40">
        <v>45650</v>
      </c>
      <c r="I1478" s="41"/>
      <c r="J1478" s="42">
        <v>69760000</v>
      </c>
      <c r="K1478" s="42"/>
      <c r="L1478" s="43">
        <v>0.7429906542056075</v>
      </c>
      <c r="M1478" s="44" t="s">
        <v>5596</v>
      </c>
      <c r="N1478" s="45" t="str">
        <f t="shared" ref="N1478:N1541" si="23">HYPERLINK(M1478,"Link Contrato u Orden")</f>
        <v>Link Contrato u Orden</v>
      </c>
    </row>
    <row r="1479" spans="1:14" s="28" customFormat="1" ht="74.5" customHeight="1" x14ac:dyDescent="0.25">
      <c r="A1479" s="39" t="s">
        <v>4430</v>
      </c>
      <c r="B1479" s="40">
        <v>45435</v>
      </c>
      <c r="C1479" s="40" t="s">
        <v>4877</v>
      </c>
      <c r="D1479" s="40" t="s">
        <v>24</v>
      </c>
      <c r="E1479" s="40" t="s">
        <v>5032</v>
      </c>
      <c r="F1479" s="40" t="s">
        <v>5082</v>
      </c>
      <c r="G1479" s="40">
        <v>45439</v>
      </c>
      <c r="H1479" s="40">
        <v>45684</v>
      </c>
      <c r="I1479" s="41"/>
      <c r="J1479" s="42">
        <v>21840000</v>
      </c>
      <c r="K1479" s="42"/>
      <c r="L1479" s="43">
        <v>0.63673469387755099</v>
      </c>
      <c r="M1479" s="44" t="s">
        <v>5597</v>
      </c>
      <c r="N1479" s="45" t="str">
        <f t="shared" si="23"/>
        <v>Link Contrato u Orden</v>
      </c>
    </row>
    <row r="1480" spans="1:14" s="28" customFormat="1" ht="74.5" customHeight="1" x14ac:dyDescent="0.25">
      <c r="A1480" s="39" t="s">
        <v>4431</v>
      </c>
      <c r="B1480" s="40">
        <v>45436</v>
      </c>
      <c r="C1480" s="40" t="s">
        <v>4878</v>
      </c>
      <c r="D1480" s="40" t="s">
        <v>24</v>
      </c>
      <c r="E1480" s="40" t="s">
        <v>5032</v>
      </c>
      <c r="F1480" s="40" t="s">
        <v>5200</v>
      </c>
      <c r="G1480" s="40">
        <v>45447</v>
      </c>
      <c r="H1480" s="40">
        <v>45657</v>
      </c>
      <c r="I1480" s="41"/>
      <c r="J1480" s="42">
        <v>22508128</v>
      </c>
      <c r="K1480" s="42"/>
      <c r="L1480" s="43">
        <v>0.70476190476190481</v>
      </c>
      <c r="M1480" s="44" t="s">
        <v>5598</v>
      </c>
      <c r="N1480" s="45" t="str">
        <f t="shared" si="23"/>
        <v>Link Contrato u Orden</v>
      </c>
    </row>
    <row r="1481" spans="1:14" s="28" customFormat="1" ht="74.5" customHeight="1" x14ac:dyDescent="0.25">
      <c r="A1481" s="39" t="s">
        <v>4432</v>
      </c>
      <c r="B1481" s="40">
        <v>45436</v>
      </c>
      <c r="C1481" s="40" t="s">
        <v>4879</v>
      </c>
      <c r="D1481" s="40" t="s">
        <v>24</v>
      </c>
      <c r="E1481" s="40" t="s">
        <v>5030</v>
      </c>
      <c r="F1481" s="40" t="s">
        <v>5206</v>
      </c>
      <c r="G1481" s="40">
        <v>45447</v>
      </c>
      <c r="H1481" s="40">
        <v>45652</v>
      </c>
      <c r="I1481" s="41"/>
      <c r="J1481" s="42">
        <v>29400000</v>
      </c>
      <c r="K1481" s="42"/>
      <c r="L1481" s="43">
        <v>0.7219512195121951</v>
      </c>
      <c r="M1481" s="44" t="s">
        <v>5599</v>
      </c>
      <c r="N1481" s="45" t="str">
        <f t="shared" si="23"/>
        <v>Link Contrato u Orden</v>
      </c>
    </row>
    <row r="1482" spans="1:14" s="28" customFormat="1" ht="74.5" customHeight="1" x14ac:dyDescent="0.25">
      <c r="A1482" s="39" t="s">
        <v>4433</v>
      </c>
      <c r="B1482" s="40">
        <v>45436</v>
      </c>
      <c r="C1482" s="40" t="s">
        <v>4880</v>
      </c>
      <c r="D1482" s="40" t="s">
        <v>24</v>
      </c>
      <c r="E1482" s="40" t="s">
        <v>5030</v>
      </c>
      <c r="F1482" s="40" t="s">
        <v>5188</v>
      </c>
      <c r="G1482" s="40">
        <v>45447</v>
      </c>
      <c r="H1482" s="40">
        <v>45657</v>
      </c>
      <c r="I1482" s="41"/>
      <c r="J1482" s="42">
        <v>36635355</v>
      </c>
      <c r="K1482" s="42"/>
      <c r="L1482" s="43">
        <v>0.70476190476190481</v>
      </c>
      <c r="M1482" s="44" t="s">
        <v>5600</v>
      </c>
      <c r="N1482" s="45" t="str">
        <f t="shared" si="23"/>
        <v>Link Contrato u Orden</v>
      </c>
    </row>
    <row r="1483" spans="1:14" s="28" customFormat="1" ht="74.5" customHeight="1" x14ac:dyDescent="0.25">
      <c r="A1483" s="39" t="s">
        <v>4434</v>
      </c>
      <c r="B1483" s="40">
        <v>45436</v>
      </c>
      <c r="C1483" s="40" t="s">
        <v>4881</v>
      </c>
      <c r="D1483" s="40" t="s">
        <v>24</v>
      </c>
      <c r="E1483" s="40" t="s">
        <v>5030</v>
      </c>
      <c r="F1483" s="40" t="s">
        <v>5207</v>
      </c>
      <c r="G1483" s="40">
        <v>45442</v>
      </c>
      <c r="H1483" s="40">
        <v>45777</v>
      </c>
      <c r="I1483" s="41"/>
      <c r="J1483" s="42">
        <v>77000000</v>
      </c>
      <c r="K1483" s="42"/>
      <c r="L1483" s="43">
        <v>0.45671641791044776</v>
      </c>
      <c r="M1483" s="44" t="s">
        <v>5601</v>
      </c>
      <c r="N1483" s="45" t="str">
        <f t="shared" si="23"/>
        <v>Link Contrato u Orden</v>
      </c>
    </row>
    <row r="1484" spans="1:14" s="28" customFormat="1" ht="74.5" customHeight="1" x14ac:dyDescent="0.25">
      <c r="A1484" s="39" t="s">
        <v>4435</v>
      </c>
      <c r="B1484" s="40">
        <v>45436</v>
      </c>
      <c r="C1484" s="40" t="s">
        <v>4882</v>
      </c>
      <c r="D1484" s="40" t="s">
        <v>24</v>
      </c>
      <c r="E1484" s="40" t="s">
        <v>5032</v>
      </c>
      <c r="F1484" s="40" t="s">
        <v>5208</v>
      </c>
      <c r="G1484" s="40">
        <v>45447</v>
      </c>
      <c r="H1484" s="40">
        <v>45691</v>
      </c>
      <c r="I1484" s="41"/>
      <c r="J1484" s="42">
        <v>23968000</v>
      </c>
      <c r="K1484" s="42"/>
      <c r="L1484" s="43">
        <v>0.60655737704918034</v>
      </c>
      <c r="M1484" s="44" t="s">
        <v>5602</v>
      </c>
      <c r="N1484" s="45" t="str">
        <f t="shared" si="23"/>
        <v>Link Contrato u Orden</v>
      </c>
    </row>
    <row r="1485" spans="1:14" s="28" customFormat="1" ht="74.5" customHeight="1" x14ac:dyDescent="0.25">
      <c r="A1485" s="39" t="s">
        <v>4436</v>
      </c>
      <c r="B1485" s="40">
        <v>45436</v>
      </c>
      <c r="C1485" s="40" t="s">
        <v>4883</v>
      </c>
      <c r="D1485" s="40" t="s">
        <v>24</v>
      </c>
      <c r="E1485" s="40" t="s">
        <v>5030</v>
      </c>
      <c r="F1485" s="40" t="s">
        <v>5209</v>
      </c>
      <c r="G1485" s="40">
        <v>45440</v>
      </c>
      <c r="H1485" s="40">
        <v>45654</v>
      </c>
      <c r="I1485" s="41"/>
      <c r="J1485" s="42">
        <v>80000000</v>
      </c>
      <c r="K1485" s="42"/>
      <c r="L1485" s="43">
        <v>0.72429906542056077</v>
      </c>
      <c r="M1485" s="44" t="s">
        <v>5603</v>
      </c>
      <c r="N1485" s="45" t="str">
        <f t="shared" si="23"/>
        <v>Link Contrato u Orden</v>
      </c>
    </row>
    <row r="1486" spans="1:14" s="28" customFormat="1" ht="74.5" customHeight="1" x14ac:dyDescent="0.25">
      <c r="A1486" s="39" t="s">
        <v>4437</v>
      </c>
      <c r="B1486" s="40">
        <v>45436</v>
      </c>
      <c r="C1486" s="40" t="s">
        <v>4884</v>
      </c>
      <c r="D1486" s="40" t="s">
        <v>24</v>
      </c>
      <c r="E1486" s="40" t="s">
        <v>5030</v>
      </c>
      <c r="F1486" s="40" t="s">
        <v>5210</v>
      </c>
      <c r="G1486" s="40">
        <v>45439</v>
      </c>
      <c r="H1486" s="40">
        <v>45743</v>
      </c>
      <c r="I1486" s="41"/>
      <c r="J1486" s="42">
        <v>114450000</v>
      </c>
      <c r="K1486" s="42"/>
      <c r="L1486" s="43">
        <v>0.51315789473684215</v>
      </c>
      <c r="M1486" s="44" t="s">
        <v>5604</v>
      </c>
      <c r="N1486" s="45" t="str">
        <f t="shared" si="23"/>
        <v>Link Contrato u Orden</v>
      </c>
    </row>
    <row r="1487" spans="1:14" s="28" customFormat="1" ht="74.5" customHeight="1" x14ac:dyDescent="0.25">
      <c r="A1487" s="39" t="s">
        <v>4438</v>
      </c>
      <c r="B1487" s="40">
        <v>45436</v>
      </c>
      <c r="C1487" s="40" t="s">
        <v>4885</v>
      </c>
      <c r="D1487" s="40" t="s">
        <v>24</v>
      </c>
      <c r="E1487" s="40" t="s">
        <v>5030</v>
      </c>
      <c r="F1487" s="40" t="s">
        <v>5211</v>
      </c>
      <c r="G1487" s="40">
        <v>45447</v>
      </c>
      <c r="H1487" s="40">
        <v>45660</v>
      </c>
      <c r="I1487" s="41"/>
      <c r="J1487" s="42">
        <v>53410000</v>
      </c>
      <c r="K1487" s="42"/>
      <c r="L1487" s="43">
        <v>0.69483568075117375</v>
      </c>
      <c r="M1487" s="44" t="s">
        <v>5605</v>
      </c>
      <c r="N1487" s="45" t="str">
        <f t="shared" si="23"/>
        <v>Link Contrato u Orden</v>
      </c>
    </row>
    <row r="1488" spans="1:14" s="28" customFormat="1" ht="74.5" customHeight="1" x14ac:dyDescent="0.25">
      <c r="A1488" s="39" t="s">
        <v>4439</v>
      </c>
      <c r="B1488" s="40">
        <v>45436</v>
      </c>
      <c r="C1488" s="40" t="s">
        <v>4886</v>
      </c>
      <c r="D1488" s="40" t="s">
        <v>24</v>
      </c>
      <c r="E1488" s="40" t="s">
        <v>5030</v>
      </c>
      <c r="F1488" s="40" t="s">
        <v>5188</v>
      </c>
      <c r="G1488" s="40">
        <v>45447</v>
      </c>
      <c r="H1488" s="40">
        <v>45657</v>
      </c>
      <c r="I1488" s="41"/>
      <c r="J1488" s="42">
        <v>36635355</v>
      </c>
      <c r="K1488" s="42"/>
      <c r="L1488" s="43">
        <v>0.70476190476190481</v>
      </c>
      <c r="M1488" s="44" t="s">
        <v>5606</v>
      </c>
      <c r="N1488" s="45" t="str">
        <f t="shared" si="23"/>
        <v>Link Contrato u Orden</v>
      </c>
    </row>
    <row r="1489" spans="1:14" s="28" customFormat="1" ht="74.5" customHeight="1" x14ac:dyDescent="0.25">
      <c r="A1489" s="39" t="s">
        <v>4440</v>
      </c>
      <c r="B1489" s="40">
        <v>45436</v>
      </c>
      <c r="C1489" s="40" t="s">
        <v>4887</v>
      </c>
      <c r="D1489" s="40" t="s">
        <v>24</v>
      </c>
      <c r="E1489" s="40" t="s">
        <v>5032</v>
      </c>
      <c r="F1489" s="40" t="s">
        <v>5212</v>
      </c>
      <c r="G1489" s="40">
        <v>45455</v>
      </c>
      <c r="H1489" s="40">
        <v>45699</v>
      </c>
      <c r="I1489" s="41"/>
      <c r="J1489" s="42">
        <v>21840000</v>
      </c>
      <c r="K1489" s="42"/>
      <c r="L1489" s="43">
        <v>0.57377049180327866</v>
      </c>
      <c r="M1489" s="44" t="s">
        <v>5607</v>
      </c>
      <c r="N1489" s="45" t="str">
        <f t="shared" si="23"/>
        <v>Link Contrato u Orden</v>
      </c>
    </row>
    <row r="1490" spans="1:14" s="28" customFormat="1" ht="74.5" customHeight="1" x14ac:dyDescent="0.25">
      <c r="A1490" s="39" t="s">
        <v>4441</v>
      </c>
      <c r="B1490" s="40">
        <v>45436</v>
      </c>
      <c r="C1490" s="40" t="s">
        <v>4888</v>
      </c>
      <c r="D1490" s="40" t="s">
        <v>24</v>
      </c>
      <c r="E1490" s="40" t="s">
        <v>5030</v>
      </c>
      <c r="F1490" s="40" t="s">
        <v>5213</v>
      </c>
      <c r="G1490" s="40">
        <v>45447</v>
      </c>
      <c r="H1490" s="40">
        <v>45657</v>
      </c>
      <c r="I1490" s="41"/>
      <c r="J1490" s="42">
        <v>64000000</v>
      </c>
      <c r="K1490" s="42"/>
      <c r="L1490" s="43">
        <v>0.70476190476190481</v>
      </c>
      <c r="M1490" s="44" t="s">
        <v>5608</v>
      </c>
      <c r="N1490" s="45" t="str">
        <f t="shared" si="23"/>
        <v>Link Contrato u Orden</v>
      </c>
    </row>
    <row r="1491" spans="1:14" s="28" customFormat="1" ht="74.5" customHeight="1" x14ac:dyDescent="0.25">
      <c r="A1491" s="39" t="s">
        <v>4442</v>
      </c>
      <c r="B1491" s="40">
        <v>45436</v>
      </c>
      <c r="C1491" s="40" t="s">
        <v>4889</v>
      </c>
      <c r="D1491" s="40" t="s">
        <v>24</v>
      </c>
      <c r="E1491" s="40" t="s">
        <v>5030</v>
      </c>
      <c r="F1491" s="40" t="s">
        <v>5214</v>
      </c>
      <c r="G1491" s="40">
        <v>45447</v>
      </c>
      <c r="H1491" s="40">
        <v>45660</v>
      </c>
      <c r="I1491" s="41"/>
      <c r="J1491" s="42">
        <v>80115000</v>
      </c>
      <c r="K1491" s="42"/>
      <c r="L1491" s="43">
        <v>0.69483568075117375</v>
      </c>
      <c r="M1491" s="44" t="s">
        <v>5609</v>
      </c>
      <c r="N1491" s="45" t="str">
        <f t="shared" si="23"/>
        <v>Link Contrato u Orden</v>
      </c>
    </row>
    <row r="1492" spans="1:14" s="28" customFormat="1" ht="74.5" customHeight="1" x14ac:dyDescent="0.25">
      <c r="A1492" s="39" t="s">
        <v>4443</v>
      </c>
      <c r="B1492" s="40">
        <v>45436</v>
      </c>
      <c r="C1492" s="40" t="s">
        <v>4890</v>
      </c>
      <c r="D1492" s="40" t="s">
        <v>24</v>
      </c>
      <c r="E1492" s="40" t="s">
        <v>5030</v>
      </c>
      <c r="F1492" s="40" t="s">
        <v>5215</v>
      </c>
      <c r="G1492" s="40">
        <v>45447</v>
      </c>
      <c r="H1492" s="40">
        <v>45660</v>
      </c>
      <c r="I1492" s="41"/>
      <c r="J1492" s="42">
        <v>80115000</v>
      </c>
      <c r="K1492" s="42"/>
      <c r="L1492" s="43">
        <v>0.69483568075117375</v>
      </c>
      <c r="M1492" s="44" t="s">
        <v>5610</v>
      </c>
      <c r="N1492" s="45" t="str">
        <f t="shared" si="23"/>
        <v>Link Contrato u Orden</v>
      </c>
    </row>
    <row r="1493" spans="1:14" s="28" customFormat="1" ht="74.5" customHeight="1" x14ac:dyDescent="0.25">
      <c r="A1493" s="39" t="s">
        <v>4444</v>
      </c>
      <c r="B1493" s="40">
        <v>45436</v>
      </c>
      <c r="C1493" s="40" t="s">
        <v>4891</v>
      </c>
      <c r="D1493" s="40" t="s">
        <v>24</v>
      </c>
      <c r="E1493" s="40" t="s">
        <v>5036</v>
      </c>
      <c r="F1493" s="40" t="s">
        <v>5216</v>
      </c>
      <c r="G1493" s="40">
        <v>45471</v>
      </c>
      <c r="H1493" s="40">
        <v>45657</v>
      </c>
      <c r="I1493" s="41"/>
      <c r="J1493" s="42">
        <v>992035872</v>
      </c>
      <c r="K1493" s="42"/>
      <c r="L1493" s="43">
        <v>0.66666666666666663</v>
      </c>
      <c r="M1493" s="44" t="s">
        <v>5611</v>
      </c>
      <c r="N1493" s="45" t="str">
        <f t="shared" si="23"/>
        <v>Link Contrato u Orden</v>
      </c>
    </row>
    <row r="1494" spans="1:14" s="28" customFormat="1" ht="74.5" customHeight="1" x14ac:dyDescent="0.25">
      <c r="A1494" s="39" t="s">
        <v>4445</v>
      </c>
      <c r="B1494" s="40">
        <v>45439</v>
      </c>
      <c r="C1494" s="40" t="s">
        <v>4892</v>
      </c>
      <c r="D1494" s="40" t="s">
        <v>24</v>
      </c>
      <c r="E1494" s="40" t="s">
        <v>5030</v>
      </c>
      <c r="F1494" s="40" t="s">
        <v>5217</v>
      </c>
      <c r="G1494" s="40">
        <v>45447</v>
      </c>
      <c r="H1494" s="40">
        <v>45657</v>
      </c>
      <c r="I1494" s="41"/>
      <c r="J1494" s="42">
        <v>78640000</v>
      </c>
      <c r="K1494" s="42"/>
      <c r="L1494" s="43">
        <v>0.70476190476190481</v>
      </c>
      <c r="M1494" s="44" t="s">
        <v>5612</v>
      </c>
      <c r="N1494" s="45" t="str">
        <f t="shared" si="23"/>
        <v>Link Contrato u Orden</v>
      </c>
    </row>
    <row r="1495" spans="1:14" s="28" customFormat="1" ht="74.5" customHeight="1" x14ac:dyDescent="0.25">
      <c r="A1495" s="39" t="s">
        <v>4446</v>
      </c>
      <c r="B1495" s="40">
        <v>45439</v>
      </c>
      <c r="C1495" s="40" t="s">
        <v>4893</v>
      </c>
      <c r="D1495" s="40" t="s">
        <v>24</v>
      </c>
      <c r="E1495" s="40" t="s">
        <v>5032</v>
      </c>
      <c r="F1495" s="40" t="s">
        <v>5218</v>
      </c>
      <c r="G1495" s="40">
        <v>45447</v>
      </c>
      <c r="H1495" s="40">
        <v>45660</v>
      </c>
      <c r="I1495" s="41"/>
      <c r="J1495" s="42">
        <v>26600000</v>
      </c>
      <c r="K1495" s="42"/>
      <c r="L1495" s="43">
        <v>0.69483568075117375</v>
      </c>
      <c r="M1495" s="44" t="s">
        <v>5613</v>
      </c>
      <c r="N1495" s="45" t="str">
        <f t="shared" si="23"/>
        <v>Link Contrato u Orden</v>
      </c>
    </row>
    <row r="1496" spans="1:14" s="28" customFormat="1" ht="74.5" customHeight="1" x14ac:dyDescent="0.25">
      <c r="A1496" s="39" t="s">
        <v>4447</v>
      </c>
      <c r="B1496" s="40">
        <v>45439</v>
      </c>
      <c r="C1496" s="40" t="s">
        <v>4894</v>
      </c>
      <c r="D1496" s="40" t="s">
        <v>24</v>
      </c>
      <c r="E1496" s="40" t="s">
        <v>5032</v>
      </c>
      <c r="F1496" s="40" t="s">
        <v>2908</v>
      </c>
      <c r="G1496" s="40">
        <v>45447</v>
      </c>
      <c r="H1496" s="40">
        <v>45629</v>
      </c>
      <c r="I1496" s="41"/>
      <c r="J1496" s="42">
        <v>17837808</v>
      </c>
      <c r="K1496" s="42"/>
      <c r="L1496" s="43">
        <v>0.81318681318681318</v>
      </c>
      <c r="M1496" s="44" t="s">
        <v>5614</v>
      </c>
      <c r="N1496" s="45" t="str">
        <f t="shared" si="23"/>
        <v>Link Contrato u Orden</v>
      </c>
    </row>
    <row r="1497" spans="1:14" s="28" customFormat="1" ht="74.5" customHeight="1" x14ac:dyDescent="0.25">
      <c r="A1497" s="39" t="s">
        <v>4448</v>
      </c>
      <c r="B1497" s="40">
        <v>45439</v>
      </c>
      <c r="C1497" s="40" t="s">
        <v>4895</v>
      </c>
      <c r="D1497" s="40" t="s">
        <v>24</v>
      </c>
      <c r="E1497" s="40" t="s">
        <v>5030</v>
      </c>
      <c r="F1497" s="40" t="s">
        <v>5219</v>
      </c>
      <c r="G1497" s="40">
        <v>45447</v>
      </c>
      <c r="H1497" s="40">
        <v>45660</v>
      </c>
      <c r="I1497" s="41"/>
      <c r="J1497" s="42">
        <v>49595000</v>
      </c>
      <c r="K1497" s="42"/>
      <c r="L1497" s="43">
        <v>0.69483568075117375</v>
      </c>
      <c r="M1497" s="44" t="s">
        <v>5615</v>
      </c>
      <c r="N1497" s="45" t="str">
        <f t="shared" si="23"/>
        <v>Link Contrato u Orden</v>
      </c>
    </row>
    <row r="1498" spans="1:14" s="28" customFormat="1" ht="74.5" customHeight="1" x14ac:dyDescent="0.25">
      <c r="A1498" s="39" t="s">
        <v>4449</v>
      </c>
      <c r="B1498" s="40">
        <v>45439</v>
      </c>
      <c r="C1498" s="40" t="s">
        <v>4896</v>
      </c>
      <c r="D1498" s="40" t="s">
        <v>24</v>
      </c>
      <c r="E1498" s="40" t="s">
        <v>5030</v>
      </c>
      <c r="F1498" s="40" t="s">
        <v>5220</v>
      </c>
      <c r="G1498" s="40">
        <v>45447</v>
      </c>
      <c r="H1498" s="40">
        <v>45657</v>
      </c>
      <c r="I1498" s="41"/>
      <c r="J1498" s="42">
        <v>85903994</v>
      </c>
      <c r="K1498" s="42"/>
      <c r="L1498" s="43">
        <v>0.70476190476190481</v>
      </c>
      <c r="M1498" s="44" t="s">
        <v>5616</v>
      </c>
      <c r="N1498" s="45" t="str">
        <f t="shared" si="23"/>
        <v>Link Contrato u Orden</v>
      </c>
    </row>
    <row r="1499" spans="1:14" s="28" customFormat="1" ht="74.5" customHeight="1" x14ac:dyDescent="0.25">
      <c r="A1499" s="39" t="s">
        <v>4450</v>
      </c>
      <c r="B1499" s="40">
        <v>45439</v>
      </c>
      <c r="C1499" s="40" t="s">
        <v>4897</v>
      </c>
      <c r="D1499" s="40" t="s">
        <v>24</v>
      </c>
      <c r="E1499" s="40" t="s">
        <v>5030</v>
      </c>
      <c r="F1499" s="40" t="s">
        <v>5221</v>
      </c>
      <c r="G1499" s="40">
        <v>45447</v>
      </c>
      <c r="H1499" s="40">
        <v>45691</v>
      </c>
      <c r="I1499" s="41"/>
      <c r="J1499" s="42">
        <v>38520000</v>
      </c>
      <c r="K1499" s="42"/>
      <c r="L1499" s="43">
        <v>0.60655737704918034</v>
      </c>
      <c r="M1499" s="44" t="s">
        <v>5617</v>
      </c>
      <c r="N1499" s="45" t="str">
        <f t="shared" si="23"/>
        <v>Link Contrato u Orden</v>
      </c>
    </row>
    <row r="1500" spans="1:14" s="28" customFormat="1" ht="74.5" customHeight="1" x14ac:dyDescent="0.25">
      <c r="A1500" s="39" t="s">
        <v>4451</v>
      </c>
      <c r="B1500" s="40">
        <v>45439</v>
      </c>
      <c r="C1500" s="40" t="s">
        <v>4898</v>
      </c>
      <c r="D1500" s="40" t="s">
        <v>24</v>
      </c>
      <c r="E1500" s="40" t="s">
        <v>5030</v>
      </c>
      <c r="F1500" s="40" t="s">
        <v>5222</v>
      </c>
      <c r="G1500" s="40">
        <v>45447</v>
      </c>
      <c r="H1500" s="40">
        <v>45691</v>
      </c>
      <c r="I1500" s="41"/>
      <c r="J1500" s="42">
        <v>42800000</v>
      </c>
      <c r="K1500" s="42"/>
      <c r="L1500" s="43">
        <v>0.60655737704918034</v>
      </c>
      <c r="M1500" s="44" t="s">
        <v>5618</v>
      </c>
      <c r="N1500" s="45" t="str">
        <f t="shared" si="23"/>
        <v>Link Contrato u Orden</v>
      </c>
    </row>
    <row r="1501" spans="1:14" s="28" customFormat="1" ht="74.5" customHeight="1" x14ac:dyDescent="0.25">
      <c r="A1501" s="39" t="s">
        <v>4452</v>
      </c>
      <c r="B1501" s="40">
        <v>45439</v>
      </c>
      <c r="C1501" s="40" t="s">
        <v>4899</v>
      </c>
      <c r="D1501" s="40" t="s">
        <v>24</v>
      </c>
      <c r="E1501" s="40" t="s">
        <v>5030</v>
      </c>
      <c r="F1501" s="40" t="s">
        <v>5223</v>
      </c>
      <c r="G1501" s="40">
        <v>45447</v>
      </c>
      <c r="H1501" s="40">
        <v>45660</v>
      </c>
      <c r="I1501" s="41"/>
      <c r="J1501" s="42">
        <v>70000000</v>
      </c>
      <c r="K1501" s="42"/>
      <c r="L1501" s="43">
        <v>0.69483568075117375</v>
      </c>
      <c r="M1501" s="44" t="s">
        <v>5619</v>
      </c>
      <c r="N1501" s="45" t="str">
        <f t="shared" si="23"/>
        <v>Link Contrato u Orden</v>
      </c>
    </row>
    <row r="1502" spans="1:14" s="28" customFormat="1" ht="74.5" customHeight="1" x14ac:dyDescent="0.25">
      <c r="A1502" s="39" t="s">
        <v>4453</v>
      </c>
      <c r="B1502" s="40">
        <v>45439</v>
      </c>
      <c r="C1502" s="40" t="s">
        <v>4900</v>
      </c>
      <c r="D1502" s="40" t="s">
        <v>24</v>
      </c>
      <c r="E1502" s="40" t="s">
        <v>5030</v>
      </c>
      <c r="F1502" s="40" t="s">
        <v>5224</v>
      </c>
      <c r="G1502" s="40">
        <v>45447</v>
      </c>
      <c r="H1502" s="40">
        <v>45660</v>
      </c>
      <c r="I1502" s="41"/>
      <c r="J1502" s="42">
        <v>55699000</v>
      </c>
      <c r="K1502" s="42"/>
      <c r="L1502" s="43">
        <v>0.69483568075117375</v>
      </c>
      <c r="M1502" s="44" t="s">
        <v>5620</v>
      </c>
      <c r="N1502" s="45" t="str">
        <f t="shared" si="23"/>
        <v>Link Contrato u Orden</v>
      </c>
    </row>
    <row r="1503" spans="1:14" s="28" customFormat="1" ht="74.5" customHeight="1" x14ac:dyDescent="0.25">
      <c r="A1503" s="39" t="s">
        <v>4454</v>
      </c>
      <c r="B1503" s="40">
        <v>45439</v>
      </c>
      <c r="C1503" s="40" t="s">
        <v>4901</v>
      </c>
      <c r="D1503" s="40" t="s">
        <v>24</v>
      </c>
      <c r="E1503" s="40" t="s">
        <v>5030</v>
      </c>
      <c r="F1503" s="40" t="s">
        <v>5219</v>
      </c>
      <c r="G1503" s="40">
        <v>45449</v>
      </c>
      <c r="H1503" s="40">
        <v>45662</v>
      </c>
      <c r="I1503" s="41"/>
      <c r="J1503" s="42">
        <v>64092000</v>
      </c>
      <c r="K1503" s="42"/>
      <c r="L1503" s="43">
        <v>0.68544600938967137</v>
      </c>
      <c r="M1503" s="44" t="s">
        <v>5621</v>
      </c>
      <c r="N1503" s="45" t="str">
        <f t="shared" si="23"/>
        <v>Link Contrato u Orden</v>
      </c>
    </row>
    <row r="1504" spans="1:14" s="28" customFormat="1" ht="74.5" customHeight="1" x14ac:dyDescent="0.25">
      <c r="A1504" s="39" t="s">
        <v>4455</v>
      </c>
      <c r="B1504" s="40">
        <v>45439</v>
      </c>
      <c r="C1504" s="40" t="s">
        <v>4902</v>
      </c>
      <c r="D1504" s="40" t="s">
        <v>24</v>
      </c>
      <c r="E1504" s="40" t="s">
        <v>5032</v>
      </c>
      <c r="F1504" s="40" t="s">
        <v>5082</v>
      </c>
      <c r="G1504" s="40">
        <v>45455</v>
      </c>
      <c r="H1504" s="40">
        <v>45637</v>
      </c>
      <c r="I1504" s="41"/>
      <c r="J1504" s="42">
        <v>16380000</v>
      </c>
      <c r="K1504" s="42"/>
      <c r="L1504" s="43">
        <v>0.76923076923076927</v>
      </c>
      <c r="M1504" s="44" t="s">
        <v>5622</v>
      </c>
      <c r="N1504" s="45" t="str">
        <f t="shared" si="23"/>
        <v>Link Contrato u Orden</v>
      </c>
    </row>
    <row r="1505" spans="1:14" s="28" customFormat="1" ht="74.5" customHeight="1" x14ac:dyDescent="0.25">
      <c r="A1505" s="39" t="s">
        <v>4456</v>
      </c>
      <c r="B1505" s="40">
        <v>45439</v>
      </c>
      <c r="C1505" s="40" t="s">
        <v>4903</v>
      </c>
      <c r="D1505" s="40" t="s">
        <v>24</v>
      </c>
      <c r="E1505" s="40" t="s">
        <v>5032</v>
      </c>
      <c r="F1505" s="40" t="s">
        <v>5082</v>
      </c>
      <c r="G1505" s="40">
        <v>45456</v>
      </c>
      <c r="H1505" s="40">
        <v>45700</v>
      </c>
      <c r="I1505" s="41"/>
      <c r="J1505" s="42">
        <v>21840000</v>
      </c>
      <c r="K1505" s="42"/>
      <c r="L1505" s="43">
        <v>0.56967213114754101</v>
      </c>
      <c r="M1505" s="44" t="s">
        <v>5623</v>
      </c>
      <c r="N1505" s="45" t="str">
        <f t="shared" si="23"/>
        <v>Link Contrato u Orden</v>
      </c>
    </row>
    <row r="1506" spans="1:14" s="28" customFormat="1" ht="74.5" customHeight="1" x14ac:dyDescent="0.25">
      <c r="A1506" s="39" t="s">
        <v>4457</v>
      </c>
      <c r="B1506" s="40">
        <v>45439</v>
      </c>
      <c r="C1506" s="40" t="s">
        <v>4904</v>
      </c>
      <c r="D1506" s="40" t="s">
        <v>24</v>
      </c>
      <c r="E1506" s="40" t="s">
        <v>5030</v>
      </c>
      <c r="F1506" s="40" t="s">
        <v>5225</v>
      </c>
      <c r="G1506" s="40">
        <v>45447</v>
      </c>
      <c r="H1506" s="40">
        <v>45691</v>
      </c>
      <c r="I1506" s="41"/>
      <c r="J1506" s="42">
        <v>68480000</v>
      </c>
      <c r="K1506" s="42"/>
      <c r="L1506" s="43">
        <v>0.60655737704918034</v>
      </c>
      <c r="M1506" s="44" t="s">
        <v>5624</v>
      </c>
      <c r="N1506" s="45" t="str">
        <f t="shared" si="23"/>
        <v>Link Contrato u Orden</v>
      </c>
    </row>
    <row r="1507" spans="1:14" s="28" customFormat="1" ht="74.5" customHeight="1" x14ac:dyDescent="0.25">
      <c r="A1507" s="39" t="s">
        <v>4458</v>
      </c>
      <c r="B1507" s="40">
        <v>45439</v>
      </c>
      <c r="C1507" s="40" t="s">
        <v>4905</v>
      </c>
      <c r="D1507" s="40" t="s">
        <v>24</v>
      </c>
      <c r="E1507" s="40" t="s">
        <v>5030</v>
      </c>
      <c r="F1507" s="40" t="s">
        <v>5226</v>
      </c>
      <c r="G1507" s="40">
        <v>45448</v>
      </c>
      <c r="H1507" s="40">
        <v>45662</v>
      </c>
      <c r="I1507" s="41"/>
      <c r="J1507" s="42">
        <v>66500000</v>
      </c>
      <c r="K1507" s="42"/>
      <c r="L1507" s="43">
        <v>0.68691588785046731</v>
      </c>
      <c r="M1507" s="44" t="s">
        <v>5625</v>
      </c>
      <c r="N1507" s="45" t="str">
        <f t="shared" si="23"/>
        <v>Link Contrato u Orden</v>
      </c>
    </row>
    <row r="1508" spans="1:14" s="28" customFormat="1" ht="74.5" customHeight="1" x14ac:dyDescent="0.25">
      <c r="A1508" s="39" t="s">
        <v>4459</v>
      </c>
      <c r="B1508" s="40">
        <v>45439</v>
      </c>
      <c r="C1508" s="40" t="s">
        <v>4906</v>
      </c>
      <c r="D1508" s="40" t="s">
        <v>24</v>
      </c>
      <c r="E1508" s="40" t="s">
        <v>5032</v>
      </c>
      <c r="F1508" s="40" t="s">
        <v>5077</v>
      </c>
      <c r="G1508" s="40">
        <v>45451</v>
      </c>
      <c r="H1508" s="40">
        <v>45633</v>
      </c>
      <c r="I1508" s="41"/>
      <c r="J1508" s="42">
        <v>16380000</v>
      </c>
      <c r="K1508" s="42"/>
      <c r="L1508" s="43">
        <v>0.79120879120879117</v>
      </c>
      <c r="M1508" s="44" t="s">
        <v>5626</v>
      </c>
      <c r="N1508" s="45" t="str">
        <f t="shared" si="23"/>
        <v>Link Contrato u Orden</v>
      </c>
    </row>
    <row r="1509" spans="1:14" s="28" customFormat="1" ht="74.5" customHeight="1" x14ac:dyDescent="0.25">
      <c r="A1509" s="39" t="s">
        <v>4460</v>
      </c>
      <c r="B1509" s="40">
        <v>45439</v>
      </c>
      <c r="C1509" s="40" t="s">
        <v>4907</v>
      </c>
      <c r="D1509" s="40" t="s">
        <v>24</v>
      </c>
      <c r="E1509" s="40" t="s">
        <v>5032</v>
      </c>
      <c r="F1509" s="40" t="s">
        <v>5077</v>
      </c>
      <c r="G1509" s="40">
        <v>45449</v>
      </c>
      <c r="H1509" s="40">
        <v>45631</v>
      </c>
      <c r="I1509" s="41"/>
      <c r="J1509" s="42">
        <v>16380000</v>
      </c>
      <c r="K1509" s="42"/>
      <c r="L1509" s="43">
        <v>0.80219780219780223</v>
      </c>
      <c r="M1509" s="44" t="s">
        <v>5627</v>
      </c>
      <c r="N1509" s="45" t="str">
        <f t="shared" si="23"/>
        <v>Link Contrato u Orden</v>
      </c>
    </row>
    <row r="1510" spans="1:14" s="28" customFormat="1" ht="74.5" customHeight="1" x14ac:dyDescent="0.25">
      <c r="A1510" s="39" t="s">
        <v>4461</v>
      </c>
      <c r="B1510" s="40">
        <v>45439</v>
      </c>
      <c r="C1510" s="40" t="s">
        <v>4908</v>
      </c>
      <c r="D1510" s="40" t="s">
        <v>24</v>
      </c>
      <c r="E1510" s="40" t="s">
        <v>5030</v>
      </c>
      <c r="F1510" s="40" t="s">
        <v>5227</v>
      </c>
      <c r="G1510" s="40">
        <v>45444</v>
      </c>
      <c r="H1510" s="40">
        <v>45657</v>
      </c>
      <c r="I1510" s="41"/>
      <c r="J1510" s="42">
        <v>80000000</v>
      </c>
      <c r="K1510" s="42"/>
      <c r="L1510" s="43">
        <v>0.70892018779342725</v>
      </c>
      <c r="M1510" s="44" t="s">
        <v>5628</v>
      </c>
      <c r="N1510" s="45" t="str">
        <f t="shared" si="23"/>
        <v>Link Contrato u Orden</v>
      </c>
    </row>
    <row r="1511" spans="1:14" s="28" customFormat="1" ht="74.5" customHeight="1" x14ac:dyDescent="0.25">
      <c r="A1511" s="39" t="s">
        <v>4462</v>
      </c>
      <c r="B1511" s="40">
        <v>45439</v>
      </c>
      <c r="C1511" s="40" t="s">
        <v>4909</v>
      </c>
      <c r="D1511" s="40" t="s">
        <v>24</v>
      </c>
      <c r="E1511" s="40" t="s">
        <v>5030</v>
      </c>
      <c r="F1511" s="40" t="s">
        <v>5228</v>
      </c>
      <c r="G1511" s="40">
        <v>45449</v>
      </c>
      <c r="H1511" s="40">
        <v>45662</v>
      </c>
      <c r="I1511" s="41"/>
      <c r="J1511" s="42">
        <v>49000000</v>
      </c>
      <c r="K1511" s="42"/>
      <c r="L1511" s="43">
        <v>0.68544600938967137</v>
      </c>
      <c r="M1511" s="44" t="s">
        <v>5629</v>
      </c>
      <c r="N1511" s="45" t="str">
        <f t="shared" si="23"/>
        <v>Link Contrato u Orden</v>
      </c>
    </row>
    <row r="1512" spans="1:14" s="28" customFormat="1" ht="74.5" customHeight="1" x14ac:dyDescent="0.25">
      <c r="A1512" s="39" t="s">
        <v>4463</v>
      </c>
      <c r="B1512" s="40">
        <v>45439</v>
      </c>
      <c r="C1512" s="40" t="s">
        <v>4910</v>
      </c>
      <c r="D1512" s="40" t="s">
        <v>24</v>
      </c>
      <c r="E1512" s="40" t="s">
        <v>5030</v>
      </c>
      <c r="F1512" s="40" t="s">
        <v>5229</v>
      </c>
      <c r="G1512" s="40">
        <v>45447</v>
      </c>
      <c r="H1512" s="40">
        <v>45629</v>
      </c>
      <c r="I1512" s="41"/>
      <c r="J1512" s="42">
        <v>34080000</v>
      </c>
      <c r="K1512" s="42"/>
      <c r="L1512" s="43">
        <v>0.81318681318681318</v>
      </c>
      <c r="M1512" s="44" t="s">
        <v>5630</v>
      </c>
      <c r="N1512" s="45" t="str">
        <f t="shared" si="23"/>
        <v>Link Contrato u Orden</v>
      </c>
    </row>
    <row r="1513" spans="1:14" s="28" customFormat="1" ht="74.5" customHeight="1" x14ac:dyDescent="0.25">
      <c r="A1513" s="39" t="s">
        <v>4464</v>
      </c>
      <c r="B1513" s="40">
        <v>45439</v>
      </c>
      <c r="C1513" s="40" t="s">
        <v>4911</v>
      </c>
      <c r="D1513" s="40" t="s">
        <v>24</v>
      </c>
      <c r="E1513" s="40" t="s">
        <v>5030</v>
      </c>
      <c r="F1513" s="40" t="s">
        <v>5230</v>
      </c>
      <c r="G1513" s="40">
        <v>45447</v>
      </c>
      <c r="H1513" s="40">
        <v>45657</v>
      </c>
      <c r="I1513" s="41"/>
      <c r="J1513" s="42">
        <v>69760000</v>
      </c>
      <c r="K1513" s="42"/>
      <c r="L1513" s="43">
        <v>0.70476190476190481</v>
      </c>
      <c r="M1513" s="44" t="s">
        <v>5631</v>
      </c>
      <c r="N1513" s="45" t="str">
        <f t="shared" si="23"/>
        <v>Link Contrato u Orden</v>
      </c>
    </row>
    <row r="1514" spans="1:14" s="28" customFormat="1" ht="74.5" customHeight="1" x14ac:dyDescent="0.25">
      <c r="A1514" s="39" t="s">
        <v>4465</v>
      </c>
      <c r="B1514" s="40">
        <v>45439</v>
      </c>
      <c r="C1514" s="40" t="s">
        <v>4912</v>
      </c>
      <c r="D1514" s="40" t="s">
        <v>24</v>
      </c>
      <c r="E1514" s="40" t="s">
        <v>5030</v>
      </c>
      <c r="F1514" s="40" t="s">
        <v>5229</v>
      </c>
      <c r="G1514" s="40">
        <v>45447</v>
      </c>
      <c r="H1514" s="40">
        <v>45660</v>
      </c>
      <c r="I1514" s="41"/>
      <c r="J1514" s="42">
        <v>45780000</v>
      </c>
      <c r="K1514" s="42"/>
      <c r="L1514" s="43">
        <v>0.69483568075117375</v>
      </c>
      <c r="M1514" s="44" t="s">
        <v>5632</v>
      </c>
      <c r="N1514" s="45" t="str">
        <f t="shared" si="23"/>
        <v>Link Contrato u Orden</v>
      </c>
    </row>
    <row r="1515" spans="1:14" s="28" customFormat="1" ht="74.5" customHeight="1" x14ac:dyDescent="0.25">
      <c r="A1515" s="39" t="s">
        <v>4466</v>
      </c>
      <c r="B1515" s="40">
        <v>45439</v>
      </c>
      <c r="C1515" s="40" t="s">
        <v>4913</v>
      </c>
      <c r="D1515" s="40" t="s">
        <v>24</v>
      </c>
      <c r="E1515" s="40" t="s">
        <v>5030</v>
      </c>
      <c r="F1515" s="40" t="s">
        <v>5231</v>
      </c>
      <c r="G1515" s="40">
        <v>45449</v>
      </c>
      <c r="H1515" s="40">
        <v>45631</v>
      </c>
      <c r="I1515" s="41"/>
      <c r="J1515" s="42">
        <v>34080000</v>
      </c>
      <c r="K1515" s="42"/>
      <c r="L1515" s="43">
        <v>0.80219780219780223</v>
      </c>
      <c r="M1515" s="44" t="s">
        <v>5633</v>
      </c>
      <c r="N1515" s="45" t="str">
        <f t="shared" si="23"/>
        <v>Link Contrato u Orden</v>
      </c>
    </row>
    <row r="1516" spans="1:14" s="28" customFormat="1" ht="74.5" customHeight="1" x14ac:dyDescent="0.25">
      <c r="A1516" s="39" t="s">
        <v>4467</v>
      </c>
      <c r="B1516" s="40">
        <v>45439</v>
      </c>
      <c r="C1516" s="40" t="s">
        <v>4914</v>
      </c>
      <c r="D1516" s="40" t="s">
        <v>24</v>
      </c>
      <c r="E1516" s="40" t="s">
        <v>5032</v>
      </c>
      <c r="F1516" s="40" t="s">
        <v>5163</v>
      </c>
      <c r="G1516" s="40">
        <v>45449</v>
      </c>
      <c r="H1516" s="40">
        <v>45662</v>
      </c>
      <c r="I1516" s="41"/>
      <c r="J1516" s="42">
        <v>24500000</v>
      </c>
      <c r="K1516" s="42"/>
      <c r="L1516" s="43">
        <v>0.68544600938967137</v>
      </c>
      <c r="M1516" s="44" t="s">
        <v>5634</v>
      </c>
      <c r="N1516" s="45" t="str">
        <f t="shared" si="23"/>
        <v>Link Contrato u Orden</v>
      </c>
    </row>
    <row r="1517" spans="1:14" s="28" customFormat="1" ht="74.5" customHeight="1" x14ac:dyDescent="0.25">
      <c r="A1517" s="39" t="s">
        <v>4468</v>
      </c>
      <c r="B1517" s="40">
        <v>45439</v>
      </c>
      <c r="C1517" s="40" t="s">
        <v>4915</v>
      </c>
      <c r="D1517" s="40" t="s">
        <v>24</v>
      </c>
      <c r="E1517" s="40" t="s">
        <v>5030</v>
      </c>
      <c r="F1517" s="40" t="s">
        <v>5232</v>
      </c>
      <c r="G1517" s="40">
        <v>45447</v>
      </c>
      <c r="H1517" s="40">
        <v>45660</v>
      </c>
      <c r="I1517" s="41"/>
      <c r="J1517" s="42">
        <v>68670000</v>
      </c>
      <c r="K1517" s="42"/>
      <c r="L1517" s="43">
        <v>0.69483568075117375</v>
      </c>
      <c r="M1517" s="44" t="s">
        <v>5635</v>
      </c>
      <c r="N1517" s="45" t="str">
        <f t="shared" si="23"/>
        <v>Link Contrato u Orden</v>
      </c>
    </row>
    <row r="1518" spans="1:14" s="28" customFormat="1" ht="74.5" customHeight="1" x14ac:dyDescent="0.25">
      <c r="A1518" s="39" t="s">
        <v>4469</v>
      </c>
      <c r="B1518" s="40">
        <v>45439</v>
      </c>
      <c r="C1518" s="40" t="s">
        <v>4916</v>
      </c>
      <c r="D1518" s="40" t="s">
        <v>24</v>
      </c>
      <c r="E1518" s="40" t="s">
        <v>5032</v>
      </c>
      <c r="F1518" s="40" t="s">
        <v>5233</v>
      </c>
      <c r="G1518" s="40">
        <v>45450</v>
      </c>
      <c r="H1518" s="40">
        <v>45663</v>
      </c>
      <c r="I1518" s="41"/>
      <c r="J1518" s="42">
        <v>24500000</v>
      </c>
      <c r="K1518" s="42"/>
      <c r="L1518" s="43">
        <v>0.68075117370892024</v>
      </c>
      <c r="M1518" s="44" t="s">
        <v>5636</v>
      </c>
      <c r="N1518" s="45" t="str">
        <f t="shared" si="23"/>
        <v>Link Contrato u Orden</v>
      </c>
    </row>
    <row r="1519" spans="1:14" s="28" customFormat="1" ht="74.5" customHeight="1" x14ac:dyDescent="0.25">
      <c r="A1519" s="39" t="s">
        <v>4470</v>
      </c>
      <c r="B1519" s="40">
        <v>45440</v>
      </c>
      <c r="C1519" s="40" t="s">
        <v>4917</v>
      </c>
      <c r="D1519" s="40" t="s">
        <v>24</v>
      </c>
      <c r="E1519" s="40" t="s">
        <v>5030</v>
      </c>
      <c r="F1519" s="40" t="s">
        <v>5234</v>
      </c>
      <c r="G1519" s="40">
        <v>45447</v>
      </c>
      <c r="H1519" s="40">
        <v>45660</v>
      </c>
      <c r="I1519" s="41"/>
      <c r="J1519" s="42">
        <v>73500000</v>
      </c>
      <c r="K1519" s="42"/>
      <c r="L1519" s="43">
        <v>0.69483568075117375</v>
      </c>
      <c r="M1519" s="44" t="s">
        <v>5637</v>
      </c>
      <c r="N1519" s="45" t="str">
        <f t="shared" si="23"/>
        <v>Link Contrato u Orden</v>
      </c>
    </row>
    <row r="1520" spans="1:14" s="28" customFormat="1" ht="74.5" customHeight="1" x14ac:dyDescent="0.25">
      <c r="A1520" s="39" t="s">
        <v>4471</v>
      </c>
      <c r="B1520" s="40">
        <v>45440</v>
      </c>
      <c r="C1520" s="40" t="s">
        <v>4918</v>
      </c>
      <c r="D1520" s="40" t="s">
        <v>24</v>
      </c>
      <c r="E1520" s="40" t="s">
        <v>5030</v>
      </c>
      <c r="F1520" s="40" t="s">
        <v>5235</v>
      </c>
      <c r="G1520" s="40">
        <v>45447</v>
      </c>
      <c r="H1520" s="40">
        <v>45691</v>
      </c>
      <c r="I1520" s="41"/>
      <c r="J1520" s="42">
        <v>48000000</v>
      </c>
      <c r="K1520" s="42"/>
      <c r="L1520" s="43">
        <v>0.60655737704918034</v>
      </c>
      <c r="M1520" s="44" t="s">
        <v>5638</v>
      </c>
      <c r="N1520" s="45" t="str">
        <f t="shared" si="23"/>
        <v>Link Contrato u Orden</v>
      </c>
    </row>
    <row r="1521" spans="1:14" s="28" customFormat="1" ht="74.5" customHeight="1" x14ac:dyDescent="0.25">
      <c r="A1521" s="39" t="s">
        <v>4472</v>
      </c>
      <c r="B1521" s="40">
        <v>45440</v>
      </c>
      <c r="C1521" s="40" t="s">
        <v>4919</v>
      </c>
      <c r="D1521" s="40" t="s">
        <v>24</v>
      </c>
      <c r="E1521" s="40" t="s">
        <v>5032</v>
      </c>
      <c r="F1521" s="40" t="s">
        <v>5236</v>
      </c>
      <c r="G1521" s="40">
        <v>45447</v>
      </c>
      <c r="H1521" s="40">
        <v>45691</v>
      </c>
      <c r="I1521" s="41"/>
      <c r="J1521" s="42">
        <v>28041600</v>
      </c>
      <c r="K1521" s="42"/>
      <c r="L1521" s="43">
        <v>0.60655737704918034</v>
      </c>
      <c r="M1521" s="44" t="s">
        <v>5639</v>
      </c>
      <c r="N1521" s="45" t="str">
        <f t="shared" si="23"/>
        <v>Link Contrato u Orden</v>
      </c>
    </row>
    <row r="1522" spans="1:14" s="28" customFormat="1" ht="74.5" customHeight="1" x14ac:dyDescent="0.25">
      <c r="A1522" s="39" t="s">
        <v>4473</v>
      </c>
      <c r="B1522" s="40">
        <v>45440</v>
      </c>
      <c r="C1522" s="40" t="s">
        <v>4920</v>
      </c>
      <c r="D1522" s="40" t="s">
        <v>24</v>
      </c>
      <c r="E1522" s="40" t="s">
        <v>5030</v>
      </c>
      <c r="F1522" s="40" t="s">
        <v>5237</v>
      </c>
      <c r="G1522" s="40">
        <v>45447</v>
      </c>
      <c r="H1522" s="40">
        <v>45660</v>
      </c>
      <c r="I1522" s="41"/>
      <c r="J1522" s="42">
        <v>61040000</v>
      </c>
      <c r="K1522" s="42"/>
      <c r="L1522" s="43">
        <v>0.69483568075117375</v>
      </c>
      <c r="M1522" s="44" t="s">
        <v>5640</v>
      </c>
      <c r="N1522" s="45" t="str">
        <f t="shared" si="23"/>
        <v>Link Contrato u Orden</v>
      </c>
    </row>
    <row r="1523" spans="1:14" s="28" customFormat="1" ht="74.5" customHeight="1" x14ac:dyDescent="0.25">
      <c r="A1523" s="39" t="s">
        <v>4474</v>
      </c>
      <c r="B1523" s="40">
        <v>45440</v>
      </c>
      <c r="C1523" s="40" t="s">
        <v>4921</v>
      </c>
      <c r="D1523" s="40" t="s">
        <v>24</v>
      </c>
      <c r="E1523" s="40" t="s">
        <v>5030</v>
      </c>
      <c r="F1523" s="40" t="s">
        <v>5238</v>
      </c>
      <c r="G1523" s="40">
        <v>45447</v>
      </c>
      <c r="H1523" s="40">
        <v>45629</v>
      </c>
      <c r="I1523" s="41"/>
      <c r="J1523" s="42">
        <v>42595800</v>
      </c>
      <c r="K1523" s="42"/>
      <c r="L1523" s="43">
        <v>0.81318681318681318</v>
      </c>
      <c r="M1523" s="44" t="s">
        <v>5641</v>
      </c>
      <c r="N1523" s="45" t="str">
        <f t="shared" si="23"/>
        <v>Link Contrato u Orden</v>
      </c>
    </row>
    <row r="1524" spans="1:14" s="28" customFormat="1" ht="74.5" customHeight="1" x14ac:dyDescent="0.25">
      <c r="A1524" s="39" t="s">
        <v>4475</v>
      </c>
      <c r="B1524" s="40">
        <v>45440</v>
      </c>
      <c r="C1524" s="40" t="s">
        <v>4922</v>
      </c>
      <c r="D1524" s="40" t="s">
        <v>24</v>
      </c>
      <c r="E1524" s="40" t="s">
        <v>5030</v>
      </c>
      <c r="F1524" s="40" t="s">
        <v>5239</v>
      </c>
      <c r="G1524" s="40">
        <v>45447</v>
      </c>
      <c r="H1524" s="40">
        <v>45660</v>
      </c>
      <c r="I1524" s="41"/>
      <c r="J1524" s="42">
        <v>48685000</v>
      </c>
      <c r="K1524" s="42"/>
      <c r="L1524" s="43">
        <v>0.69483568075117375</v>
      </c>
      <c r="M1524" s="44" t="s">
        <v>5642</v>
      </c>
      <c r="N1524" s="45" t="str">
        <f t="shared" si="23"/>
        <v>Link Contrato u Orden</v>
      </c>
    </row>
    <row r="1525" spans="1:14" s="28" customFormat="1" ht="74.5" customHeight="1" x14ac:dyDescent="0.25">
      <c r="A1525" s="39" t="s">
        <v>4476</v>
      </c>
      <c r="B1525" s="40">
        <v>45440</v>
      </c>
      <c r="C1525" s="40" t="s">
        <v>4923</v>
      </c>
      <c r="D1525" s="40" t="s">
        <v>24</v>
      </c>
      <c r="E1525" s="40" t="s">
        <v>5030</v>
      </c>
      <c r="F1525" s="40" t="s">
        <v>5240</v>
      </c>
      <c r="G1525" s="40">
        <v>45447</v>
      </c>
      <c r="H1525" s="40">
        <v>45657</v>
      </c>
      <c r="I1525" s="41"/>
      <c r="J1525" s="42">
        <v>88000000</v>
      </c>
      <c r="K1525" s="42"/>
      <c r="L1525" s="43">
        <v>0.70476190476190481</v>
      </c>
      <c r="M1525" s="44" t="s">
        <v>5643</v>
      </c>
      <c r="N1525" s="45" t="str">
        <f t="shared" si="23"/>
        <v>Link Contrato u Orden</v>
      </c>
    </row>
    <row r="1526" spans="1:14" s="28" customFormat="1" ht="74.5" customHeight="1" x14ac:dyDescent="0.25">
      <c r="A1526" s="39" t="s">
        <v>4477</v>
      </c>
      <c r="B1526" s="40">
        <v>45440</v>
      </c>
      <c r="C1526" s="40" t="s">
        <v>4924</v>
      </c>
      <c r="D1526" s="40" t="s">
        <v>24</v>
      </c>
      <c r="E1526" s="40" t="s">
        <v>5030</v>
      </c>
      <c r="F1526" s="40" t="s">
        <v>5241</v>
      </c>
      <c r="G1526" s="40">
        <v>45450</v>
      </c>
      <c r="H1526" s="40">
        <v>45663</v>
      </c>
      <c r="I1526" s="41"/>
      <c r="J1526" s="42">
        <v>42000000</v>
      </c>
      <c r="K1526" s="42"/>
      <c r="L1526" s="43">
        <v>0.68075117370892024</v>
      </c>
      <c r="M1526" s="44" t="s">
        <v>5644</v>
      </c>
      <c r="N1526" s="45" t="str">
        <f t="shared" si="23"/>
        <v>Link Contrato u Orden</v>
      </c>
    </row>
    <row r="1527" spans="1:14" s="28" customFormat="1" ht="74.5" customHeight="1" x14ac:dyDescent="0.25">
      <c r="A1527" s="39" t="s">
        <v>4478</v>
      </c>
      <c r="B1527" s="40">
        <v>45440</v>
      </c>
      <c r="C1527" s="40" t="s">
        <v>4925</v>
      </c>
      <c r="D1527" s="40" t="s">
        <v>24</v>
      </c>
      <c r="E1527" s="40" t="s">
        <v>5030</v>
      </c>
      <c r="F1527" s="40" t="s">
        <v>5242</v>
      </c>
      <c r="G1527" s="40">
        <v>45449</v>
      </c>
      <c r="H1527" s="40">
        <v>45752</v>
      </c>
      <c r="I1527" s="41"/>
      <c r="J1527" s="42">
        <v>90000000</v>
      </c>
      <c r="K1527" s="42"/>
      <c r="L1527" s="43">
        <v>0.48184818481848185</v>
      </c>
      <c r="M1527" s="44" t="s">
        <v>5645</v>
      </c>
      <c r="N1527" s="45" t="str">
        <f t="shared" si="23"/>
        <v>Link Contrato u Orden</v>
      </c>
    </row>
    <row r="1528" spans="1:14" s="28" customFormat="1" ht="74.5" customHeight="1" x14ac:dyDescent="0.25">
      <c r="A1528" s="39" t="s">
        <v>4479</v>
      </c>
      <c r="B1528" s="40">
        <v>45440</v>
      </c>
      <c r="C1528" s="40" t="s">
        <v>4926</v>
      </c>
      <c r="D1528" s="40" t="s">
        <v>24</v>
      </c>
      <c r="E1528" s="40" t="s">
        <v>5030</v>
      </c>
      <c r="F1528" s="40" t="s">
        <v>5243</v>
      </c>
      <c r="G1528" s="40">
        <v>45447</v>
      </c>
      <c r="H1528" s="40">
        <v>45660</v>
      </c>
      <c r="I1528" s="41"/>
      <c r="J1528" s="42">
        <v>52500000</v>
      </c>
      <c r="K1528" s="42"/>
      <c r="L1528" s="43">
        <v>0.69483568075117375</v>
      </c>
      <c r="M1528" s="44" t="s">
        <v>5646</v>
      </c>
      <c r="N1528" s="45" t="str">
        <f t="shared" si="23"/>
        <v>Link Contrato u Orden</v>
      </c>
    </row>
    <row r="1529" spans="1:14" s="28" customFormat="1" ht="74.5" customHeight="1" x14ac:dyDescent="0.25">
      <c r="A1529" s="39" t="s">
        <v>4480</v>
      </c>
      <c r="B1529" s="40">
        <v>45440</v>
      </c>
      <c r="C1529" s="40" t="s">
        <v>4927</v>
      </c>
      <c r="D1529" s="40" t="s">
        <v>24</v>
      </c>
      <c r="E1529" s="40" t="s">
        <v>5030</v>
      </c>
      <c r="F1529" s="40" t="s">
        <v>5244</v>
      </c>
      <c r="G1529" s="40">
        <v>45447</v>
      </c>
      <c r="H1529" s="40">
        <v>45780</v>
      </c>
      <c r="I1529" s="41"/>
      <c r="J1529" s="42">
        <v>77000000</v>
      </c>
      <c r="K1529" s="42"/>
      <c r="L1529" s="43">
        <v>0.44444444444444442</v>
      </c>
      <c r="M1529" s="44" t="s">
        <v>5647</v>
      </c>
      <c r="N1529" s="45" t="str">
        <f t="shared" si="23"/>
        <v>Link Contrato u Orden</v>
      </c>
    </row>
    <row r="1530" spans="1:14" s="28" customFormat="1" ht="74.5" customHeight="1" x14ac:dyDescent="0.25">
      <c r="A1530" s="39" t="s">
        <v>4481</v>
      </c>
      <c r="B1530" s="40">
        <v>45440</v>
      </c>
      <c r="C1530" s="40" t="s">
        <v>4928</v>
      </c>
      <c r="D1530" s="40" t="s">
        <v>24</v>
      </c>
      <c r="E1530" s="40" t="s">
        <v>5032</v>
      </c>
      <c r="F1530" s="40" t="s">
        <v>5082</v>
      </c>
      <c r="G1530" s="40">
        <v>45449</v>
      </c>
      <c r="H1530" s="40">
        <v>45631</v>
      </c>
      <c r="I1530" s="41"/>
      <c r="J1530" s="42">
        <v>16380000</v>
      </c>
      <c r="K1530" s="42"/>
      <c r="L1530" s="43">
        <v>0.80219780219780223</v>
      </c>
      <c r="M1530" s="44" t="s">
        <v>5648</v>
      </c>
      <c r="N1530" s="45" t="str">
        <f t="shared" si="23"/>
        <v>Link Contrato u Orden</v>
      </c>
    </row>
    <row r="1531" spans="1:14" s="28" customFormat="1" ht="74.5" customHeight="1" x14ac:dyDescent="0.25">
      <c r="A1531" s="39" t="s">
        <v>4482</v>
      </c>
      <c r="B1531" s="40">
        <v>45440</v>
      </c>
      <c r="C1531" s="40" t="s">
        <v>4929</v>
      </c>
      <c r="D1531" s="40" t="s">
        <v>24</v>
      </c>
      <c r="E1531" s="40" t="s">
        <v>5030</v>
      </c>
      <c r="F1531" s="40" t="s">
        <v>5245</v>
      </c>
      <c r="G1531" s="40">
        <v>45447</v>
      </c>
      <c r="H1531" s="40">
        <v>45568</v>
      </c>
      <c r="I1531" s="41"/>
      <c r="J1531" s="42">
        <v>16282380</v>
      </c>
      <c r="K1531" s="42"/>
      <c r="L1531" s="43">
        <v>1.2231404958677685</v>
      </c>
      <c r="M1531" s="44" t="s">
        <v>5649</v>
      </c>
      <c r="N1531" s="45" t="str">
        <f t="shared" si="23"/>
        <v>Link Contrato u Orden</v>
      </c>
    </row>
    <row r="1532" spans="1:14" s="28" customFormat="1" ht="74.5" customHeight="1" x14ac:dyDescent="0.25">
      <c r="A1532" s="39" t="s">
        <v>4483</v>
      </c>
      <c r="B1532" s="40">
        <v>45440</v>
      </c>
      <c r="C1532" s="40" t="s">
        <v>4930</v>
      </c>
      <c r="D1532" s="40" t="s">
        <v>24</v>
      </c>
      <c r="E1532" s="40" t="s">
        <v>5032</v>
      </c>
      <c r="F1532" s="40" t="s">
        <v>5246</v>
      </c>
      <c r="G1532" s="40">
        <v>45447</v>
      </c>
      <c r="H1532" s="40">
        <v>45691</v>
      </c>
      <c r="I1532" s="41"/>
      <c r="J1532" s="42">
        <v>29446400</v>
      </c>
      <c r="K1532" s="42"/>
      <c r="L1532" s="43">
        <v>0.60655737704918034</v>
      </c>
      <c r="M1532" s="44" t="s">
        <v>5650</v>
      </c>
      <c r="N1532" s="45" t="str">
        <f t="shared" si="23"/>
        <v>Link Contrato u Orden</v>
      </c>
    </row>
    <row r="1533" spans="1:14" s="28" customFormat="1" ht="74.5" customHeight="1" x14ac:dyDescent="0.25">
      <c r="A1533" s="39" t="s">
        <v>4484</v>
      </c>
      <c r="B1533" s="40">
        <v>45440</v>
      </c>
      <c r="C1533" s="40" t="s">
        <v>4931</v>
      </c>
      <c r="D1533" s="40" t="s">
        <v>24</v>
      </c>
      <c r="E1533" s="40" t="s">
        <v>5030</v>
      </c>
      <c r="F1533" s="40" t="s">
        <v>5247</v>
      </c>
      <c r="G1533" s="40">
        <v>45447</v>
      </c>
      <c r="H1533" s="40">
        <v>45629</v>
      </c>
      <c r="I1533" s="41"/>
      <c r="J1533" s="42">
        <v>24423570</v>
      </c>
      <c r="K1533" s="42"/>
      <c r="L1533" s="43">
        <v>0.81318681318681318</v>
      </c>
      <c r="M1533" s="44" t="s">
        <v>5651</v>
      </c>
      <c r="N1533" s="45" t="str">
        <f t="shared" si="23"/>
        <v>Link Contrato u Orden</v>
      </c>
    </row>
    <row r="1534" spans="1:14" s="28" customFormat="1" ht="74.5" customHeight="1" x14ac:dyDescent="0.25">
      <c r="A1534" s="39" t="s">
        <v>4485</v>
      </c>
      <c r="B1534" s="40">
        <v>45440</v>
      </c>
      <c r="C1534" s="40" t="s">
        <v>4932</v>
      </c>
      <c r="D1534" s="40" t="s">
        <v>24</v>
      </c>
      <c r="E1534" s="40" t="s">
        <v>5030</v>
      </c>
      <c r="F1534" s="40" t="s">
        <v>5248</v>
      </c>
      <c r="G1534" s="40">
        <v>45447</v>
      </c>
      <c r="H1534" s="40">
        <v>45692</v>
      </c>
      <c r="I1534" s="41"/>
      <c r="J1534" s="42">
        <v>60000000</v>
      </c>
      <c r="K1534" s="42"/>
      <c r="L1534" s="43">
        <v>0.60408163265306125</v>
      </c>
      <c r="M1534" s="44" t="s">
        <v>5652</v>
      </c>
      <c r="N1534" s="45" t="str">
        <f t="shared" si="23"/>
        <v>Link Contrato u Orden</v>
      </c>
    </row>
    <row r="1535" spans="1:14" s="28" customFormat="1" ht="74.5" customHeight="1" x14ac:dyDescent="0.25">
      <c r="A1535" s="39" t="s">
        <v>4486</v>
      </c>
      <c r="B1535" s="40">
        <v>45440</v>
      </c>
      <c r="C1535" s="40" t="s">
        <v>4933</v>
      </c>
      <c r="D1535" s="40" t="s">
        <v>24</v>
      </c>
      <c r="E1535" s="40" t="s">
        <v>5030</v>
      </c>
      <c r="F1535" s="40" t="s">
        <v>5219</v>
      </c>
      <c r="G1535" s="40">
        <v>45447</v>
      </c>
      <c r="H1535" s="40">
        <v>45660</v>
      </c>
      <c r="I1535" s="41"/>
      <c r="J1535" s="42">
        <v>70000000</v>
      </c>
      <c r="K1535" s="42"/>
      <c r="L1535" s="43">
        <v>0.69483568075117375</v>
      </c>
      <c r="M1535" s="44" t="s">
        <v>5653</v>
      </c>
      <c r="N1535" s="45" t="str">
        <f t="shared" si="23"/>
        <v>Link Contrato u Orden</v>
      </c>
    </row>
    <row r="1536" spans="1:14" s="28" customFormat="1" ht="74.5" customHeight="1" x14ac:dyDescent="0.25">
      <c r="A1536" s="39" t="s">
        <v>4487</v>
      </c>
      <c r="B1536" s="40">
        <v>45440</v>
      </c>
      <c r="C1536" s="40" t="s">
        <v>4934</v>
      </c>
      <c r="D1536" s="40" t="s">
        <v>24</v>
      </c>
      <c r="E1536" s="40" t="s">
        <v>5030</v>
      </c>
      <c r="F1536" s="40" t="s">
        <v>5232</v>
      </c>
      <c r="G1536" s="40">
        <v>45460</v>
      </c>
      <c r="H1536" s="40">
        <v>45673</v>
      </c>
      <c r="I1536" s="41"/>
      <c r="J1536" s="42">
        <v>52500000</v>
      </c>
      <c r="K1536" s="42"/>
      <c r="L1536" s="43">
        <v>0.63380281690140849</v>
      </c>
      <c r="M1536" s="44" t="s">
        <v>5654</v>
      </c>
      <c r="N1536" s="45" t="str">
        <f t="shared" si="23"/>
        <v>Link Contrato u Orden</v>
      </c>
    </row>
    <row r="1537" spans="1:14" s="28" customFormat="1" ht="74.5" customHeight="1" x14ac:dyDescent="0.25">
      <c r="A1537" s="39" t="s">
        <v>4488</v>
      </c>
      <c r="B1537" s="40">
        <v>45440</v>
      </c>
      <c r="C1537" s="40" t="s">
        <v>4935</v>
      </c>
      <c r="D1537" s="40" t="s">
        <v>24</v>
      </c>
      <c r="E1537" s="40" t="s">
        <v>5030</v>
      </c>
      <c r="F1537" s="40" t="s">
        <v>5249</v>
      </c>
      <c r="G1537" s="40">
        <v>45447</v>
      </c>
      <c r="H1537" s="40">
        <v>45657</v>
      </c>
      <c r="I1537" s="41"/>
      <c r="J1537" s="42">
        <v>29715344</v>
      </c>
      <c r="K1537" s="42"/>
      <c r="L1537" s="43">
        <v>0.70476190476190481</v>
      </c>
      <c r="M1537" s="44" t="s">
        <v>5655</v>
      </c>
      <c r="N1537" s="45" t="str">
        <f t="shared" si="23"/>
        <v>Link Contrato u Orden</v>
      </c>
    </row>
    <row r="1538" spans="1:14" s="28" customFormat="1" ht="74.5" customHeight="1" x14ac:dyDescent="0.25">
      <c r="A1538" s="39" t="s">
        <v>4489</v>
      </c>
      <c r="B1538" s="40">
        <v>45440</v>
      </c>
      <c r="C1538" s="40" t="s">
        <v>4936</v>
      </c>
      <c r="D1538" s="40" t="s">
        <v>24</v>
      </c>
      <c r="E1538" s="40" t="s">
        <v>5032</v>
      </c>
      <c r="F1538" s="40" t="s">
        <v>5089</v>
      </c>
      <c r="G1538" s="40">
        <v>45449</v>
      </c>
      <c r="H1538" s="40">
        <v>45693</v>
      </c>
      <c r="I1538" s="41"/>
      <c r="J1538" s="42">
        <v>23968000</v>
      </c>
      <c r="K1538" s="42"/>
      <c r="L1538" s="43">
        <v>0.59836065573770492</v>
      </c>
      <c r="M1538" s="44" t="s">
        <v>5656</v>
      </c>
      <c r="N1538" s="45" t="str">
        <f t="shared" si="23"/>
        <v>Link Contrato u Orden</v>
      </c>
    </row>
    <row r="1539" spans="1:14" s="28" customFormat="1" ht="74.5" customHeight="1" x14ac:dyDescent="0.25">
      <c r="A1539" s="39" t="s">
        <v>4490</v>
      </c>
      <c r="B1539" s="40">
        <v>45440</v>
      </c>
      <c r="C1539" s="40" t="s">
        <v>4937</v>
      </c>
      <c r="D1539" s="40" t="s">
        <v>24</v>
      </c>
      <c r="E1539" s="40" t="s">
        <v>5032</v>
      </c>
      <c r="F1539" s="40" t="s">
        <v>5071</v>
      </c>
      <c r="G1539" s="40">
        <v>45449</v>
      </c>
      <c r="H1539" s="40">
        <v>45693</v>
      </c>
      <c r="I1539" s="41"/>
      <c r="J1539" s="42">
        <v>21840000</v>
      </c>
      <c r="K1539" s="42"/>
      <c r="L1539" s="43">
        <v>0.59836065573770492</v>
      </c>
      <c r="M1539" s="44" t="s">
        <v>5657</v>
      </c>
      <c r="N1539" s="45" t="str">
        <f t="shared" si="23"/>
        <v>Link Contrato u Orden</v>
      </c>
    </row>
    <row r="1540" spans="1:14" s="28" customFormat="1" ht="74.5" customHeight="1" x14ac:dyDescent="0.25">
      <c r="A1540" s="39" t="s">
        <v>4491</v>
      </c>
      <c r="B1540" s="40">
        <v>45440</v>
      </c>
      <c r="C1540" s="40" t="s">
        <v>4938</v>
      </c>
      <c r="D1540" s="40" t="s">
        <v>24</v>
      </c>
      <c r="E1540" s="40" t="s">
        <v>5030</v>
      </c>
      <c r="F1540" s="40" t="s">
        <v>5250</v>
      </c>
      <c r="G1540" s="40">
        <v>45444</v>
      </c>
      <c r="H1540" s="40">
        <v>45596</v>
      </c>
      <c r="I1540" s="41"/>
      <c r="J1540" s="42">
        <v>20352975</v>
      </c>
      <c r="K1540" s="42"/>
      <c r="L1540" s="43">
        <v>0.99342105263157898</v>
      </c>
      <c r="M1540" s="44" t="s">
        <v>5658</v>
      </c>
      <c r="N1540" s="45" t="str">
        <f t="shared" si="23"/>
        <v>Link Contrato u Orden</v>
      </c>
    </row>
    <row r="1541" spans="1:14" s="28" customFormat="1" ht="74.5" customHeight="1" x14ac:dyDescent="0.25">
      <c r="A1541" s="39" t="s">
        <v>4492</v>
      </c>
      <c r="B1541" s="40">
        <v>45440</v>
      </c>
      <c r="C1541" s="40" t="s">
        <v>4939</v>
      </c>
      <c r="D1541" s="40" t="s">
        <v>24</v>
      </c>
      <c r="E1541" s="40" t="s">
        <v>5032</v>
      </c>
      <c r="F1541" s="40" t="s">
        <v>5082</v>
      </c>
      <c r="G1541" s="40">
        <v>45449</v>
      </c>
      <c r="H1541" s="40">
        <v>45693</v>
      </c>
      <c r="I1541" s="41"/>
      <c r="J1541" s="42">
        <v>21840000</v>
      </c>
      <c r="K1541" s="42"/>
      <c r="L1541" s="43">
        <v>0.59836065573770492</v>
      </c>
      <c r="M1541" s="44" t="s">
        <v>5659</v>
      </c>
      <c r="N1541" s="45" t="str">
        <f t="shared" si="23"/>
        <v>Link Contrato u Orden</v>
      </c>
    </row>
    <row r="1542" spans="1:14" s="28" customFormat="1" ht="74.5" customHeight="1" x14ac:dyDescent="0.25">
      <c r="A1542" s="39" t="s">
        <v>4493</v>
      </c>
      <c r="B1542" s="40">
        <v>45440</v>
      </c>
      <c r="C1542" s="40" t="s">
        <v>4940</v>
      </c>
      <c r="D1542" s="40" t="s">
        <v>24</v>
      </c>
      <c r="E1542" s="40" t="s">
        <v>5030</v>
      </c>
      <c r="F1542" s="40" t="s">
        <v>5251</v>
      </c>
      <c r="G1542" s="40">
        <v>45447</v>
      </c>
      <c r="H1542" s="40">
        <v>45719</v>
      </c>
      <c r="I1542" s="41"/>
      <c r="J1542" s="42">
        <v>77040000</v>
      </c>
      <c r="K1542" s="42"/>
      <c r="L1542" s="43">
        <v>0.54411764705882348</v>
      </c>
      <c r="M1542" s="44" t="s">
        <v>5660</v>
      </c>
      <c r="N1542" s="45" t="str">
        <f t="shared" ref="N1542:N1605" si="24">HYPERLINK(M1542,"Link Contrato u Orden")</f>
        <v>Link Contrato u Orden</v>
      </c>
    </row>
    <row r="1543" spans="1:14" s="28" customFormat="1" ht="74.5" customHeight="1" x14ac:dyDescent="0.25">
      <c r="A1543" s="39" t="s">
        <v>4494</v>
      </c>
      <c r="B1543" s="40">
        <v>45440</v>
      </c>
      <c r="C1543" s="40" t="s">
        <v>4941</v>
      </c>
      <c r="D1543" s="40" t="s">
        <v>24</v>
      </c>
      <c r="E1543" s="40" t="s">
        <v>5030</v>
      </c>
      <c r="F1543" s="40" t="s">
        <v>5252</v>
      </c>
      <c r="G1543" s="40">
        <v>45449</v>
      </c>
      <c r="H1543" s="40">
        <v>45657</v>
      </c>
      <c r="I1543" s="41"/>
      <c r="J1543" s="42">
        <v>29715344</v>
      </c>
      <c r="K1543" s="42"/>
      <c r="L1543" s="43">
        <v>0.70192307692307687</v>
      </c>
      <c r="M1543" s="44" t="s">
        <v>5661</v>
      </c>
      <c r="N1543" s="45" t="str">
        <f t="shared" si="24"/>
        <v>Link Contrato u Orden</v>
      </c>
    </row>
    <row r="1544" spans="1:14" s="28" customFormat="1" ht="74.5" customHeight="1" x14ac:dyDescent="0.25">
      <c r="A1544" s="39" t="s">
        <v>4495</v>
      </c>
      <c r="B1544" s="40">
        <v>45440</v>
      </c>
      <c r="C1544" s="40" t="s">
        <v>4942</v>
      </c>
      <c r="D1544" s="40" t="s">
        <v>24</v>
      </c>
      <c r="E1544" s="40" t="s">
        <v>5030</v>
      </c>
      <c r="F1544" s="40" t="s">
        <v>5250</v>
      </c>
      <c r="G1544" s="40">
        <v>45447</v>
      </c>
      <c r="H1544" s="40">
        <v>45657</v>
      </c>
      <c r="I1544" s="41"/>
      <c r="J1544" s="42">
        <v>28494165</v>
      </c>
      <c r="K1544" s="42"/>
      <c r="L1544" s="43">
        <v>0.70476190476190481</v>
      </c>
      <c r="M1544" s="44" t="s">
        <v>5662</v>
      </c>
      <c r="N1544" s="45" t="str">
        <f t="shared" si="24"/>
        <v>Link Contrato u Orden</v>
      </c>
    </row>
    <row r="1545" spans="1:14" s="28" customFormat="1" ht="74.5" customHeight="1" x14ac:dyDescent="0.25">
      <c r="A1545" s="39" t="s">
        <v>4496</v>
      </c>
      <c r="B1545" s="40">
        <v>45440</v>
      </c>
      <c r="C1545" s="40" t="s">
        <v>4943</v>
      </c>
      <c r="D1545" s="40" t="s">
        <v>24</v>
      </c>
      <c r="E1545" s="40" t="s">
        <v>5030</v>
      </c>
      <c r="F1545" s="40" t="s">
        <v>5253</v>
      </c>
      <c r="G1545" s="40">
        <v>45447</v>
      </c>
      <c r="H1545" s="40">
        <v>45660</v>
      </c>
      <c r="I1545" s="41"/>
      <c r="J1545" s="42">
        <v>56000000</v>
      </c>
      <c r="K1545" s="42"/>
      <c r="L1545" s="43">
        <v>0.69483568075117375</v>
      </c>
      <c r="M1545" s="44" t="s">
        <v>5663</v>
      </c>
      <c r="N1545" s="45" t="str">
        <f t="shared" si="24"/>
        <v>Link Contrato u Orden</v>
      </c>
    </row>
    <row r="1546" spans="1:14" s="28" customFormat="1" ht="74.5" customHeight="1" x14ac:dyDescent="0.25">
      <c r="A1546" s="39" t="s">
        <v>4497</v>
      </c>
      <c r="B1546" s="40">
        <v>45440</v>
      </c>
      <c r="C1546" s="40" t="s">
        <v>4944</v>
      </c>
      <c r="D1546" s="40" t="s">
        <v>24</v>
      </c>
      <c r="E1546" s="40" t="s">
        <v>5030</v>
      </c>
      <c r="F1546" s="40" t="s">
        <v>5254</v>
      </c>
      <c r="G1546" s="40">
        <v>45447</v>
      </c>
      <c r="H1546" s="40">
        <v>45660</v>
      </c>
      <c r="I1546" s="41"/>
      <c r="J1546" s="42">
        <v>63000000</v>
      </c>
      <c r="K1546" s="42"/>
      <c r="L1546" s="43">
        <v>0.69483568075117375</v>
      </c>
      <c r="M1546" s="44" t="s">
        <v>5664</v>
      </c>
      <c r="N1546" s="45" t="str">
        <f t="shared" si="24"/>
        <v>Link Contrato u Orden</v>
      </c>
    </row>
    <row r="1547" spans="1:14" s="28" customFormat="1" ht="74.5" customHeight="1" x14ac:dyDescent="0.25">
      <c r="A1547" s="39" t="s">
        <v>4498</v>
      </c>
      <c r="B1547" s="40">
        <v>45440</v>
      </c>
      <c r="C1547" s="40" t="s">
        <v>4945</v>
      </c>
      <c r="D1547" s="40" t="s">
        <v>24</v>
      </c>
      <c r="E1547" s="40" t="s">
        <v>5030</v>
      </c>
      <c r="F1547" s="40" t="s">
        <v>5234</v>
      </c>
      <c r="G1547" s="40">
        <v>45447</v>
      </c>
      <c r="H1547" s="40">
        <v>45660</v>
      </c>
      <c r="I1547" s="41"/>
      <c r="J1547" s="42">
        <v>68670000</v>
      </c>
      <c r="K1547" s="42"/>
      <c r="L1547" s="43">
        <v>0.69483568075117375</v>
      </c>
      <c r="M1547" s="44" t="s">
        <v>5665</v>
      </c>
      <c r="N1547" s="45" t="str">
        <f t="shared" si="24"/>
        <v>Link Contrato u Orden</v>
      </c>
    </row>
    <row r="1548" spans="1:14" s="28" customFormat="1" ht="74.5" customHeight="1" x14ac:dyDescent="0.25">
      <c r="A1548" s="39" t="s">
        <v>4499</v>
      </c>
      <c r="B1548" s="40">
        <v>45440</v>
      </c>
      <c r="C1548" s="40" t="s">
        <v>4946</v>
      </c>
      <c r="D1548" s="40" t="s">
        <v>24</v>
      </c>
      <c r="E1548" s="40" t="s">
        <v>5030</v>
      </c>
      <c r="F1548" s="40" t="s">
        <v>5219</v>
      </c>
      <c r="G1548" s="40">
        <v>45447</v>
      </c>
      <c r="H1548" s="40">
        <v>45660</v>
      </c>
      <c r="I1548" s="41"/>
      <c r="J1548" s="42">
        <v>68670000</v>
      </c>
      <c r="K1548" s="42"/>
      <c r="L1548" s="43">
        <v>0.69483568075117375</v>
      </c>
      <c r="M1548" s="44" t="s">
        <v>5666</v>
      </c>
      <c r="N1548" s="45" t="str">
        <f t="shared" si="24"/>
        <v>Link Contrato u Orden</v>
      </c>
    </row>
    <row r="1549" spans="1:14" s="28" customFormat="1" ht="74.5" customHeight="1" x14ac:dyDescent="0.25">
      <c r="A1549" s="39" t="s">
        <v>4500</v>
      </c>
      <c r="B1549" s="40">
        <v>45440</v>
      </c>
      <c r="C1549" s="40" t="s">
        <v>4947</v>
      </c>
      <c r="D1549" s="40" t="s">
        <v>24</v>
      </c>
      <c r="E1549" s="40" t="s">
        <v>5032</v>
      </c>
      <c r="F1549" s="40" t="s">
        <v>5255</v>
      </c>
      <c r="G1549" s="40">
        <v>45449</v>
      </c>
      <c r="H1549" s="40">
        <v>45631</v>
      </c>
      <c r="I1549" s="41"/>
      <c r="J1549" s="42">
        <v>16380000</v>
      </c>
      <c r="K1549" s="42"/>
      <c r="L1549" s="43">
        <v>0.80219780219780223</v>
      </c>
      <c r="M1549" s="44" t="s">
        <v>5667</v>
      </c>
      <c r="N1549" s="45" t="str">
        <f t="shared" si="24"/>
        <v>Link Contrato u Orden</v>
      </c>
    </row>
    <row r="1550" spans="1:14" s="28" customFormat="1" ht="74.5" customHeight="1" x14ac:dyDescent="0.25">
      <c r="A1550" s="39" t="s">
        <v>4501</v>
      </c>
      <c r="B1550" s="40">
        <v>45441</v>
      </c>
      <c r="C1550" s="40" t="s">
        <v>4948</v>
      </c>
      <c r="D1550" s="40" t="s">
        <v>24</v>
      </c>
      <c r="E1550" s="40" t="s">
        <v>5030</v>
      </c>
      <c r="F1550" s="40" t="s">
        <v>5249</v>
      </c>
      <c r="G1550" s="40">
        <v>45447</v>
      </c>
      <c r="H1550" s="40">
        <v>45657</v>
      </c>
      <c r="I1550" s="41"/>
      <c r="J1550" s="42">
        <v>29715344</v>
      </c>
      <c r="K1550" s="42"/>
      <c r="L1550" s="43">
        <v>0.70476190476190481</v>
      </c>
      <c r="M1550" s="44" t="s">
        <v>5668</v>
      </c>
      <c r="N1550" s="45" t="str">
        <f t="shared" si="24"/>
        <v>Link Contrato u Orden</v>
      </c>
    </row>
    <row r="1551" spans="1:14" s="28" customFormat="1" ht="74.5" customHeight="1" x14ac:dyDescent="0.25">
      <c r="A1551" s="39" t="s">
        <v>4502</v>
      </c>
      <c r="B1551" s="40">
        <v>45441</v>
      </c>
      <c r="C1551" s="40" t="s">
        <v>4949</v>
      </c>
      <c r="D1551" s="40" t="s">
        <v>24</v>
      </c>
      <c r="E1551" s="40" t="s">
        <v>5032</v>
      </c>
      <c r="F1551" s="40" t="s">
        <v>5256</v>
      </c>
      <c r="G1551" s="40">
        <v>45454</v>
      </c>
      <c r="H1551" s="40">
        <v>45657</v>
      </c>
      <c r="I1551" s="41"/>
      <c r="J1551" s="42">
        <v>20607132</v>
      </c>
      <c r="K1551" s="42"/>
      <c r="L1551" s="43">
        <v>0.69458128078817738</v>
      </c>
      <c r="M1551" s="44" t="s">
        <v>5669</v>
      </c>
      <c r="N1551" s="45" t="str">
        <f t="shared" si="24"/>
        <v>Link Contrato u Orden</v>
      </c>
    </row>
    <row r="1552" spans="1:14" s="28" customFormat="1" ht="74.5" customHeight="1" x14ac:dyDescent="0.25">
      <c r="A1552" s="39" t="s">
        <v>4503</v>
      </c>
      <c r="B1552" s="40">
        <v>45441</v>
      </c>
      <c r="C1552" s="40" t="s">
        <v>4950</v>
      </c>
      <c r="D1552" s="40" t="s">
        <v>24</v>
      </c>
      <c r="E1552" s="40" t="s">
        <v>5032</v>
      </c>
      <c r="F1552" s="40" t="s">
        <v>5257</v>
      </c>
      <c r="G1552" s="40">
        <v>45447</v>
      </c>
      <c r="H1552" s="40">
        <v>45657</v>
      </c>
      <c r="I1552" s="41"/>
      <c r="J1552" s="42">
        <v>20607132</v>
      </c>
      <c r="K1552" s="42"/>
      <c r="L1552" s="43">
        <v>0.70476190476190481</v>
      </c>
      <c r="M1552" s="44" t="s">
        <v>5670</v>
      </c>
      <c r="N1552" s="45" t="str">
        <f t="shared" si="24"/>
        <v>Link Contrato u Orden</v>
      </c>
    </row>
    <row r="1553" spans="1:14" s="28" customFormat="1" ht="74.5" customHeight="1" x14ac:dyDescent="0.25">
      <c r="A1553" s="39" t="s">
        <v>4504</v>
      </c>
      <c r="B1553" s="40">
        <v>45441</v>
      </c>
      <c r="C1553" s="40" t="s">
        <v>4951</v>
      </c>
      <c r="D1553" s="40" t="s">
        <v>24</v>
      </c>
      <c r="E1553" s="40" t="s">
        <v>5030</v>
      </c>
      <c r="F1553" s="40" t="s">
        <v>5215</v>
      </c>
      <c r="G1553" s="40">
        <v>45447</v>
      </c>
      <c r="H1553" s="40">
        <v>45660</v>
      </c>
      <c r="I1553" s="41"/>
      <c r="J1553" s="42">
        <v>58800000</v>
      </c>
      <c r="K1553" s="42"/>
      <c r="L1553" s="43">
        <v>0.69483568075117375</v>
      </c>
      <c r="M1553" s="44" t="s">
        <v>5671</v>
      </c>
      <c r="N1553" s="45" t="str">
        <f t="shared" si="24"/>
        <v>Link Contrato u Orden</v>
      </c>
    </row>
    <row r="1554" spans="1:14" s="28" customFormat="1" ht="74.5" customHeight="1" x14ac:dyDescent="0.25">
      <c r="A1554" s="39" t="s">
        <v>4505</v>
      </c>
      <c r="B1554" s="40">
        <v>45441</v>
      </c>
      <c r="C1554" s="40" t="s">
        <v>4952</v>
      </c>
      <c r="D1554" s="40" t="s">
        <v>24</v>
      </c>
      <c r="E1554" s="40" t="s">
        <v>5034</v>
      </c>
      <c r="F1554" s="40" t="s">
        <v>5258</v>
      </c>
      <c r="G1554" s="40">
        <v>45444</v>
      </c>
      <c r="H1554" s="40">
        <v>45658</v>
      </c>
      <c r="I1554" s="41"/>
      <c r="J1554" s="42">
        <v>66698565</v>
      </c>
      <c r="K1554" s="42"/>
      <c r="L1554" s="43">
        <v>0.70560747663551404</v>
      </c>
      <c r="M1554" s="44" t="s">
        <v>5672</v>
      </c>
      <c r="N1554" s="45" t="str">
        <f t="shared" si="24"/>
        <v>Link Contrato u Orden</v>
      </c>
    </row>
    <row r="1555" spans="1:14" s="28" customFormat="1" ht="74.5" customHeight="1" x14ac:dyDescent="0.25">
      <c r="A1555" s="39" t="s">
        <v>4506</v>
      </c>
      <c r="B1555" s="40">
        <v>45441</v>
      </c>
      <c r="C1555" s="40" t="s">
        <v>4953</v>
      </c>
      <c r="D1555" s="40" t="s">
        <v>24</v>
      </c>
      <c r="E1555" s="40" t="s">
        <v>5032</v>
      </c>
      <c r="F1555" s="40" t="s">
        <v>5233</v>
      </c>
      <c r="G1555" s="40">
        <v>45447</v>
      </c>
      <c r="H1555" s="40">
        <v>45660</v>
      </c>
      <c r="I1555" s="41"/>
      <c r="J1555" s="42">
        <v>26705000</v>
      </c>
      <c r="K1555" s="42"/>
      <c r="L1555" s="43">
        <v>0.69483568075117375</v>
      </c>
      <c r="M1555" s="44" t="s">
        <v>5673</v>
      </c>
      <c r="N1555" s="45" t="str">
        <f t="shared" si="24"/>
        <v>Link Contrato u Orden</v>
      </c>
    </row>
    <row r="1556" spans="1:14" s="28" customFormat="1" ht="74.5" customHeight="1" x14ac:dyDescent="0.25">
      <c r="A1556" s="39" t="s">
        <v>4507</v>
      </c>
      <c r="B1556" s="40">
        <v>45441</v>
      </c>
      <c r="C1556" s="40" t="s">
        <v>4954</v>
      </c>
      <c r="D1556" s="40" t="s">
        <v>24</v>
      </c>
      <c r="E1556" s="40" t="s">
        <v>5032</v>
      </c>
      <c r="F1556" s="40" t="s">
        <v>5082</v>
      </c>
      <c r="G1556" s="40">
        <v>45449</v>
      </c>
      <c r="H1556" s="40">
        <v>45631</v>
      </c>
      <c r="I1556" s="41"/>
      <c r="J1556" s="42">
        <v>16380000</v>
      </c>
      <c r="K1556" s="42"/>
      <c r="L1556" s="43">
        <v>0.80219780219780223</v>
      </c>
      <c r="M1556" s="44" t="s">
        <v>5674</v>
      </c>
      <c r="N1556" s="45" t="str">
        <f t="shared" si="24"/>
        <v>Link Contrato u Orden</v>
      </c>
    </row>
    <row r="1557" spans="1:14" s="28" customFormat="1" ht="74.5" customHeight="1" x14ac:dyDescent="0.25">
      <c r="A1557" s="39" t="s">
        <v>4508</v>
      </c>
      <c r="B1557" s="40">
        <v>45441</v>
      </c>
      <c r="C1557" s="40" t="s">
        <v>4955</v>
      </c>
      <c r="D1557" s="40" t="s">
        <v>24</v>
      </c>
      <c r="E1557" s="40" t="s">
        <v>5030</v>
      </c>
      <c r="F1557" s="40" t="s">
        <v>5186</v>
      </c>
      <c r="G1557" s="40">
        <v>45447</v>
      </c>
      <c r="H1557" s="40">
        <v>45660</v>
      </c>
      <c r="I1557" s="41"/>
      <c r="J1557" s="42">
        <v>55699000</v>
      </c>
      <c r="K1557" s="42"/>
      <c r="L1557" s="43">
        <v>0.69483568075117375</v>
      </c>
      <c r="M1557" s="44" t="s">
        <v>5675</v>
      </c>
      <c r="N1557" s="45" t="str">
        <f t="shared" si="24"/>
        <v>Link Contrato u Orden</v>
      </c>
    </row>
    <row r="1558" spans="1:14" s="28" customFormat="1" ht="74.5" customHeight="1" x14ac:dyDescent="0.25">
      <c r="A1558" s="39" t="s">
        <v>4509</v>
      </c>
      <c r="B1558" s="40">
        <v>45441</v>
      </c>
      <c r="C1558" s="40" t="s">
        <v>4956</v>
      </c>
      <c r="D1558" s="40" t="s">
        <v>24</v>
      </c>
      <c r="E1558" s="40" t="s">
        <v>5032</v>
      </c>
      <c r="F1558" s="40" t="s">
        <v>5077</v>
      </c>
      <c r="G1558" s="40">
        <v>45449</v>
      </c>
      <c r="H1558" s="40">
        <v>45631</v>
      </c>
      <c r="I1558" s="41"/>
      <c r="J1558" s="42">
        <v>16380000</v>
      </c>
      <c r="K1558" s="42"/>
      <c r="L1558" s="43">
        <v>0.80219780219780223</v>
      </c>
      <c r="M1558" s="44" t="s">
        <v>5676</v>
      </c>
      <c r="N1558" s="45" t="str">
        <f t="shared" si="24"/>
        <v>Link Contrato u Orden</v>
      </c>
    </row>
    <row r="1559" spans="1:14" s="28" customFormat="1" ht="74.5" customHeight="1" x14ac:dyDescent="0.25">
      <c r="A1559" s="39" t="s">
        <v>4510</v>
      </c>
      <c r="B1559" s="40">
        <v>45441</v>
      </c>
      <c r="C1559" s="40" t="s">
        <v>4957</v>
      </c>
      <c r="D1559" s="40" t="s">
        <v>24</v>
      </c>
      <c r="E1559" s="40" t="s">
        <v>5030</v>
      </c>
      <c r="F1559" s="40" t="s">
        <v>5259</v>
      </c>
      <c r="G1559" s="40">
        <v>45449</v>
      </c>
      <c r="H1559" s="40">
        <v>45570</v>
      </c>
      <c r="I1559" s="41"/>
      <c r="J1559" s="42">
        <v>37060000</v>
      </c>
      <c r="K1559" s="42"/>
      <c r="L1559" s="43">
        <v>1.2066115702479339</v>
      </c>
      <c r="M1559" s="44" t="s">
        <v>5677</v>
      </c>
      <c r="N1559" s="45" t="str">
        <f t="shared" si="24"/>
        <v>Link Contrato u Orden</v>
      </c>
    </row>
    <row r="1560" spans="1:14" s="28" customFormat="1" ht="74.5" customHeight="1" x14ac:dyDescent="0.25">
      <c r="A1560" s="39" t="s">
        <v>4511</v>
      </c>
      <c r="B1560" s="40">
        <v>45441</v>
      </c>
      <c r="C1560" s="40" t="s">
        <v>4958</v>
      </c>
      <c r="D1560" s="40" t="s">
        <v>24</v>
      </c>
      <c r="E1560" s="40" t="s">
        <v>5030</v>
      </c>
      <c r="F1560" s="40" t="s">
        <v>5186</v>
      </c>
      <c r="G1560" s="40">
        <v>45447</v>
      </c>
      <c r="H1560" s="40">
        <v>45660</v>
      </c>
      <c r="I1560" s="41"/>
      <c r="J1560" s="42">
        <v>55699000</v>
      </c>
      <c r="K1560" s="42"/>
      <c r="L1560" s="43">
        <v>0.69483568075117375</v>
      </c>
      <c r="M1560" s="44" t="s">
        <v>5678</v>
      </c>
      <c r="N1560" s="45" t="str">
        <f t="shared" si="24"/>
        <v>Link Contrato u Orden</v>
      </c>
    </row>
    <row r="1561" spans="1:14" s="28" customFormat="1" ht="74.5" customHeight="1" x14ac:dyDescent="0.25">
      <c r="A1561" s="39" t="s">
        <v>4512</v>
      </c>
      <c r="B1561" s="40">
        <v>45441</v>
      </c>
      <c r="C1561" s="40" t="s">
        <v>4959</v>
      </c>
      <c r="D1561" s="40" t="s">
        <v>24</v>
      </c>
      <c r="E1561" s="40" t="s">
        <v>5030</v>
      </c>
      <c r="F1561" s="40" t="s">
        <v>5260</v>
      </c>
      <c r="G1561" s="40">
        <v>45447</v>
      </c>
      <c r="H1561" s="40">
        <v>45750</v>
      </c>
      <c r="I1561" s="41"/>
      <c r="J1561" s="42">
        <v>90000000</v>
      </c>
      <c r="K1561" s="42"/>
      <c r="L1561" s="43">
        <v>0.48844884488448848</v>
      </c>
      <c r="M1561" s="44" t="s">
        <v>5679</v>
      </c>
      <c r="N1561" s="45" t="str">
        <f t="shared" si="24"/>
        <v>Link Contrato u Orden</v>
      </c>
    </row>
    <row r="1562" spans="1:14" s="28" customFormat="1" ht="74.5" customHeight="1" x14ac:dyDescent="0.25">
      <c r="A1562" s="39" t="s">
        <v>4513</v>
      </c>
      <c r="B1562" s="40">
        <v>45441</v>
      </c>
      <c r="C1562" s="40" t="s">
        <v>4960</v>
      </c>
      <c r="D1562" s="40" t="s">
        <v>24</v>
      </c>
      <c r="E1562" s="40" t="s">
        <v>5032</v>
      </c>
      <c r="F1562" s="40" t="s">
        <v>5261</v>
      </c>
      <c r="G1562" s="40">
        <v>45447</v>
      </c>
      <c r="H1562" s="40">
        <v>45599</v>
      </c>
      <c r="I1562" s="41"/>
      <c r="J1562" s="42">
        <v>15578825</v>
      </c>
      <c r="K1562" s="42"/>
      <c r="L1562" s="43">
        <v>0.97368421052631582</v>
      </c>
      <c r="M1562" s="44" t="s">
        <v>5680</v>
      </c>
      <c r="N1562" s="45" t="str">
        <f t="shared" si="24"/>
        <v>Link Contrato u Orden</v>
      </c>
    </row>
    <row r="1563" spans="1:14" s="28" customFormat="1" ht="74.5" customHeight="1" x14ac:dyDescent="0.25">
      <c r="A1563" s="39" t="s">
        <v>4514</v>
      </c>
      <c r="B1563" s="40">
        <v>45441</v>
      </c>
      <c r="C1563" s="40" t="s">
        <v>4961</v>
      </c>
      <c r="D1563" s="40" t="s">
        <v>24</v>
      </c>
      <c r="E1563" s="40" t="s">
        <v>5030</v>
      </c>
      <c r="F1563" s="40" t="s">
        <v>5262</v>
      </c>
      <c r="G1563" s="40">
        <v>45450</v>
      </c>
      <c r="H1563" s="40">
        <v>45663</v>
      </c>
      <c r="I1563" s="41"/>
      <c r="J1563" s="42">
        <v>68670000</v>
      </c>
      <c r="K1563" s="42"/>
      <c r="L1563" s="43">
        <v>0.68075117370892024</v>
      </c>
      <c r="M1563" s="44" t="s">
        <v>5681</v>
      </c>
      <c r="N1563" s="45" t="str">
        <f t="shared" si="24"/>
        <v>Link Contrato u Orden</v>
      </c>
    </row>
    <row r="1564" spans="1:14" s="28" customFormat="1" ht="74.5" customHeight="1" x14ac:dyDescent="0.25">
      <c r="A1564" s="39" t="s">
        <v>4515</v>
      </c>
      <c r="B1564" s="40">
        <v>45441</v>
      </c>
      <c r="C1564" s="40" t="s">
        <v>4962</v>
      </c>
      <c r="D1564" s="40" t="s">
        <v>24</v>
      </c>
      <c r="E1564" s="40" t="s">
        <v>5032</v>
      </c>
      <c r="F1564" s="40" t="s">
        <v>5233</v>
      </c>
      <c r="G1564" s="40">
        <v>45447</v>
      </c>
      <c r="H1564" s="40">
        <v>45660</v>
      </c>
      <c r="I1564" s="41"/>
      <c r="J1564" s="42">
        <v>26705000</v>
      </c>
      <c r="K1564" s="42"/>
      <c r="L1564" s="43">
        <v>0.69483568075117375</v>
      </c>
      <c r="M1564" s="44" t="s">
        <v>5682</v>
      </c>
      <c r="N1564" s="45" t="str">
        <f t="shared" si="24"/>
        <v>Link Contrato u Orden</v>
      </c>
    </row>
    <row r="1565" spans="1:14" s="28" customFormat="1" ht="74.5" customHeight="1" x14ac:dyDescent="0.25">
      <c r="A1565" s="39" t="s">
        <v>4516</v>
      </c>
      <c r="B1565" s="40">
        <v>45441</v>
      </c>
      <c r="C1565" s="40" t="s">
        <v>4963</v>
      </c>
      <c r="D1565" s="40" t="s">
        <v>24</v>
      </c>
      <c r="E1565" s="40" t="s">
        <v>5030</v>
      </c>
      <c r="F1565" s="40" t="s">
        <v>5263</v>
      </c>
      <c r="G1565" s="40">
        <v>45447</v>
      </c>
      <c r="H1565" s="40">
        <v>45660</v>
      </c>
      <c r="I1565" s="41"/>
      <c r="J1565" s="42">
        <v>35000000</v>
      </c>
      <c r="K1565" s="42"/>
      <c r="L1565" s="43">
        <v>0.69483568075117375</v>
      </c>
      <c r="M1565" s="44" t="s">
        <v>5683</v>
      </c>
      <c r="N1565" s="45" t="str">
        <f t="shared" si="24"/>
        <v>Link Contrato u Orden</v>
      </c>
    </row>
    <row r="1566" spans="1:14" s="28" customFormat="1" ht="74.5" customHeight="1" x14ac:dyDescent="0.25">
      <c r="A1566" s="39" t="s">
        <v>4517</v>
      </c>
      <c r="B1566" s="40">
        <v>45441</v>
      </c>
      <c r="C1566" s="40" t="s">
        <v>4964</v>
      </c>
      <c r="D1566" s="40" t="s">
        <v>24</v>
      </c>
      <c r="E1566" s="40" t="s">
        <v>5030</v>
      </c>
      <c r="F1566" s="40" t="s">
        <v>5264</v>
      </c>
      <c r="G1566" s="40">
        <v>45447</v>
      </c>
      <c r="H1566" s="40">
        <v>45750</v>
      </c>
      <c r="I1566" s="41"/>
      <c r="J1566" s="42">
        <v>90000000</v>
      </c>
      <c r="K1566" s="42"/>
      <c r="L1566" s="43">
        <v>0.48844884488448848</v>
      </c>
      <c r="M1566" s="44" t="s">
        <v>5684</v>
      </c>
      <c r="N1566" s="45" t="str">
        <f t="shared" si="24"/>
        <v>Link Contrato u Orden</v>
      </c>
    </row>
    <row r="1567" spans="1:14" s="28" customFormat="1" ht="74.5" customHeight="1" x14ac:dyDescent="0.25">
      <c r="A1567" s="39" t="s">
        <v>4518</v>
      </c>
      <c r="B1567" s="40">
        <v>45441</v>
      </c>
      <c r="C1567" s="40" t="s">
        <v>4965</v>
      </c>
      <c r="D1567" s="40" t="s">
        <v>24</v>
      </c>
      <c r="E1567" s="40" t="s">
        <v>5030</v>
      </c>
      <c r="F1567" s="40" t="s">
        <v>5250</v>
      </c>
      <c r="G1567" s="40">
        <v>45447</v>
      </c>
      <c r="H1567" s="40">
        <v>45657</v>
      </c>
      <c r="I1567" s="41"/>
      <c r="J1567" s="42">
        <v>29715344</v>
      </c>
      <c r="K1567" s="42"/>
      <c r="L1567" s="43">
        <v>0.70476190476190481</v>
      </c>
      <c r="M1567" s="44" t="s">
        <v>5685</v>
      </c>
      <c r="N1567" s="45" t="str">
        <f t="shared" si="24"/>
        <v>Link Contrato u Orden</v>
      </c>
    </row>
    <row r="1568" spans="1:14" s="28" customFormat="1" ht="74.5" customHeight="1" x14ac:dyDescent="0.25">
      <c r="A1568" s="39" t="s">
        <v>4519</v>
      </c>
      <c r="B1568" s="40">
        <v>45441</v>
      </c>
      <c r="C1568" s="40" t="s">
        <v>4966</v>
      </c>
      <c r="D1568" s="40" t="s">
        <v>24</v>
      </c>
      <c r="E1568" s="40" t="s">
        <v>5030</v>
      </c>
      <c r="F1568" s="40" t="s">
        <v>5219</v>
      </c>
      <c r="G1568" s="40">
        <v>45447</v>
      </c>
      <c r="H1568" s="40">
        <v>45660</v>
      </c>
      <c r="I1568" s="41"/>
      <c r="J1568" s="42">
        <v>49595000</v>
      </c>
      <c r="K1568" s="42"/>
      <c r="L1568" s="43">
        <v>0.69483568075117375</v>
      </c>
      <c r="M1568" s="44" t="s">
        <v>5686</v>
      </c>
      <c r="N1568" s="45" t="str">
        <f t="shared" si="24"/>
        <v>Link Contrato u Orden</v>
      </c>
    </row>
    <row r="1569" spans="1:14" s="28" customFormat="1" ht="74.5" customHeight="1" x14ac:dyDescent="0.25">
      <c r="A1569" s="39" t="s">
        <v>4520</v>
      </c>
      <c r="B1569" s="40">
        <v>45441</v>
      </c>
      <c r="C1569" s="40" t="s">
        <v>4967</v>
      </c>
      <c r="D1569" s="40" t="s">
        <v>24</v>
      </c>
      <c r="E1569" s="40" t="s">
        <v>5032</v>
      </c>
      <c r="F1569" s="40" t="s">
        <v>5265</v>
      </c>
      <c r="G1569" s="40">
        <v>45447</v>
      </c>
      <c r="H1569" s="40">
        <v>45538</v>
      </c>
      <c r="I1569" s="41"/>
      <c r="J1569" s="42">
        <v>11400000</v>
      </c>
      <c r="K1569" s="42"/>
      <c r="L1569" s="43">
        <v>1.6263736263736264</v>
      </c>
      <c r="M1569" s="44" t="s">
        <v>5687</v>
      </c>
      <c r="N1569" s="45" t="str">
        <f t="shared" si="24"/>
        <v>Link Contrato u Orden</v>
      </c>
    </row>
    <row r="1570" spans="1:14" s="28" customFormat="1" ht="74.5" customHeight="1" x14ac:dyDescent="0.25">
      <c r="A1570" s="39" t="s">
        <v>4521</v>
      </c>
      <c r="B1570" s="40">
        <v>45441</v>
      </c>
      <c r="C1570" s="40" t="s">
        <v>4968</v>
      </c>
      <c r="D1570" s="40" t="s">
        <v>24</v>
      </c>
      <c r="E1570" s="40" t="s">
        <v>5030</v>
      </c>
      <c r="F1570" s="40" t="s">
        <v>5266</v>
      </c>
      <c r="G1570" s="40">
        <v>45447</v>
      </c>
      <c r="H1570" s="40">
        <v>45568</v>
      </c>
      <c r="I1570" s="41"/>
      <c r="J1570" s="42">
        <v>16282400</v>
      </c>
      <c r="K1570" s="42"/>
      <c r="L1570" s="43">
        <v>1.2231404958677685</v>
      </c>
      <c r="M1570" s="44" t="s">
        <v>5688</v>
      </c>
      <c r="N1570" s="45" t="str">
        <f t="shared" si="24"/>
        <v>Link Contrato u Orden</v>
      </c>
    </row>
    <row r="1571" spans="1:14" s="28" customFormat="1" ht="74.5" customHeight="1" x14ac:dyDescent="0.25">
      <c r="A1571" s="39" t="s">
        <v>4522</v>
      </c>
      <c r="B1571" s="40">
        <v>45441</v>
      </c>
      <c r="C1571" s="40" t="s">
        <v>4969</v>
      </c>
      <c r="D1571" s="40" t="s">
        <v>24</v>
      </c>
      <c r="E1571" s="40" t="s">
        <v>5030</v>
      </c>
      <c r="F1571" s="40" t="s">
        <v>5267</v>
      </c>
      <c r="G1571" s="40">
        <v>45447</v>
      </c>
      <c r="H1571" s="40">
        <v>45629</v>
      </c>
      <c r="I1571" s="41"/>
      <c r="J1571" s="42">
        <v>24423570</v>
      </c>
      <c r="K1571" s="42"/>
      <c r="L1571" s="43">
        <v>0.81318681318681318</v>
      </c>
      <c r="M1571" s="44" t="s">
        <v>5689</v>
      </c>
      <c r="N1571" s="45" t="str">
        <f t="shared" si="24"/>
        <v>Link Contrato u Orden</v>
      </c>
    </row>
    <row r="1572" spans="1:14" s="28" customFormat="1" ht="74.5" customHeight="1" x14ac:dyDescent="0.25">
      <c r="A1572" s="39" t="s">
        <v>4523</v>
      </c>
      <c r="B1572" s="40">
        <v>45441</v>
      </c>
      <c r="C1572" s="40" t="s">
        <v>4970</v>
      </c>
      <c r="D1572" s="40" t="s">
        <v>24</v>
      </c>
      <c r="E1572" s="40" t="s">
        <v>5030</v>
      </c>
      <c r="F1572" s="40" t="s">
        <v>5268</v>
      </c>
      <c r="G1572" s="40">
        <v>45447</v>
      </c>
      <c r="H1572" s="40">
        <v>45629</v>
      </c>
      <c r="I1572" s="41"/>
      <c r="J1572" s="42">
        <v>38280000</v>
      </c>
      <c r="K1572" s="42"/>
      <c r="L1572" s="43">
        <v>0.81318681318681318</v>
      </c>
      <c r="M1572" s="44" t="s">
        <v>5690</v>
      </c>
      <c r="N1572" s="45" t="str">
        <f t="shared" si="24"/>
        <v>Link Contrato u Orden</v>
      </c>
    </row>
    <row r="1573" spans="1:14" s="28" customFormat="1" ht="74.5" customHeight="1" x14ac:dyDescent="0.25">
      <c r="A1573" s="39" t="s">
        <v>4524</v>
      </c>
      <c r="B1573" s="40">
        <v>45441</v>
      </c>
      <c r="C1573" s="40" t="s">
        <v>4971</v>
      </c>
      <c r="D1573" s="40" t="s">
        <v>24</v>
      </c>
      <c r="E1573" s="40" t="s">
        <v>5030</v>
      </c>
      <c r="F1573" s="40" t="s">
        <v>5114</v>
      </c>
      <c r="G1573" s="40">
        <v>45447</v>
      </c>
      <c r="H1573" s="40">
        <v>45629</v>
      </c>
      <c r="I1573" s="41"/>
      <c r="J1573" s="42">
        <v>24600000</v>
      </c>
      <c r="K1573" s="42"/>
      <c r="L1573" s="43">
        <v>0.81318681318681318</v>
      </c>
      <c r="M1573" s="44" t="s">
        <v>5691</v>
      </c>
      <c r="N1573" s="45" t="str">
        <f t="shared" si="24"/>
        <v>Link Contrato u Orden</v>
      </c>
    </row>
    <row r="1574" spans="1:14" s="28" customFormat="1" ht="74.5" customHeight="1" x14ac:dyDescent="0.25">
      <c r="A1574" s="39" t="s">
        <v>4525</v>
      </c>
      <c r="B1574" s="40">
        <v>45441</v>
      </c>
      <c r="C1574" s="40" t="s">
        <v>4972</v>
      </c>
      <c r="D1574" s="40" t="s">
        <v>24</v>
      </c>
      <c r="E1574" s="40" t="s">
        <v>5032</v>
      </c>
      <c r="F1574" s="40" t="s">
        <v>5077</v>
      </c>
      <c r="G1574" s="40">
        <v>45449</v>
      </c>
      <c r="H1574" s="40">
        <v>45693</v>
      </c>
      <c r="I1574" s="41"/>
      <c r="J1574" s="42">
        <v>21840000</v>
      </c>
      <c r="K1574" s="42"/>
      <c r="L1574" s="43">
        <v>0.59836065573770492</v>
      </c>
      <c r="M1574" s="44" t="s">
        <v>5692</v>
      </c>
      <c r="N1574" s="45" t="str">
        <f t="shared" si="24"/>
        <v>Link Contrato u Orden</v>
      </c>
    </row>
    <row r="1575" spans="1:14" s="28" customFormat="1" ht="74.5" customHeight="1" x14ac:dyDescent="0.25">
      <c r="A1575" s="39" t="s">
        <v>4526</v>
      </c>
      <c r="B1575" s="40">
        <v>45441</v>
      </c>
      <c r="C1575" s="40" t="s">
        <v>4973</v>
      </c>
      <c r="D1575" s="40" t="s">
        <v>24</v>
      </c>
      <c r="E1575" s="40" t="s">
        <v>5030</v>
      </c>
      <c r="F1575" s="40" t="s">
        <v>5269</v>
      </c>
      <c r="G1575" s="40">
        <v>45447</v>
      </c>
      <c r="H1575" s="40">
        <v>45691</v>
      </c>
      <c r="I1575" s="41"/>
      <c r="J1575" s="42">
        <v>59920000</v>
      </c>
      <c r="K1575" s="42"/>
      <c r="L1575" s="43">
        <v>0.60655737704918034</v>
      </c>
      <c r="M1575" s="44" t="s">
        <v>5693</v>
      </c>
      <c r="N1575" s="45" t="str">
        <f t="shared" si="24"/>
        <v>Link Contrato u Orden</v>
      </c>
    </row>
    <row r="1576" spans="1:14" s="28" customFormat="1" ht="74.5" customHeight="1" x14ac:dyDescent="0.25">
      <c r="A1576" s="39" t="s">
        <v>4527</v>
      </c>
      <c r="B1576" s="40">
        <v>45441</v>
      </c>
      <c r="C1576" s="40" t="s">
        <v>4974</v>
      </c>
      <c r="D1576" s="40" t="s">
        <v>24</v>
      </c>
      <c r="E1576" s="40" t="s">
        <v>5030</v>
      </c>
      <c r="F1576" s="40" t="s">
        <v>5270</v>
      </c>
      <c r="G1576" s="40">
        <v>45448</v>
      </c>
      <c r="H1576" s="40">
        <v>45692</v>
      </c>
      <c r="I1576" s="41"/>
      <c r="J1576" s="42">
        <v>88000000</v>
      </c>
      <c r="K1576" s="42"/>
      <c r="L1576" s="43">
        <v>0.60245901639344257</v>
      </c>
      <c r="M1576" s="44" t="s">
        <v>5694</v>
      </c>
      <c r="N1576" s="45" t="str">
        <f t="shared" si="24"/>
        <v>Link Contrato u Orden</v>
      </c>
    </row>
    <row r="1577" spans="1:14" s="28" customFormat="1" ht="74.5" customHeight="1" x14ac:dyDescent="0.25">
      <c r="A1577" s="39" t="s">
        <v>4528</v>
      </c>
      <c r="B1577" s="40">
        <v>45442</v>
      </c>
      <c r="C1577" s="40" t="s">
        <v>4975</v>
      </c>
      <c r="D1577" s="40" t="s">
        <v>24</v>
      </c>
      <c r="E1577" s="40" t="s">
        <v>5030</v>
      </c>
      <c r="F1577" s="40" t="s">
        <v>5271</v>
      </c>
      <c r="G1577" s="40">
        <v>45447</v>
      </c>
      <c r="H1577" s="40">
        <v>45691</v>
      </c>
      <c r="I1577" s="41"/>
      <c r="J1577" s="42">
        <v>42800000</v>
      </c>
      <c r="K1577" s="42"/>
      <c r="L1577" s="43">
        <v>0.60655737704918034</v>
      </c>
      <c r="M1577" s="44" t="s">
        <v>5695</v>
      </c>
      <c r="N1577" s="45" t="str">
        <f t="shared" si="24"/>
        <v>Link Contrato u Orden</v>
      </c>
    </row>
    <row r="1578" spans="1:14" s="28" customFormat="1" ht="74.5" customHeight="1" x14ac:dyDescent="0.25">
      <c r="A1578" s="39" t="s">
        <v>4529</v>
      </c>
      <c r="B1578" s="40">
        <v>45442</v>
      </c>
      <c r="C1578" s="40" t="s">
        <v>4976</v>
      </c>
      <c r="D1578" s="40" t="s">
        <v>24</v>
      </c>
      <c r="E1578" s="40" t="s">
        <v>5032</v>
      </c>
      <c r="F1578" s="40" t="s">
        <v>5272</v>
      </c>
      <c r="G1578" s="40">
        <v>45447</v>
      </c>
      <c r="H1578" s="40">
        <v>45604</v>
      </c>
      <c r="I1578" s="41"/>
      <c r="J1578" s="42">
        <v>14133210</v>
      </c>
      <c r="K1578" s="42"/>
      <c r="L1578" s="43">
        <v>0.9426751592356688</v>
      </c>
      <c r="M1578" s="44" t="s">
        <v>5696</v>
      </c>
      <c r="N1578" s="45" t="str">
        <f t="shared" si="24"/>
        <v>Link Contrato u Orden</v>
      </c>
    </row>
    <row r="1579" spans="1:14" s="28" customFormat="1" ht="74.5" customHeight="1" x14ac:dyDescent="0.25">
      <c r="A1579" s="39" t="s">
        <v>4530</v>
      </c>
      <c r="B1579" s="40">
        <v>45442</v>
      </c>
      <c r="C1579" s="40" t="s">
        <v>4977</v>
      </c>
      <c r="D1579" s="40" t="s">
        <v>24</v>
      </c>
      <c r="E1579" s="40" t="s">
        <v>5030</v>
      </c>
      <c r="F1579" s="40" t="s">
        <v>5273</v>
      </c>
      <c r="G1579" s="40">
        <v>45447</v>
      </c>
      <c r="H1579" s="40">
        <v>45629</v>
      </c>
      <c r="I1579" s="41"/>
      <c r="J1579" s="42">
        <v>55620000</v>
      </c>
      <c r="K1579" s="42"/>
      <c r="L1579" s="43">
        <v>0.81318681318681318</v>
      </c>
      <c r="M1579" s="44" t="s">
        <v>5697</v>
      </c>
      <c r="N1579" s="45" t="str">
        <f t="shared" si="24"/>
        <v>Link Contrato u Orden</v>
      </c>
    </row>
    <row r="1580" spans="1:14" s="28" customFormat="1" ht="74.5" customHeight="1" x14ac:dyDescent="0.25">
      <c r="A1580" s="39" t="s">
        <v>4531</v>
      </c>
      <c r="B1580" s="40">
        <v>45442</v>
      </c>
      <c r="C1580" s="40" t="s">
        <v>4682</v>
      </c>
      <c r="D1580" s="40" t="s">
        <v>24</v>
      </c>
      <c r="E1580" s="40" t="s">
        <v>5034</v>
      </c>
      <c r="F1580" s="40" t="s">
        <v>5274</v>
      </c>
      <c r="G1580" s="40">
        <v>45447</v>
      </c>
      <c r="H1580" s="40">
        <v>45538</v>
      </c>
      <c r="I1580" s="41"/>
      <c r="J1580" s="42">
        <v>753419688</v>
      </c>
      <c r="K1580" s="42"/>
      <c r="L1580" s="43">
        <v>1.6263736263736264</v>
      </c>
      <c r="M1580" s="44" t="s">
        <v>5698</v>
      </c>
      <c r="N1580" s="45" t="str">
        <f t="shared" si="24"/>
        <v>Link Contrato u Orden</v>
      </c>
    </row>
    <row r="1581" spans="1:14" s="28" customFormat="1" ht="74.5" customHeight="1" x14ac:dyDescent="0.25">
      <c r="A1581" s="39" t="s">
        <v>4532</v>
      </c>
      <c r="B1581" s="40">
        <v>45442</v>
      </c>
      <c r="C1581" s="40" t="s">
        <v>4978</v>
      </c>
      <c r="D1581" s="40" t="s">
        <v>20</v>
      </c>
      <c r="E1581" s="40" t="s">
        <v>5029</v>
      </c>
      <c r="F1581" s="40" t="s">
        <v>5275</v>
      </c>
      <c r="G1581" s="40">
        <v>45460</v>
      </c>
      <c r="H1581" s="40">
        <v>45673</v>
      </c>
      <c r="I1581" s="41"/>
      <c r="J1581" s="42">
        <v>104942874</v>
      </c>
      <c r="K1581" s="42"/>
      <c r="L1581" s="43">
        <v>0.63380281690140849</v>
      </c>
      <c r="M1581" s="44" t="s">
        <v>5699</v>
      </c>
      <c r="N1581" s="45" t="str">
        <f t="shared" si="24"/>
        <v>Link Contrato u Orden</v>
      </c>
    </row>
    <row r="1582" spans="1:14" s="28" customFormat="1" ht="74.5" customHeight="1" x14ac:dyDescent="0.25">
      <c r="A1582" s="39" t="s">
        <v>4533</v>
      </c>
      <c r="B1582" s="40">
        <v>45442</v>
      </c>
      <c r="C1582" s="40" t="s">
        <v>4979</v>
      </c>
      <c r="D1582" s="40" t="s">
        <v>20</v>
      </c>
      <c r="E1582" s="40" t="s">
        <v>5029</v>
      </c>
      <c r="F1582" s="40" t="s">
        <v>5275</v>
      </c>
      <c r="G1582" s="40">
        <v>45460</v>
      </c>
      <c r="H1582" s="40">
        <v>45673</v>
      </c>
      <c r="I1582" s="41"/>
      <c r="J1582" s="42">
        <v>1021820193</v>
      </c>
      <c r="K1582" s="42"/>
      <c r="L1582" s="43">
        <v>0.63380281690140849</v>
      </c>
      <c r="M1582" s="44" t="s">
        <v>5700</v>
      </c>
      <c r="N1582" s="45" t="str">
        <f t="shared" si="24"/>
        <v>Link Contrato u Orden</v>
      </c>
    </row>
    <row r="1583" spans="1:14" s="28" customFormat="1" ht="74.5" customHeight="1" x14ac:dyDescent="0.25">
      <c r="A1583" s="39" t="s">
        <v>4534</v>
      </c>
      <c r="B1583" s="40">
        <v>45442</v>
      </c>
      <c r="C1583" s="40" t="s">
        <v>4980</v>
      </c>
      <c r="D1583" s="40" t="s">
        <v>24</v>
      </c>
      <c r="E1583" s="40" t="s">
        <v>5030</v>
      </c>
      <c r="F1583" s="40" t="s">
        <v>5276</v>
      </c>
      <c r="G1583" s="40">
        <v>45444</v>
      </c>
      <c r="H1583" s="40">
        <v>45657</v>
      </c>
      <c r="I1583" s="41"/>
      <c r="J1583" s="42">
        <v>39726848</v>
      </c>
      <c r="K1583" s="42"/>
      <c r="L1583" s="43">
        <v>0.70892018779342725</v>
      </c>
      <c r="M1583" s="44" t="s">
        <v>5701</v>
      </c>
      <c r="N1583" s="45" t="str">
        <f t="shared" si="24"/>
        <v>Link Contrato u Orden</v>
      </c>
    </row>
    <row r="1584" spans="1:14" s="28" customFormat="1" ht="74.5" customHeight="1" x14ac:dyDescent="0.25">
      <c r="A1584" s="39" t="s">
        <v>4535</v>
      </c>
      <c r="B1584" s="40">
        <v>45442</v>
      </c>
      <c r="C1584" s="40" t="s">
        <v>4981</v>
      </c>
      <c r="D1584" s="40" t="s">
        <v>24</v>
      </c>
      <c r="E1584" s="40" t="s">
        <v>5030</v>
      </c>
      <c r="F1584" s="40" t="s">
        <v>5114</v>
      </c>
      <c r="G1584" s="40">
        <v>45450</v>
      </c>
      <c r="H1584" s="40">
        <v>45661</v>
      </c>
      <c r="I1584" s="41"/>
      <c r="J1584" s="42">
        <v>68399677</v>
      </c>
      <c r="K1584" s="42"/>
      <c r="L1584" s="43">
        <v>0.6872037914691943</v>
      </c>
      <c r="M1584" s="44" t="s">
        <v>5702</v>
      </c>
      <c r="N1584" s="45" t="str">
        <f t="shared" si="24"/>
        <v>Link Contrato u Orden</v>
      </c>
    </row>
    <row r="1585" spans="1:14" s="28" customFormat="1" ht="74.5" customHeight="1" x14ac:dyDescent="0.25">
      <c r="A1585" s="39" t="s">
        <v>4536</v>
      </c>
      <c r="B1585" s="40">
        <v>45442</v>
      </c>
      <c r="C1585" s="40" t="s">
        <v>4982</v>
      </c>
      <c r="D1585" s="40" t="s">
        <v>24</v>
      </c>
      <c r="E1585" s="40" t="s">
        <v>5030</v>
      </c>
      <c r="F1585" s="40" t="s">
        <v>5277</v>
      </c>
      <c r="G1585" s="40">
        <v>45447</v>
      </c>
      <c r="H1585" s="40">
        <v>45660</v>
      </c>
      <c r="I1585" s="41"/>
      <c r="J1585" s="42">
        <v>52500000</v>
      </c>
      <c r="K1585" s="42"/>
      <c r="L1585" s="43">
        <v>0.69483568075117375</v>
      </c>
      <c r="M1585" s="44" t="s">
        <v>5703</v>
      </c>
      <c r="N1585" s="45" t="str">
        <f t="shared" si="24"/>
        <v>Link Contrato u Orden</v>
      </c>
    </row>
    <row r="1586" spans="1:14" s="28" customFormat="1" ht="74.5" customHeight="1" x14ac:dyDescent="0.25">
      <c r="A1586" s="39" t="s">
        <v>4537</v>
      </c>
      <c r="B1586" s="40">
        <v>45442</v>
      </c>
      <c r="C1586" s="40" t="s">
        <v>4983</v>
      </c>
      <c r="D1586" s="40" t="s">
        <v>24</v>
      </c>
      <c r="E1586" s="40" t="s">
        <v>5030</v>
      </c>
      <c r="F1586" s="40" t="s">
        <v>5278</v>
      </c>
      <c r="G1586" s="40">
        <v>45447</v>
      </c>
      <c r="H1586" s="40">
        <v>45568</v>
      </c>
      <c r="I1586" s="41"/>
      <c r="J1586" s="42">
        <v>16282400</v>
      </c>
      <c r="K1586" s="42"/>
      <c r="L1586" s="43">
        <v>1.2231404958677685</v>
      </c>
      <c r="M1586" s="44" t="s">
        <v>5704</v>
      </c>
      <c r="N1586" s="45" t="str">
        <f t="shared" si="24"/>
        <v>Link Contrato u Orden</v>
      </c>
    </row>
    <row r="1587" spans="1:14" s="28" customFormat="1" ht="74.5" customHeight="1" x14ac:dyDescent="0.25">
      <c r="A1587" s="39" t="s">
        <v>4538</v>
      </c>
      <c r="B1587" s="40">
        <v>45489</v>
      </c>
      <c r="C1587" s="40" t="s">
        <v>4984</v>
      </c>
      <c r="D1587" s="40" t="s">
        <v>20</v>
      </c>
      <c r="E1587" s="40" t="s">
        <v>5036</v>
      </c>
      <c r="F1587" s="40" t="s">
        <v>5279</v>
      </c>
      <c r="G1587" s="40">
        <v>45497</v>
      </c>
      <c r="H1587" s="40">
        <v>45657</v>
      </c>
      <c r="I1587" s="41"/>
      <c r="J1587" s="42">
        <v>2351606162</v>
      </c>
      <c r="K1587" s="42"/>
      <c r="L1587" s="43">
        <v>0.61250000000000004</v>
      </c>
      <c r="M1587" s="44" t="s">
        <v>5705</v>
      </c>
      <c r="N1587" s="45" t="str">
        <f t="shared" si="24"/>
        <v>Link Contrato u Orden</v>
      </c>
    </row>
    <row r="1588" spans="1:14" s="28" customFormat="1" ht="74.5" customHeight="1" x14ac:dyDescent="0.25">
      <c r="A1588" s="39" t="s">
        <v>4539</v>
      </c>
      <c r="B1588" s="40">
        <v>45520</v>
      </c>
      <c r="C1588" s="40" t="s">
        <v>4985</v>
      </c>
      <c r="D1588" s="40" t="s">
        <v>24</v>
      </c>
      <c r="E1588" s="40" t="s">
        <v>5030</v>
      </c>
      <c r="F1588" s="40" t="s">
        <v>5280</v>
      </c>
      <c r="G1588" s="40">
        <v>45525</v>
      </c>
      <c r="H1588" s="40">
        <v>45657</v>
      </c>
      <c r="I1588" s="41"/>
      <c r="J1588" s="42">
        <v>21164671</v>
      </c>
      <c r="K1588" s="42"/>
      <c r="L1588" s="43">
        <v>0.53030303030303028</v>
      </c>
      <c r="M1588" s="44" t="s">
        <v>5706</v>
      </c>
      <c r="N1588" s="45" t="str">
        <f t="shared" si="24"/>
        <v>Link Contrato u Orden</v>
      </c>
    </row>
    <row r="1589" spans="1:14" s="28" customFormat="1" ht="74.5" customHeight="1" x14ac:dyDescent="0.25">
      <c r="A1589" s="39" t="s">
        <v>4540</v>
      </c>
      <c r="B1589" s="40">
        <v>45520</v>
      </c>
      <c r="C1589" s="40" t="s">
        <v>4986</v>
      </c>
      <c r="D1589" s="40" t="s">
        <v>24</v>
      </c>
      <c r="E1589" s="40" t="s">
        <v>5030</v>
      </c>
      <c r="F1589" s="40" t="s">
        <v>5250</v>
      </c>
      <c r="G1589" s="40">
        <v>45525</v>
      </c>
      <c r="H1589" s="40">
        <v>45657</v>
      </c>
      <c r="I1589" s="41"/>
      <c r="J1589" s="42">
        <v>18317678</v>
      </c>
      <c r="K1589" s="42"/>
      <c r="L1589" s="43">
        <v>0.53030303030303028</v>
      </c>
      <c r="M1589" s="44" t="s">
        <v>5707</v>
      </c>
      <c r="N1589" s="45" t="str">
        <f t="shared" si="24"/>
        <v>Link Contrato u Orden</v>
      </c>
    </row>
    <row r="1590" spans="1:14" s="28" customFormat="1" ht="74.5" customHeight="1" x14ac:dyDescent="0.25">
      <c r="A1590" s="39" t="s">
        <v>4541</v>
      </c>
      <c r="B1590" s="40">
        <v>45520</v>
      </c>
      <c r="C1590" s="40" t="s">
        <v>4987</v>
      </c>
      <c r="D1590" s="40" t="s">
        <v>24</v>
      </c>
      <c r="E1590" s="40" t="s">
        <v>5032</v>
      </c>
      <c r="F1590" s="40" t="s">
        <v>5281</v>
      </c>
      <c r="G1590" s="40">
        <v>45525</v>
      </c>
      <c r="H1590" s="40">
        <v>45631</v>
      </c>
      <c r="I1590" s="41"/>
      <c r="J1590" s="42">
        <v>9574110</v>
      </c>
      <c r="K1590" s="42"/>
      <c r="L1590" s="43">
        <v>0.660377358490566</v>
      </c>
      <c r="M1590" s="44" t="s">
        <v>5708</v>
      </c>
      <c r="N1590" s="45" t="str">
        <f t="shared" si="24"/>
        <v>Link Contrato u Orden</v>
      </c>
    </row>
    <row r="1591" spans="1:14" s="28" customFormat="1" ht="74.5" customHeight="1" x14ac:dyDescent="0.25">
      <c r="A1591" s="39" t="s">
        <v>4542</v>
      </c>
      <c r="B1591" s="40">
        <v>45520</v>
      </c>
      <c r="C1591" s="40" t="s">
        <v>4988</v>
      </c>
      <c r="D1591" s="40" t="s">
        <v>24</v>
      </c>
      <c r="E1591" s="40" t="s">
        <v>5032</v>
      </c>
      <c r="F1591" s="40" t="s">
        <v>5256</v>
      </c>
      <c r="G1591" s="40">
        <v>45524</v>
      </c>
      <c r="H1591" s="40">
        <v>45645</v>
      </c>
      <c r="I1591" s="41"/>
      <c r="J1591" s="42">
        <v>10941840</v>
      </c>
      <c r="K1591" s="42"/>
      <c r="L1591" s="43">
        <v>0.58677685950413228</v>
      </c>
      <c r="M1591" s="44" t="s">
        <v>5709</v>
      </c>
      <c r="N1591" s="45" t="str">
        <f t="shared" si="24"/>
        <v>Link Contrato u Orden</v>
      </c>
    </row>
    <row r="1592" spans="1:14" s="28" customFormat="1" ht="74.5" customHeight="1" x14ac:dyDescent="0.25">
      <c r="A1592" s="39" t="s">
        <v>4543</v>
      </c>
      <c r="B1592" s="40">
        <v>45520</v>
      </c>
      <c r="C1592" s="40" t="s">
        <v>4989</v>
      </c>
      <c r="D1592" s="40" t="s">
        <v>24</v>
      </c>
      <c r="E1592" s="40" t="s">
        <v>5030</v>
      </c>
      <c r="F1592" s="40" t="s">
        <v>5282</v>
      </c>
      <c r="G1592" s="40">
        <v>45525</v>
      </c>
      <c r="H1592" s="40">
        <v>45630</v>
      </c>
      <c r="I1592" s="41"/>
      <c r="J1592" s="42">
        <v>21013689</v>
      </c>
      <c r="K1592" s="42"/>
      <c r="L1592" s="43">
        <v>0.66666666666666663</v>
      </c>
      <c r="M1592" s="44" t="s">
        <v>5710</v>
      </c>
      <c r="N1592" s="45" t="str">
        <f t="shared" si="24"/>
        <v>Link Contrato u Orden</v>
      </c>
    </row>
    <row r="1593" spans="1:14" s="28" customFormat="1" ht="74.5" customHeight="1" x14ac:dyDescent="0.25">
      <c r="A1593" s="39" t="s">
        <v>4544</v>
      </c>
      <c r="B1593" s="40">
        <v>45520</v>
      </c>
      <c r="C1593" s="40" t="s">
        <v>4990</v>
      </c>
      <c r="D1593" s="40" t="s">
        <v>24</v>
      </c>
      <c r="E1593" s="40" t="s">
        <v>5032</v>
      </c>
      <c r="F1593" s="40" t="s">
        <v>5283</v>
      </c>
      <c r="G1593" s="40">
        <v>45524</v>
      </c>
      <c r="H1593" s="40">
        <v>45649</v>
      </c>
      <c r="I1593" s="41"/>
      <c r="J1593" s="42">
        <v>24657793</v>
      </c>
      <c r="K1593" s="42"/>
      <c r="L1593" s="43">
        <v>0.56799999999999995</v>
      </c>
      <c r="M1593" s="44" t="s">
        <v>5711</v>
      </c>
      <c r="N1593" s="45" t="str">
        <f t="shared" si="24"/>
        <v>Link Contrato u Orden</v>
      </c>
    </row>
    <row r="1594" spans="1:14" s="28" customFormat="1" ht="74.5" customHeight="1" x14ac:dyDescent="0.25">
      <c r="A1594" s="39" t="s">
        <v>4545</v>
      </c>
      <c r="B1594" s="40">
        <v>45520</v>
      </c>
      <c r="C1594" s="40" t="s">
        <v>4991</v>
      </c>
      <c r="D1594" s="40" t="s">
        <v>24</v>
      </c>
      <c r="E1594" s="40" t="s">
        <v>5030</v>
      </c>
      <c r="F1594" s="40" t="s">
        <v>5249</v>
      </c>
      <c r="G1594" s="40">
        <v>45525</v>
      </c>
      <c r="H1594" s="40">
        <v>45646</v>
      </c>
      <c r="I1594" s="41"/>
      <c r="J1594" s="42">
        <v>16282380</v>
      </c>
      <c r="K1594" s="42"/>
      <c r="L1594" s="43">
        <v>0.57851239669421484</v>
      </c>
      <c r="M1594" s="44" t="s">
        <v>5712</v>
      </c>
      <c r="N1594" s="45" t="str">
        <f t="shared" si="24"/>
        <v>Link Contrato u Orden</v>
      </c>
    </row>
    <row r="1595" spans="1:14" s="28" customFormat="1" ht="74.5" customHeight="1" x14ac:dyDescent="0.25">
      <c r="A1595" s="39" t="s">
        <v>4546</v>
      </c>
      <c r="B1595" s="40">
        <v>45520</v>
      </c>
      <c r="C1595" s="40" t="s">
        <v>4992</v>
      </c>
      <c r="D1595" s="40" t="s">
        <v>24</v>
      </c>
      <c r="E1595" s="40" t="s">
        <v>5032</v>
      </c>
      <c r="F1595" s="40" t="s">
        <v>5284</v>
      </c>
      <c r="G1595" s="40">
        <v>45525</v>
      </c>
      <c r="H1595" s="40">
        <v>45616</v>
      </c>
      <c r="I1595" s="41"/>
      <c r="J1595" s="42">
        <v>8206380</v>
      </c>
      <c r="K1595" s="42"/>
      <c r="L1595" s="43">
        <v>0.76923076923076927</v>
      </c>
      <c r="M1595" s="44" t="s">
        <v>5713</v>
      </c>
      <c r="N1595" s="45" t="str">
        <f t="shared" si="24"/>
        <v>Link Contrato u Orden</v>
      </c>
    </row>
    <row r="1596" spans="1:14" s="28" customFormat="1" ht="74.5" customHeight="1" x14ac:dyDescent="0.25">
      <c r="A1596" s="39" t="s">
        <v>4547</v>
      </c>
      <c r="B1596" s="40">
        <v>45520</v>
      </c>
      <c r="C1596" s="40" t="s">
        <v>4993</v>
      </c>
      <c r="D1596" s="40" t="s">
        <v>24</v>
      </c>
      <c r="E1596" s="40" t="s">
        <v>5032</v>
      </c>
      <c r="F1596" s="40" t="s">
        <v>5281</v>
      </c>
      <c r="G1596" s="40">
        <v>45525</v>
      </c>
      <c r="H1596" s="40">
        <v>45631</v>
      </c>
      <c r="I1596" s="41"/>
      <c r="J1596" s="42">
        <v>9574110</v>
      </c>
      <c r="K1596" s="42"/>
      <c r="L1596" s="43">
        <v>0.660377358490566</v>
      </c>
      <c r="M1596" s="44" t="s">
        <v>5714</v>
      </c>
      <c r="N1596" s="45" t="str">
        <f t="shared" si="24"/>
        <v>Link Contrato u Orden</v>
      </c>
    </row>
    <row r="1597" spans="1:14" s="28" customFormat="1" ht="74.5" customHeight="1" x14ac:dyDescent="0.25">
      <c r="A1597" s="39" t="s">
        <v>4548</v>
      </c>
      <c r="B1597" s="40">
        <v>45525</v>
      </c>
      <c r="C1597" s="40" t="s">
        <v>4994</v>
      </c>
      <c r="D1597" s="40" t="s">
        <v>24</v>
      </c>
      <c r="E1597" s="40" t="s">
        <v>5032</v>
      </c>
      <c r="F1597" s="40" t="s">
        <v>5284</v>
      </c>
      <c r="G1597" s="40">
        <v>45527</v>
      </c>
      <c r="H1597" s="40">
        <v>45657</v>
      </c>
      <c r="I1597" s="41"/>
      <c r="J1597" s="42">
        <v>13677300</v>
      </c>
      <c r="K1597" s="42"/>
      <c r="L1597" s="43">
        <v>0.52307692307692311</v>
      </c>
      <c r="M1597" s="44" t="s">
        <v>5715</v>
      </c>
      <c r="N1597" s="45" t="str">
        <f t="shared" si="24"/>
        <v>Link Contrato u Orden</v>
      </c>
    </row>
    <row r="1598" spans="1:14" s="28" customFormat="1" ht="74.5" customHeight="1" x14ac:dyDescent="0.25">
      <c r="A1598" s="39" t="s">
        <v>4549</v>
      </c>
      <c r="B1598" s="40">
        <v>45525</v>
      </c>
      <c r="C1598" s="40" t="s">
        <v>4995</v>
      </c>
      <c r="D1598" s="40" t="s">
        <v>24</v>
      </c>
      <c r="E1598" s="40" t="s">
        <v>5032</v>
      </c>
      <c r="F1598" s="40" t="s">
        <v>5272</v>
      </c>
      <c r="G1598" s="40">
        <v>45526</v>
      </c>
      <c r="H1598" s="40">
        <v>45617</v>
      </c>
      <c r="I1598" s="41"/>
      <c r="J1598" s="42">
        <v>8206380</v>
      </c>
      <c r="K1598" s="42"/>
      <c r="L1598" s="43">
        <v>0.75824175824175821</v>
      </c>
      <c r="M1598" s="44" t="s">
        <v>5716</v>
      </c>
      <c r="N1598" s="45" t="str">
        <f t="shared" si="24"/>
        <v>Link Contrato u Orden</v>
      </c>
    </row>
    <row r="1599" spans="1:14" s="28" customFormat="1" ht="74.5" customHeight="1" x14ac:dyDescent="0.25">
      <c r="A1599" s="39" t="s">
        <v>4550</v>
      </c>
      <c r="B1599" s="40">
        <v>45525</v>
      </c>
      <c r="C1599" s="40" t="s">
        <v>4996</v>
      </c>
      <c r="D1599" s="40" t="s">
        <v>24</v>
      </c>
      <c r="E1599" s="40" t="s">
        <v>5032</v>
      </c>
      <c r="F1599" s="40" t="s">
        <v>5281</v>
      </c>
      <c r="G1599" s="40">
        <v>45527</v>
      </c>
      <c r="H1599" s="40">
        <v>45633</v>
      </c>
      <c r="I1599" s="41"/>
      <c r="J1599" s="42">
        <v>9574110</v>
      </c>
      <c r="K1599" s="42"/>
      <c r="L1599" s="43">
        <v>0.64150943396226412</v>
      </c>
      <c r="M1599" s="44" t="s">
        <v>5717</v>
      </c>
      <c r="N1599" s="45" t="str">
        <f t="shared" si="24"/>
        <v>Link Contrato u Orden</v>
      </c>
    </row>
    <row r="1600" spans="1:14" s="28" customFormat="1" ht="74.5" customHeight="1" x14ac:dyDescent="0.25">
      <c r="A1600" s="39" t="s">
        <v>4551</v>
      </c>
      <c r="B1600" s="40">
        <v>45525</v>
      </c>
      <c r="C1600" s="40" t="s">
        <v>4997</v>
      </c>
      <c r="D1600" s="40" t="s">
        <v>24</v>
      </c>
      <c r="E1600" s="40" t="s">
        <v>5030</v>
      </c>
      <c r="F1600" s="40" t="s">
        <v>5285</v>
      </c>
      <c r="G1600" s="40">
        <v>45527</v>
      </c>
      <c r="H1600" s="40">
        <v>45648</v>
      </c>
      <c r="I1600" s="41"/>
      <c r="J1600" s="42">
        <v>16282380</v>
      </c>
      <c r="K1600" s="42"/>
      <c r="L1600" s="43">
        <v>0.56198347107438018</v>
      </c>
      <c r="M1600" s="44" t="s">
        <v>5718</v>
      </c>
      <c r="N1600" s="45" t="str">
        <f t="shared" si="24"/>
        <v>Link Contrato u Orden</v>
      </c>
    </row>
    <row r="1601" spans="1:14" s="28" customFormat="1" ht="74.5" customHeight="1" x14ac:dyDescent="0.25">
      <c r="A1601" s="39" t="s">
        <v>4552</v>
      </c>
      <c r="B1601" s="40">
        <v>45525</v>
      </c>
      <c r="C1601" s="40" t="s">
        <v>4998</v>
      </c>
      <c r="D1601" s="40" t="s">
        <v>24</v>
      </c>
      <c r="E1601" s="40" t="s">
        <v>5030</v>
      </c>
      <c r="F1601" s="40" t="s">
        <v>5250</v>
      </c>
      <c r="G1601" s="40">
        <v>45527</v>
      </c>
      <c r="H1601" s="40">
        <v>45648</v>
      </c>
      <c r="I1601" s="41"/>
      <c r="J1601" s="42">
        <v>16282380</v>
      </c>
      <c r="K1601" s="42"/>
      <c r="L1601" s="43">
        <v>0.56198347107438018</v>
      </c>
      <c r="M1601" s="44" t="s">
        <v>5719</v>
      </c>
      <c r="N1601" s="45" t="str">
        <f t="shared" si="24"/>
        <v>Link Contrato u Orden</v>
      </c>
    </row>
    <row r="1602" spans="1:14" s="28" customFormat="1" ht="74.5" customHeight="1" x14ac:dyDescent="0.25">
      <c r="A1602" s="39" t="s">
        <v>4553</v>
      </c>
      <c r="B1602" s="40">
        <v>45525</v>
      </c>
      <c r="C1602" s="40" t="s">
        <v>4999</v>
      </c>
      <c r="D1602" s="40" t="s">
        <v>24</v>
      </c>
      <c r="E1602" s="40" t="s">
        <v>5032</v>
      </c>
      <c r="F1602" s="40" t="s">
        <v>5281</v>
      </c>
      <c r="G1602" s="40">
        <v>45527</v>
      </c>
      <c r="H1602" s="40">
        <v>45657</v>
      </c>
      <c r="I1602" s="41"/>
      <c r="J1602" s="42">
        <v>13677300</v>
      </c>
      <c r="K1602" s="42"/>
      <c r="L1602" s="43">
        <v>0.52307692307692311</v>
      </c>
      <c r="M1602" s="44" t="s">
        <v>5720</v>
      </c>
      <c r="N1602" s="45" t="str">
        <f t="shared" si="24"/>
        <v>Link Contrato u Orden</v>
      </c>
    </row>
    <row r="1603" spans="1:14" s="28" customFormat="1" ht="74.5" customHeight="1" x14ac:dyDescent="0.25">
      <c r="A1603" s="39" t="s">
        <v>4554</v>
      </c>
      <c r="B1603" s="40">
        <v>45525</v>
      </c>
      <c r="C1603" s="40" t="s">
        <v>5000</v>
      </c>
      <c r="D1603" s="40" t="s">
        <v>24</v>
      </c>
      <c r="E1603" s="40" t="s">
        <v>5030</v>
      </c>
      <c r="F1603" s="40" t="s">
        <v>5286</v>
      </c>
      <c r="G1603" s="40">
        <v>45527</v>
      </c>
      <c r="H1603" s="40">
        <v>45657</v>
      </c>
      <c r="I1603" s="41"/>
      <c r="J1603" s="42">
        <v>42409696</v>
      </c>
      <c r="K1603" s="42"/>
      <c r="L1603" s="43">
        <v>0.52307692307692311</v>
      </c>
      <c r="M1603" s="44" t="s">
        <v>5721</v>
      </c>
      <c r="N1603" s="45" t="str">
        <f t="shared" si="24"/>
        <v>Link Contrato u Orden</v>
      </c>
    </row>
    <row r="1604" spans="1:14" s="28" customFormat="1" ht="74.5" customHeight="1" x14ac:dyDescent="0.25">
      <c r="A1604" s="39" t="s">
        <v>4555</v>
      </c>
      <c r="B1604" s="40">
        <v>45526</v>
      </c>
      <c r="C1604" s="40" t="s">
        <v>5001</v>
      </c>
      <c r="D1604" s="40" t="s">
        <v>24</v>
      </c>
      <c r="E1604" s="40" t="s">
        <v>5032</v>
      </c>
      <c r="F1604" s="40" t="s">
        <v>5281</v>
      </c>
      <c r="G1604" s="40">
        <v>45530</v>
      </c>
      <c r="H1604" s="40">
        <v>45657</v>
      </c>
      <c r="I1604" s="41"/>
      <c r="J1604" s="42">
        <v>13677300</v>
      </c>
      <c r="K1604" s="42"/>
      <c r="L1604" s="43">
        <v>0.51181102362204722</v>
      </c>
      <c r="M1604" s="44" t="s">
        <v>5722</v>
      </c>
      <c r="N1604" s="45" t="str">
        <f t="shared" si="24"/>
        <v>Link Contrato u Orden</v>
      </c>
    </row>
    <row r="1605" spans="1:14" s="28" customFormat="1" ht="74.5" customHeight="1" x14ac:dyDescent="0.25">
      <c r="A1605" s="39" t="s">
        <v>4556</v>
      </c>
      <c r="B1605" s="40">
        <v>45526</v>
      </c>
      <c r="C1605" s="40" t="s">
        <v>5002</v>
      </c>
      <c r="D1605" s="40" t="s">
        <v>24</v>
      </c>
      <c r="E1605" s="40" t="s">
        <v>5030</v>
      </c>
      <c r="F1605" s="40" t="s">
        <v>5287</v>
      </c>
      <c r="G1605" s="40">
        <v>45530</v>
      </c>
      <c r="H1605" s="40">
        <v>45626</v>
      </c>
      <c r="I1605" s="41"/>
      <c r="J1605" s="42">
        <v>13041224</v>
      </c>
      <c r="K1605" s="42"/>
      <c r="L1605" s="43">
        <v>0.67708333333333337</v>
      </c>
      <c r="M1605" s="44" t="s">
        <v>5723</v>
      </c>
      <c r="N1605" s="45" t="str">
        <f t="shared" si="24"/>
        <v>Link Contrato u Orden</v>
      </c>
    </row>
    <row r="1606" spans="1:14" s="28" customFormat="1" ht="74.5" customHeight="1" x14ac:dyDescent="0.25">
      <c r="A1606" s="39" t="s">
        <v>4557</v>
      </c>
      <c r="B1606" s="40">
        <v>45527</v>
      </c>
      <c r="C1606" s="40" t="s">
        <v>5003</v>
      </c>
      <c r="D1606" s="40" t="s">
        <v>24</v>
      </c>
      <c r="E1606" s="40" t="s">
        <v>5032</v>
      </c>
      <c r="F1606" s="40" t="s">
        <v>5288</v>
      </c>
      <c r="G1606" s="40">
        <v>45532</v>
      </c>
      <c r="H1606" s="40">
        <v>45657</v>
      </c>
      <c r="I1606" s="41"/>
      <c r="J1606" s="42">
        <v>13677300</v>
      </c>
      <c r="K1606" s="42"/>
      <c r="L1606" s="43">
        <v>0.504</v>
      </c>
      <c r="M1606" s="44" t="s">
        <v>5724</v>
      </c>
      <c r="N1606" s="45" t="str">
        <f t="shared" ref="N1606:N1645" si="25">HYPERLINK(M1606,"Link Contrato u Orden")</f>
        <v>Link Contrato u Orden</v>
      </c>
    </row>
    <row r="1607" spans="1:14" s="28" customFormat="1" ht="74.5" customHeight="1" x14ac:dyDescent="0.25">
      <c r="A1607" s="39" t="s">
        <v>4558</v>
      </c>
      <c r="B1607" s="40">
        <v>45531</v>
      </c>
      <c r="C1607" s="40" t="s">
        <v>5004</v>
      </c>
      <c r="D1607" s="40" t="s">
        <v>24</v>
      </c>
      <c r="E1607" s="40" t="s">
        <v>5030</v>
      </c>
      <c r="F1607" s="40" t="s">
        <v>5289</v>
      </c>
      <c r="G1607" s="40">
        <v>45534</v>
      </c>
      <c r="H1607" s="40">
        <v>45657</v>
      </c>
      <c r="I1607" s="41"/>
      <c r="J1607" s="42">
        <v>26289533</v>
      </c>
      <c r="K1607" s="42"/>
      <c r="L1607" s="43">
        <v>0.49593495934959347</v>
      </c>
      <c r="M1607" s="44" t="s">
        <v>5725</v>
      </c>
      <c r="N1607" s="45" t="str">
        <f t="shared" si="25"/>
        <v>Link Contrato u Orden</v>
      </c>
    </row>
    <row r="1608" spans="1:14" s="28" customFormat="1" ht="74.5" customHeight="1" x14ac:dyDescent="0.25">
      <c r="A1608" s="39" t="s">
        <v>4559</v>
      </c>
      <c r="B1608" s="40">
        <v>45532</v>
      </c>
      <c r="C1608" s="40" t="s">
        <v>5005</v>
      </c>
      <c r="D1608" s="40" t="s">
        <v>24</v>
      </c>
      <c r="E1608" s="40" t="s">
        <v>5032</v>
      </c>
      <c r="F1608" s="40" t="s">
        <v>5179</v>
      </c>
      <c r="G1608" s="40">
        <v>45533</v>
      </c>
      <c r="H1608" s="40">
        <v>45634</v>
      </c>
      <c r="I1608" s="41"/>
      <c r="J1608" s="42">
        <v>10682000</v>
      </c>
      <c r="K1608" s="42"/>
      <c r="L1608" s="43">
        <v>0.61386138613861385</v>
      </c>
      <c r="M1608" s="44" t="s">
        <v>5726</v>
      </c>
      <c r="N1608" s="45" t="str">
        <f t="shared" si="25"/>
        <v>Link Contrato u Orden</v>
      </c>
    </row>
    <row r="1609" spans="1:14" s="28" customFormat="1" ht="74.5" customHeight="1" x14ac:dyDescent="0.25">
      <c r="A1609" s="39" t="s">
        <v>4560</v>
      </c>
      <c r="B1609" s="40">
        <v>45532</v>
      </c>
      <c r="C1609" s="40" t="s">
        <v>5006</v>
      </c>
      <c r="D1609" s="40" t="s">
        <v>24</v>
      </c>
      <c r="E1609" s="40" t="s">
        <v>5030</v>
      </c>
      <c r="F1609" s="40" t="s">
        <v>5290</v>
      </c>
      <c r="G1609" s="40">
        <v>45534</v>
      </c>
      <c r="H1609" s="40">
        <v>45657</v>
      </c>
      <c r="I1609" s="41"/>
      <c r="J1609" s="42">
        <v>39240000</v>
      </c>
      <c r="K1609" s="42"/>
      <c r="L1609" s="43">
        <v>0.49593495934959347</v>
      </c>
      <c r="M1609" s="44" t="s">
        <v>5727</v>
      </c>
      <c r="N1609" s="45" t="str">
        <f t="shared" si="25"/>
        <v>Link Contrato u Orden</v>
      </c>
    </row>
    <row r="1610" spans="1:14" s="28" customFormat="1" ht="74.5" customHeight="1" x14ac:dyDescent="0.25">
      <c r="A1610" s="39" t="s">
        <v>4561</v>
      </c>
      <c r="B1610" s="40">
        <v>45534</v>
      </c>
      <c r="C1610" s="40" t="s">
        <v>5007</v>
      </c>
      <c r="D1610" s="40" t="s">
        <v>24</v>
      </c>
      <c r="E1610" s="40" t="s">
        <v>5034</v>
      </c>
      <c r="F1610" s="40" t="s">
        <v>5291</v>
      </c>
      <c r="G1610" s="40">
        <v>45539</v>
      </c>
      <c r="H1610" s="40">
        <v>46268</v>
      </c>
      <c r="I1610" s="41"/>
      <c r="J1610" s="42">
        <v>0</v>
      </c>
      <c r="K1610" s="42"/>
      <c r="L1610" s="43">
        <v>7.6817558299039787E-2</v>
      </c>
      <c r="M1610" s="44" t="s">
        <v>5728</v>
      </c>
      <c r="N1610" s="45" t="str">
        <f t="shared" si="25"/>
        <v>Link Contrato u Orden</v>
      </c>
    </row>
    <row r="1611" spans="1:14" s="28" customFormat="1" ht="74.5" customHeight="1" x14ac:dyDescent="0.25">
      <c r="A1611" s="39" t="s">
        <v>4562</v>
      </c>
      <c r="B1611" s="40">
        <v>45534</v>
      </c>
      <c r="C1611" s="40" t="s">
        <v>5008</v>
      </c>
      <c r="D1611" s="40" t="s">
        <v>24</v>
      </c>
      <c r="E1611" s="40" t="s">
        <v>5030</v>
      </c>
      <c r="F1611" s="40" t="s">
        <v>5292</v>
      </c>
      <c r="G1611" s="40">
        <v>45538</v>
      </c>
      <c r="H1611" s="40">
        <v>45718</v>
      </c>
      <c r="I1611" s="41"/>
      <c r="J1611" s="42">
        <v>57000000</v>
      </c>
      <c r="K1611" s="42"/>
      <c r="L1611" s="43">
        <v>0.31666666666666665</v>
      </c>
      <c r="M1611" s="44" t="s">
        <v>5729</v>
      </c>
      <c r="N1611" s="45" t="str">
        <f t="shared" si="25"/>
        <v>Link Contrato u Orden</v>
      </c>
    </row>
    <row r="1612" spans="1:14" s="28" customFormat="1" ht="74.5" customHeight="1" x14ac:dyDescent="0.25">
      <c r="A1612" s="39" t="s">
        <v>4563</v>
      </c>
      <c r="B1612" s="40">
        <v>45540</v>
      </c>
      <c r="C1612" s="40" t="s">
        <v>5009</v>
      </c>
      <c r="D1612" s="40" t="s">
        <v>24</v>
      </c>
      <c r="E1612" s="40" t="s">
        <v>5030</v>
      </c>
      <c r="F1612" s="40" t="s">
        <v>5293</v>
      </c>
      <c r="G1612" s="40">
        <v>45541</v>
      </c>
      <c r="H1612" s="40">
        <v>45657</v>
      </c>
      <c r="I1612" s="41"/>
      <c r="J1612" s="42">
        <v>37060000</v>
      </c>
      <c r="K1612" s="42"/>
      <c r="L1612" s="43">
        <v>0.46551724137931033</v>
      </c>
      <c r="M1612" s="44" t="s">
        <v>5730</v>
      </c>
      <c r="N1612" s="45" t="str">
        <f t="shared" si="25"/>
        <v>Link Contrato u Orden</v>
      </c>
    </row>
    <row r="1613" spans="1:14" s="28" customFormat="1" ht="74.5" customHeight="1" x14ac:dyDescent="0.25">
      <c r="A1613" s="39" t="s">
        <v>4564</v>
      </c>
      <c r="B1613" s="40">
        <v>45540</v>
      </c>
      <c r="C1613" s="40" t="s">
        <v>5010</v>
      </c>
      <c r="D1613" s="40" t="s">
        <v>24</v>
      </c>
      <c r="E1613" s="40" t="s">
        <v>5030</v>
      </c>
      <c r="F1613" s="40" t="s">
        <v>5294</v>
      </c>
      <c r="G1613" s="40">
        <v>45541</v>
      </c>
      <c r="H1613" s="40">
        <v>45657</v>
      </c>
      <c r="I1613" s="41"/>
      <c r="J1613" s="42">
        <v>18120438</v>
      </c>
      <c r="K1613" s="42"/>
      <c r="L1613" s="43">
        <v>0.46551724137931033</v>
      </c>
      <c r="M1613" s="44" t="s">
        <v>5731</v>
      </c>
      <c r="N1613" s="45" t="str">
        <f t="shared" si="25"/>
        <v>Link Contrato u Orden</v>
      </c>
    </row>
    <row r="1614" spans="1:14" s="28" customFormat="1" ht="74.5" customHeight="1" x14ac:dyDescent="0.25">
      <c r="A1614" s="39" t="s">
        <v>4565</v>
      </c>
      <c r="B1614" s="40">
        <v>45540</v>
      </c>
      <c r="C1614" s="40" t="s">
        <v>4622</v>
      </c>
      <c r="D1614" s="40" t="s">
        <v>24</v>
      </c>
      <c r="E1614" s="40" t="s">
        <v>5030</v>
      </c>
      <c r="F1614" s="40" t="s">
        <v>5254</v>
      </c>
      <c r="G1614" s="40">
        <v>45541</v>
      </c>
      <c r="H1614" s="40">
        <v>45662</v>
      </c>
      <c r="I1614" s="41"/>
      <c r="J1614" s="42">
        <v>36000000</v>
      </c>
      <c r="K1614" s="42"/>
      <c r="L1614" s="43">
        <v>0.4462809917355372</v>
      </c>
      <c r="M1614" s="44" t="s">
        <v>5732</v>
      </c>
      <c r="N1614" s="45" t="str">
        <f t="shared" si="25"/>
        <v>Link Contrato u Orden</v>
      </c>
    </row>
    <row r="1615" spans="1:14" s="28" customFormat="1" ht="74.5" customHeight="1" x14ac:dyDescent="0.25">
      <c r="A1615" s="39" t="s">
        <v>4566</v>
      </c>
      <c r="B1615" s="40">
        <v>45540</v>
      </c>
      <c r="C1615" s="40" t="s">
        <v>4851</v>
      </c>
      <c r="D1615" s="40" t="s">
        <v>24</v>
      </c>
      <c r="E1615" s="40" t="s">
        <v>5030</v>
      </c>
      <c r="F1615" s="40" t="s">
        <v>5295</v>
      </c>
      <c r="G1615" s="40">
        <v>45541</v>
      </c>
      <c r="H1615" s="40">
        <v>45641</v>
      </c>
      <c r="I1615" s="41"/>
      <c r="J1615" s="42">
        <v>36751167</v>
      </c>
      <c r="K1615" s="42"/>
      <c r="L1615" s="43">
        <v>0.54</v>
      </c>
      <c r="M1615" s="44" t="s">
        <v>5733</v>
      </c>
      <c r="N1615" s="45" t="str">
        <f t="shared" si="25"/>
        <v>Link Contrato u Orden</v>
      </c>
    </row>
    <row r="1616" spans="1:14" s="28" customFormat="1" ht="74.5" customHeight="1" x14ac:dyDescent="0.25">
      <c r="A1616" s="39" t="s">
        <v>4567</v>
      </c>
      <c r="B1616" s="40">
        <v>45540</v>
      </c>
      <c r="C1616" s="40" t="s">
        <v>4763</v>
      </c>
      <c r="D1616" s="40" t="s">
        <v>24</v>
      </c>
      <c r="E1616" s="40" t="s">
        <v>5032</v>
      </c>
      <c r="F1616" s="40" t="s">
        <v>5296</v>
      </c>
      <c r="G1616" s="40">
        <v>45541</v>
      </c>
      <c r="H1616" s="40">
        <v>45657</v>
      </c>
      <c r="I1616" s="41"/>
      <c r="J1616" s="42">
        <v>34880000</v>
      </c>
      <c r="K1616" s="42"/>
      <c r="L1616" s="43">
        <v>0.46551724137931033</v>
      </c>
      <c r="M1616" s="44" t="s">
        <v>5734</v>
      </c>
      <c r="N1616" s="45" t="str">
        <f t="shared" si="25"/>
        <v>Link Contrato u Orden</v>
      </c>
    </row>
    <row r="1617" spans="1:14" s="28" customFormat="1" ht="74.5" customHeight="1" x14ac:dyDescent="0.25">
      <c r="A1617" s="39" t="s">
        <v>4568</v>
      </c>
      <c r="B1617" s="40">
        <v>45541</v>
      </c>
      <c r="C1617" s="40" t="s">
        <v>5011</v>
      </c>
      <c r="D1617" s="40" t="s">
        <v>24</v>
      </c>
      <c r="E1617" s="40" t="s">
        <v>5032</v>
      </c>
      <c r="F1617" s="40" t="s">
        <v>5281</v>
      </c>
      <c r="G1617" s="40">
        <v>45546</v>
      </c>
      <c r="H1617" s="40">
        <v>45657</v>
      </c>
      <c r="I1617" s="41"/>
      <c r="J1617" s="42">
        <v>10941840</v>
      </c>
      <c r="K1617" s="42"/>
      <c r="L1617" s="43">
        <v>0.44144144144144143</v>
      </c>
      <c r="M1617" s="44" t="s">
        <v>5735</v>
      </c>
      <c r="N1617" s="45" t="str">
        <f t="shared" si="25"/>
        <v>Link Contrato u Orden</v>
      </c>
    </row>
    <row r="1618" spans="1:14" s="28" customFormat="1" ht="74.5" customHeight="1" x14ac:dyDescent="0.25">
      <c r="A1618" s="39" t="s">
        <v>4569</v>
      </c>
      <c r="B1618" s="40">
        <v>45541</v>
      </c>
      <c r="C1618" s="40" t="s">
        <v>4747</v>
      </c>
      <c r="D1618" s="40" t="s">
        <v>24</v>
      </c>
      <c r="E1618" s="40" t="s">
        <v>5030</v>
      </c>
      <c r="F1618" s="40" t="s">
        <v>5297</v>
      </c>
      <c r="G1618" s="40">
        <v>45546</v>
      </c>
      <c r="H1618" s="40">
        <v>45657</v>
      </c>
      <c r="I1618" s="41"/>
      <c r="J1618" s="42">
        <v>21345833</v>
      </c>
      <c r="K1618" s="42"/>
      <c r="L1618" s="43">
        <v>0.44144144144144143</v>
      </c>
      <c r="M1618" s="44" t="s">
        <v>5736</v>
      </c>
      <c r="N1618" s="45" t="str">
        <f t="shared" si="25"/>
        <v>Link Contrato u Orden</v>
      </c>
    </row>
    <row r="1619" spans="1:14" s="28" customFormat="1" ht="74.5" customHeight="1" x14ac:dyDescent="0.25">
      <c r="A1619" s="39" t="s">
        <v>4570</v>
      </c>
      <c r="B1619" s="40">
        <v>45541</v>
      </c>
      <c r="C1619" s="40" t="s">
        <v>5012</v>
      </c>
      <c r="D1619" s="40" t="s">
        <v>24</v>
      </c>
      <c r="E1619" s="40" t="s">
        <v>5032</v>
      </c>
      <c r="F1619" s="40" t="s">
        <v>5284</v>
      </c>
      <c r="G1619" s="40">
        <v>45545</v>
      </c>
      <c r="H1619" s="40">
        <v>45657</v>
      </c>
      <c r="I1619" s="41"/>
      <c r="J1619" s="42">
        <v>10941840</v>
      </c>
      <c r="K1619" s="42"/>
      <c r="L1619" s="43">
        <v>0.44642857142857145</v>
      </c>
      <c r="M1619" s="44" t="s">
        <v>5737</v>
      </c>
      <c r="N1619" s="45" t="str">
        <f t="shared" si="25"/>
        <v>Link Contrato u Orden</v>
      </c>
    </row>
    <row r="1620" spans="1:14" s="28" customFormat="1" ht="74.5" customHeight="1" x14ac:dyDescent="0.25">
      <c r="A1620" s="39" t="s">
        <v>4571</v>
      </c>
      <c r="B1620" s="40">
        <v>45544</v>
      </c>
      <c r="C1620" s="40" t="s">
        <v>5013</v>
      </c>
      <c r="D1620" s="40" t="s">
        <v>24</v>
      </c>
      <c r="E1620" s="40" t="s">
        <v>5032</v>
      </c>
      <c r="F1620" s="40" t="s">
        <v>5284</v>
      </c>
      <c r="G1620" s="40">
        <v>45546</v>
      </c>
      <c r="H1620" s="40">
        <v>45657</v>
      </c>
      <c r="I1620" s="41"/>
      <c r="J1620" s="42">
        <v>10941840</v>
      </c>
      <c r="K1620" s="42"/>
      <c r="L1620" s="43">
        <v>0.44144144144144143</v>
      </c>
      <c r="M1620" s="44" t="s">
        <v>5738</v>
      </c>
      <c r="N1620" s="45" t="str">
        <f t="shared" si="25"/>
        <v>Link Contrato u Orden</v>
      </c>
    </row>
    <row r="1621" spans="1:14" s="28" customFormat="1" ht="74.5" customHeight="1" x14ac:dyDescent="0.25">
      <c r="A1621" s="39" t="s">
        <v>4572</v>
      </c>
      <c r="B1621" s="40">
        <v>45544</v>
      </c>
      <c r="C1621" s="40" t="s">
        <v>5014</v>
      </c>
      <c r="D1621" s="40" t="s">
        <v>24</v>
      </c>
      <c r="E1621" s="40" t="s">
        <v>5032</v>
      </c>
      <c r="F1621" s="40" t="s">
        <v>5284</v>
      </c>
      <c r="G1621" s="40">
        <v>45548</v>
      </c>
      <c r="H1621" s="40">
        <v>45657</v>
      </c>
      <c r="I1621" s="41"/>
      <c r="J1621" s="42">
        <v>10941840</v>
      </c>
      <c r="K1621" s="42"/>
      <c r="L1621" s="43">
        <v>0.43119266055045874</v>
      </c>
      <c r="M1621" s="44" t="s">
        <v>5739</v>
      </c>
      <c r="N1621" s="45" t="str">
        <f t="shared" si="25"/>
        <v>Link Contrato u Orden</v>
      </c>
    </row>
    <row r="1622" spans="1:14" s="28" customFormat="1" ht="74.5" customHeight="1" x14ac:dyDescent="0.25">
      <c r="A1622" s="39" t="s">
        <v>4573</v>
      </c>
      <c r="B1622" s="40">
        <v>45544</v>
      </c>
      <c r="C1622" s="40" t="s">
        <v>5015</v>
      </c>
      <c r="D1622" s="40" t="s">
        <v>20</v>
      </c>
      <c r="E1622" s="40" t="s">
        <v>5036</v>
      </c>
      <c r="F1622" s="40" t="s">
        <v>5298</v>
      </c>
      <c r="G1622" s="40">
        <v>45552</v>
      </c>
      <c r="H1622" s="40">
        <v>45657</v>
      </c>
      <c r="I1622" s="41"/>
      <c r="J1622" s="42">
        <v>10941840</v>
      </c>
      <c r="K1622" s="42"/>
      <c r="L1622" s="43">
        <v>0.40952380952380951</v>
      </c>
      <c r="M1622" s="44" t="s">
        <v>5740</v>
      </c>
      <c r="N1622" s="45" t="str">
        <f t="shared" si="25"/>
        <v>Link Contrato u Orden</v>
      </c>
    </row>
    <row r="1623" spans="1:14" s="28" customFormat="1" ht="74.5" customHeight="1" x14ac:dyDescent="0.25">
      <c r="A1623" s="39" t="s">
        <v>4574</v>
      </c>
      <c r="B1623" s="40">
        <v>45546</v>
      </c>
      <c r="C1623" s="40" t="s">
        <v>5016</v>
      </c>
      <c r="D1623" s="40" t="s">
        <v>24</v>
      </c>
      <c r="E1623" s="40" t="s">
        <v>5030</v>
      </c>
      <c r="F1623" s="40" t="s">
        <v>5299</v>
      </c>
      <c r="G1623" s="40">
        <v>45548</v>
      </c>
      <c r="H1623" s="40">
        <v>45644</v>
      </c>
      <c r="I1623" s="41"/>
      <c r="J1623" s="42">
        <v>23096198</v>
      </c>
      <c r="K1623" s="42"/>
      <c r="L1623" s="43">
        <v>0.48958333333333331</v>
      </c>
      <c r="M1623" s="44" t="s">
        <v>5741</v>
      </c>
      <c r="N1623" s="45" t="str">
        <f t="shared" si="25"/>
        <v>Link Contrato u Orden</v>
      </c>
    </row>
    <row r="1624" spans="1:14" s="28" customFormat="1" ht="74.5" customHeight="1" x14ac:dyDescent="0.25">
      <c r="A1624" s="39" t="s">
        <v>4575</v>
      </c>
      <c r="B1624" s="40">
        <v>45552</v>
      </c>
      <c r="C1624" s="40" t="s">
        <v>5017</v>
      </c>
      <c r="D1624" s="40" t="s">
        <v>24</v>
      </c>
      <c r="E1624" s="40" t="s">
        <v>5032</v>
      </c>
      <c r="F1624" s="40" t="s">
        <v>5284</v>
      </c>
      <c r="G1624" s="40">
        <v>45554</v>
      </c>
      <c r="H1624" s="40">
        <v>45657</v>
      </c>
      <c r="I1624" s="41"/>
      <c r="J1624" s="42">
        <v>10941840</v>
      </c>
      <c r="K1624" s="42"/>
      <c r="L1624" s="43">
        <v>0.39805825242718446</v>
      </c>
      <c r="M1624" s="44" t="s">
        <v>5742</v>
      </c>
      <c r="N1624" s="45" t="str">
        <f t="shared" si="25"/>
        <v>Link Contrato u Orden</v>
      </c>
    </row>
    <row r="1625" spans="1:14" s="28" customFormat="1" ht="74.5" customHeight="1" x14ac:dyDescent="0.25">
      <c r="A1625" s="39" t="s">
        <v>4576</v>
      </c>
      <c r="B1625" s="40">
        <v>45552</v>
      </c>
      <c r="C1625" s="40" t="s">
        <v>5018</v>
      </c>
      <c r="D1625" s="40" t="s">
        <v>24</v>
      </c>
      <c r="E1625" s="40" t="s">
        <v>5030</v>
      </c>
      <c r="F1625" s="40" t="s">
        <v>5300</v>
      </c>
      <c r="G1625" s="40">
        <v>45554</v>
      </c>
      <c r="H1625" s="40">
        <v>45657</v>
      </c>
      <c r="I1625" s="41"/>
      <c r="J1625" s="42">
        <v>16282380</v>
      </c>
      <c r="K1625" s="42"/>
      <c r="L1625" s="43">
        <v>0.39805825242718446</v>
      </c>
      <c r="M1625" s="44" t="s">
        <v>5743</v>
      </c>
      <c r="N1625" s="45" t="str">
        <f t="shared" si="25"/>
        <v>Link Contrato u Orden</v>
      </c>
    </row>
    <row r="1626" spans="1:14" s="28" customFormat="1" ht="74.5" customHeight="1" x14ac:dyDescent="0.25">
      <c r="A1626" s="39" t="s">
        <v>4577</v>
      </c>
      <c r="B1626" s="40">
        <v>45552</v>
      </c>
      <c r="C1626" s="40" t="s">
        <v>5019</v>
      </c>
      <c r="D1626" s="40" t="s">
        <v>24</v>
      </c>
      <c r="E1626" s="40" t="s">
        <v>5032</v>
      </c>
      <c r="F1626" s="40" t="s">
        <v>5301</v>
      </c>
      <c r="G1626" s="40">
        <v>45554</v>
      </c>
      <c r="H1626" s="40">
        <v>45644</v>
      </c>
      <c r="I1626" s="41"/>
      <c r="J1626" s="42">
        <v>11568663</v>
      </c>
      <c r="K1626" s="42"/>
      <c r="L1626" s="43">
        <v>0.45555555555555555</v>
      </c>
      <c r="M1626" s="44" t="s">
        <v>5744</v>
      </c>
      <c r="N1626" s="45" t="str">
        <f t="shared" si="25"/>
        <v>Link Contrato u Orden</v>
      </c>
    </row>
    <row r="1627" spans="1:14" s="28" customFormat="1" ht="74.5" customHeight="1" x14ac:dyDescent="0.25">
      <c r="A1627" s="39" t="s">
        <v>4578</v>
      </c>
      <c r="B1627" s="40">
        <v>45552</v>
      </c>
      <c r="C1627" s="40" t="s">
        <v>4787</v>
      </c>
      <c r="D1627" s="40" t="s">
        <v>24</v>
      </c>
      <c r="E1627" s="40" t="s">
        <v>5030</v>
      </c>
      <c r="F1627" s="40" t="s">
        <v>5230</v>
      </c>
      <c r="G1627" s="40">
        <v>45553</v>
      </c>
      <c r="H1627" s="40">
        <v>45657</v>
      </c>
      <c r="I1627" s="41"/>
      <c r="J1627" s="42">
        <v>39865344</v>
      </c>
      <c r="K1627" s="42"/>
      <c r="L1627" s="43">
        <v>0.40384615384615385</v>
      </c>
      <c r="M1627" s="44" t="s">
        <v>5745</v>
      </c>
      <c r="N1627" s="45" t="str">
        <f t="shared" si="25"/>
        <v>Link Contrato u Orden</v>
      </c>
    </row>
    <row r="1628" spans="1:14" s="28" customFormat="1" ht="74.5" customHeight="1" x14ac:dyDescent="0.25">
      <c r="A1628" s="39" t="s">
        <v>4579</v>
      </c>
      <c r="B1628" s="40">
        <v>45552</v>
      </c>
      <c r="C1628" s="40" t="s">
        <v>4785</v>
      </c>
      <c r="D1628" s="40" t="s">
        <v>24</v>
      </c>
      <c r="E1628" s="40" t="s">
        <v>5030</v>
      </c>
      <c r="F1628" s="40" t="s">
        <v>5302</v>
      </c>
      <c r="G1628" s="40">
        <v>45553</v>
      </c>
      <c r="H1628" s="40">
        <v>45657</v>
      </c>
      <c r="I1628" s="41"/>
      <c r="J1628" s="42">
        <v>43700000</v>
      </c>
      <c r="K1628" s="42"/>
      <c r="L1628" s="43">
        <v>0.40384615384615385</v>
      </c>
      <c r="M1628" s="44" t="e">
        <v>#N/A</v>
      </c>
      <c r="N1628" s="45" t="e">
        <f t="shared" si="25"/>
        <v>#N/A</v>
      </c>
    </row>
    <row r="1629" spans="1:14" s="28" customFormat="1" ht="74.5" customHeight="1" x14ac:dyDescent="0.25">
      <c r="A1629" s="39" t="s">
        <v>4580</v>
      </c>
      <c r="B1629" s="40">
        <v>45552</v>
      </c>
      <c r="C1629" s="40" t="s">
        <v>4619</v>
      </c>
      <c r="D1629" s="40" t="s">
        <v>24</v>
      </c>
      <c r="E1629" s="40" t="s">
        <v>5030</v>
      </c>
      <c r="F1629" s="40" t="s">
        <v>5303</v>
      </c>
      <c r="G1629" s="40">
        <v>45554</v>
      </c>
      <c r="H1629" s="40">
        <v>45695</v>
      </c>
      <c r="I1629" s="41"/>
      <c r="J1629" s="42">
        <v>46333333</v>
      </c>
      <c r="K1629" s="42"/>
      <c r="L1629" s="43">
        <v>0.29078014184397161</v>
      </c>
      <c r="M1629" s="44" t="s">
        <v>5746</v>
      </c>
      <c r="N1629" s="45" t="str">
        <f t="shared" si="25"/>
        <v>Link Contrato u Orden</v>
      </c>
    </row>
    <row r="1630" spans="1:14" s="28" customFormat="1" ht="74.5" customHeight="1" x14ac:dyDescent="0.25">
      <c r="A1630" s="39" t="s">
        <v>4581</v>
      </c>
      <c r="B1630" s="40">
        <v>45554</v>
      </c>
      <c r="C1630" s="40" t="s">
        <v>5020</v>
      </c>
      <c r="D1630" s="40" t="s">
        <v>20</v>
      </c>
      <c r="E1630" s="40" t="s">
        <v>5036</v>
      </c>
      <c r="F1630" s="40" t="s">
        <v>5304</v>
      </c>
      <c r="G1630" s="40"/>
      <c r="H1630" s="40"/>
      <c r="I1630" s="41"/>
      <c r="J1630" s="42">
        <v>28512104</v>
      </c>
      <c r="K1630" s="42"/>
      <c r="L1630" s="43" t="e">
        <v>#DIV/0!</v>
      </c>
      <c r="M1630" s="44" t="s">
        <v>5747</v>
      </c>
      <c r="N1630" s="45" t="str">
        <f t="shared" si="25"/>
        <v>Link Contrato u Orden</v>
      </c>
    </row>
    <row r="1631" spans="1:14" s="28" customFormat="1" ht="74.5" customHeight="1" x14ac:dyDescent="0.25">
      <c r="A1631" s="39" t="s">
        <v>4582</v>
      </c>
      <c r="B1631" s="40">
        <v>45554</v>
      </c>
      <c r="C1631" s="40" t="s">
        <v>5020</v>
      </c>
      <c r="D1631" s="40" t="s">
        <v>20</v>
      </c>
      <c r="E1631" s="40" t="s">
        <v>5036</v>
      </c>
      <c r="F1631" s="40" t="s">
        <v>5304</v>
      </c>
      <c r="G1631" s="40"/>
      <c r="H1631" s="40"/>
      <c r="I1631" s="41"/>
      <c r="J1631" s="42">
        <v>32725617</v>
      </c>
      <c r="K1631" s="42"/>
      <c r="L1631" s="43" t="e">
        <v>#DIV/0!</v>
      </c>
      <c r="M1631" s="44" t="s">
        <v>5748</v>
      </c>
      <c r="N1631" s="45" t="str">
        <f t="shared" si="25"/>
        <v>Link Contrato u Orden</v>
      </c>
    </row>
    <row r="1632" spans="1:14" s="28" customFormat="1" ht="74.5" customHeight="1" x14ac:dyDescent="0.25">
      <c r="A1632" s="39" t="s">
        <v>4583</v>
      </c>
      <c r="B1632" s="40">
        <v>45554</v>
      </c>
      <c r="C1632" s="40" t="s">
        <v>5021</v>
      </c>
      <c r="D1632" s="40" t="s">
        <v>20</v>
      </c>
      <c r="E1632" s="40" t="s">
        <v>5036</v>
      </c>
      <c r="F1632" s="40" t="s">
        <v>5304</v>
      </c>
      <c r="G1632" s="40"/>
      <c r="H1632" s="40"/>
      <c r="I1632" s="41"/>
      <c r="J1632" s="42">
        <v>15193444</v>
      </c>
      <c r="K1632" s="42"/>
      <c r="L1632" s="43" t="e">
        <v>#DIV/0!</v>
      </c>
      <c r="M1632" s="44" t="s">
        <v>5749</v>
      </c>
      <c r="N1632" s="45" t="str">
        <f t="shared" si="25"/>
        <v>Link Contrato u Orden</v>
      </c>
    </row>
    <row r="1633" spans="1:14" s="28" customFormat="1" ht="74.5" customHeight="1" x14ac:dyDescent="0.25">
      <c r="A1633" s="39" t="s">
        <v>4584</v>
      </c>
      <c r="B1633" s="40">
        <v>45555</v>
      </c>
      <c r="C1633" s="40" t="s">
        <v>5022</v>
      </c>
      <c r="D1633" s="40" t="s">
        <v>24</v>
      </c>
      <c r="E1633" s="40" t="s">
        <v>5030</v>
      </c>
      <c r="F1633" s="40" t="s">
        <v>5305</v>
      </c>
      <c r="G1633" s="40">
        <v>45559</v>
      </c>
      <c r="H1633" s="40">
        <v>45770</v>
      </c>
      <c r="I1633" s="41"/>
      <c r="J1633" s="42">
        <v>59500000</v>
      </c>
      <c r="K1633" s="42"/>
      <c r="L1633" s="43">
        <v>0.17061611374407584</v>
      </c>
      <c r="M1633" s="44" t="s">
        <v>5750</v>
      </c>
      <c r="N1633" s="45" t="str">
        <f t="shared" si="25"/>
        <v>Link Contrato u Orden</v>
      </c>
    </row>
    <row r="1634" spans="1:14" s="28" customFormat="1" ht="74.5" customHeight="1" x14ac:dyDescent="0.25">
      <c r="A1634" s="39" t="s">
        <v>4585</v>
      </c>
      <c r="B1634" s="40">
        <v>45555</v>
      </c>
      <c r="C1634" s="40" t="s">
        <v>4786</v>
      </c>
      <c r="D1634" s="40" t="s">
        <v>24</v>
      </c>
      <c r="E1634" s="40" t="s">
        <v>5030</v>
      </c>
      <c r="F1634" s="40" t="s">
        <v>5306</v>
      </c>
      <c r="G1634" s="40">
        <v>45558</v>
      </c>
      <c r="H1634" s="40">
        <v>45657</v>
      </c>
      <c r="I1634" s="41"/>
      <c r="J1634" s="42">
        <v>38000000</v>
      </c>
      <c r="K1634" s="42"/>
      <c r="L1634" s="43">
        <v>0.37373737373737376</v>
      </c>
      <c r="M1634" s="44" t="s">
        <v>5751</v>
      </c>
      <c r="N1634" s="45" t="str">
        <f t="shared" si="25"/>
        <v>Link Contrato u Orden</v>
      </c>
    </row>
    <row r="1635" spans="1:14" s="28" customFormat="1" ht="74.5" customHeight="1" x14ac:dyDescent="0.25">
      <c r="A1635" s="39" t="s">
        <v>4586</v>
      </c>
      <c r="B1635" s="40">
        <v>45555</v>
      </c>
      <c r="C1635" s="40" t="s">
        <v>5023</v>
      </c>
      <c r="D1635" s="40" t="s">
        <v>20</v>
      </c>
      <c r="E1635" s="40" t="s">
        <v>5036</v>
      </c>
      <c r="F1635" s="40" t="s">
        <v>5304</v>
      </c>
      <c r="G1635" s="40"/>
      <c r="H1635" s="40"/>
      <c r="I1635" s="41"/>
      <c r="J1635" s="42">
        <v>11754006</v>
      </c>
      <c r="K1635" s="42"/>
      <c r="L1635" s="43" t="e">
        <v>#DIV/0!</v>
      </c>
      <c r="M1635" s="44" t="s">
        <v>5752</v>
      </c>
      <c r="N1635" s="45" t="str">
        <f t="shared" si="25"/>
        <v>Link Contrato u Orden</v>
      </c>
    </row>
    <row r="1636" spans="1:14" s="28" customFormat="1" ht="74.5" customHeight="1" x14ac:dyDescent="0.25">
      <c r="A1636" s="39" t="s">
        <v>4587</v>
      </c>
      <c r="B1636" s="40">
        <v>45558</v>
      </c>
      <c r="C1636" s="40" t="s">
        <v>5020</v>
      </c>
      <c r="D1636" s="40" t="s">
        <v>20</v>
      </c>
      <c r="E1636" s="40" t="s">
        <v>5036</v>
      </c>
      <c r="F1636" s="40" t="s">
        <v>5304</v>
      </c>
      <c r="G1636" s="40"/>
      <c r="H1636" s="40"/>
      <c r="I1636" s="41"/>
      <c r="J1636" s="42">
        <v>28097650</v>
      </c>
      <c r="K1636" s="42"/>
      <c r="L1636" s="43" t="e">
        <v>#DIV/0!</v>
      </c>
      <c r="M1636" s="44" t="s">
        <v>5753</v>
      </c>
      <c r="N1636" s="45" t="str">
        <f t="shared" si="25"/>
        <v>Link Contrato u Orden</v>
      </c>
    </row>
    <row r="1637" spans="1:14" s="28" customFormat="1" ht="74.5" customHeight="1" x14ac:dyDescent="0.25">
      <c r="A1637" s="39" t="s">
        <v>4588</v>
      </c>
      <c r="B1637" s="40">
        <v>45559</v>
      </c>
      <c r="C1637" s="40" t="s">
        <v>5024</v>
      </c>
      <c r="D1637" s="40" t="s">
        <v>24</v>
      </c>
      <c r="E1637" s="40" t="s">
        <v>5038</v>
      </c>
      <c r="F1637" s="40" t="s">
        <v>5307</v>
      </c>
      <c r="G1637" s="40">
        <v>45564</v>
      </c>
      <c r="H1637" s="40">
        <v>45744</v>
      </c>
      <c r="I1637" s="41"/>
      <c r="J1637" s="42">
        <v>0</v>
      </c>
      <c r="K1637" s="42"/>
      <c r="L1637" s="43">
        <v>0.17222222222222222</v>
      </c>
      <c r="M1637" s="44" t="s">
        <v>5754</v>
      </c>
      <c r="N1637" s="45" t="str">
        <f t="shared" si="25"/>
        <v>Link Contrato u Orden</v>
      </c>
    </row>
    <row r="1638" spans="1:14" s="28" customFormat="1" ht="74.5" customHeight="1" x14ac:dyDescent="0.25">
      <c r="A1638" s="39" t="s">
        <v>4589</v>
      </c>
      <c r="B1638" s="40">
        <v>45559</v>
      </c>
      <c r="C1638" s="40" t="s">
        <v>4818</v>
      </c>
      <c r="D1638" s="40" t="s">
        <v>24</v>
      </c>
      <c r="E1638" s="40" t="s">
        <v>5030</v>
      </c>
      <c r="F1638" s="40" t="s">
        <v>5308</v>
      </c>
      <c r="G1638" s="40">
        <v>45561</v>
      </c>
      <c r="H1638" s="40">
        <v>45657</v>
      </c>
      <c r="I1638" s="41"/>
      <c r="J1638" s="42">
        <v>30810667</v>
      </c>
      <c r="K1638" s="42"/>
      <c r="L1638" s="43">
        <v>0.35416666666666669</v>
      </c>
      <c r="M1638" s="44" t="s">
        <v>5755</v>
      </c>
      <c r="N1638" s="45" t="str">
        <f t="shared" si="25"/>
        <v>Link Contrato u Orden</v>
      </c>
    </row>
    <row r="1639" spans="1:14" s="28" customFormat="1" ht="74.5" customHeight="1" x14ac:dyDescent="0.25">
      <c r="A1639" s="39" t="s">
        <v>4590</v>
      </c>
      <c r="B1639" s="40">
        <v>45560</v>
      </c>
      <c r="C1639" s="40" t="s">
        <v>5025</v>
      </c>
      <c r="D1639" s="40" t="s">
        <v>24</v>
      </c>
      <c r="E1639" s="40" t="s">
        <v>5032</v>
      </c>
      <c r="F1639" s="40" t="s">
        <v>5309</v>
      </c>
      <c r="G1639" s="40">
        <v>45561</v>
      </c>
      <c r="H1639" s="40">
        <v>45657</v>
      </c>
      <c r="I1639" s="41"/>
      <c r="J1639" s="42">
        <v>11668952</v>
      </c>
      <c r="K1639" s="42"/>
      <c r="L1639" s="43">
        <v>0.35416666666666669</v>
      </c>
      <c r="M1639" s="44" t="s">
        <v>5756</v>
      </c>
      <c r="N1639" s="45" t="str">
        <f t="shared" si="25"/>
        <v>Link Contrato u Orden</v>
      </c>
    </row>
    <row r="1640" spans="1:14" s="28" customFormat="1" ht="74.5" customHeight="1" x14ac:dyDescent="0.25">
      <c r="A1640" s="39" t="s">
        <v>4591</v>
      </c>
      <c r="B1640" s="40">
        <v>45561</v>
      </c>
      <c r="C1640" s="40" t="s">
        <v>4775</v>
      </c>
      <c r="D1640" s="40" t="s">
        <v>24</v>
      </c>
      <c r="E1640" s="40" t="s">
        <v>5032</v>
      </c>
      <c r="F1640" s="40" t="s">
        <v>5310</v>
      </c>
      <c r="G1640" s="40">
        <v>45566</v>
      </c>
      <c r="H1640" s="40"/>
      <c r="I1640" s="41"/>
      <c r="J1640" s="42">
        <v>35207000</v>
      </c>
      <c r="K1640" s="42"/>
      <c r="L1640" s="43">
        <v>-6.3643945046745385E-4</v>
      </c>
      <c r="M1640" s="44" t="s">
        <v>5757</v>
      </c>
      <c r="N1640" s="45" t="str">
        <f t="shared" si="25"/>
        <v>Link Contrato u Orden</v>
      </c>
    </row>
    <row r="1641" spans="1:14" s="28" customFormat="1" ht="74.5" customHeight="1" x14ac:dyDescent="0.25">
      <c r="A1641" s="39" t="s">
        <v>4592</v>
      </c>
      <c r="B1641" s="40">
        <v>45562</v>
      </c>
      <c r="C1641" s="40" t="s">
        <v>4840</v>
      </c>
      <c r="D1641" s="40" t="s">
        <v>24</v>
      </c>
      <c r="E1641" s="40" t="s">
        <v>5030</v>
      </c>
      <c r="F1641" s="40" t="s">
        <v>5311</v>
      </c>
      <c r="G1641" s="40">
        <v>45566</v>
      </c>
      <c r="H1641" s="40"/>
      <c r="I1641" s="41"/>
      <c r="J1641" s="42">
        <v>29357333</v>
      </c>
      <c r="K1641" s="42"/>
      <c r="L1641" s="43">
        <v>-6.3643945046745385E-4</v>
      </c>
      <c r="M1641" s="44" t="s">
        <v>5758</v>
      </c>
      <c r="N1641" s="45" t="str">
        <f t="shared" si="25"/>
        <v>Link Contrato u Orden</v>
      </c>
    </row>
    <row r="1642" spans="1:14" s="28" customFormat="1" ht="74.5" customHeight="1" x14ac:dyDescent="0.25">
      <c r="A1642" s="39" t="s">
        <v>4593</v>
      </c>
      <c r="B1642" s="40">
        <v>45565</v>
      </c>
      <c r="C1642" s="40" t="s">
        <v>5026</v>
      </c>
      <c r="D1642" s="40" t="s">
        <v>24</v>
      </c>
      <c r="E1642" s="40" t="s">
        <v>5030</v>
      </c>
      <c r="F1642" s="40" t="s">
        <v>5312</v>
      </c>
      <c r="G1642" s="40">
        <v>45566</v>
      </c>
      <c r="H1642" s="40"/>
      <c r="I1642" s="41"/>
      <c r="J1642" s="42">
        <v>16235912</v>
      </c>
      <c r="K1642" s="42"/>
      <c r="L1642" s="43">
        <v>-6.3643945046745385E-4</v>
      </c>
      <c r="M1642" s="44" t="s">
        <v>5759</v>
      </c>
      <c r="N1642" s="45" t="str">
        <f t="shared" si="25"/>
        <v>Link Contrato u Orden</v>
      </c>
    </row>
    <row r="1643" spans="1:14" s="28" customFormat="1" ht="74.5" customHeight="1" x14ac:dyDescent="0.25">
      <c r="A1643" s="39" t="s">
        <v>4594</v>
      </c>
      <c r="B1643" s="40">
        <v>45565</v>
      </c>
      <c r="C1643" s="40" t="s">
        <v>5027</v>
      </c>
      <c r="D1643" s="40" t="s">
        <v>20</v>
      </c>
      <c r="E1643" s="40" t="s">
        <v>5039</v>
      </c>
      <c r="F1643" s="40" t="s">
        <v>5313</v>
      </c>
      <c r="G1643" s="40"/>
      <c r="H1643" s="40"/>
      <c r="I1643" s="41"/>
      <c r="J1643" s="42">
        <v>6000000000</v>
      </c>
      <c r="K1643" s="42"/>
      <c r="L1643" s="43" t="e">
        <v>#DIV/0!</v>
      </c>
      <c r="M1643" s="44" t="s">
        <v>5760</v>
      </c>
      <c r="N1643" s="45" t="str">
        <f t="shared" si="25"/>
        <v>Link Contrato u Orden</v>
      </c>
    </row>
    <row r="1644" spans="1:14" s="28" customFormat="1" ht="74.5" customHeight="1" x14ac:dyDescent="0.25">
      <c r="A1644" s="39" t="s">
        <v>4595</v>
      </c>
      <c r="B1644" s="40">
        <v>45565</v>
      </c>
      <c r="C1644" s="40" t="s">
        <v>4967</v>
      </c>
      <c r="D1644" s="40" t="s">
        <v>24</v>
      </c>
      <c r="E1644" s="40" t="s">
        <v>5032</v>
      </c>
      <c r="F1644" s="40" t="s">
        <v>5314</v>
      </c>
      <c r="G1644" s="40"/>
      <c r="H1644" s="40"/>
      <c r="I1644" s="41"/>
      <c r="J1644" s="42">
        <v>19000000</v>
      </c>
      <c r="K1644" s="42"/>
      <c r="L1644" s="43" t="e">
        <v>#DIV/0!</v>
      </c>
      <c r="M1644" s="44" t="s">
        <v>5761</v>
      </c>
      <c r="N1644" s="45" t="str">
        <f t="shared" si="25"/>
        <v>Link Contrato u Orden</v>
      </c>
    </row>
    <row r="1645" spans="1:14" s="28" customFormat="1" ht="74.5" customHeight="1" x14ac:dyDescent="0.25">
      <c r="A1645" s="39" t="s">
        <v>4596</v>
      </c>
      <c r="B1645" s="40">
        <v>45565</v>
      </c>
      <c r="C1645" s="40" t="s">
        <v>4849</v>
      </c>
      <c r="D1645" s="40" t="s">
        <v>24</v>
      </c>
      <c r="E1645" s="40" t="s">
        <v>5030</v>
      </c>
      <c r="F1645" s="40" t="s">
        <v>5315</v>
      </c>
      <c r="G1645" s="40">
        <v>45566</v>
      </c>
      <c r="H1645" s="40"/>
      <c r="I1645" s="41"/>
      <c r="J1645" s="42">
        <v>27795000</v>
      </c>
      <c r="K1645" s="42"/>
      <c r="L1645" s="43">
        <v>-6.3643945046745385E-4</v>
      </c>
      <c r="M1645" s="44" t="s">
        <v>5762</v>
      </c>
      <c r="N1645" s="45" t="str">
        <f t="shared" si="25"/>
        <v>Link Contrato u Orden</v>
      </c>
    </row>
  </sheetData>
  <autoFilter ref="A5:N1196" xr:uid="{00000000-0009-0000-0000-000001000000}"/>
  <mergeCells count="2">
    <mergeCell ref="A1:N3"/>
    <mergeCell ref="A4:N4"/>
  </mergeCells>
  <phoneticPr fontId="34" type="noConversion"/>
  <hyperlinks>
    <hyperlink ref="M6" r:id="rId1" xr:uid="{D03E03D4-9B1B-43BE-93A5-5B902A228681}"/>
  </hyperlinks>
  <printOptions gridLines="1"/>
  <pageMargins left="0.70866141732283472" right="0.70866141732283472" top="0.74803149606299213" bottom="0.74803149606299213" header="0.31496062992125984" footer="0.31496062992125984"/>
  <pageSetup scale="32" orientation="landscape" r:id="rId2"/>
  <headerFooter>
    <oddFooter>&amp;R&amp;8Página &amp;P de &amp;N
&amp;D
Elaboró: Angelica C</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D1E1-1CDC-4061-B4F1-777800B3A0CB}">
  <dimension ref="A1:B449"/>
  <sheetViews>
    <sheetView topLeftCell="A413" workbookViewId="0">
      <selection activeCell="B1" sqref="B1:B449"/>
    </sheetView>
  </sheetViews>
  <sheetFormatPr baseColWidth="10" defaultRowHeight="14.5" x14ac:dyDescent="0.35"/>
  <sheetData>
    <row r="1" spans="1:2" x14ac:dyDescent="0.35">
      <c r="A1" s="63" t="s">
        <v>4148</v>
      </c>
      <c r="B1" t="str">
        <f>+VLOOKUP(A1,'[2]SCJ - 2024'!$A:$N,13,0)</f>
        <v>https://www.colombiacompra.gov.co/tienda-virtual-del-estado-colombiano/ordenes-compra/124276</v>
      </c>
    </row>
    <row r="2" spans="1:2" x14ac:dyDescent="0.35">
      <c r="A2" s="63" t="s">
        <v>4149</v>
      </c>
      <c r="B2" t="str">
        <f>+VLOOKUP(A2,'[2]SCJ - 2024'!$A:$N,13,0)</f>
        <v>https://community.secop.gov.co/Public/Tendering/ContractDetailView/Index?UniqueIdentifier=CO1.PCCNTR.5916827&amp;isModal=true&amp;asPopupView=true</v>
      </c>
    </row>
    <row r="3" spans="1:2" x14ac:dyDescent="0.35">
      <c r="A3" s="63" t="s">
        <v>4150</v>
      </c>
      <c r="B3" t="str">
        <f>+VLOOKUP(A3,'[2]SCJ - 2024'!$A:$N,13,0)</f>
        <v>https://community.secop.gov.co/Public/Tendering/ContractDetailView/Index?UniqueIdentifier=CO1.PCCNTR.5956084&amp;isModal=true&amp;asPopupView=true</v>
      </c>
    </row>
    <row r="4" spans="1:2" x14ac:dyDescent="0.35">
      <c r="A4" s="63" t="s">
        <v>4151</v>
      </c>
      <c r="B4" t="str">
        <f>+VLOOKUP(A4,'[2]SCJ - 2024'!$A:$N,13,0)</f>
        <v>https://community.secop.gov.co/Public/Tendering/ContractDetailView/Index?UniqueIdentifier=CO1.PCCNTR.5963972&amp;isModal=true&amp;asPopupView=true</v>
      </c>
    </row>
    <row r="5" spans="1:2" x14ac:dyDescent="0.35">
      <c r="A5" s="63" t="s">
        <v>4152</v>
      </c>
      <c r="B5" t="str">
        <f>+VLOOKUP(A5,'[2]SCJ - 2024'!$A:$N,13,0)</f>
        <v>https://community.secop.gov.co/Public/Tendering/ContractDetailView/Index?UniqueIdentifier=CO1.PCCNTR.5964530&amp;isModal=true&amp;asPopupView=true</v>
      </c>
    </row>
    <row r="6" spans="1:2" x14ac:dyDescent="0.35">
      <c r="A6" s="63" t="s">
        <v>4153</v>
      </c>
      <c r="B6" t="str">
        <f>+VLOOKUP(A6,'[2]SCJ - 2024'!$A:$N,13,0)</f>
        <v>https://community.secop.gov.co/Public/Tendering/ContractDetailView/Index?UniqueIdentifier=CO1.PCCNTR.5964467&amp;isModal=true&amp;asPopupView=true</v>
      </c>
    </row>
    <row r="7" spans="1:2" x14ac:dyDescent="0.35">
      <c r="A7" s="63" t="s">
        <v>4154</v>
      </c>
      <c r="B7" t="str">
        <f>+VLOOKUP(A7,'[2]SCJ - 2024'!$A:$N,13,0)</f>
        <v>https://community.secop.gov.co/Public/Tendering/ContractDetailView/Index?UniqueIdentifier=CO1.PCCNTR.5973764&amp;isModal=true&amp;asPopupView=true</v>
      </c>
    </row>
    <row r="8" spans="1:2" x14ac:dyDescent="0.35">
      <c r="A8" s="63" t="s">
        <v>4155</v>
      </c>
      <c r="B8" t="str">
        <f>+VLOOKUP(A8,'[2]SCJ - 2024'!$A:$N,13,0)</f>
        <v>https://community.secop.gov.co/Public/Tendering/ContractDetailView/Index?UniqueIdentifier=CO1.PCCNTR.5973775&amp;isModal=true&amp;asPopupView=true</v>
      </c>
    </row>
    <row r="9" spans="1:2" x14ac:dyDescent="0.35">
      <c r="A9" s="63" t="s">
        <v>4156</v>
      </c>
      <c r="B9" t="str">
        <f>+VLOOKUP(A9,'[2]SCJ - 2024'!$A:$N,13,0)</f>
        <v>https://community.secop.gov.co/Public/Tendering/ContractDetailView/Index?UniqueIdentifier=CO1.PCCNTR.5986494&amp;isModal=true&amp;asPopupView=true</v>
      </c>
    </row>
    <row r="10" spans="1:2" x14ac:dyDescent="0.35">
      <c r="A10" s="63" t="s">
        <v>4157</v>
      </c>
      <c r="B10" t="str">
        <f>+VLOOKUP(A10,'[2]SCJ - 2024'!$A:$N,13,0)</f>
        <v>https://community.secop.gov.co/Public/Tendering/ContractDetailView/Index?UniqueIdentifier=CO1.PCCNTR.5986971&amp;isModal=true&amp;asPopupView=true</v>
      </c>
    </row>
    <row r="11" spans="1:2" x14ac:dyDescent="0.35">
      <c r="A11" s="63" t="s">
        <v>4158</v>
      </c>
      <c r="B11" t="str">
        <f>+VLOOKUP(A11,'[2]SCJ - 2024'!$A:$N,13,0)</f>
        <v>https://community.secop.gov.co/Public/Tendering/ContractDetailView/Index?UniqueIdentifier=CO1.PCCNTR.5994006&amp;isModal=true&amp;asPopupView=true</v>
      </c>
    </row>
    <row r="12" spans="1:2" x14ac:dyDescent="0.35">
      <c r="A12" s="63" t="s">
        <v>4159</v>
      </c>
      <c r="B12" t="str">
        <f>+VLOOKUP(A12,'[2]SCJ - 2024'!$A:$N,13,0)</f>
        <v>https://community.secop.gov.co/Public/Tendering/ContractDetailView/Index?UniqueIdentifier=CO1.PCCNTR.5993824&amp;isModal=true&amp;asPopupView=true</v>
      </c>
    </row>
    <row r="13" spans="1:2" x14ac:dyDescent="0.35">
      <c r="A13" s="63" t="s">
        <v>4160</v>
      </c>
      <c r="B13" t="str">
        <f>+VLOOKUP(A13,'[2]SCJ - 2024'!$A:$N,13,0)</f>
        <v>https://community.secop.gov.co/Public/Tendering/ContractDetailView/Index?UniqueIdentifier=CO1.PCCNTR.5994120&amp;isModal=true&amp;asPopupView=true</v>
      </c>
    </row>
    <row r="14" spans="1:2" x14ac:dyDescent="0.35">
      <c r="A14" s="63" t="s">
        <v>4161</v>
      </c>
      <c r="B14" t="str">
        <f>+VLOOKUP(A14,'[2]SCJ - 2024'!$A:$N,13,0)</f>
        <v>https://community.secop.gov.co/Public/Tendering/ContractDetailView/Index?UniqueIdentifier=CO1.PCCNTR.5994021&amp;isModal=true&amp;asPopupView=true</v>
      </c>
    </row>
    <row r="15" spans="1:2" x14ac:dyDescent="0.35">
      <c r="A15" s="63" t="s">
        <v>4162</v>
      </c>
      <c r="B15" t="str">
        <f>+VLOOKUP(A15,'[2]SCJ - 2024'!$A:$N,13,0)</f>
        <v>https://community.secop.gov.co/Public/Tendering/ContractDetailView/Index?UniqueIdentifier=CO1.PCCNTR.5993972&amp;isModal=true&amp;asPopupView=true</v>
      </c>
    </row>
    <row r="16" spans="1:2" x14ac:dyDescent="0.35">
      <c r="A16" s="63" t="s">
        <v>4163</v>
      </c>
      <c r="B16" t="str">
        <f>+VLOOKUP(A16,'[2]SCJ - 2024'!$A:$N,13,0)</f>
        <v>https://community.secop.gov.co/Public/Tendering/ContractDetailView/Index?UniqueIdentifier=CO1.PCCNTR.6010029&amp;isModal=true&amp;asPopupView=true</v>
      </c>
    </row>
    <row r="17" spans="1:2" x14ac:dyDescent="0.35">
      <c r="A17" s="63" t="s">
        <v>4164</v>
      </c>
      <c r="B17" t="str">
        <f>+VLOOKUP(A17,'[2]SCJ - 2024'!$A:$N,13,0)</f>
        <v>https://www.colombiacompra.gov.co/tienda-virtual-del-estado-colombiano/ordenes-compra/125237</v>
      </c>
    </row>
    <row r="18" spans="1:2" x14ac:dyDescent="0.35">
      <c r="A18" s="63" t="s">
        <v>4165</v>
      </c>
      <c r="B18" t="str">
        <f>+VLOOKUP(A18,'[2]SCJ - 2024'!$A:$N,13,0)</f>
        <v>https://community.secop.gov.co/Public/Tendering/ContractDetailView/Index?UniqueIdentifier=CO1.PCCNTR.6048906&amp;isModal=true&amp;asPopupView=true</v>
      </c>
    </row>
    <row r="19" spans="1:2" x14ac:dyDescent="0.35">
      <c r="A19" s="63" t="s">
        <v>4166</v>
      </c>
      <c r="B19" t="str">
        <f>+VLOOKUP(A19,'[2]SCJ - 2024'!$A:$N,13,0)</f>
        <v>https://community.secop.gov.co/Public/Tendering/ContractDetailView/Index?UniqueIdentifier=CO1.PCCNTR.6060233&amp;isModal=true&amp;asPopupView=true</v>
      </c>
    </row>
    <row r="20" spans="1:2" x14ac:dyDescent="0.35">
      <c r="A20" s="63" t="s">
        <v>4167</v>
      </c>
      <c r="B20" t="str">
        <f>+VLOOKUP(A20,'[2]SCJ - 2024'!$A:$N,13,0)</f>
        <v>https://community.secop.gov.co/Public/Tendering/ContractDetailView/Index?UniqueIdentifier=CO1.PCCNTR.6073325&amp;isModal=true&amp;asPopupView=true</v>
      </c>
    </row>
    <row r="21" spans="1:2" x14ac:dyDescent="0.35">
      <c r="A21" s="63" t="s">
        <v>4168</v>
      </c>
      <c r="B21" t="str">
        <f>+VLOOKUP(A21,'[2]SCJ - 2024'!$A:$N,13,0)</f>
        <v>https://community.secop.gov.co/Public/Tendering/ContractDetailView/Index?UniqueIdentifier=CO1.PCCNTR.6089536&amp;isModal=true&amp;asPopupView=true</v>
      </c>
    </row>
    <row r="22" spans="1:2" x14ac:dyDescent="0.35">
      <c r="A22" s="63" t="s">
        <v>4169</v>
      </c>
      <c r="B22" t="str">
        <f>+VLOOKUP(A22,'[2]SCJ - 2024'!$A:$N,13,0)</f>
        <v>https://community.secop.gov.co/Public/Tendering/ContractDetailView/Index?UniqueIdentifier=CO1.PCCNTR.6088667&amp;isModal=true&amp;asPopupView=true</v>
      </c>
    </row>
    <row r="23" spans="1:2" x14ac:dyDescent="0.35">
      <c r="A23" s="63" t="s">
        <v>4170</v>
      </c>
      <c r="B23" t="str">
        <f>+VLOOKUP(A23,'[2]SCJ - 2024'!$A:$N,13,0)</f>
        <v>https://community.secop.gov.co/Public/Tendering/ContractDetailView/Index?UniqueIdentifier=CO1.PCCNTR.6090713&amp;isModal=true&amp;asPopupView=true</v>
      </c>
    </row>
    <row r="24" spans="1:2" x14ac:dyDescent="0.35">
      <c r="A24" s="63" t="s">
        <v>4171</v>
      </c>
      <c r="B24" t="str">
        <f>+VLOOKUP(A24,'[2]SCJ - 2024'!$A:$N,13,0)</f>
        <v>https://community.secop.gov.co/Public/Tendering/ContractDetailView/Index?UniqueIdentifier=CO1.PCCNTR.6087448&amp;isModal=true&amp;asPopupView=true</v>
      </c>
    </row>
    <row r="25" spans="1:2" x14ac:dyDescent="0.35">
      <c r="A25" s="63" t="s">
        <v>4172</v>
      </c>
      <c r="B25" t="str">
        <f>+VLOOKUP(A25,'[2]SCJ - 2024'!$A:$N,13,0)</f>
        <v>https://community.secop.gov.co/Public/Tendering/ContractDetailView/Index?UniqueIdentifier=CO1.PCCNTR.6087867&amp;isModal=true&amp;asPopupView=true</v>
      </c>
    </row>
    <row r="26" spans="1:2" x14ac:dyDescent="0.35">
      <c r="A26" s="63" t="s">
        <v>4173</v>
      </c>
      <c r="B26" t="str">
        <f>+VLOOKUP(A26,'[2]SCJ - 2024'!$A:$N,13,0)</f>
        <v>https://community.secop.gov.co/Public/Tendering/ContractDetailView/Index?UniqueIdentifier=CO1.PCCNTR.6092711&amp;isModal=true&amp;asPopupView=true</v>
      </c>
    </row>
    <row r="27" spans="1:2" x14ac:dyDescent="0.35">
      <c r="A27" s="63" t="s">
        <v>4174</v>
      </c>
      <c r="B27" t="str">
        <f>+VLOOKUP(A27,'[2]SCJ - 2024'!$A:$N,13,0)</f>
        <v>https://community.secop.gov.co/Public/Tendering/ContractDetailView/Index?UniqueIdentifier=CO1.PCCNTR.6096473&amp;isModal=true&amp;asPopupView=true</v>
      </c>
    </row>
    <row r="28" spans="1:2" x14ac:dyDescent="0.35">
      <c r="A28" s="63" t="s">
        <v>4175</v>
      </c>
      <c r="B28" t="str">
        <f>+VLOOKUP(A28,'[2]SCJ - 2024'!$A:$N,13,0)</f>
        <v>https://community.secop.gov.co/Public/Tendering/ContractDetailView/Index?UniqueIdentifier=CO1.PCCNTR.6098854&amp;isModal=true&amp;asPopupView=true</v>
      </c>
    </row>
    <row r="29" spans="1:2" x14ac:dyDescent="0.35">
      <c r="A29" s="63" t="s">
        <v>4176</v>
      </c>
      <c r="B29" t="str">
        <f>+VLOOKUP(A29,'[2]SCJ - 2024'!$A:$N,13,0)</f>
        <v>https://community.secop.gov.co/Public/Tendering/ContractDetailView/Index?UniqueIdentifier=CO1.PCCNTR.6099205&amp;isModal=true&amp;asPopupView=true</v>
      </c>
    </row>
    <row r="30" spans="1:2" x14ac:dyDescent="0.35">
      <c r="A30" s="63" t="s">
        <v>4177</v>
      </c>
      <c r="B30" t="str">
        <f>+VLOOKUP(A30,'[2]SCJ - 2024'!$A:$N,13,0)</f>
        <v>https://community.secop.gov.co/Public/Tendering/ContractDetailView/Index?UniqueIdentifier=CO1.PCCNTR.6103925&amp;isModal=true&amp;asPopupView=true</v>
      </c>
    </row>
    <row r="31" spans="1:2" x14ac:dyDescent="0.35">
      <c r="A31" s="63" t="s">
        <v>4178</v>
      </c>
      <c r="B31" t="str">
        <f>+VLOOKUP(A31,'[2]SCJ - 2024'!$A:$N,13,0)</f>
        <v>https://community.secop.gov.co/Public/Tendering/ContractDetailView/Index?UniqueIdentifier=CO1.PCCNTR.6105943&amp;isModal=true&amp;asPopupView=true</v>
      </c>
    </row>
    <row r="32" spans="1:2" x14ac:dyDescent="0.35">
      <c r="A32" s="63" t="s">
        <v>4179</v>
      </c>
      <c r="B32" t="str">
        <f>+VLOOKUP(A32,'[2]SCJ - 2024'!$A:$N,13,0)</f>
        <v>https://community.secop.gov.co/Public/Tendering/ContractDetailView/Index?UniqueIdentifier=CO1.PCCNTR.6105932&amp;isModal=true&amp;asPopupView=true</v>
      </c>
    </row>
    <row r="33" spans="1:2" x14ac:dyDescent="0.35">
      <c r="A33" s="63" t="s">
        <v>4180</v>
      </c>
      <c r="B33" t="str">
        <f>+VLOOKUP(A33,'[2]SCJ - 2024'!$A:$N,13,0)</f>
        <v>https://community.secop.gov.co/Public/Tendering/ContractDetailView/Index?UniqueIdentifier=CO1.PCCNTR.6120531&amp;isModal=true&amp;asPopupView=true</v>
      </c>
    </row>
    <row r="34" spans="1:2" x14ac:dyDescent="0.35">
      <c r="A34" s="63" t="s">
        <v>4181</v>
      </c>
      <c r="B34" t="str">
        <f>+VLOOKUP(A34,'[2]SCJ - 2024'!$A:$N,13,0)</f>
        <v>https://community.secop.gov.co/Public/Tendering/ContractDetailView/Index?UniqueIdentifier=CO1.PCCNTR.6120089&amp;isModal=true&amp;asPopupView=true</v>
      </c>
    </row>
    <row r="35" spans="1:2" x14ac:dyDescent="0.35">
      <c r="A35" s="63" t="s">
        <v>4182</v>
      </c>
      <c r="B35" t="str">
        <f>+VLOOKUP(A35,'[2]SCJ - 2024'!$A:$N,13,0)</f>
        <v>https://community.secop.gov.co/Public/Tendering/ContractDetailView/Index?UniqueIdentifier=CO1.PCCNTR.6119254&amp;isModal=true&amp;asPopupView=true</v>
      </c>
    </row>
    <row r="36" spans="1:2" x14ac:dyDescent="0.35">
      <c r="A36" s="63" t="s">
        <v>4183</v>
      </c>
      <c r="B36" t="str">
        <f>+VLOOKUP(A36,'[2]SCJ - 2024'!$A:$N,13,0)</f>
        <v>https://community.secop.gov.co/Public/Tendering/ContractDetailView/Index?UniqueIdentifier=CO1.PCCNTR.6127441&amp;isModal=true&amp;asPopupView=true</v>
      </c>
    </row>
    <row r="37" spans="1:2" x14ac:dyDescent="0.35">
      <c r="A37" s="63" t="s">
        <v>4184</v>
      </c>
      <c r="B37" t="str">
        <f>+VLOOKUP(A37,'[2]SCJ - 2024'!$A:$N,13,0)</f>
        <v>https://community.secop.gov.co/Public/Tendering/ContractDetailView/Index?UniqueIdentifier=CO1.PCCNTR.6127264&amp;isModal=true&amp;asPopupView=true</v>
      </c>
    </row>
    <row r="38" spans="1:2" x14ac:dyDescent="0.35">
      <c r="A38" s="63" t="s">
        <v>4185</v>
      </c>
      <c r="B38" t="str">
        <f>+VLOOKUP(A38,'[2]SCJ - 2024'!$A:$N,13,0)</f>
        <v>https://community.secop.gov.co/Public/Tendering/ContractDetailView/Index?UniqueIdentifier=CO1.PCCNTR.6127418&amp;isModal=true&amp;asPopupView=true</v>
      </c>
    </row>
    <row r="39" spans="1:2" x14ac:dyDescent="0.35">
      <c r="A39" s="63" t="s">
        <v>4186</v>
      </c>
      <c r="B39" t="str">
        <f>+VLOOKUP(A39,'[2]SCJ - 2024'!$A:$N,13,0)</f>
        <v>https://community.secop.gov.co/Public/Tendering/ContractDetailView/Index?UniqueIdentifier=CO1.PCCNTR.6127241&amp;isModal=true&amp;asPopupView=true</v>
      </c>
    </row>
    <row r="40" spans="1:2" x14ac:dyDescent="0.35">
      <c r="A40" s="63" t="s">
        <v>4187</v>
      </c>
      <c r="B40" t="str">
        <f>+VLOOKUP(A40,'[2]SCJ - 2024'!$A:$N,13,0)</f>
        <v>https://community.secop.gov.co/Public/Tendering/ContractDetailView/Index?UniqueIdentifier=CO1.PCCNTR.6123375&amp;isModal=true&amp;asPopupView=true</v>
      </c>
    </row>
    <row r="41" spans="1:2" x14ac:dyDescent="0.35">
      <c r="A41" s="63" t="s">
        <v>4188</v>
      </c>
      <c r="B41" t="str">
        <f>+VLOOKUP(A41,'[2]SCJ - 2024'!$A:$N,13,0)</f>
        <v>https://community.secop.gov.co/Public/Tendering/ContractDetailView/Index?UniqueIdentifier=CO1.PCCNTR.6127503&amp;isModal=true&amp;asPopupView=true</v>
      </c>
    </row>
    <row r="42" spans="1:2" x14ac:dyDescent="0.35">
      <c r="A42" s="63" t="s">
        <v>4189</v>
      </c>
      <c r="B42" t="str">
        <f>+VLOOKUP(A42,'[2]SCJ - 2024'!$A:$N,13,0)</f>
        <v>https://community.secop.gov.co/Public/Tendering/ContractDetailView/Index?UniqueIdentifier=CO1.PCCNTR.6127058&amp;isModal=true&amp;asPopupView=true</v>
      </c>
    </row>
    <row r="43" spans="1:2" x14ac:dyDescent="0.35">
      <c r="A43" s="63" t="s">
        <v>4190</v>
      </c>
      <c r="B43" t="str">
        <f>+VLOOKUP(A43,'[2]SCJ - 2024'!$A:$N,13,0)</f>
        <v>https://community.secop.gov.co/Public/Tendering/ContractDetailView/Index?UniqueIdentifier=CO1.PCCNTR.6126780&amp;isModal=true&amp;asPopupView=true</v>
      </c>
    </row>
    <row r="44" spans="1:2" x14ac:dyDescent="0.35">
      <c r="A44" s="63" t="s">
        <v>4191</v>
      </c>
      <c r="B44" t="str">
        <f>+VLOOKUP(A44,'[2]SCJ - 2024'!$A:$N,13,0)</f>
        <v>https://community.secop.gov.co/Public/Tendering/ContractDetailView/Index?UniqueIdentifier=CO1.PCCNTR.6127081&amp;isModal=true&amp;asPopupView=true</v>
      </c>
    </row>
    <row r="45" spans="1:2" x14ac:dyDescent="0.35">
      <c r="A45" s="63" t="s">
        <v>4192</v>
      </c>
      <c r="B45" t="str">
        <f>+VLOOKUP(A45,'[2]SCJ - 2024'!$A:$N,13,0)</f>
        <v>https://community.secop.gov.co/Public/Tendering/ContractDetailView/Index?UniqueIdentifier=CO1.PCCNTR.6127184&amp;isModal=true&amp;asPopupView=true</v>
      </c>
    </row>
    <row r="46" spans="1:2" x14ac:dyDescent="0.35">
      <c r="A46" s="63" t="s">
        <v>4193</v>
      </c>
      <c r="B46" t="str">
        <f>+VLOOKUP(A46,'[2]SCJ - 2024'!$A:$N,13,0)</f>
        <v>https://community.secop.gov.co/Public/Tendering/ContractDetailView/Index?UniqueIdentifier=CO1.PCCNTR.6127134&amp;isModal=true&amp;asPopupView=true</v>
      </c>
    </row>
    <row r="47" spans="1:2" x14ac:dyDescent="0.35">
      <c r="A47" s="63" t="s">
        <v>4194</v>
      </c>
      <c r="B47" t="str">
        <f>+VLOOKUP(A47,'[2]SCJ - 2024'!$A:$N,13,0)</f>
        <v>https://community.secop.gov.co/Public/Tendering/ContractDetailView/Index?UniqueIdentifier=CO1.PCCNTR.6126691&amp;isModal=true&amp;asPopupView=true</v>
      </c>
    </row>
    <row r="48" spans="1:2" x14ac:dyDescent="0.35">
      <c r="A48" s="63" t="s">
        <v>4195</v>
      </c>
      <c r="B48" t="str">
        <f>+VLOOKUP(A48,'[2]SCJ - 2024'!$A:$N,13,0)</f>
        <v>https://community.secop.gov.co/Public/Tendering/ContractDetailView/Index?UniqueIdentifier=CO1.PCCNTR.6127457&amp;isModal=true&amp;asPopupView=true</v>
      </c>
    </row>
    <row r="49" spans="1:2" x14ac:dyDescent="0.35">
      <c r="A49" s="63" t="s">
        <v>4196</v>
      </c>
      <c r="B49" t="str">
        <f>+VLOOKUP(A49,'[2]SCJ - 2024'!$A:$N,13,0)</f>
        <v>https://community.secop.gov.co/Public/Tendering/ContractDetailView/Index?UniqueIdentifier=CO1.PCCNTR.6126667&amp;isModal=true&amp;asPopupView=true</v>
      </c>
    </row>
    <row r="50" spans="1:2" x14ac:dyDescent="0.35">
      <c r="A50" s="63" t="s">
        <v>4197</v>
      </c>
      <c r="B50" t="str">
        <f>+VLOOKUP(A50,'[2]SCJ - 2024'!$A:$N,13,0)</f>
        <v>https://community.secop.gov.co/Public/Tendering/ContractDetailView/Index?UniqueIdentifier=CO1.PCCNTR.6127301&amp;isModal=true&amp;asPopupView=true</v>
      </c>
    </row>
    <row r="51" spans="1:2" x14ac:dyDescent="0.35">
      <c r="A51" s="63" t="s">
        <v>4198</v>
      </c>
      <c r="B51" t="str">
        <f>+VLOOKUP(A51,'[2]SCJ - 2024'!$A:$N,13,0)</f>
        <v>https://community.secop.gov.co/Public/Tendering/ContractDetailView/Index?UniqueIdentifier=CO1.PCCNTR.6098778&amp;isModal=true&amp;asPopupView=true</v>
      </c>
    </row>
    <row r="52" spans="1:2" x14ac:dyDescent="0.35">
      <c r="A52" s="63" t="s">
        <v>4199</v>
      </c>
      <c r="B52" t="str">
        <f>+VLOOKUP(A52,'[2]SCJ - 2024'!$A:$N,13,0)</f>
        <v>https://community.secop.gov.co/Public/Tendering/ContractDetailView/Index?UniqueIdentifier=CO1.PCCNTR.6133438&amp;isModal=true&amp;asPopupView=true</v>
      </c>
    </row>
    <row r="53" spans="1:2" x14ac:dyDescent="0.35">
      <c r="A53" s="63" t="s">
        <v>4200</v>
      </c>
      <c r="B53" t="str">
        <f>+VLOOKUP(A53,'[2]SCJ - 2024'!$A:$N,13,0)</f>
        <v>https://community.secop.gov.co/Public/Tendering/ContractDetailView/Index?UniqueIdentifier=CO1.PCCNTR.6133739&amp;isModal=true&amp;asPopupView=true</v>
      </c>
    </row>
    <row r="54" spans="1:2" x14ac:dyDescent="0.35">
      <c r="A54" s="63" t="s">
        <v>4201</v>
      </c>
      <c r="B54" t="str">
        <f>+VLOOKUP(A54,'[2]SCJ - 2024'!$A:$N,13,0)</f>
        <v>https://community.secop.gov.co/Public/Tendering/ContractDetailView/Index?UniqueIdentifier=CO1.PCCNTR.6134197&amp;isModal=true&amp;asPopupView=true</v>
      </c>
    </row>
    <row r="55" spans="1:2" x14ac:dyDescent="0.35">
      <c r="A55" s="63" t="s">
        <v>4202</v>
      </c>
      <c r="B55" t="str">
        <f>+VLOOKUP(A55,'[2]SCJ - 2024'!$A:$N,13,0)</f>
        <v>https://community.secop.gov.co/Public/Tendering/ContractDetailView/Index?UniqueIdentifier=CO1.PCCNTR.6133907&amp;isModal=true&amp;asPopupView=true</v>
      </c>
    </row>
    <row r="56" spans="1:2" x14ac:dyDescent="0.35">
      <c r="A56" s="63" t="s">
        <v>4203</v>
      </c>
      <c r="B56" t="str">
        <f>+VLOOKUP(A56,'[2]SCJ - 2024'!$A:$N,13,0)</f>
        <v>https://community.secop.gov.co/Public/Tendering/ContractDetailView/Index?UniqueIdentifier=CO1.PCCNTR.6133230&amp;isModal=true&amp;asPopupView=true</v>
      </c>
    </row>
    <row r="57" spans="1:2" x14ac:dyDescent="0.35">
      <c r="A57" s="63" t="s">
        <v>4204</v>
      </c>
      <c r="B57" t="str">
        <f>+VLOOKUP(A57,'[2]SCJ - 2024'!$A:$N,13,0)</f>
        <v>https://community.secop.gov.co/Public/Tendering/ContractDetailView/Index?UniqueIdentifier=CO1.PCCNTR.6136928&amp;isModal=true&amp;asPopupView=true</v>
      </c>
    </row>
    <row r="58" spans="1:2" x14ac:dyDescent="0.35">
      <c r="A58" s="63" t="s">
        <v>4205</v>
      </c>
      <c r="B58" t="str">
        <f>+VLOOKUP(A58,'[2]SCJ - 2024'!$A:$N,13,0)</f>
        <v>https://community.secop.gov.co/Public/Tendering/ContractDetailView/Index?UniqueIdentifier=CO1.PCCNTR.6134330&amp;isModal=true&amp;asPopupView=true</v>
      </c>
    </row>
    <row r="59" spans="1:2" x14ac:dyDescent="0.35">
      <c r="A59" s="63" t="s">
        <v>4206</v>
      </c>
      <c r="B59" t="str">
        <f>+VLOOKUP(A59,'[2]SCJ - 2024'!$A:$N,13,0)</f>
        <v>https://community.secop.gov.co/Public/Tendering/ContractDetailView/Index?UniqueIdentifier=CO1.PCCNTR.6135251&amp;isModal=true&amp;asPopupView=true</v>
      </c>
    </row>
    <row r="60" spans="1:2" x14ac:dyDescent="0.35">
      <c r="A60" s="63" t="s">
        <v>4207</v>
      </c>
      <c r="B60" t="str">
        <f>+VLOOKUP(A60,'[2]SCJ - 2024'!$A:$N,13,0)</f>
        <v>https://community.secop.gov.co/Public/Tendering/ContractDetailView/Index?UniqueIdentifier=CO1.PCCNTR.6134712&amp;isModal=true&amp;asPopupView=true</v>
      </c>
    </row>
    <row r="61" spans="1:2" x14ac:dyDescent="0.35">
      <c r="A61" s="63" t="s">
        <v>4208</v>
      </c>
      <c r="B61" t="str">
        <f>+VLOOKUP(A61,'[2]SCJ - 2024'!$A:$N,13,0)</f>
        <v>https://community.secop.gov.co/Public/Tendering/ContractDetailView/Index?UniqueIdentifier=CO1.PCCNTR.6141311&amp;isModal=true&amp;asPopupView=true</v>
      </c>
    </row>
    <row r="62" spans="1:2" x14ac:dyDescent="0.35">
      <c r="A62" s="63" t="s">
        <v>4209</v>
      </c>
      <c r="B62" t="str">
        <f>+VLOOKUP(A62,'[2]SCJ - 2024'!$A:$N,13,0)</f>
        <v>https://community.secop.gov.co/Public/Tendering/ContractDetailView/Index?UniqueIdentifier=CO1.PCCNTR.6140784&amp;isModal=true&amp;asPopupView=true</v>
      </c>
    </row>
    <row r="63" spans="1:2" x14ac:dyDescent="0.35">
      <c r="A63" s="63" t="s">
        <v>4210</v>
      </c>
      <c r="B63" t="str">
        <f>+VLOOKUP(A63,'[2]SCJ - 2024'!$A:$N,13,0)</f>
        <v>https://community.secop.gov.co/Public/Tendering/ContractDetailView/Index?UniqueIdentifier=CO1.PCCNTR.6139320&amp;isModal=true&amp;asPopupView=true</v>
      </c>
    </row>
    <row r="64" spans="1:2" x14ac:dyDescent="0.35">
      <c r="A64" s="63" t="s">
        <v>4211</v>
      </c>
      <c r="B64" t="str">
        <f>+VLOOKUP(A64,'[2]SCJ - 2024'!$A:$N,13,0)</f>
        <v>https://community.secop.gov.co/Public/Tendering/ContractDetailView/Index?UniqueIdentifier=CO1.PCCNTR.6138598&amp;isModal=true&amp;asPopupView=true</v>
      </c>
    </row>
    <row r="65" spans="1:2" x14ac:dyDescent="0.35">
      <c r="A65" s="63" t="s">
        <v>4212</v>
      </c>
      <c r="B65" t="str">
        <f>+VLOOKUP(A65,'[2]SCJ - 2024'!$A:$N,13,0)</f>
        <v>https://community.secop.gov.co/Public/Tendering/ContractDetailView/Index?UniqueIdentifier=CO1.PCCNTR.6141724&amp;isModal=true&amp;asPopupView=true</v>
      </c>
    </row>
    <row r="66" spans="1:2" x14ac:dyDescent="0.35">
      <c r="A66" s="63" t="s">
        <v>4213</v>
      </c>
      <c r="B66" t="str">
        <f>+VLOOKUP(A66,'[2]SCJ - 2024'!$A:$N,13,0)</f>
        <v>https://community.secop.gov.co/Public/Tendering/ContractDetailView/Index?UniqueIdentifier=CO1.PCCNTR.6141941&amp;isModal=true&amp;asPopupView=true</v>
      </c>
    </row>
    <row r="67" spans="1:2" x14ac:dyDescent="0.35">
      <c r="A67" s="63" t="s">
        <v>4214</v>
      </c>
      <c r="B67" t="str">
        <f>+VLOOKUP(A67,'[2]SCJ - 2024'!$A:$N,13,0)</f>
        <v>https://community.secop.gov.co/Public/Tendering/ContractDetailView/Index?UniqueIdentifier=CO1.PCCNTR.6141938&amp;isModal=true&amp;asPopupView=true</v>
      </c>
    </row>
    <row r="68" spans="1:2" x14ac:dyDescent="0.35">
      <c r="A68" s="63" t="s">
        <v>4215</v>
      </c>
      <c r="B68" t="str">
        <f>+VLOOKUP(A68,'[2]SCJ - 2024'!$A:$N,13,0)</f>
        <v>https://community.secop.gov.co/Public/Tendering/ContractDetailView/Index?UniqueIdentifier=CO1.PCCNTR.6141956&amp;isModal=true&amp;asPopupView=true</v>
      </c>
    </row>
    <row r="69" spans="1:2" x14ac:dyDescent="0.35">
      <c r="A69" s="63" t="s">
        <v>4216</v>
      </c>
      <c r="B69" t="str">
        <f>+VLOOKUP(A69,'[2]SCJ - 2024'!$A:$N,13,0)</f>
        <v>https://community.secop.gov.co/Public/Tendering/ContractDetailView/Index?UniqueIdentifier=CO1.PCCNTR.6139502&amp;isModal=true&amp;asPopupView=true</v>
      </c>
    </row>
    <row r="70" spans="1:2" x14ac:dyDescent="0.35">
      <c r="A70" s="63" t="s">
        <v>4217</v>
      </c>
      <c r="B70" t="str">
        <f>+VLOOKUP(A70,'[2]SCJ - 2024'!$A:$N,13,0)</f>
        <v>https://community.secop.gov.co/Public/Tendering/ContractDetailView/Index?UniqueIdentifier=CO1.PCCNTR.6149314&amp;isModal=true&amp;asPopupView=true</v>
      </c>
    </row>
    <row r="71" spans="1:2" x14ac:dyDescent="0.35">
      <c r="A71" s="63" t="s">
        <v>4218</v>
      </c>
      <c r="B71" t="str">
        <f>+VLOOKUP(A71,'[2]SCJ - 2024'!$A:$N,13,0)</f>
        <v>https://community.secop.gov.co/Public/Tendering/ContractDetailView/Index?UniqueIdentifier=CO1.PCCNTR.6149885&amp;isModal=true&amp;asPopupView=true</v>
      </c>
    </row>
    <row r="72" spans="1:2" x14ac:dyDescent="0.35">
      <c r="A72" s="63" t="s">
        <v>4219</v>
      </c>
      <c r="B72" t="str">
        <f>+VLOOKUP(A72,'[2]SCJ - 2024'!$A:$N,13,0)</f>
        <v>https://community.secop.gov.co/Public/Tendering/ContractDetailView/Index?UniqueIdentifier=CO1.PCCNTR.6149812&amp;isModal=true&amp;asPopupView=true</v>
      </c>
    </row>
    <row r="73" spans="1:2" x14ac:dyDescent="0.35">
      <c r="A73" s="63" t="s">
        <v>4220</v>
      </c>
      <c r="B73" t="str">
        <f>+VLOOKUP(A73,'[2]SCJ - 2024'!$A:$N,13,0)</f>
        <v>https://community.secop.gov.co/Public/Tendering/ContractDetailView/Index?UniqueIdentifier=CO1.PCCNTR.6150165&amp;isModal=true&amp;asPopupView=true</v>
      </c>
    </row>
    <row r="74" spans="1:2" x14ac:dyDescent="0.35">
      <c r="A74" s="63" t="s">
        <v>4221</v>
      </c>
      <c r="B74" t="str">
        <f>+VLOOKUP(A74,'[2]SCJ - 2024'!$A:$N,13,0)</f>
        <v>https://community.secop.gov.co/Public/Tendering/ContractDetailView/Index?UniqueIdentifier=CO1.PCCNTR.6149893&amp;isModal=true&amp;asPopupView=true</v>
      </c>
    </row>
    <row r="75" spans="1:2" x14ac:dyDescent="0.35">
      <c r="A75" s="63" t="s">
        <v>4222</v>
      </c>
      <c r="B75" t="str">
        <f>+VLOOKUP(A75,'[2]SCJ - 2024'!$A:$N,13,0)</f>
        <v>https://community.secop.gov.co/Public/Tendering/ContractDetailView/Index?UniqueIdentifier=CO1.PCCNTR.6150352&amp;isModal=true&amp;asPopupView=true</v>
      </c>
    </row>
    <row r="76" spans="1:2" x14ac:dyDescent="0.35">
      <c r="A76" s="63" t="s">
        <v>4223</v>
      </c>
      <c r="B76" t="str">
        <f>+VLOOKUP(A76,'[2]SCJ - 2024'!$A:$N,13,0)</f>
        <v>https://community.secop.gov.co/Public/Tendering/ContractDetailView/Index?UniqueIdentifier=CO1.PCCNTR.6150357&amp;isModal=true&amp;asPopupView=true</v>
      </c>
    </row>
    <row r="77" spans="1:2" x14ac:dyDescent="0.35">
      <c r="A77" s="63" t="s">
        <v>4224</v>
      </c>
      <c r="B77" t="str">
        <f>+VLOOKUP(A77,'[2]SCJ - 2024'!$A:$N,13,0)</f>
        <v>https://community.secop.gov.co/Public/Tendering/ContractDetailView/Index?UniqueIdentifier=CO1.PCCNTR.6150372&amp;isModal=true&amp;asPopupView=true</v>
      </c>
    </row>
    <row r="78" spans="1:2" x14ac:dyDescent="0.35">
      <c r="A78" s="63" t="s">
        <v>4225</v>
      </c>
      <c r="B78" t="str">
        <f>+VLOOKUP(A78,'[2]SCJ - 2024'!$A:$N,13,0)</f>
        <v>https://community.secop.gov.co/Public/Tendering/ContractDetailView/Index?UniqueIdentifier=CO1.PCCNTR.6150363&amp;isModal=true&amp;asPopupView=true</v>
      </c>
    </row>
    <row r="79" spans="1:2" x14ac:dyDescent="0.35">
      <c r="A79" s="63" t="s">
        <v>4226</v>
      </c>
      <c r="B79" t="str">
        <f>+VLOOKUP(A79,'[2]SCJ - 2024'!$A:$N,13,0)</f>
        <v>https://community.secop.gov.co/Public/Tendering/ContractDetailView/Index?UniqueIdentifier=CO1.PCCNTR.6149851&amp;isModal=true&amp;asPopupView=true</v>
      </c>
    </row>
    <row r="80" spans="1:2" x14ac:dyDescent="0.35">
      <c r="A80" s="63" t="s">
        <v>4227</v>
      </c>
      <c r="B80" t="str">
        <f>+VLOOKUP(A80,'[2]SCJ - 2024'!$A:$N,13,0)</f>
        <v>https://community.secop.gov.co/Public/Tendering/ContractDetailView/Index?UniqueIdentifier=CO1.PCCNTR.6149327&amp;isModal=true&amp;asPopupView=true</v>
      </c>
    </row>
    <row r="81" spans="1:2" x14ac:dyDescent="0.35">
      <c r="A81" s="63" t="s">
        <v>4228</v>
      </c>
      <c r="B81" t="str">
        <f>+VLOOKUP(A81,'[2]SCJ - 2024'!$A:$N,13,0)</f>
        <v>https://community.secop.gov.co/Public/Tendering/ContractDetailView/Index?UniqueIdentifier=CO1.PCCNTR.6149856&amp;isModal=true&amp;asPopupView=true</v>
      </c>
    </row>
    <row r="82" spans="1:2" x14ac:dyDescent="0.35">
      <c r="A82" s="63" t="s">
        <v>4229</v>
      </c>
      <c r="B82" t="str">
        <f>+VLOOKUP(A82,'[2]SCJ - 2024'!$A:$N,13,0)</f>
        <v>https://community.secop.gov.co/Public/Tendering/ContractDetailView/Index?UniqueIdentifier=CO1.PCCNTR.6150199&amp;isModal=true&amp;asPopupView=true</v>
      </c>
    </row>
    <row r="83" spans="1:2" x14ac:dyDescent="0.35">
      <c r="A83" s="63" t="s">
        <v>4230</v>
      </c>
      <c r="B83" t="str">
        <f>+VLOOKUP(A83,'[2]SCJ - 2024'!$A:$N,13,0)</f>
        <v>https://community.secop.gov.co/Public/Tendering/ContractDetailView/Index?UniqueIdentifier=CO1.PCCNTR.6153397&amp;isModal=true&amp;asPopupView=true</v>
      </c>
    </row>
    <row r="84" spans="1:2" x14ac:dyDescent="0.35">
      <c r="A84" s="63" t="s">
        <v>4231</v>
      </c>
      <c r="B84" t="str">
        <f>+VLOOKUP(A84,'[2]SCJ - 2024'!$A:$N,13,0)</f>
        <v>https://community.secop.gov.co/Public/Tendering/ContractDetailView/Index?UniqueIdentifier=CO1.PCCNTR.6152570&amp;isModal=true&amp;asPopupView=true</v>
      </c>
    </row>
    <row r="85" spans="1:2" x14ac:dyDescent="0.35">
      <c r="A85" s="63" t="s">
        <v>4232</v>
      </c>
      <c r="B85" t="str">
        <f>+VLOOKUP(A85,'[2]SCJ - 2024'!$A:$N,13,0)</f>
        <v>https://community.secop.gov.co/Public/Tendering/ContractDetailView/Index?UniqueIdentifier=CO1.PCCNTR.6153365&amp;isModal=true&amp;asPopupView=true</v>
      </c>
    </row>
    <row r="86" spans="1:2" x14ac:dyDescent="0.35">
      <c r="A86" s="63" t="s">
        <v>4233</v>
      </c>
      <c r="B86" t="str">
        <f>+VLOOKUP(A86,'[2]SCJ - 2024'!$A:$N,13,0)</f>
        <v>https://community.secop.gov.co/Public/Tendering/ContractDetailView/Index?UniqueIdentifier=CO1.PCCNTR.6152465&amp;isModal=true&amp;asPopupView=true</v>
      </c>
    </row>
    <row r="87" spans="1:2" x14ac:dyDescent="0.35">
      <c r="A87" s="63" t="s">
        <v>4234</v>
      </c>
      <c r="B87" t="str">
        <f>+VLOOKUP(A87,'[2]SCJ - 2024'!$A:$N,13,0)</f>
        <v>https://community.secop.gov.co/Public/Tendering/ContractDetailView/Index?UniqueIdentifier=CO1.PCCNTR.6153923&amp;isModal=true&amp;asPopupView=true</v>
      </c>
    </row>
    <row r="88" spans="1:2" x14ac:dyDescent="0.35">
      <c r="A88" s="63" t="s">
        <v>4235</v>
      </c>
      <c r="B88" t="str">
        <f>+VLOOKUP(A88,'[2]SCJ - 2024'!$A:$N,13,0)</f>
        <v>https://community.secop.gov.co/Public/Tendering/ContractDetailView/Index?UniqueIdentifier=CO1.PCCNTR.6153587&amp;isModal=true&amp;asPopupView=true</v>
      </c>
    </row>
    <row r="89" spans="1:2" x14ac:dyDescent="0.35">
      <c r="A89" s="63" t="s">
        <v>4236</v>
      </c>
      <c r="B89" t="str">
        <f>+VLOOKUP(A89,'[2]SCJ - 2024'!$A:$N,13,0)</f>
        <v>https://community.secop.gov.co/Public/Tendering/ContractDetailView/Index?UniqueIdentifier=CO1.PCCNTR.6153867&amp;isModal=true&amp;asPopupView=true</v>
      </c>
    </row>
    <row r="90" spans="1:2" x14ac:dyDescent="0.35">
      <c r="A90" s="63" t="s">
        <v>4237</v>
      </c>
      <c r="B90" t="str">
        <f>+VLOOKUP(A90,'[2]SCJ - 2024'!$A:$N,13,0)</f>
        <v>https://community.secop.gov.co/Public/Tendering/ContractDetailView/Index?UniqueIdentifier=CO1.PCCNTR.6170574&amp;isModal=true&amp;asPopupView=true</v>
      </c>
    </row>
    <row r="91" spans="1:2" x14ac:dyDescent="0.35">
      <c r="A91" s="63" t="s">
        <v>4238</v>
      </c>
      <c r="B91" t="str">
        <f>+VLOOKUP(A91,'[2]SCJ - 2024'!$A:$N,13,0)</f>
        <v>https://community.secop.gov.co/Public/Tendering/ContractDetailView/Index?UniqueIdentifier=CO1.PCCNTR.6180752&amp;isModal=true&amp;asPopupView=true</v>
      </c>
    </row>
    <row r="92" spans="1:2" x14ac:dyDescent="0.35">
      <c r="A92" s="63" t="s">
        <v>4239</v>
      </c>
      <c r="B92" t="str">
        <f>+VLOOKUP(A92,'[2]SCJ - 2024'!$A:$N,13,0)</f>
        <v>https://community.secop.gov.co/Public/Tendering/ContractDetailView/Index?UniqueIdentifier=CO1.PCCNTR.6180939&amp;isModal=true&amp;asPopupView=true</v>
      </c>
    </row>
    <row r="93" spans="1:2" x14ac:dyDescent="0.35">
      <c r="A93" s="63" t="s">
        <v>4240</v>
      </c>
      <c r="B93" t="str">
        <f>+VLOOKUP(A93,'[2]SCJ - 2024'!$A:$N,13,0)</f>
        <v>https://community.secop.gov.co/Public/Tendering/ContractDetailView/Index?UniqueIdentifier=CO1.PCCNTR.6180951&amp;isModal=true&amp;asPopupView=true</v>
      </c>
    </row>
    <row r="94" spans="1:2" x14ac:dyDescent="0.35">
      <c r="A94" s="63" t="s">
        <v>4241</v>
      </c>
      <c r="B94" t="str">
        <f>+VLOOKUP(A94,'[2]SCJ - 2024'!$A:$N,13,0)</f>
        <v>https://community.secop.gov.co/Public/Tendering/ContractDetailView/Index?UniqueIdentifier=CO1.PCCNTR.6180958&amp;isModal=true&amp;asPopupView=true</v>
      </c>
    </row>
    <row r="95" spans="1:2" x14ac:dyDescent="0.35">
      <c r="A95" s="63" t="s">
        <v>4242</v>
      </c>
      <c r="B95" t="str">
        <f>+VLOOKUP(A95,'[2]SCJ - 2024'!$A:$N,13,0)</f>
        <v>https://community.secop.gov.co/Public/Tendering/ContractDetailView/Index?UniqueIdentifier=CO1.PCCNTR.6180934&amp;isModal=true&amp;asPopupView=true</v>
      </c>
    </row>
    <row r="96" spans="1:2" x14ac:dyDescent="0.35">
      <c r="A96" s="63" t="s">
        <v>4243</v>
      </c>
      <c r="B96" t="str">
        <f>+VLOOKUP(A96,'[2]SCJ - 2024'!$A:$N,13,0)</f>
        <v>https://community.secop.gov.co/Public/Tendering/ContractDetailView/Index?UniqueIdentifier=CO1.PCCNTR.6180692&amp;isModal=true&amp;asPopupView=true</v>
      </c>
    </row>
    <row r="97" spans="1:2" x14ac:dyDescent="0.35">
      <c r="A97" s="63" t="s">
        <v>4244</v>
      </c>
      <c r="B97" t="str">
        <f>+VLOOKUP(A97,'[2]SCJ - 2024'!$A:$N,13,0)</f>
        <v>https://community.secop.gov.co/Public/Tendering/ContractDetailView/Index?UniqueIdentifier=CO1.PCCNTR.6187084&amp;isModal=true&amp;asPopupView=true</v>
      </c>
    </row>
    <row r="98" spans="1:2" x14ac:dyDescent="0.35">
      <c r="A98" s="63" t="s">
        <v>4245</v>
      </c>
      <c r="B98" t="str">
        <f>+VLOOKUP(A98,'[2]SCJ - 2024'!$A:$N,13,0)</f>
        <v>https://community.secop.gov.co/Public/Tendering/ContractDetailView/Index?UniqueIdentifier=CO1.PCCNTR.6187770&amp;isModal=true&amp;asPopupView=true</v>
      </c>
    </row>
    <row r="99" spans="1:2" x14ac:dyDescent="0.35">
      <c r="A99" s="63" t="s">
        <v>4246</v>
      </c>
      <c r="B99" t="str">
        <f>+VLOOKUP(A99,'[2]SCJ - 2024'!$A:$N,13,0)</f>
        <v>https://community.secop.gov.co/Public/Tendering/ContractDetailView/Index?UniqueIdentifier=CO1.PCCNTR.6193467&amp;isModal=true&amp;asPopupView=true</v>
      </c>
    </row>
    <row r="100" spans="1:2" x14ac:dyDescent="0.35">
      <c r="A100" s="63" t="s">
        <v>4247</v>
      </c>
      <c r="B100" t="str">
        <f>+VLOOKUP(A100,'[2]SCJ - 2024'!$A:$N,13,0)</f>
        <v>https://community.secop.gov.co/Public/Tendering/ContractDetailView/Index?UniqueIdentifier=CO1.PCCNTR.6193350&amp;isModal=true&amp;asPopupView=true</v>
      </c>
    </row>
    <row r="101" spans="1:2" x14ac:dyDescent="0.35">
      <c r="A101" s="63" t="s">
        <v>4248</v>
      </c>
      <c r="B101" t="str">
        <f>+VLOOKUP(A101,'[2]SCJ - 2024'!$A:$N,13,0)</f>
        <v>https://community.secop.gov.co/Public/Tendering/ContractDetailView/Index?UniqueIdentifier=CO1.PCCNTR.6193086&amp;isModal=true&amp;asPopupView=true</v>
      </c>
    </row>
    <row r="102" spans="1:2" x14ac:dyDescent="0.35">
      <c r="A102" s="63" t="s">
        <v>4249</v>
      </c>
      <c r="B102" t="str">
        <f>+VLOOKUP(A102,'[2]SCJ - 2024'!$A:$N,13,0)</f>
        <v>https://community.secop.gov.co/Public/Tendering/ContractDetailView/Index?UniqueIdentifier=CO1.PCCNTR.6193548&amp;isModal=true&amp;asPopupView=true</v>
      </c>
    </row>
    <row r="103" spans="1:2" x14ac:dyDescent="0.35">
      <c r="A103" s="63" t="s">
        <v>4250</v>
      </c>
      <c r="B103" t="str">
        <f>+VLOOKUP(A103,'[2]SCJ - 2024'!$A:$N,13,0)</f>
        <v>https://community.secop.gov.co/Public/Tendering/ContractDetailView/Index?UniqueIdentifier=CO1.PCCNTR.6193341&amp;isModal=true&amp;asPopupView=true</v>
      </c>
    </row>
    <row r="104" spans="1:2" x14ac:dyDescent="0.35">
      <c r="A104" s="63" t="s">
        <v>4251</v>
      </c>
      <c r="B104" t="str">
        <f>+VLOOKUP(A104,'[2]SCJ - 2024'!$A:$N,13,0)</f>
        <v>https://community.secop.gov.co/Public/Tendering/ContractDetailView/Index?UniqueIdentifier=CO1.PCCNTR.6193554&amp;isModal=true&amp;asPopupView=true</v>
      </c>
    </row>
    <row r="105" spans="1:2" x14ac:dyDescent="0.35">
      <c r="A105" s="63" t="s">
        <v>4252</v>
      </c>
      <c r="B105" t="str">
        <f>+VLOOKUP(A105,'[2]SCJ - 2024'!$A:$N,13,0)</f>
        <v>https://community.secop.gov.co/Public/Tendering/ContractDetailView/Index?UniqueIdentifier=CO1.PCCNTR.6193807&amp;isModal=true&amp;asPopupView=true</v>
      </c>
    </row>
    <row r="106" spans="1:2" x14ac:dyDescent="0.35">
      <c r="A106" s="63" t="s">
        <v>4253</v>
      </c>
      <c r="B106" t="str">
        <f>+VLOOKUP(A106,'[2]SCJ - 2024'!$A:$N,13,0)</f>
        <v>https://community.secop.gov.co/Public/Tendering/ContractDetailView/Index?UniqueIdentifier=CO1.PCCNTR.6193805&amp;isModal=true&amp;asPopupView=true</v>
      </c>
    </row>
    <row r="107" spans="1:2" x14ac:dyDescent="0.35">
      <c r="A107" s="63" t="s">
        <v>4254</v>
      </c>
      <c r="B107" t="str">
        <f>+VLOOKUP(A107,'[2]SCJ - 2024'!$A:$N,13,0)</f>
        <v>https://community.secop.gov.co/Public/Tendering/ContractDetailView/Index?UniqueIdentifier=CO1.PCCNTR.6215578&amp;isModal=true&amp;asPopupView=true</v>
      </c>
    </row>
    <row r="108" spans="1:2" x14ac:dyDescent="0.35">
      <c r="A108" s="63" t="s">
        <v>4255</v>
      </c>
      <c r="B108" t="str">
        <f>+VLOOKUP(A108,'[2]SCJ - 2024'!$A:$N,13,0)</f>
        <v>https://community.secop.gov.co/Public/Tendering/ContractDetailView/Index?UniqueIdentifier=CO1.PCCNTR.6215592&amp;isModal=true&amp;asPopupView=true</v>
      </c>
    </row>
    <row r="109" spans="1:2" x14ac:dyDescent="0.35">
      <c r="A109" s="63" t="s">
        <v>4256</v>
      </c>
      <c r="B109" t="str">
        <f>+VLOOKUP(A109,'[2]SCJ - 2024'!$A:$N,13,0)</f>
        <v>https://community.secop.gov.co/Public/Tendering/ContractDetailView/Index?UniqueIdentifier=CO1.PCCNTR.6214262&amp;isModal=true&amp;asPopupView=true</v>
      </c>
    </row>
    <row r="110" spans="1:2" x14ac:dyDescent="0.35">
      <c r="A110" s="63" t="s">
        <v>4257</v>
      </c>
      <c r="B110" t="str">
        <f>+VLOOKUP(A110,'[2]SCJ - 2024'!$A:$N,13,0)</f>
        <v>https://community.secop.gov.co/Public/Tendering/ContractDetailView/Index?UniqueIdentifier=CO1.PCCNTR.6215896&amp;isModal=true&amp;asPopupView=true</v>
      </c>
    </row>
    <row r="111" spans="1:2" x14ac:dyDescent="0.35">
      <c r="A111" s="63" t="s">
        <v>4258</v>
      </c>
      <c r="B111" t="str">
        <f>+VLOOKUP(A111,'[2]SCJ - 2024'!$A:$N,13,0)</f>
        <v>https://community.secop.gov.co/Public/Tendering/ContractDetailView/Index?UniqueIdentifier=CO1.PCCNTR.6215583&amp;isModal=true&amp;asPopupView=true</v>
      </c>
    </row>
    <row r="112" spans="1:2" x14ac:dyDescent="0.35">
      <c r="A112" s="63" t="s">
        <v>4259</v>
      </c>
      <c r="B112" t="str">
        <f>+VLOOKUP(A112,'[2]SCJ - 2024'!$A:$N,13,0)</f>
        <v>https://community.secop.gov.co/Public/Tendering/ContractDetailView/Index?UniqueIdentifier=CO1.PCCNTR.6216228&amp;isModal=true&amp;asPopupView=true</v>
      </c>
    </row>
    <row r="113" spans="1:2" x14ac:dyDescent="0.35">
      <c r="A113" s="63" t="s">
        <v>4260</v>
      </c>
      <c r="B113" t="str">
        <f>+VLOOKUP(A113,'[2]SCJ - 2024'!$A:$N,13,0)</f>
        <v>https://community.secop.gov.co/Public/Tendering/ContractDetailView/Index?UniqueIdentifier=CO1.PCCNTR.6215847&amp;isModal=true&amp;asPopupView=true</v>
      </c>
    </row>
    <row r="114" spans="1:2" x14ac:dyDescent="0.35">
      <c r="A114" s="63" t="s">
        <v>4261</v>
      </c>
      <c r="B114" t="str">
        <f>+VLOOKUP(A114,'[2]SCJ - 2024'!$A:$N,13,0)</f>
        <v>https://community.secop.gov.co/Public/Tendering/ContractDetailView/Index?UniqueIdentifier=CO1.PCCNTR.6215898&amp;isModal=true&amp;asPopupView=true</v>
      </c>
    </row>
    <row r="115" spans="1:2" x14ac:dyDescent="0.35">
      <c r="A115" s="63" t="s">
        <v>4262</v>
      </c>
      <c r="B115" t="str">
        <f>+VLOOKUP(A115,'[2]SCJ - 2024'!$A:$N,13,0)</f>
        <v>https://community.secop.gov.co/Public/Tendering/ContractDetailView/Index?UniqueIdentifier=CO1.PCCNTR.6216334&amp;isModal=true&amp;asPopupView=true</v>
      </c>
    </row>
    <row r="116" spans="1:2" x14ac:dyDescent="0.35">
      <c r="A116" s="63" t="s">
        <v>4263</v>
      </c>
      <c r="B116" t="str">
        <f>+VLOOKUP(A116,'[2]SCJ - 2024'!$A:$N,13,0)</f>
        <v>https://community.secop.gov.co/Public/Tendering/ContractDetailView/Index?UniqueIdentifier=CO1.PCCNTR.6216423&amp;isModal=true&amp;asPopupView=true</v>
      </c>
    </row>
    <row r="117" spans="1:2" x14ac:dyDescent="0.35">
      <c r="A117" s="63" t="s">
        <v>4264</v>
      </c>
      <c r="B117" t="str">
        <f>+VLOOKUP(A117,'[2]SCJ - 2024'!$A:$N,13,0)</f>
        <v>https://community.secop.gov.co/Public/Tendering/ContractDetailView/Index?UniqueIdentifier=CO1.PCCNTR.6218673&amp;isModal=true&amp;asPopupView=true</v>
      </c>
    </row>
    <row r="118" spans="1:2" x14ac:dyDescent="0.35">
      <c r="A118" s="63" t="s">
        <v>4265</v>
      </c>
      <c r="B118" t="str">
        <f>+VLOOKUP(A118,'[2]SCJ - 2024'!$A:$N,13,0)</f>
        <v>https://community.secop.gov.co/Public/Tendering/ContractDetailView/Index?UniqueIdentifier=CO1.PCCNTR.6219050&amp;isModal=true&amp;asPopupView=true</v>
      </c>
    </row>
    <row r="119" spans="1:2" x14ac:dyDescent="0.35">
      <c r="A119" s="63" t="s">
        <v>4266</v>
      </c>
      <c r="B119" t="str">
        <f>+VLOOKUP(A119,'[2]SCJ - 2024'!$A:$N,13,0)</f>
        <v>https://community.secop.gov.co/Public/Tendering/ContractDetailView/Index?UniqueIdentifier=CO1.PCCNTR.6220553&amp;isModal=true&amp;asPopupView=true</v>
      </c>
    </row>
    <row r="120" spans="1:2" x14ac:dyDescent="0.35">
      <c r="A120" s="63" t="s">
        <v>4267</v>
      </c>
      <c r="B120" t="str">
        <f>+VLOOKUP(A120,'[2]SCJ - 2024'!$A:$N,13,0)</f>
        <v>https://community.secop.gov.co/Public/Tendering/ContractDetailView/Index?UniqueIdentifier=CO1.PCCNTR.6221429&amp;isModal=true&amp;asPopupView=true</v>
      </c>
    </row>
    <row r="121" spans="1:2" x14ac:dyDescent="0.35">
      <c r="A121" s="63" t="s">
        <v>4268</v>
      </c>
      <c r="B121" t="str">
        <f>+VLOOKUP(A121,'[2]SCJ - 2024'!$A:$N,13,0)</f>
        <v>https://community.secop.gov.co/Public/Tendering/ContractDetailView/Index?UniqueIdentifier=CO1.PCCNTR.6221165&amp;isModal=true&amp;asPopupView=true</v>
      </c>
    </row>
    <row r="122" spans="1:2" x14ac:dyDescent="0.35">
      <c r="A122" s="63" t="s">
        <v>4269</v>
      </c>
      <c r="B122" t="str">
        <f>+VLOOKUP(A122,'[2]SCJ - 2024'!$A:$N,13,0)</f>
        <v>https://community.secop.gov.co/Public/Tendering/ContractDetailView/Index?UniqueIdentifier=CO1.PCCNTR.6225579&amp;isModal=true&amp;asPopupView=true</v>
      </c>
    </row>
    <row r="123" spans="1:2" x14ac:dyDescent="0.35">
      <c r="A123" s="63" t="s">
        <v>4270</v>
      </c>
      <c r="B123" t="str">
        <f>+VLOOKUP(A123,'[2]SCJ - 2024'!$A:$N,13,0)</f>
        <v>https://community.secop.gov.co/Public/Tendering/ContractDetailView/Index?UniqueIdentifier=CO1.PCCNTR.6235526&amp;isModal=true&amp;asPopupView=true</v>
      </c>
    </row>
    <row r="124" spans="1:2" x14ac:dyDescent="0.35">
      <c r="A124" s="63" t="s">
        <v>4271</v>
      </c>
      <c r="B124" t="str">
        <f>+VLOOKUP(A124,'[2]SCJ - 2024'!$A:$N,13,0)</f>
        <v>https://community.secop.gov.co/Public/Tendering/ContractDetailView/Index?UniqueIdentifier=CO1.PCCNTR.6231813&amp;isModal=true&amp;asPopupView=true</v>
      </c>
    </row>
    <row r="125" spans="1:2" x14ac:dyDescent="0.35">
      <c r="A125" s="63" t="s">
        <v>4272</v>
      </c>
      <c r="B125" t="str">
        <f>+VLOOKUP(A125,'[2]SCJ - 2024'!$A:$N,13,0)</f>
        <v>https://community.secop.gov.co/Public/Tendering/ContractDetailView/Index?UniqueIdentifier=CO1.PCCNTR.6231145&amp;isModal=true&amp;asPopupView=true</v>
      </c>
    </row>
    <row r="126" spans="1:2" x14ac:dyDescent="0.35">
      <c r="A126" s="63" t="s">
        <v>4273</v>
      </c>
      <c r="B126" t="str">
        <f>+VLOOKUP(A126,'[2]SCJ - 2024'!$A:$N,13,0)</f>
        <v>https://community.secop.gov.co/Public/Tendering/ContractDetailView/Index?UniqueIdentifier=CO1.PCCNTR.6225777&amp;isModal=true&amp;asPopupView=true</v>
      </c>
    </row>
    <row r="127" spans="1:2" x14ac:dyDescent="0.35">
      <c r="A127" s="63" t="s">
        <v>4274</v>
      </c>
      <c r="B127" t="str">
        <f>+VLOOKUP(A127,'[2]SCJ - 2024'!$A:$N,13,0)</f>
        <v>https://community.secop.gov.co/Public/Tendering/ContractDetailView/Index?UniqueIdentifier=CO1.PCCNTR.6231608&amp;isModal=true&amp;asPopupView=true</v>
      </c>
    </row>
    <row r="128" spans="1:2" x14ac:dyDescent="0.35">
      <c r="A128" s="63" t="s">
        <v>4275</v>
      </c>
      <c r="B128" t="str">
        <f>+VLOOKUP(A128,'[2]SCJ - 2024'!$A:$N,13,0)</f>
        <v>https://community.secop.gov.co/Public/Tendering/ContractDetailView/Index?UniqueIdentifier=CO1.PCCNTR.6233319&amp;isModal=true&amp;asPopupView=true</v>
      </c>
    </row>
    <row r="129" spans="1:2" x14ac:dyDescent="0.35">
      <c r="A129" s="63" t="s">
        <v>4276</v>
      </c>
      <c r="B129" t="str">
        <f>+VLOOKUP(A129,'[2]SCJ - 2024'!$A:$N,13,0)</f>
        <v>https://community.secop.gov.co/Public/Tendering/ContractDetailView/Index?UniqueIdentifier=CO1.PCCNTR.6235606&amp;isModal=true&amp;asPopupView=true</v>
      </c>
    </row>
    <row r="130" spans="1:2" x14ac:dyDescent="0.35">
      <c r="A130" s="63" t="s">
        <v>4277</v>
      </c>
      <c r="B130" t="str">
        <f>+VLOOKUP(A130,'[2]SCJ - 2024'!$A:$N,13,0)</f>
        <v>https://community.secop.gov.co/Public/Tendering/ContractDetailView/Index?UniqueIdentifier=CO1.PCCNTR.6235486&amp;isModal=true&amp;asPopupView=true</v>
      </c>
    </row>
    <row r="131" spans="1:2" x14ac:dyDescent="0.35">
      <c r="A131" s="63" t="s">
        <v>4278</v>
      </c>
      <c r="B131" t="str">
        <f>+VLOOKUP(A131,'[2]SCJ - 2024'!$A:$N,13,0)</f>
        <v>https://community.secop.gov.co/Public/Tendering/ContractDetailView/Index?UniqueIdentifier=CO1.PCCNTR.6231149&amp;isModal=true&amp;asPopupView=true</v>
      </c>
    </row>
    <row r="132" spans="1:2" x14ac:dyDescent="0.35">
      <c r="A132" s="63" t="s">
        <v>4279</v>
      </c>
      <c r="B132" t="str">
        <f>+VLOOKUP(A132,'[2]SCJ - 2024'!$A:$N,13,0)</f>
        <v>https://community.secop.gov.co/Public/Tendering/ContractDetailView/Index?UniqueIdentifier=CO1.PCCNTR.6231419&amp;isModal=true&amp;asPopupView=true</v>
      </c>
    </row>
    <row r="133" spans="1:2" x14ac:dyDescent="0.35">
      <c r="A133" s="63" t="s">
        <v>4280</v>
      </c>
      <c r="B133" t="str">
        <f>+VLOOKUP(A133,'[2]SCJ - 2024'!$A:$N,13,0)</f>
        <v>https://community.secop.gov.co/Public/Tendering/ContractDetailView/Index?UniqueIdentifier=CO1.PCCNTR.6235614&amp;isModal=true&amp;asPopupView=true</v>
      </c>
    </row>
    <row r="134" spans="1:2" x14ac:dyDescent="0.35">
      <c r="A134" s="63" t="s">
        <v>4281</v>
      </c>
      <c r="B134" t="str">
        <f>+VLOOKUP(A134,'[2]SCJ - 2024'!$A:$N,13,0)</f>
        <v>https://community.secop.gov.co/Public/Tendering/ContractDetailView/Index?UniqueIdentifier=CO1.PCCNTR.6235522&amp;isModal=true&amp;asPopupView=true</v>
      </c>
    </row>
    <row r="135" spans="1:2" x14ac:dyDescent="0.35">
      <c r="A135" s="63" t="s">
        <v>4282</v>
      </c>
      <c r="B135" t="str">
        <f>+VLOOKUP(A135,'[2]SCJ - 2024'!$A:$N,13,0)</f>
        <v>https://community.secop.gov.co/Public/Tendering/ContractDetailView/Index?UniqueIdentifier=CO1.PCCNTR.6235474&amp;isModal=true&amp;asPopupView=true</v>
      </c>
    </row>
    <row r="136" spans="1:2" x14ac:dyDescent="0.35">
      <c r="A136" s="63" t="s">
        <v>4283</v>
      </c>
      <c r="B136" t="str">
        <f>+VLOOKUP(A136,'[2]SCJ - 2024'!$A:$N,13,0)</f>
        <v>https://community.secop.gov.co/Public/Tendering/ContractDetailView/Index?UniqueIdentifier=CO1.PCCNTR.6235479&amp;isModal=true&amp;asPopupView=true</v>
      </c>
    </row>
    <row r="137" spans="1:2" x14ac:dyDescent="0.35">
      <c r="A137" s="63" t="s">
        <v>4284</v>
      </c>
      <c r="B137" t="str">
        <f>+VLOOKUP(A137,'[2]SCJ - 2024'!$A:$N,13,0)</f>
        <v>https://community.secop.gov.co/Public/Tendering/ContractDetailView/Index?UniqueIdentifier=CO1.PCCNTR.6235552&amp;isModal=true&amp;asPopupView=true</v>
      </c>
    </row>
    <row r="138" spans="1:2" x14ac:dyDescent="0.35">
      <c r="A138" s="63" t="s">
        <v>4285</v>
      </c>
      <c r="B138" t="str">
        <f>+VLOOKUP(A138,'[2]SCJ - 2024'!$A:$N,13,0)</f>
        <v>https://community.secop.gov.co/Public/Tendering/ContractDetailView/Index?UniqueIdentifier=CO1.PCCNTR.6235616&amp;isModal=true&amp;asPopupView=true</v>
      </c>
    </row>
    <row r="139" spans="1:2" x14ac:dyDescent="0.35">
      <c r="A139" s="63" t="s">
        <v>4286</v>
      </c>
      <c r="B139" t="str">
        <f>+VLOOKUP(A139,'[2]SCJ - 2024'!$A:$N,13,0)</f>
        <v>https://community.secop.gov.co/Public/Tendering/ContractDetailView/Index?UniqueIdentifier=CO1.PCCNTR.6235608&amp;isModal=true&amp;asPopupView=true</v>
      </c>
    </row>
    <row r="140" spans="1:2" x14ac:dyDescent="0.35">
      <c r="A140" s="63" t="s">
        <v>4287</v>
      </c>
      <c r="B140" t="str">
        <f>+VLOOKUP(A140,'[2]SCJ - 2024'!$A:$N,13,0)</f>
        <v>https://community.secop.gov.co/Public/Tendering/ContractDetailView/Index?UniqueIdentifier=CO1.PCCNTR.6235526&amp;isModal=true&amp;asPopupView=true</v>
      </c>
    </row>
    <row r="141" spans="1:2" x14ac:dyDescent="0.35">
      <c r="A141" s="63" t="s">
        <v>4288</v>
      </c>
      <c r="B141" t="str">
        <f>+VLOOKUP(A141,'[2]SCJ - 2024'!$A:$N,13,0)</f>
        <v>https://community.secop.gov.co/Public/Tendering/ContractDetailView/Index?UniqueIdentifier=CO1.PCCNTR.6248403&amp;isModal=true&amp;asPopupView=true</v>
      </c>
    </row>
    <row r="142" spans="1:2" x14ac:dyDescent="0.35">
      <c r="A142" s="63" t="s">
        <v>4289</v>
      </c>
      <c r="B142" t="str">
        <f>+VLOOKUP(A142,'[2]SCJ - 2024'!$A:$N,13,0)</f>
        <v>https://community.secop.gov.co/Public/Tendering/ContractDetailView/Index?UniqueIdentifier=CO1.PCCNTR.6235495&amp;isModal=true&amp;asPopupView=true</v>
      </c>
    </row>
    <row r="143" spans="1:2" x14ac:dyDescent="0.35">
      <c r="A143" s="63" t="s">
        <v>4290</v>
      </c>
      <c r="B143" t="str">
        <f>+VLOOKUP(A143,'[2]SCJ - 2024'!$A:$N,13,0)</f>
        <v>https://community.secop.gov.co/Public/Tendering/ContractDetailView/Index?UniqueIdentifier=CO1.PCCNTR.6249831&amp;isModal=true&amp;asPopupView=true</v>
      </c>
    </row>
    <row r="144" spans="1:2" x14ac:dyDescent="0.35">
      <c r="A144" s="63" t="s">
        <v>4291</v>
      </c>
      <c r="B144" t="str">
        <f>+VLOOKUP(A144,'[2]SCJ - 2024'!$A:$N,13,0)</f>
        <v>https://community.secop.gov.co/Public/Tendering/ContractDetailView/Index?UniqueIdentifier=CO1.PCCNTR.6249926&amp;isModal=true&amp;asPopupView=true</v>
      </c>
    </row>
    <row r="145" spans="1:2" x14ac:dyDescent="0.35">
      <c r="A145" s="63" t="s">
        <v>4292</v>
      </c>
      <c r="B145" t="str">
        <f>+VLOOKUP(A145,'[2]SCJ - 2024'!$A:$N,13,0)</f>
        <v>https://community.secop.gov.co/Public/Tendering/ContractDetailView/Index?UniqueIdentifier=CO1.PCCNTR.6249002&amp;isModal=true&amp;asPopupView=true</v>
      </c>
    </row>
    <row r="146" spans="1:2" x14ac:dyDescent="0.35">
      <c r="A146" s="63" t="s">
        <v>4293</v>
      </c>
      <c r="B146" t="str">
        <f>+VLOOKUP(A146,'[2]SCJ - 2024'!$A:$N,13,0)</f>
        <v>https://community.secop.gov.co/Public/Tendering/ContractDetailView/Index?UniqueIdentifier=CO1.PCCNTR.6249787&amp;isModal=true&amp;asPopupView=true</v>
      </c>
    </row>
    <row r="147" spans="1:2" x14ac:dyDescent="0.35">
      <c r="A147" s="63" t="s">
        <v>4294</v>
      </c>
      <c r="B147" t="str">
        <f>+VLOOKUP(A147,'[2]SCJ - 2024'!$A:$N,13,0)</f>
        <v>https://community.secop.gov.co/Public/Tendering/ContractDetailView/Index?UniqueIdentifier=CO1.PCCNTR.6248408&amp;isModal=true&amp;asPopupView=true</v>
      </c>
    </row>
    <row r="148" spans="1:2" x14ac:dyDescent="0.35">
      <c r="A148" s="63" t="s">
        <v>4295</v>
      </c>
      <c r="B148" t="str">
        <f>+VLOOKUP(A148,'[2]SCJ - 2024'!$A:$N,13,0)</f>
        <v>https://community.secop.gov.co/Public/Tendering/ContractDetailView/Index?UniqueIdentifier=CO1.PCCNTR.6248310&amp;isModal=true&amp;asPopupView=true</v>
      </c>
    </row>
    <row r="149" spans="1:2" x14ac:dyDescent="0.35">
      <c r="A149" s="63" t="s">
        <v>4296</v>
      </c>
      <c r="B149" t="str">
        <f>+VLOOKUP(A149,'[2]SCJ - 2024'!$A:$N,13,0)</f>
        <v>https://community.secop.gov.co/Public/Tendering/ContractDetailView/Index?UniqueIdentifier=CO1.PCCNTR.6248706&amp;isModal=true&amp;asPopupView=true</v>
      </c>
    </row>
    <row r="150" spans="1:2" x14ac:dyDescent="0.35">
      <c r="A150" s="63" t="s">
        <v>4297</v>
      </c>
      <c r="B150" t="str">
        <f>+VLOOKUP(A150,'[2]SCJ - 2024'!$A:$N,13,0)</f>
        <v>https://community.secop.gov.co/Public/Tendering/ContractDetailView/Index?UniqueIdentifier=CO1.PCCNTR.6247999&amp;isModal=true&amp;asPopupView=true</v>
      </c>
    </row>
    <row r="151" spans="1:2" x14ac:dyDescent="0.35">
      <c r="A151" s="63" t="s">
        <v>4298</v>
      </c>
      <c r="B151" t="str">
        <f>+VLOOKUP(A151,'[2]SCJ - 2024'!$A:$N,13,0)</f>
        <v>https://community.secop.gov.co/Public/Tendering/ContractDetailView/Index?UniqueIdentifier=CO1.PCCNTR.6248806&amp;isModal=true&amp;asPopupView=true</v>
      </c>
    </row>
    <row r="152" spans="1:2" x14ac:dyDescent="0.35">
      <c r="A152" s="63" t="s">
        <v>4299</v>
      </c>
      <c r="B152" t="str">
        <f>+VLOOKUP(A152,'[2]SCJ - 2024'!$A:$N,13,0)</f>
        <v>https://community.secop.gov.co/Public/Tendering/ContractDetailView/Index?UniqueIdentifier=CO1.PCCNTR.6248804&amp;isModal=true&amp;asPopupView=true</v>
      </c>
    </row>
    <row r="153" spans="1:2" x14ac:dyDescent="0.35">
      <c r="A153" s="63" t="s">
        <v>4300</v>
      </c>
      <c r="B153" t="str">
        <f>+VLOOKUP(A153,'[2]SCJ - 2024'!$A:$N,13,0)</f>
        <v>https://community.secop.gov.co/Public/Tendering/ContractDetailView/Index?UniqueIdentifier=CO1.PCCNTR.6250584&amp;isModal=true&amp;asPopupView=true</v>
      </c>
    </row>
    <row r="154" spans="1:2" x14ac:dyDescent="0.35">
      <c r="A154" s="63" t="s">
        <v>4301</v>
      </c>
      <c r="B154" t="str">
        <f>+VLOOKUP(A154,'[2]SCJ - 2024'!$A:$N,13,0)</f>
        <v>https://community.secop.gov.co/Public/Tendering/ContractDetailView/Index?UniqueIdentifier=CO1.PCCNTR.6253223&amp;isModal=true&amp;asPopupView=true</v>
      </c>
    </row>
    <row r="155" spans="1:2" x14ac:dyDescent="0.35">
      <c r="A155" s="63" t="s">
        <v>4302</v>
      </c>
      <c r="B155" t="str">
        <f>+VLOOKUP(A155,'[2]SCJ - 2024'!$A:$N,13,0)</f>
        <v>https://community.secop.gov.co/Public/Tendering/ContractDetailView/Index?UniqueIdentifier=CO1.PCCNTR.6250589&amp;isModal=true&amp;asPopupView=true</v>
      </c>
    </row>
    <row r="156" spans="1:2" x14ac:dyDescent="0.35">
      <c r="A156" s="63" t="s">
        <v>4303</v>
      </c>
      <c r="B156" t="str">
        <f>+VLOOKUP(A156,'[2]SCJ - 2024'!$A:$N,13,0)</f>
        <v>https://community.secop.gov.co/Public/Tendering/ContractDetailView/Index?UniqueIdentifier=CO1.PCCNTR.6258502&amp;isModal=true&amp;asPopupView=true</v>
      </c>
    </row>
    <row r="157" spans="1:2" x14ac:dyDescent="0.35">
      <c r="A157" s="63" t="s">
        <v>4304</v>
      </c>
      <c r="B157" t="str">
        <f>+VLOOKUP(A157,'[2]SCJ - 2024'!$A:$N,13,0)</f>
        <v>https://community.secop.gov.co/Public/Tendering/ContractDetailView/Index?UniqueIdentifier=CO1.PCCNTR.6259882&amp;isModal=true&amp;asPopupView=true</v>
      </c>
    </row>
    <row r="158" spans="1:2" x14ac:dyDescent="0.35">
      <c r="A158" s="63" t="s">
        <v>4305</v>
      </c>
      <c r="B158" t="str">
        <f>+VLOOKUP(A158,'[2]SCJ - 2024'!$A:$N,13,0)</f>
        <v>https://community.secop.gov.co/Public/Tendering/ContractDetailView/Index?UniqueIdentifier=CO1.PCCNTR.6253229&amp;isModal=true&amp;asPopupView=true</v>
      </c>
    </row>
    <row r="159" spans="1:2" x14ac:dyDescent="0.35">
      <c r="A159" s="63" t="s">
        <v>4306</v>
      </c>
      <c r="B159" t="str">
        <f>+VLOOKUP(A159,'[2]SCJ - 2024'!$A:$N,13,0)</f>
        <v>https://community.secop.gov.co/Public/Tendering/ContractDetailView/Index?UniqueIdentifier=CO1.PCCNTR.6258506&amp;isModal=true&amp;asPopupView=true</v>
      </c>
    </row>
    <row r="160" spans="1:2" x14ac:dyDescent="0.35">
      <c r="A160" s="63" t="s">
        <v>4307</v>
      </c>
      <c r="B160" t="str">
        <f>+VLOOKUP(A160,'[2]SCJ - 2024'!$A:$N,13,0)</f>
        <v>https://community.secop.gov.co/Public/Tendering/ContractDetailView/Index?UniqueIdentifier=CO1.PCCNTR.6259849&amp;isModal=true&amp;asPopupView=true</v>
      </c>
    </row>
    <row r="161" spans="1:2" x14ac:dyDescent="0.35">
      <c r="A161" s="63" t="s">
        <v>4308</v>
      </c>
      <c r="B161" t="str">
        <f>+VLOOKUP(A161,'[2]SCJ - 2024'!$A:$N,13,0)</f>
        <v>https://community.secop.gov.co/Public/Tendering/ContractDetailView/Index?UniqueIdentifier=CO1.PCCNTR.6263764&amp;isModal=true&amp;asPopupView=true</v>
      </c>
    </row>
    <row r="162" spans="1:2" x14ac:dyDescent="0.35">
      <c r="A162" s="63" t="s">
        <v>4309</v>
      </c>
      <c r="B162" t="str">
        <f>+VLOOKUP(A162,'[2]SCJ - 2024'!$A:$N,13,0)</f>
        <v>https://community.secop.gov.co/Public/Tendering/ContractDetailView/Index?UniqueIdentifier=CO1.PCCNTR.6214089&amp;isModal=true&amp;asPopupView=true</v>
      </c>
    </row>
    <row r="163" spans="1:2" x14ac:dyDescent="0.35">
      <c r="A163" s="63" t="s">
        <v>4310</v>
      </c>
      <c r="B163" t="str">
        <f>+VLOOKUP(A163,'[2]SCJ - 2024'!$A:$N,13,0)</f>
        <v>https://community.secop.gov.co/Public/Tendering/ContractDetailView/Index?UniqueIdentifier=CO1.PCCNTR.6260255&amp;isModal=true&amp;asPopupView=true</v>
      </c>
    </row>
    <row r="164" spans="1:2" x14ac:dyDescent="0.35">
      <c r="A164" s="63" t="s">
        <v>4311</v>
      </c>
      <c r="B164" t="str">
        <f>+VLOOKUP(A164,'[2]SCJ - 2024'!$A:$N,13,0)</f>
        <v>https://community.secop.gov.co/Public/Tendering/ContractDetailView/Index?UniqueIdentifier=CO1.PCCNTR.6257855&amp;isModal=true&amp;asPopupView=true</v>
      </c>
    </row>
    <row r="165" spans="1:2" x14ac:dyDescent="0.35">
      <c r="A165" s="63" t="s">
        <v>4312</v>
      </c>
      <c r="B165" t="str">
        <f>+VLOOKUP(A165,'[2]SCJ - 2024'!$A:$N,13,0)</f>
        <v>https://community.secop.gov.co/Public/Tendering/ContractDetailView/Index?UniqueIdentifier=CO1.PCCNTR.6259758&amp;isModal=true&amp;asPopupView=true</v>
      </c>
    </row>
    <row r="166" spans="1:2" x14ac:dyDescent="0.35">
      <c r="A166" s="63" t="s">
        <v>4313</v>
      </c>
      <c r="B166" t="str">
        <f>+VLOOKUP(A166,'[2]SCJ - 2024'!$A:$N,13,0)</f>
        <v>https://community.secop.gov.co/Public/Tendering/ContractDetailView/Index?UniqueIdentifier=CO1.PCCNTR.6263694&amp;isModal=true&amp;asPopupView=true</v>
      </c>
    </row>
    <row r="167" spans="1:2" x14ac:dyDescent="0.35">
      <c r="A167" s="63" t="s">
        <v>4314</v>
      </c>
      <c r="B167" t="str">
        <f>+VLOOKUP(A167,'[2]SCJ - 2024'!$A:$N,13,0)</f>
        <v>https://community.secop.gov.co/Public/Tendering/ContractDetailView/Index?UniqueIdentifier=CO1.PCCNTR.6260313&amp;isModal=true&amp;asPopupView=true</v>
      </c>
    </row>
    <row r="168" spans="1:2" x14ac:dyDescent="0.35">
      <c r="A168" s="63" t="s">
        <v>4315</v>
      </c>
      <c r="B168" t="str">
        <f>+VLOOKUP(A168,'[2]SCJ - 2024'!$A:$N,13,0)</f>
        <v>https://community.secop.gov.co/Public/Tendering/ContractDetailView/Index?UniqueIdentifier=CO1.PCCNTR.6214518&amp;isModal=true&amp;asPopupView=true</v>
      </c>
    </row>
    <row r="169" spans="1:2" x14ac:dyDescent="0.35">
      <c r="A169" s="63" t="s">
        <v>4316</v>
      </c>
      <c r="B169" t="str">
        <f>+VLOOKUP(A169,'[2]SCJ - 2024'!$A:$N,13,0)</f>
        <v>https://community.secop.gov.co/Public/Tendering/ContractDetailView/Index?UniqueIdentifier=CO1.PCCNTR.6263609&amp;isModal=true&amp;asPopupView=true</v>
      </c>
    </row>
    <row r="170" spans="1:2" x14ac:dyDescent="0.35">
      <c r="A170" s="63" t="s">
        <v>4317</v>
      </c>
      <c r="B170" t="str">
        <f>+VLOOKUP(A170,'[2]SCJ - 2024'!$A:$N,13,0)</f>
        <v>https://community.secop.gov.co/Public/Tendering/ContractDetailView/Index?UniqueIdentifier=CO1.PCCNTR.6263758&amp;isModal=true&amp;asPopupView=true</v>
      </c>
    </row>
    <row r="171" spans="1:2" x14ac:dyDescent="0.35">
      <c r="A171" s="63" t="s">
        <v>4318</v>
      </c>
      <c r="B171" t="str">
        <f>+VLOOKUP(A171,'[2]SCJ - 2024'!$A:$N,13,0)</f>
        <v>https://community.secop.gov.co/Public/Tendering/ContractDetailView/Index?UniqueIdentifier=CO1.PCCNTR.6214709&amp;isModal=true&amp;asPopupView=true</v>
      </c>
    </row>
    <row r="172" spans="1:2" x14ac:dyDescent="0.35">
      <c r="A172" s="63" t="s">
        <v>4319</v>
      </c>
      <c r="B172" t="str">
        <f>+VLOOKUP(A172,'[2]SCJ - 2024'!$A:$N,13,0)</f>
        <v>https://community.secop.gov.co/Public/Tendering/ContractDetailView/Index?UniqueIdentifier=CO1.PCCNTR.6263792&amp;isModal=true&amp;asPopupView=true</v>
      </c>
    </row>
    <row r="173" spans="1:2" x14ac:dyDescent="0.35">
      <c r="A173" s="63" t="s">
        <v>4320</v>
      </c>
      <c r="B173" t="str">
        <f>+VLOOKUP(A173,'[2]SCJ - 2024'!$A:$N,13,0)</f>
        <v>https://community.secop.gov.co/Public/Tendering/ContractDetailView/Index?UniqueIdentifier=CO1.PCCNTR.6259725&amp;isModal=true&amp;asPopupView=true</v>
      </c>
    </row>
    <row r="174" spans="1:2" x14ac:dyDescent="0.35">
      <c r="A174" s="63" t="s">
        <v>4321</v>
      </c>
      <c r="B174" t="str">
        <f>+VLOOKUP(A174,'[2]SCJ - 2024'!$A:$N,13,0)</f>
        <v>https://community.secop.gov.co/Public/Tendering/ContractDetailView/Index?UniqueIdentifier=CO1.PCCNTR.6259874&amp;isModal=true&amp;asPopupView=true</v>
      </c>
    </row>
    <row r="175" spans="1:2" x14ac:dyDescent="0.35">
      <c r="A175" s="63" t="s">
        <v>4322</v>
      </c>
      <c r="B175" t="str">
        <f>+VLOOKUP(A175,'[2]SCJ - 2024'!$A:$N,13,0)</f>
        <v>https://community.secop.gov.co/Public/Tendering/ContractDetailView/Index?UniqueIdentifier=CO1.PCCNTR.6214251&amp;isModal=true&amp;asPopupView=true</v>
      </c>
    </row>
    <row r="176" spans="1:2" x14ac:dyDescent="0.35">
      <c r="A176" s="63" t="s">
        <v>4323</v>
      </c>
      <c r="B176" t="str">
        <f>+VLOOKUP(A176,'[2]SCJ - 2024'!$A:$N,13,0)</f>
        <v>https://community.secop.gov.co/Public/Tendering/ContractDetailView/Index?UniqueIdentifier=CO1.PCCNTR.6270363&amp;isModal=true&amp;asPopupView=true</v>
      </c>
    </row>
    <row r="177" spans="1:2" x14ac:dyDescent="0.35">
      <c r="A177" s="63" t="s">
        <v>4324</v>
      </c>
      <c r="B177" t="str">
        <f>+VLOOKUP(A177,'[2]SCJ - 2024'!$A:$N,13,0)</f>
        <v>https://community.secop.gov.co/Public/Tendering/ContractDetailView/Index?UniqueIdentifier=CO1.PCCNTR.6270387&amp;isModal=true&amp;asPopupView=true</v>
      </c>
    </row>
    <row r="178" spans="1:2" x14ac:dyDescent="0.35">
      <c r="A178" s="63" t="s">
        <v>4325</v>
      </c>
      <c r="B178" t="str">
        <f>+VLOOKUP(A178,'[2]SCJ - 2024'!$A:$N,13,0)</f>
        <v>https://community.secop.gov.co/Public/Tendering/ContractDetailView/Index?UniqueIdentifier=CO1.PCCNTR.6263676&amp;isModal=true&amp;asPopupView=true</v>
      </c>
    </row>
    <row r="179" spans="1:2" x14ac:dyDescent="0.35">
      <c r="A179" s="63" t="s">
        <v>4326</v>
      </c>
      <c r="B179" t="str">
        <f>+VLOOKUP(A179,'[2]SCJ - 2024'!$A:$N,13,0)</f>
        <v>https://community.secop.gov.co/Public/Tendering/ContractDetailView/Index?UniqueIdentifier=CO1.PCCNTR.6275124&amp;isModal=true&amp;asPopupView=true</v>
      </c>
    </row>
    <row r="180" spans="1:2" x14ac:dyDescent="0.35">
      <c r="A180" s="63" t="s">
        <v>4327</v>
      </c>
      <c r="B180" t="str">
        <f>+VLOOKUP(A180,'[2]SCJ - 2024'!$A:$N,13,0)</f>
        <v>https://community.secop.gov.co/Public/Tendering/ContractDetailView/Index?UniqueIdentifier=CO1.PCCNTR.6214362&amp;isModal=true&amp;asPopupView=true</v>
      </c>
    </row>
    <row r="181" spans="1:2" x14ac:dyDescent="0.35">
      <c r="A181" s="63" t="s">
        <v>4328</v>
      </c>
      <c r="B181" t="str">
        <f>+VLOOKUP(A181,'[2]SCJ - 2024'!$A:$N,13,0)</f>
        <v>https://community.secop.gov.co/Public/Tendering/ContractDetailView/Index?UniqueIdentifier=CO1.PCCNTR.6275595&amp;isModal=true&amp;asPopupView=true</v>
      </c>
    </row>
    <row r="182" spans="1:2" x14ac:dyDescent="0.35">
      <c r="A182" s="63" t="s">
        <v>4329</v>
      </c>
      <c r="B182" t="str">
        <f>+VLOOKUP(A182,'[2]SCJ - 2024'!$A:$N,13,0)</f>
        <v>https://community.secop.gov.co/Public/Tendering/ContractDetailView/Index?UniqueIdentifier=CO1.PCCNTR.6248614&amp;isModal=true&amp;asPopupView=true</v>
      </c>
    </row>
    <row r="183" spans="1:2" x14ac:dyDescent="0.35">
      <c r="A183" s="63" t="s">
        <v>4330</v>
      </c>
      <c r="B183" t="str">
        <f>+VLOOKUP(A183,'[2]SCJ - 2024'!$A:$N,13,0)</f>
        <v>https://community.secop.gov.co/Public/Tendering/ContractDetailView/Index?UniqueIdentifier=CO1.PCCNTR.6281972&amp;isModal=true&amp;asPopupView=true</v>
      </c>
    </row>
    <row r="184" spans="1:2" x14ac:dyDescent="0.35">
      <c r="A184" s="63" t="s">
        <v>4331</v>
      </c>
      <c r="B184" t="str">
        <f>+VLOOKUP(A184,'[2]SCJ - 2024'!$A:$N,13,0)</f>
        <v>https://community.secop.gov.co/Public/Tendering/ContractDetailView/Index?UniqueIdentifier=CO1.PCCNTR.6282320&amp;isModal=true&amp;asPopupView=true</v>
      </c>
    </row>
    <row r="185" spans="1:2" x14ac:dyDescent="0.35">
      <c r="A185" s="63" t="s">
        <v>4332</v>
      </c>
      <c r="B185" t="str">
        <f>+VLOOKUP(A185,'[2]SCJ - 2024'!$A:$N,13,0)</f>
        <v>https://community.secop.gov.co/Public/Tendering/ContractDetailView/Index?UniqueIdentifier=CO1.PCCNTR.6271706&amp;isModal=true&amp;asPopupView=true</v>
      </c>
    </row>
    <row r="186" spans="1:2" x14ac:dyDescent="0.35">
      <c r="A186" s="63" t="s">
        <v>4333</v>
      </c>
      <c r="B186" t="str">
        <f>+VLOOKUP(A186,'[2]SCJ - 2024'!$A:$N,13,0)</f>
        <v>https://community.secop.gov.co/Public/Tendering/ContractDetailView/Index?UniqueIdentifier=CO1.PCCNTR.6280763&amp;isModal=true&amp;asPopupView=true</v>
      </c>
    </row>
    <row r="187" spans="1:2" x14ac:dyDescent="0.35">
      <c r="A187" s="63" t="s">
        <v>4334</v>
      </c>
      <c r="B187" t="str">
        <f>+VLOOKUP(A187,'[2]SCJ - 2024'!$A:$N,13,0)</f>
        <v>https://community.secop.gov.co/Public/Tendering/ContractDetailView/Index?UniqueIdentifier=CO1.PCCNTR.6281022&amp;isModal=true&amp;asPopupView=true</v>
      </c>
    </row>
    <row r="188" spans="1:2" x14ac:dyDescent="0.35">
      <c r="A188" s="63" t="s">
        <v>4335</v>
      </c>
      <c r="B188" t="str">
        <f>+VLOOKUP(A188,'[2]SCJ - 2024'!$A:$N,13,0)</f>
        <v>https://community.secop.gov.co/Public/Tendering/ContractDetailView/Index?UniqueIdentifier=CO1.PCCNTR.6285240&amp;isModal=true&amp;asPopupView=true</v>
      </c>
    </row>
    <row r="189" spans="1:2" x14ac:dyDescent="0.35">
      <c r="A189" s="63" t="s">
        <v>4336</v>
      </c>
      <c r="B189" t="str">
        <f>+VLOOKUP(A189,'[2]SCJ - 2024'!$A:$N,13,0)</f>
        <v>https://community.secop.gov.co/Public/Tendering/ContractDetailView/Index?UniqueIdentifier=CO1.PCCNTR.6286798&amp;isModal=true&amp;asPopupView=true</v>
      </c>
    </row>
    <row r="190" spans="1:2" x14ac:dyDescent="0.35">
      <c r="A190" s="63" t="s">
        <v>4337</v>
      </c>
      <c r="B190" t="str">
        <f>+VLOOKUP(A190,'[2]SCJ - 2024'!$A:$N,13,0)</f>
        <v>https://community.secop.gov.co/Public/Tendering/ContractDetailView/Index?UniqueIdentifier=CO1.PCCNTR.6288632&amp;isModal=true&amp;asPopupView=true</v>
      </c>
    </row>
    <row r="191" spans="1:2" x14ac:dyDescent="0.35">
      <c r="A191" s="63" t="s">
        <v>4338</v>
      </c>
      <c r="B191" t="str">
        <f>+VLOOKUP(A191,'[2]SCJ - 2024'!$A:$N,13,0)</f>
        <v>https://community.secop.gov.co/Public/Tendering/ContractDetailView/Index?UniqueIdentifier=CO1.PCCNTR.6288171&amp;isModal=true&amp;asPopupView=true</v>
      </c>
    </row>
    <row r="192" spans="1:2" x14ac:dyDescent="0.35">
      <c r="A192" s="63" t="s">
        <v>4339</v>
      </c>
      <c r="B192" t="str">
        <f>+VLOOKUP(A192,'[2]SCJ - 2024'!$A:$N,13,0)</f>
        <v>https://community.secop.gov.co/Public/Tendering/ContractDetailView/Index?UniqueIdentifier=CO1.PCCNTR.6287875&amp;isModal=true&amp;asPopupView=true</v>
      </c>
    </row>
    <row r="193" spans="1:2" x14ac:dyDescent="0.35">
      <c r="A193" s="63" t="s">
        <v>4340</v>
      </c>
      <c r="B193" t="str">
        <f>+VLOOKUP(A193,'[2]SCJ - 2024'!$A:$N,13,0)</f>
        <v>https://community.secop.gov.co/Public/Tendering/ContractDetailView/Index?UniqueIdentifier=CO1.PCCNTR.6288643&amp;isModal=true&amp;asPopupView=true</v>
      </c>
    </row>
    <row r="194" spans="1:2" x14ac:dyDescent="0.35">
      <c r="A194" s="63" t="s">
        <v>4341</v>
      </c>
      <c r="B194" t="str">
        <f>+VLOOKUP(A194,'[2]SCJ - 2024'!$A:$N,13,0)</f>
        <v>https://community.secop.gov.co/Public/Tendering/ContractDetailView/Index?UniqueIdentifier=CO1.PCCNTR.6307210&amp;isModal=true&amp;asPopupView=true</v>
      </c>
    </row>
    <row r="195" spans="1:2" x14ac:dyDescent="0.35">
      <c r="A195" s="63" t="s">
        <v>4342</v>
      </c>
      <c r="B195" t="str">
        <f>+VLOOKUP(A195,'[2]SCJ - 2024'!$A:$N,13,0)</f>
        <v>https://community.secop.gov.co/Public/Tendering/ContractDetailView/Index?UniqueIdentifier=CO1.PCCNTR.6301994&amp;isModal=true&amp;asPopupView=true</v>
      </c>
    </row>
    <row r="196" spans="1:2" x14ac:dyDescent="0.35">
      <c r="A196" s="63" t="s">
        <v>4343</v>
      </c>
      <c r="B196" t="str">
        <f>+VLOOKUP(A196,'[2]SCJ - 2024'!$A:$N,13,0)</f>
        <v>https://community.secop.gov.co/Public/Tendering/ContractDetailView/Index?UniqueIdentifier=CO1.PCCNTR.6298858&amp;isModal=true&amp;asPopupView=true</v>
      </c>
    </row>
    <row r="197" spans="1:2" x14ac:dyDescent="0.35">
      <c r="A197" s="63" t="s">
        <v>4344</v>
      </c>
      <c r="B197" t="str">
        <f>+VLOOKUP(A197,'[2]SCJ - 2024'!$A:$N,13,0)</f>
        <v>https://community.secop.gov.co/Public/Tendering/ContractDetailView/Index?UniqueIdentifier=CO1.PCCNTR.6305956&amp;isModal=true&amp;asPopupView=true</v>
      </c>
    </row>
    <row r="198" spans="1:2" x14ac:dyDescent="0.35">
      <c r="A198" s="63" t="s">
        <v>4345</v>
      </c>
      <c r="B198" t="str">
        <f>+VLOOKUP(A198,'[2]SCJ - 2024'!$A:$N,13,0)</f>
        <v>https://community.secop.gov.co/Public/Tendering/ContractDetailView/Index?UniqueIdentifier=CO1.PCCNTR.6304313&amp;isModal=true&amp;asPopupView=true</v>
      </c>
    </row>
    <row r="199" spans="1:2" x14ac:dyDescent="0.35">
      <c r="A199" s="63" t="s">
        <v>4346</v>
      </c>
      <c r="B199" t="str">
        <f>+VLOOKUP(A199,'[2]SCJ - 2024'!$A:$N,13,0)</f>
        <v>https://community.secop.gov.co/Public/Tendering/ContractDetailView/Index?UniqueIdentifier=CO1.PCCNTR.6307743&amp;isModal=true&amp;asPopupView=true</v>
      </c>
    </row>
    <row r="200" spans="1:2" x14ac:dyDescent="0.35">
      <c r="A200" s="63" t="s">
        <v>4347</v>
      </c>
      <c r="B200" t="str">
        <f>+VLOOKUP(A200,'[2]SCJ - 2024'!$A:$N,13,0)</f>
        <v>https://community.secop.gov.co/Public/Tendering/ContractDetailView/Index?UniqueIdentifier=CO1.PCCNTR.6307735&amp;isModal=true&amp;asPopupView=true</v>
      </c>
    </row>
    <row r="201" spans="1:2" x14ac:dyDescent="0.35">
      <c r="A201" s="63" t="s">
        <v>4348</v>
      </c>
      <c r="B201" t="str">
        <f>+VLOOKUP(A201,'[2]SCJ - 2024'!$A:$N,13,0)</f>
        <v>https://community.secop.gov.co/Public/Tendering/ContractDetailView/Index?UniqueIdentifier=CO1.PCCNTR.6307590&amp;isModal=true&amp;asPopupView=true</v>
      </c>
    </row>
    <row r="202" spans="1:2" x14ac:dyDescent="0.35">
      <c r="A202" s="63" t="s">
        <v>4349</v>
      </c>
      <c r="B202" t="str">
        <f>+VLOOKUP(A202,'[2]SCJ - 2024'!$A:$N,13,0)</f>
        <v>https://community.secop.gov.co/Public/Tendering/ContractDetailView/Index?UniqueIdentifier=CO1.PCCNTR.6307162&amp;isModal=true&amp;asPopupView=true</v>
      </c>
    </row>
    <row r="203" spans="1:2" x14ac:dyDescent="0.35">
      <c r="A203" s="63" t="s">
        <v>4350</v>
      </c>
      <c r="B203" t="str">
        <f>+VLOOKUP(A203,'[2]SCJ - 2024'!$A:$N,13,0)</f>
        <v>https://community.secop.gov.co/Public/Tendering/ContractDetailView/Index?UniqueIdentifier=CO1.PCCNTR.6306805&amp;isModal=true&amp;asPopupView=true</v>
      </c>
    </row>
    <row r="204" spans="1:2" x14ac:dyDescent="0.35">
      <c r="A204" s="63" t="s">
        <v>4351</v>
      </c>
      <c r="B204" t="str">
        <f>+VLOOKUP(A204,'[2]SCJ - 2024'!$A:$N,13,0)</f>
        <v>https://community.secop.gov.co/Public/Tendering/ContractDetailView/Index?UniqueIdentifier=CO1.PCCNTR.6307094&amp;isModal=true&amp;asPopupView=true</v>
      </c>
    </row>
    <row r="205" spans="1:2" x14ac:dyDescent="0.35">
      <c r="A205" s="63" t="s">
        <v>4352</v>
      </c>
      <c r="B205" t="str">
        <f>+VLOOKUP(A205,'[2]SCJ - 2024'!$A:$N,13,0)</f>
        <v>https://community.secop.gov.co/Public/Tendering/ContractDetailView/Index?UniqueIdentifier=CO1.PCCNTR.6305979&amp;isModal=true&amp;asPopupView=true</v>
      </c>
    </row>
    <row r="206" spans="1:2" x14ac:dyDescent="0.35">
      <c r="A206" s="63" t="s">
        <v>4353</v>
      </c>
      <c r="B206" t="str">
        <f>+VLOOKUP(A206,'[2]SCJ - 2024'!$A:$N,13,0)</f>
        <v>https://community.secop.gov.co/Public/Tendering/ContractDetailView/Index?UniqueIdentifier=CO1.PCCNTR.6307176&amp;isModal=true&amp;asPopupView=true</v>
      </c>
    </row>
    <row r="207" spans="1:2" x14ac:dyDescent="0.35">
      <c r="A207" s="63" t="s">
        <v>4354</v>
      </c>
      <c r="B207" t="str">
        <f>+VLOOKUP(A207,'[2]SCJ - 2024'!$A:$N,13,0)</f>
        <v>https://community.secop.gov.co/Public/Tendering/ContractDetailView/Index?UniqueIdentifier=CO1.PCCNTR.6307157&amp;isModal=true&amp;asPopupView=true</v>
      </c>
    </row>
    <row r="208" spans="1:2" x14ac:dyDescent="0.35">
      <c r="A208" s="63" t="s">
        <v>4355</v>
      </c>
      <c r="B208" t="str">
        <f>+VLOOKUP(A208,'[2]SCJ - 2024'!$A:$N,13,0)</f>
        <v>https://community.secop.gov.co/Public/Tendering/ContractDetailView/Index?UniqueIdentifier=CO1.PCCNTR.6307224&amp;isModal=true&amp;asPopupView=true</v>
      </c>
    </row>
    <row r="209" spans="1:2" x14ac:dyDescent="0.35">
      <c r="A209" s="63" t="s">
        <v>4356</v>
      </c>
      <c r="B209" t="str">
        <f>+VLOOKUP(A209,'[2]SCJ - 2024'!$A:$N,13,0)</f>
        <v>https://community.secop.gov.co/Public/Tendering/ContractDetailView/Index?UniqueIdentifier=CO1.PCCNTR.6306366&amp;isModal=true&amp;asPopupView=true</v>
      </c>
    </row>
    <row r="210" spans="1:2" x14ac:dyDescent="0.35">
      <c r="A210" s="63" t="s">
        <v>4357</v>
      </c>
      <c r="B210" t="str">
        <f>+VLOOKUP(A210,'[2]SCJ - 2024'!$A:$N,13,0)</f>
        <v>https://community.secop.gov.co/Public/Tendering/ContractDetailView/Index?UniqueIdentifier=CO1.PCCNTR.6306377&amp;isModal=true&amp;asPopupView=true</v>
      </c>
    </row>
    <row r="211" spans="1:2" x14ac:dyDescent="0.35">
      <c r="A211" s="63" t="s">
        <v>4358</v>
      </c>
      <c r="B211" t="str">
        <f>+VLOOKUP(A211,'[2]SCJ - 2024'!$A:$N,13,0)</f>
        <v>https://community.secop.gov.co/Public/Tendering/ContractDetailView/Index?UniqueIdentifier=CO1.PCCNTR.6307748&amp;isModal=true&amp;asPopupView=true</v>
      </c>
    </row>
    <row r="212" spans="1:2" x14ac:dyDescent="0.35">
      <c r="A212" s="63" t="s">
        <v>4359</v>
      </c>
      <c r="B212" t="str">
        <f>+VLOOKUP(A212,'[2]SCJ - 2024'!$A:$N,13,0)</f>
        <v>https://community.secop.gov.co/Public/Tendering/ContractDetailView/Index?UniqueIdentifier=CO1.PCCNTR.6307199&amp;isModal=true&amp;asPopupView=true</v>
      </c>
    </row>
    <row r="213" spans="1:2" x14ac:dyDescent="0.35">
      <c r="A213" s="63" t="s">
        <v>4360</v>
      </c>
      <c r="B213" t="str">
        <f>+VLOOKUP(A213,'[2]SCJ - 2024'!$A:$N,13,0)</f>
        <v>https://community.secop.gov.co/Public/Tendering/ContractDetailView/Index?UniqueIdentifier=CO1.PCCNTR.6307020&amp;isModal=true&amp;asPopupView=true</v>
      </c>
    </row>
    <row r="214" spans="1:2" x14ac:dyDescent="0.35">
      <c r="A214" s="63" t="s">
        <v>4361</v>
      </c>
      <c r="B214" t="str">
        <f>+VLOOKUP(A214,'[2]SCJ - 2024'!$A:$N,13,0)</f>
        <v>https://community.secop.gov.co/Public/Tendering/ContractDetailView/Index?UniqueIdentifier=CO1.PCCNTR.6307034&amp;isModal=true&amp;asPopupView=true</v>
      </c>
    </row>
    <row r="215" spans="1:2" x14ac:dyDescent="0.35">
      <c r="A215" s="63" t="s">
        <v>4362</v>
      </c>
      <c r="B215" t="str">
        <f>+VLOOKUP(A215,'[2]SCJ - 2024'!$A:$N,13,0)</f>
        <v>https://community.secop.gov.co/Public/Tendering/ContractDetailView/Index?UniqueIdentifier=CO1.PCCNTR.6306925&amp;isModal=true&amp;asPopupView=true</v>
      </c>
    </row>
    <row r="216" spans="1:2" x14ac:dyDescent="0.35">
      <c r="A216" s="63" t="s">
        <v>4363</v>
      </c>
      <c r="B216" t="str">
        <f>+VLOOKUP(A216,'[2]SCJ - 2024'!$A:$N,13,0)</f>
        <v>https://community.secop.gov.co/Public/Tendering/ContractDetailView/Index?UniqueIdentifier=CO1.PCCNTR.6307545&amp;isModal=true&amp;asPopupView=true</v>
      </c>
    </row>
    <row r="217" spans="1:2" x14ac:dyDescent="0.35">
      <c r="A217" s="63" t="s">
        <v>4364</v>
      </c>
      <c r="B217" t="str">
        <f>+VLOOKUP(A217,'[2]SCJ - 2024'!$A:$N,13,0)</f>
        <v>https://community.secop.gov.co/Public/Tendering/ContractDetailView/Index?UniqueIdentifier=CO1.PCCNTR.6306804&amp;isModal=true&amp;asPopupView=true</v>
      </c>
    </row>
    <row r="218" spans="1:2" x14ac:dyDescent="0.35">
      <c r="A218" s="63" t="s">
        <v>4365</v>
      </c>
      <c r="B218" t="str">
        <f>+VLOOKUP(A218,'[2]SCJ - 2024'!$A:$N,13,0)</f>
        <v>https://community.secop.gov.co/Public/Tendering/ContractDetailView/Index?UniqueIdentifier=CO1.PCCNTR.6306383&amp;isModal=true&amp;asPopupView=true</v>
      </c>
    </row>
    <row r="219" spans="1:2" x14ac:dyDescent="0.35">
      <c r="A219" s="63" t="s">
        <v>4366</v>
      </c>
      <c r="B219" t="str">
        <f>+VLOOKUP(A219,'[2]SCJ - 2024'!$A:$N,13,0)</f>
        <v>https://community.secop.gov.co/Public/Tendering/ContractDetailView/Index?UniqueIdentifier=CO1.PCCNTR.6307721&amp;isModal=true&amp;asPopupView=true</v>
      </c>
    </row>
    <row r="220" spans="1:2" x14ac:dyDescent="0.35">
      <c r="A220" s="63" t="s">
        <v>4367</v>
      </c>
      <c r="B220" t="str">
        <f>+VLOOKUP(A220,'[2]SCJ - 2024'!$A:$N,13,0)</f>
        <v>https://community.secop.gov.co/Public/Tendering/ContractDetailView/Index?UniqueIdentifier=CO1.PCCNTR.6307807&amp;isModal=true&amp;asPopupView=true</v>
      </c>
    </row>
    <row r="221" spans="1:2" x14ac:dyDescent="0.35">
      <c r="A221" s="63" t="s">
        <v>4368</v>
      </c>
      <c r="B221" t="str">
        <f>+VLOOKUP(A221,'[2]SCJ - 2024'!$A:$N,13,0)</f>
        <v>https://community.secop.gov.co/Public/Tendering/ContractDetailView/Index?UniqueIdentifier=CO1.PCCNTR.6307577&amp;isModal=true&amp;asPopupView=true</v>
      </c>
    </row>
    <row r="222" spans="1:2" x14ac:dyDescent="0.35">
      <c r="A222" s="63" t="s">
        <v>4369</v>
      </c>
      <c r="B222" t="str">
        <f>+VLOOKUP(A222,'[2]SCJ - 2024'!$A:$N,13,0)</f>
        <v>https://community.secop.gov.co/Public/Tendering/ContractDetailView/Index?UniqueIdentifier=CO1.PCCNTR.6318092&amp;isModal=true&amp;asPopupView=true</v>
      </c>
    </row>
    <row r="223" spans="1:2" x14ac:dyDescent="0.35">
      <c r="A223" s="63" t="s">
        <v>4370</v>
      </c>
      <c r="B223" t="str">
        <f>+VLOOKUP(A223,'[2]SCJ - 2024'!$A:$N,13,0)</f>
        <v>https://community.secop.gov.co/Public/Tendering/ContractDetailView/Index?UniqueIdentifier=CO1.PCCNTR.6318096&amp;isModal=true&amp;asPopupView=true</v>
      </c>
    </row>
    <row r="224" spans="1:2" x14ac:dyDescent="0.35">
      <c r="A224" s="63" t="s">
        <v>4371</v>
      </c>
      <c r="B224" t="str">
        <f>+VLOOKUP(A224,'[2]SCJ - 2024'!$A:$N,13,0)</f>
        <v>https://community.secop.gov.co/Public/Tendering/ContractDetailView/Index?UniqueIdentifier=CO1.PCCNTR.6318050&amp;isModal=true&amp;asPopupView=true</v>
      </c>
    </row>
    <row r="225" spans="1:2" x14ac:dyDescent="0.35">
      <c r="A225" s="63" t="s">
        <v>4372</v>
      </c>
      <c r="B225" t="str">
        <f>+VLOOKUP(A225,'[2]SCJ - 2024'!$A:$N,13,0)</f>
        <v>https://community.secop.gov.co/Public/Tendering/ContractDetailView/Index?UniqueIdentifier=CO1.PCCNTR.6326923&amp;isModal=true&amp;asPopupView=true</v>
      </c>
    </row>
    <row r="226" spans="1:2" x14ac:dyDescent="0.35">
      <c r="A226" s="63" t="s">
        <v>4373</v>
      </c>
      <c r="B226" t="str">
        <f>+VLOOKUP(A226,'[2]SCJ - 2024'!$A:$N,13,0)</f>
        <v>https://community.secop.gov.co/Public/Tendering/ContractDetailView/Index?UniqueIdentifier=CO1.PCCNTR.6327959&amp;isModal=true&amp;asPopupView=true</v>
      </c>
    </row>
    <row r="227" spans="1:2" x14ac:dyDescent="0.35">
      <c r="A227" s="63" t="s">
        <v>4374</v>
      </c>
      <c r="B227" t="str">
        <f>+VLOOKUP(A227,'[2]SCJ - 2024'!$A:$N,13,0)</f>
        <v>https://community.secop.gov.co/Public/Tendering/ContractDetailView/Index?UniqueIdentifier=CO1.PCCNTR.6326656&amp;isModal=true&amp;asPopupView=true</v>
      </c>
    </row>
    <row r="228" spans="1:2" x14ac:dyDescent="0.35">
      <c r="A228" s="63" t="s">
        <v>4375</v>
      </c>
      <c r="B228" t="str">
        <f>+VLOOKUP(A228,'[2]SCJ - 2024'!$A:$N,13,0)</f>
        <v>https://community.secop.gov.co/Public/Tendering/ContractDetailView/Index?UniqueIdentifier=CO1.PCCNTR.6326677&amp;isModal=true&amp;asPopupView=true</v>
      </c>
    </row>
    <row r="229" spans="1:2" x14ac:dyDescent="0.35">
      <c r="A229" s="63" t="s">
        <v>4376</v>
      </c>
      <c r="B229" t="str">
        <f>+VLOOKUP(A229,'[2]SCJ - 2024'!$A:$N,13,0)</f>
        <v>https://community.secop.gov.co/Public/Tendering/ContractDetailView/Index?UniqueIdentifier=CO1.PCCNTR.6326834&amp;isModal=true&amp;asPopupView=true</v>
      </c>
    </row>
    <row r="230" spans="1:2" x14ac:dyDescent="0.35">
      <c r="A230" s="63" t="s">
        <v>4377</v>
      </c>
      <c r="B230" t="str">
        <f>+VLOOKUP(A230,'[2]SCJ - 2024'!$A:$N,13,0)</f>
        <v>https://community.secop.gov.co/Public/Tendering/ContractDetailView/Index?UniqueIdentifier=CO1.PCCNTR.6326922&amp;isModal=true&amp;asPopupView=true</v>
      </c>
    </row>
    <row r="231" spans="1:2" x14ac:dyDescent="0.35">
      <c r="A231" s="63" t="s">
        <v>4378</v>
      </c>
      <c r="B231" t="str">
        <f>+VLOOKUP(A231,'[2]SCJ - 2024'!$A:$N,13,0)</f>
        <v>https://community.secop.gov.co/Public/Tendering/ContractDetailView/Index?UniqueIdentifier=CO1.PCCNTR.6327853&amp;isModal=true&amp;asPopupView=true</v>
      </c>
    </row>
    <row r="232" spans="1:2" x14ac:dyDescent="0.35">
      <c r="A232" s="63" t="s">
        <v>4379</v>
      </c>
      <c r="B232" t="str">
        <f>+VLOOKUP(A232,'[2]SCJ - 2024'!$A:$N,13,0)</f>
        <v>https://community.secop.gov.co/Public/Tendering/ContractDetailView/Index?UniqueIdentifier=CO1.PCCNTR.6327848&amp;isModal=true&amp;asPopupView=true</v>
      </c>
    </row>
    <row r="233" spans="1:2" x14ac:dyDescent="0.35">
      <c r="A233" s="63" t="s">
        <v>4380</v>
      </c>
      <c r="B233" t="str">
        <f>+VLOOKUP(A233,'[2]SCJ - 2024'!$A:$N,13,0)</f>
        <v>https://community.secop.gov.co/Public/Tendering/ContractDetailView/Index?UniqueIdentifier=CO1.PCCNTR.6327839&amp;isModal=true&amp;asPopupView=true</v>
      </c>
    </row>
    <row r="234" spans="1:2" x14ac:dyDescent="0.35">
      <c r="A234" s="63" t="s">
        <v>4381</v>
      </c>
      <c r="B234" t="str">
        <f>+VLOOKUP(A234,'[2]SCJ - 2024'!$A:$N,13,0)</f>
        <v>https://community.secop.gov.co/Public/Tendering/ContractDetailView/Index?UniqueIdentifier=CO1.PCCNTR.6327744&amp;isModal=true&amp;asPopupView=true</v>
      </c>
    </row>
    <row r="235" spans="1:2" x14ac:dyDescent="0.35">
      <c r="A235" s="63" t="s">
        <v>4382</v>
      </c>
      <c r="B235" t="str">
        <f>+VLOOKUP(A235,'[2]SCJ - 2024'!$A:$N,13,0)</f>
        <v>https://community.secop.gov.co/Public/Tendering/ContractDetailView/Index?UniqueIdentifier=CO1.PCCNTR.6326649&amp;isModal=true&amp;asPopupView=true</v>
      </c>
    </row>
    <row r="236" spans="1:2" x14ac:dyDescent="0.35">
      <c r="A236" s="63" t="s">
        <v>4383</v>
      </c>
      <c r="B236" t="str">
        <f>+VLOOKUP(A236,'[2]SCJ - 2024'!$A:$N,13,0)</f>
        <v>https://community.secop.gov.co/Public/Tendering/ContractDetailView/Index?UniqueIdentifier=CO1.PCCNTR.6326180&amp;isModal=true&amp;asPopupView=true</v>
      </c>
    </row>
    <row r="237" spans="1:2" x14ac:dyDescent="0.35">
      <c r="A237" s="63" t="s">
        <v>4384</v>
      </c>
      <c r="B237" t="str">
        <f>+VLOOKUP(A237,'[2]SCJ - 2024'!$A:$N,13,0)</f>
        <v>https://community.secop.gov.co/Public/Tendering/ContractDetailView/Index?UniqueIdentifier=CO1.PCCNTR.6327739&amp;isModal=true&amp;asPopupView=true</v>
      </c>
    </row>
    <row r="238" spans="1:2" x14ac:dyDescent="0.35">
      <c r="A238" s="63" t="s">
        <v>4385</v>
      </c>
      <c r="B238" t="str">
        <f>+VLOOKUP(A238,'[2]SCJ - 2024'!$A:$N,13,0)</f>
        <v>https://community.secop.gov.co/Public/Tendering/ContractDetailView/Index?UniqueIdentifier=CO1.PCCNTR.6327663&amp;isModal=true&amp;asPopupView=true</v>
      </c>
    </row>
    <row r="239" spans="1:2" x14ac:dyDescent="0.35">
      <c r="A239" s="63" t="s">
        <v>4386</v>
      </c>
      <c r="B239" t="str">
        <f>+VLOOKUP(A239,'[2]SCJ - 2024'!$A:$N,13,0)</f>
        <v>https://community.secop.gov.co/Public/Tendering/ContractDetailView/Index?UniqueIdentifier=CO1.PCCNTR.6326876&amp;isModal=true&amp;asPopupView=true</v>
      </c>
    </row>
    <row r="240" spans="1:2" x14ac:dyDescent="0.35">
      <c r="A240" s="63" t="s">
        <v>4387</v>
      </c>
      <c r="B240" t="str">
        <f>+VLOOKUP(A240,'[2]SCJ - 2024'!$A:$N,13,0)</f>
        <v>https://community.secop.gov.co/Public/Tendering/ContractDetailView/Index?UniqueIdentifier=CO1.PCCNTR.6326176&amp;isModal=true&amp;asPopupView=true</v>
      </c>
    </row>
    <row r="241" spans="1:2" x14ac:dyDescent="0.35">
      <c r="A241" s="63" t="s">
        <v>4388</v>
      </c>
      <c r="B241" t="str">
        <f>+VLOOKUP(A241,'[2]SCJ - 2024'!$A:$N,13,0)</f>
        <v>https://community.secop.gov.co/Public/Tendering/ContractDetailView/Index?UniqueIdentifier=CO1.PCCNTR.6326183&amp;isModal=true&amp;asPopupView=true</v>
      </c>
    </row>
    <row r="242" spans="1:2" x14ac:dyDescent="0.35">
      <c r="A242" s="63" t="s">
        <v>4389</v>
      </c>
      <c r="B242" t="str">
        <f>+VLOOKUP(A242,'[2]SCJ - 2024'!$A:$N,13,0)</f>
        <v>https://community.secop.gov.co/Public/Tendering/ContractDetailView/Index?UniqueIdentifier=CO1.PCCNTR.6332316&amp;isModal=true&amp;asPopupView=true</v>
      </c>
    </row>
    <row r="243" spans="1:2" x14ac:dyDescent="0.35">
      <c r="A243" s="63" t="s">
        <v>4390</v>
      </c>
      <c r="B243" t="str">
        <f>+VLOOKUP(A243,'[2]SCJ - 2024'!$A:$N,13,0)</f>
        <v>https://community.secop.gov.co/Public/Tendering/ContractDetailView/Index?UniqueIdentifier=CO1.PCCNTR.6332993&amp;isModal=true&amp;asPopupView=true</v>
      </c>
    </row>
    <row r="244" spans="1:2" x14ac:dyDescent="0.35">
      <c r="A244" s="63" t="s">
        <v>4391</v>
      </c>
      <c r="B244" t="str">
        <f>+VLOOKUP(A244,'[2]SCJ - 2024'!$A:$N,13,0)</f>
        <v>https://community.secop.gov.co/Public/Tendering/ContractDetailView/Index?UniqueIdentifier=CO1.PCCNTR.6333500&amp;isModal=true&amp;asPopupView=true</v>
      </c>
    </row>
    <row r="245" spans="1:2" x14ac:dyDescent="0.35">
      <c r="A245" s="63" t="s">
        <v>4392</v>
      </c>
      <c r="B245" t="str">
        <f>+VLOOKUP(A245,'[2]SCJ - 2024'!$A:$N,13,0)</f>
        <v>https://community.secop.gov.co/Public/Tendering/ContractDetailView/Index?UniqueIdentifier=CO1.PCCNTR.6334810&amp;isModal=true&amp;asPopupView=true</v>
      </c>
    </row>
    <row r="246" spans="1:2" x14ac:dyDescent="0.35">
      <c r="A246" s="63" t="s">
        <v>4393</v>
      </c>
      <c r="B246" t="str">
        <f>+VLOOKUP(A246,'[2]SCJ - 2024'!$A:$N,13,0)</f>
        <v>https://community.secop.gov.co/Public/Tendering/ContractDetailView/Index?UniqueIdentifier=CO1.PCCNTR.6332084&amp;isModal=true&amp;asPopupView=true</v>
      </c>
    </row>
    <row r="247" spans="1:2" x14ac:dyDescent="0.35">
      <c r="A247" s="63" t="s">
        <v>4394</v>
      </c>
      <c r="B247" t="str">
        <f>+VLOOKUP(A247,'[2]SCJ - 2024'!$A:$N,13,0)</f>
        <v>https://community.secop.gov.co/Public/Tendering/ContractDetailView/Index?UniqueIdentifier=CO1.PCCNTR.6332221&amp;isModal=true&amp;asPopupView=true</v>
      </c>
    </row>
    <row r="248" spans="1:2" x14ac:dyDescent="0.35">
      <c r="A248" s="63" t="s">
        <v>4395</v>
      </c>
      <c r="B248" t="str">
        <f>+VLOOKUP(A248,'[2]SCJ - 2024'!$A:$N,13,0)</f>
        <v>https://community.secop.gov.co/Public/Tendering/ContractDetailView/Index?UniqueIdentifier=CO1.PCCNTR.6332314&amp;isModal=true&amp;asPopupView=true</v>
      </c>
    </row>
    <row r="249" spans="1:2" x14ac:dyDescent="0.35">
      <c r="A249" s="63" t="s">
        <v>4396</v>
      </c>
      <c r="B249" t="str">
        <f>+VLOOKUP(A249,'[2]SCJ - 2024'!$A:$N,13,0)</f>
        <v>https://community.secop.gov.co/Public/Tendering/ContractDetailView/Index?UniqueIdentifier=CO1.PCCNTR.6332073&amp;isModal=true&amp;asPopupView=true</v>
      </c>
    </row>
    <row r="250" spans="1:2" x14ac:dyDescent="0.35">
      <c r="A250" s="63" t="s">
        <v>4397</v>
      </c>
      <c r="B250" t="str">
        <f>+VLOOKUP(A250,'[2]SCJ - 2024'!$A:$N,13,0)</f>
        <v>https://community.secop.gov.co/Public/Tendering/ContractDetailView/Index?UniqueIdentifier=CO1.PCCNTR.6332309&amp;isModal=true&amp;asPopupView=true</v>
      </c>
    </row>
    <row r="251" spans="1:2" x14ac:dyDescent="0.35">
      <c r="A251" s="63" t="s">
        <v>4398</v>
      </c>
      <c r="B251" t="str">
        <f>+VLOOKUP(A251,'[2]SCJ - 2024'!$A:$N,13,0)</f>
        <v>https://community.secop.gov.co/Public/Tendering/ContractDetailView/Index?UniqueIdentifier=CO1.PCCNTR.6337688&amp;isModal=true&amp;asPopupView=true</v>
      </c>
    </row>
    <row r="252" spans="1:2" x14ac:dyDescent="0.35">
      <c r="A252" s="63" t="s">
        <v>4399</v>
      </c>
      <c r="B252" t="str">
        <f>+VLOOKUP(A252,'[2]SCJ - 2024'!$A:$N,13,0)</f>
        <v>https://community.secop.gov.co/Public/Tendering/ContractDetailView/Index?UniqueIdentifier=CO1.PCCNTR.6337268&amp;isModal=true&amp;asPopupView=true</v>
      </c>
    </row>
    <row r="253" spans="1:2" x14ac:dyDescent="0.35">
      <c r="A253" s="63" t="s">
        <v>4400</v>
      </c>
      <c r="B253" t="str">
        <f>+VLOOKUP(A253,'[2]SCJ - 2024'!$A:$N,13,0)</f>
        <v>https://community.secop.gov.co/Public/Tendering/ContractDetailView/Index?UniqueIdentifier=CO1.PCCNTR.6337690&amp;isModal=true&amp;asPopupView=true</v>
      </c>
    </row>
    <row r="254" spans="1:2" x14ac:dyDescent="0.35">
      <c r="A254" s="63" t="s">
        <v>4401</v>
      </c>
      <c r="B254" t="str">
        <f>+VLOOKUP(A254,'[2]SCJ - 2024'!$A:$N,13,0)</f>
        <v>https://community.secop.gov.co/Public/Tendering/ContractDetailView/Index?UniqueIdentifier=CO1.PCCNTR.6341968&amp;isModal=true&amp;asPopupView=true</v>
      </c>
    </row>
    <row r="255" spans="1:2" x14ac:dyDescent="0.35">
      <c r="A255" s="63" t="s">
        <v>4402</v>
      </c>
      <c r="B255" t="str">
        <f>+VLOOKUP(A255,'[2]SCJ - 2024'!$A:$N,13,0)</f>
        <v>https://community.secop.gov.co/Public/Tendering/ContractDetailView/Index?UniqueIdentifier=CO1.PCCNTR.6337754&amp;isModal=true&amp;asPopupView=true</v>
      </c>
    </row>
    <row r="256" spans="1:2" x14ac:dyDescent="0.35">
      <c r="A256" s="63" t="s">
        <v>4403</v>
      </c>
      <c r="B256" t="str">
        <f>+VLOOKUP(A256,'[2]SCJ - 2024'!$A:$N,13,0)</f>
        <v>https://community.secop.gov.co/Public/Tendering/ContractDetailView/Index?UniqueIdentifier=CO1.PCCNTR.6343142&amp;isModal=true&amp;asPopupView=true</v>
      </c>
    </row>
    <row r="257" spans="1:2" x14ac:dyDescent="0.35">
      <c r="A257" s="63" t="s">
        <v>4404</v>
      </c>
      <c r="B257" t="str">
        <f>+VLOOKUP(A257,'[2]SCJ - 2024'!$A:$N,13,0)</f>
        <v>https://community.secop.gov.co/Public/Tendering/ContractDetailView/Index?UniqueIdentifier=CO1.PCCNTR.6342964&amp;isModal=true&amp;asPopupView=true</v>
      </c>
    </row>
    <row r="258" spans="1:2" x14ac:dyDescent="0.35">
      <c r="A258" s="63" t="s">
        <v>4405</v>
      </c>
      <c r="B258" t="str">
        <f>+VLOOKUP(A258,'[2]SCJ - 2024'!$A:$N,13,0)</f>
        <v>https://community.secop.gov.co/Public/Tendering/ContractDetailView/Index?UniqueIdentifier=CO1.PCCNTR.6351079&amp;isModal=true&amp;asPopupView=true</v>
      </c>
    </row>
    <row r="259" spans="1:2" x14ac:dyDescent="0.35">
      <c r="A259" s="63" t="s">
        <v>4406</v>
      </c>
      <c r="B259" t="str">
        <f>+VLOOKUP(A259,'[2]SCJ - 2024'!$A:$N,13,0)</f>
        <v>https://community.secop.gov.co/Public/Tendering/ContractDetailView/Index?UniqueIdentifier=CO1.PCCNTR.6342271&amp;isModal=true&amp;asPopupView=true</v>
      </c>
    </row>
    <row r="260" spans="1:2" x14ac:dyDescent="0.35">
      <c r="A260" s="63" t="s">
        <v>4407</v>
      </c>
      <c r="B260" t="str">
        <f>+VLOOKUP(A260,'[2]SCJ - 2024'!$A:$N,13,0)</f>
        <v>https://community.secop.gov.co/Public/Tendering/ContractDetailView/Index?UniqueIdentifier=CO1.PCCNTR.6342995&amp;isModal=true&amp;asPopupView=true</v>
      </c>
    </row>
    <row r="261" spans="1:2" x14ac:dyDescent="0.35">
      <c r="A261" s="63" t="s">
        <v>4408</v>
      </c>
      <c r="B261" t="str">
        <f>+VLOOKUP(A261,'[2]SCJ - 2024'!$A:$N,13,0)</f>
        <v>https://community.secop.gov.co/Public/Tendering/ContractDetailView/Index?UniqueIdentifier=CO1.PCCNTR.6351428&amp;isModal=true&amp;asPopupView=true</v>
      </c>
    </row>
    <row r="262" spans="1:2" x14ac:dyDescent="0.35">
      <c r="A262" s="63" t="s">
        <v>4409</v>
      </c>
      <c r="B262" t="str">
        <f>+VLOOKUP(A262,'[2]SCJ - 2024'!$A:$N,13,0)</f>
        <v>https://community.secop.gov.co/Public/Tendering/ContractDetailView/Index?UniqueIdentifier=CO1.PCCNTR.6350046&amp;isModal=true&amp;asPopupView=true</v>
      </c>
    </row>
    <row r="263" spans="1:2" x14ac:dyDescent="0.35">
      <c r="A263" s="63" t="s">
        <v>4410</v>
      </c>
      <c r="B263" t="str">
        <f>+VLOOKUP(A263,'[2]SCJ - 2024'!$A:$N,13,0)</f>
        <v>https://community.secop.gov.co/Public/Tendering/ContractDetailView/Index?UniqueIdentifier=CO1.PCCNTR.6350620&amp;isModal=true&amp;asPopupView=true</v>
      </c>
    </row>
    <row r="264" spans="1:2" x14ac:dyDescent="0.35">
      <c r="A264" s="63" t="s">
        <v>4411</v>
      </c>
      <c r="B264" t="str">
        <f>+VLOOKUP(A264,'[2]SCJ - 2024'!$A:$N,13,0)</f>
        <v>https://community.secop.gov.co/Public/Tendering/ContractDetailView/Index?UniqueIdentifier=CO1.PCCNTR.6349986&amp;isModal=true&amp;asPopupView=true</v>
      </c>
    </row>
    <row r="265" spans="1:2" x14ac:dyDescent="0.35">
      <c r="A265" s="63" t="s">
        <v>4412</v>
      </c>
      <c r="B265" t="str">
        <f>+VLOOKUP(A265,'[2]SCJ - 2024'!$A:$N,13,0)</f>
        <v>https://community.secop.gov.co/Public/Tendering/ContractDetailView/Index?UniqueIdentifier=CO1.PCCNTR.6350707&amp;isModal=true&amp;asPopupView=true</v>
      </c>
    </row>
    <row r="266" spans="1:2" x14ac:dyDescent="0.35">
      <c r="A266" s="63" t="s">
        <v>4413</v>
      </c>
      <c r="B266" t="str">
        <f>+VLOOKUP(A266,'[2]SCJ - 2024'!$A:$N,13,0)</f>
        <v>https://community.secop.gov.co/Public/Tendering/ContractDetailView/Index?UniqueIdentifier=CO1.PCCNTR.6351704&amp;isModal=true&amp;asPopupView=true</v>
      </c>
    </row>
    <row r="267" spans="1:2" x14ac:dyDescent="0.35">
      <c r="A267" s="63" t="s">
        <v>4414</v>
      </c>
      <c r="B267" t="str">
        <f>+VLOOKUP(A267,'[2]SCJ - 2024'!$A:$N,13,0)</f>
        <v>https://community.secop.gov.co/Public/Tendering/ContractDetailView/Index?UniqueIdentifier=CO1.PCCNTR.6350083&amp;isModal=true&amp;asPopupView=true</v>
      </c>
    </row>
    <row r="268" spans="1:2" x14ac:dyDescent="0.35">
      <c r="A268" s="63" t="s">
        <v>4415</v>
      </c>
      <c r="B268" t="str">
        <f>+VLOOKUP(A268,'[2]SCJ - 2024'!$A:$N,13,0)</f>
        <v>https://community.secop.gov.co/Public/Tendering/ContractDetailView/Index?UniqueIdentifier=CO1.PCCNTR.6350166&amp;isModal=true&amp;asPopupView=true</v>
      </c>
    </row>
    <row r="269" spans="1:2" x14ac:dyDescent="0.35">
      <c r="A269" s="63" t="s">
        <v>4416</v>
      </c>
      <c r="B269" t="str">
        <f>+VLOOKUP(A269,'[2]SCJ - 2024'!$A:$N,13,0)</f>
        <v>https://community.secop.gov.co/Public/Tendering/ContractDetailView/Index?UniqueIdentifier=CO1.PCCNTR.6351154&amp;isModal=true&amp;asPopupView=true</v>
      </c>
    </row>
    <row r="270" spans="1:2" x14ac:dyDescent="0.35">
      <c r="A270" s="63" t="s">
        <v>4417</v>
      </c>
      <c r="B270" t="str">
        <f>+VLOOKUP(A270,'[2]SCJ - 2024'!$A:$N,13,0)</f>
        <v>https://community.secop.gov.co/Public/Tendering/ContractDetailView/Index?UniqueIdentifier=CO1.PCCNTR.6351164&amp;isModal=true&amp;asPopupView=true</v>
      </c>
    </row>
    <row r="271" spans="1:2" x14ac:dyDescent="0.35">
      <c r="A271" s="63" t="s">
        <v>4418</v>
      </c>
      <c r="B271" t="str">
        <f>+VLOOKUP(A271,'[2]SCJ - 2024'!$A:$N,13,0)</f>
        <v>https://community.secop.gov.co/Public/Tendering/ContractDetailView/Index?UniqueIdentifier=CO1.PCCNTR.6349831&amp;isModal=true&amp;asPopupView=true</v>
      </c>
    </row>
    <row r="272" spans="1:2" x14ac:dyDescent="0.35">
      <c r="A272" s="63" t="s">
        <v>4419</v>
      </c>
      <c r="B272" t="str">
        <f>+VLOOKUP(A272,'[2]SCJ - 2024'!$A:$N,13,0)</f>
        <v>https://community.secop.gov.co/Public/Tendering/ContractDetailView/Index?UniqueIdentifier=CO1.PCCNTR.6351639&amp;isModal=true&amp;asPopupView=true</v>
      </c>
    </row>
    <row r="273" spans="1:2" x14ac:dyDescent="0.35">
      <c r="A273" s="63" t="s">
        <v>4420</v>
      </c>
      <c r="B273" t="str">
        <f>+VLOOKUP(A273,'[2]SCJ - 2024'!$A:$N,13,0)</f>
        <v>https://community.secop.gov.co/Public/Tendering/ContractDetailView/Index?UniqueIdentifier=CO1.PCCNTR.6351106&amp;isModal=true&amp;asPopupView=true</v>
      </c>
    </row>
    <row r="274" spans="1:2" x14ac:dyDescent="0.35">
      <c r="A274" s="63" t="s">
        <v>4421</v>
      </c>
      <c r="B274" t="str">
        <f>+VLOOKUP(A274,'[2]SCJ - 2024'!$A:$N,13,0)</f>
        <v>https://community.secop.gov.co/Public/Tendering/ContractDetailView/Index?UniqueIdentifier=CO1.PCCNTR.6346208&amp;isModal=true&amp;asPopupView=true</v>
      </c>
    </row>
    <row r="275" spans="1:2" x14ac:dyDescent="0.35">
      <c r="A275" s="63" t="s">
        <v>4422</v>
      </c>
      <c r="B275" t="str">
        <f>+VLOOKUP(A275,'[2]SCJ - 2024'!$A:$N,13,0)</f>
        <v>https://community.secop.gov.co/Public/Tendering/ContractDetailView/Index?UniqueIdentifier=CO1.PCCNTR.6342080&amp;isModal=true&amp;asPopupView=true</v>
      </c>
    </row>
    <row r="276" spans="1:2" x14ac:dyDescent="0.35">
      <c r="A276" s="63" t="s">
        <v>4423</v>
      </c>
      <c r="B276" t="str">
        <f>+VLOOKUP(A276,'[2]SCJ - 2024'!$A:$N,13,0)</f>
        <v>https://community.secop.gov.co/Public/Tendering/ContractDetailView/Index?UniqueIdentifier=CO1.PCCNTR.6350643&amp;isModal=true&amp;asPopupView=true</v>
      </c>
    </row>
    <row r="277" spans="1:2" x14ac:dyDescent="0.35">
      <c r="A277" s="63" t="s">
        <v>4424</v>
      </c>
      <c r="B277" t="str">
        <f>+VLOOKUP(A277,'[2]SCJ - 2024'!$A:$N,13,0)</f>
        <v>https://community.secop.gov.co/Public/Tendering/ContractDetailView/Index?UniqueIdentifier=CO1.PCCNTR.6353215&amp;isModal=true&amp;asPopupView=true</v>
      </c>
    </row>
    <row r="278" spans="1:2" x14ac:dyDescent="0.35">
      <c r="A278" s="63" t="s">
        <v>4425</v>
      </c>
      <c r="B278" t="str">
        <f>+VLOOKUP(A278,'[2]SCJ - 2024'!$A:$N,13,0)</f>
        <v>https://community.secop.gov.co/Public/Tendering/ContractDetailView/Index?UniqueIdentifier=CO1.PCCNTR.6355157&amp;isModal=true&amp;asPopupView=true</v>
      </c>
    </row>
    <row r="279" spans="1:2" x14ac:dyDescent="0.35">
      <c r="A279" s="63" t="s">
        <v>4426</v>
      </c>
      <c r="B279" t="str">
        <f>+VLOOKUP(A279,'[2]SCJ - 2024'!$A:$N,13,0)</f>
        <v>https://community.secop.gov.co/Public/Tendering/ContractDetailView/Index?UniqueIdentifier=CO1.PCCNTR.6355323&amp;isModal=true&amp;asPopupView=true</v>
      </c>
    </row>
    <row r="280" spans="1:2" x14ac:dyDescent="0.35">
      <c r="A280" s="63" t="s">
        <v>4427</v>
      </c>
      <c r="B280" t="str">
        <f>+VLOOKUP(A280,'[2]SCJ - 2024'!$A:$N,13,0)</f>
        <v>https://community.secop.gov.co/Public/Tendering/ContractDetailView/Index?UniqueIdentifier=CO1.PCCNTR.6354703&amp;isModal=true&amp;asPopupView=true</v>
      </c>
    </row>
    <row r="281" spans="1:2" x14ac:dyDescent="0.35">
      <c r="A281" s="63" t="s">
        <v>4428</v>
      </c>
      <c r="B281" t="str">
        <f>+VLOOKUP(A281,'[2]SCJ - 2024'!$A:$N,13,0)</f>
        <v>https://community.secop.gov.co/Public/Tendering/ContractDetailView/Index?UniqueIdentifier=CO1.PCCNTR.6355616&amp;isModal=true&amp;asPopupView=true</v>
      </c>
    </row>
    <row r="282" spans="1:2" x14ac:dyDescent="0.35">
      <c r="A282" s="63" t="s">
        <v>4429</v>
      </c>
      <c r="B282" t="str">
        <f>+VLOOKUP(A282,'[2]SCJ - 2024'!$A:$N,13,0)</f>
        <v>https://community.secop.gov.co/Public/Tendering/ContractDetailView/Index?UniqueIdentifier=CO1.PCCNTR.6354537&amp;isModal=true&amp;asPopupView=true</v>
      </c>
    </row>
    <row r="283" spans="1:2" x14ac:dyDescent="0.35">
      <c r="A283" s="63" t="s">
        <v>4430</v>
      </c>
      <c r="B283" t="str">
        <f>+VLOOKUP(A283,'[2]SCJ - 2024'!$A:$N,13,0)</f>
        <v>https://community.secop.gov.co/Public/Tendering/ContractDetailView/Index?UniqueIdentifier=CO1.PCCNTR.6357462&amp;isModal=true&amp;asPopupView=true</v>
      </c>
    </row>
    <row r="284" spans="1:2" x14ac:dyDescent="0.35">
      <c r="A284" s="63" t="s">
        <v>4431</v>
      </c>
      <c r="B284" t="str">
        <f>+VLOOKUP(A284,'[2]SCJ - 2024'!$A:$N,13,0)</f>
        <v>https://community.secop.gov.co/Public/Tendering/ContractDetailView/Index?UniqueIdentifier=CO1.PCCNTR.6362773&amp;isModal=true&amp;asPopupView=true</v>
      </c>
    </row>
    <row r="285" spans="1:2" x14ac:dyDescent="0.35">
      <c r="A285" s="63" t="s">
        <v>4432</v>
      </c>
      <c r="B285" t="str">
        <f>+VLOOKUP(A285,'[2]SCJ - 2024'!$A:$N,13,0)</f>
        <v>https://community.secop.gov.co/Public/Tendering/ContractDetailView/Index?UniqueIdentifier=CO1.PCCNTR.6363403&amp;isModal=true&amp;asPopupView=true</v>
      </c>
    </row>
    <row r="286" spans="1:2" x14ac:dyDescent="0.35">
      <c r="A286" s="63" t="s">
        <v>4433</v>
      </c>
      <c r="B286" t="str">
        <f>+VLOOKUP(A286,'[2]SCJ - 2024'!$A:$N,13,0)</f>
        <v>https://community.secop.gov.co/Public/Tendering/ContractDetailView/Index?UniqueIdentifier=CO1.PCCNTR.6363356&amp;isModal=true&amp;asPopupView=true</v>
      </c>
    </row>
    <row r="287" spans="1:2" x14ac:dyDescent="0.35">
      <c r="A287" s="63" t="s">
        <v>4434</v>
      </c>
      <c r="B287" t="str">
        <f>+VLOOKUP(A287,'[2]SCJ - 2024'!$A:$N,13,0)</f>
        <v>https://community.secop.gov.co/Public/Tendering/ContractDetailView/Index?UniqueIdentifier=CO1.PCCNTR.6362894&amp;isModal=true&amp;asPopupView=true</v>
      </c>
    </row>
    <row r="288" spans="1:2" x14ac:dyDescent="0.35">
      <c r="A288" s="63" t="s">
        <v>4435</v>
      </c>
      <c r="B288" t="str">
        <f>+VLOOKUP(A288,'[2]SCJ - 2024'!$A:$N,13,0)</f>
        <v>https://community.secop.gov.co/Public/Tendering/ContractDetailView/Index?UniqueIdentifier=CO1.PCCNTR.6363435&amp;isModal=true&amp;asPopupView=true</v>
      </c>
    </row>
    <row r="289" spans="1:2" x14ac:dyDescent="0.35">
      <c r="A289" s="63" t="s">
        <v>4436</v>
      </c>
      <c r="B289" t="str">
        <f>+VLOOKUP(A289,'[2]SCJ - 2024'!$A:$N,13,0)</f>
        <v>https://community.secop.gov.co/Public/Tendering/ContractDetailView/Index?UniqueIdentifier=CO1.PCCNTR.6359361&amp;isModal=true&amp;asPopupView=true</v>
      </c>
    </row>
    <row r="290" spans="1:2" x14ac:dyDescent="0.35">
      <c r="A290" s="63" t="s">
        <v>4437</v>
      </c>
      <c r="B290" t="str">
        <f>+VLOOKUP(A290,'[2]SCJ - 2024'!$A:$N,13,0)</f>
        <v>https://community.secop.gov.co/Public/Tendering/ContractDetailView/Index?UniqueIdentifier=CO1.PCCNTR.6362891&amp;isModal=true&amp;asPopupView=true</v>
      </c>
    </row>
    <row r="291" spans="1:2" x14ac:dyDescent="0.35">
      <c r="A291" s="63" t="s">
        <v>4438</v>
      </c>
      <c r="B291" t="str">
        <f>+VLOOKUP(A291,'[2]SCJ - 2024'!$A:$N,13,0)</f>
        <v>https://community.secop.gov.co/Public/Tendering/ContractDetailView/Index?UniqueIdentifier=CO1.PCCNTR.6362940&amp;isModal=true&amp;asPopupView=true</v>
      </c>
    </row>
    <row r="292" spans="1:2" x14ac:dyDescent="0.35">
      <c r="A292" s="63" t="s">
        <v>4439</v>
      </c>
      <c r="B292" t="str">
        <f>+VLOOKUP(A292,'[2]SCJ - 2024'!$A:$N,13,0)</f>
        <v>https://community.secop.gov.co/Public/Tendering/ContractDetailView/Index?UniqueIdentifier=CO1.PCCNTR.6363204&amp;isModal=true&amp;asPopupView=true</v>
      </c>
    </row>
    <row r="293" spans="1:2" x14ac:dyDescent="0.35">
      <c r="A293" s="63" t="s">
        <v>4440</v>
      </c>
      <c r="B293" t="str">
        <f>+VLOOKUP(A293,'[2]SCJ - 2024'!$A:$N,13,0)</f>
        <v>https://community.secop.gov.co/Public/Tendering/ContractDetailView/Index?UniqueIdentifier=CO1.PCCNTR.6362897&amp;isModal=true&amp;asPopupView=true</v>
      </c>
    </row>
    <row r="294" spans="1:2" x14ac:dyDescent="0.35">
      <c r="A294" s="63" t="s">
        <v>4441</v>
      </c>
      <c r="B294" t="str">
        <f>+VLOOKUP(A294,'[2]SCJ - 2024'!$A:$N,13,0)</f>
        <v>https://community.secop.gov.co/Public/Tendering/ContractDetailView/Index?UniqueIdentifier=CO1.PCCNTR.6362784&amp;isModal=true&amp;asPopupView=true</v>
      </c>
    </row>
    <row r="295" spans="1:2" x14ac:dyDescent="0.35">
      <c r="A295" s="63" t="s">
        <v>4442</v>
      </c>
      <c r="B295" t="str">
        <f>+VLOOKUP(A295,'[2]SCJ - 2024'!$A:$N,13,0)</f>
        <v>https://community.secop.gov.co/Public/Tendering/ContractDetailView/Index?UniqueIdentifier=CO1.PCCNTR.6362788&amp;isModal=true&amp;asPopupView=true</v>
      </c>
    </row>
    <row r="296" spans="1:2" x14ac:dyDescent="0.35">
      <c r="A296" s="63" t="s">
        <v>4443</v>
      </c>
      <c r="B296" t="str">
        <f>+VLOOKUP(A296,'[2]SCJ - 2024'!$A:$N,13,0)</f>
        <v>https://community.secop.gov.co/Public/Tendering/ContractDetailView/Index?UniqueIdentifier=CO1.PCCNTR.6367580&amp;isModal=true&amp;asPopupView=true</v>
      </c>
    </row>
    <row r="297" spans="1:2" x14ac:dyDescent="0.35">
      <c r="A297" s="63" t="s">
        <v>4444</v>
      </c>
      <c r="B297" t="str">
        <f>+VLOOKUP(A297,'[2]SCJ - 2024'!$A:$N,13,0)</f>
        <v>https://community.secop.gov.co/Public/Tendering/ContractDetailView/Index?UniqueIdentifier=CO1.PCCNTR.6366956&amp;isModal=true&amp;asPopupView=true</v>
      </c>
    </row>
    <row r="298" spans="1:2" x14ac:dyDescent="0.35">
      <c r="A298" s="63" t="s">
        <v>4445</v>
      </c>
      <c r="B298" t="str">
        <f>+VLOOKUP(A298,'[2]SCJ - 2024'!$A:$N,13,0)</f>
        <v>https://community.secop.gov.co/Public/Tendering/ContractDetailView/Index?UniqueIdentifier=CO1.PCCNTR.6368932&amp;isModal=true&amp;asPopupView=true</v>
      </c>
    </row>
    <row r="299" spans="1:2" x14ac:dyDescent="0.35">
      <c r="A299" s="63" t="s">
        <v>4446</v>
      </c>
      <c r="B299" t="str">
        <f>+VLOOKUP(A299,'[2]SCJ - 2024'!$A:$N,13,0)</f>
        <v>https://community.secop.gov.co/Public/Tendering/ContractDetailView/Index?UniqueIdentifier=CO1.PCCNTR.6363507&amp;isModal=true&amp;asPopupView=true</v>
      </c>
    </row>
    <row r="300" spans="1:2" x14ac:dyDescent="0.35">
      <c r="A300" s="63" t="s">
        <v>4447</v>
      </c>
      <c r="B300" t="str">
        <f>+VLOOKUP(A300,'[2]SCJ - 2024'!$A:$N,13,0)</f>
        <v>https://community.secop.gov.co/Public/Tendering/ContractDetailView/Index?UniqueIdentifier=CO1.PCCNTR.6358202&amp;isModal=true&amp;asPopupView=true</v>
      </c>
    </row>
    <row r="301" spans="1:2" x14ac:dyDescent="0.35">
      <c r="A301" s="63" t="s">
        <v>4448</v>
      </c>
      <c r="B301" t="str">
        <f>+VLOOKUP(A301,'[2]SCJ - 2024'!$A:$N,13,0)</f>
        <v>https://community.secop.gov.co/Public/Tendering/ContractDetailView/Index?UniqueIdentifier=CO1.PCCNTR.6370602&amp;isModal=true&amp;asPopupView=true</v>
      </c>
    </row>
    <row r="302" spans="1:2" x14ac:dyDescent="0.35">
      <c r="A302" s="63" t="s">
        <v>4449</v>
      </c>
      <c r="B302" t="str">
        <f>+VLOOKUP(A302,'[2]SCJ - 2024'!$A:$N,13,0)</f>
        <v>https://community.secop.gov.co/Public/Tendering/ContractDetailView/Index?UniqueIdentifier=CO1.PCCNTR.6370201&amp;isModal=true&amp;asPopupView=true</v>
      </c>
    </row>
    <row r="303" spans="1:2" x14ac:dyDescent="0.35">
      <c r="A303" s="63" t="s">
        <v>4450</v>
      </c>
      <c r="B303" t="str">
        <f>+VLOOKUP(A303,'[2]SCJ - 2024'!$A:$N,13,0)</f>
        <v>https://community.secop.gov.co/Public/Tendering/ContractDetailView/Index?UniqueIdentifier=CO1.PCCNTR.6369305&amp;isModal=true&amp;asPopupView=true</v>
      </c>
    </row>
    <row r="304" spans="1:2" x14ac:dyDescent="0.35">
      <c r="A304" s="63" t="s">
        <v>4451</v>
      </c>
      <c r="B304" t="str">
        <f>+VLOOKUP(A304,'[2]SCJ - 2024'!$A:$N,13,0)</f>
        <v>https://community.secop.gov.co/Public/Tendering/ContractDetailView/Index?UniqueIdentifier=CO1.PCCNTR.6369208&amp;isModal=true&amp;asPopupView=true</v>
      </c>
    </row>
    <row r="305" spans="1:2" x14ac:dyDescent="0.35">
      <c r="A305" s="63" t="s">
        <v>4452</v>
      </c>
      <c r="B305" t="str">
        <f>+VLOOKUP(A305,'[2]SCJ - 2024'!$A:$N,13,0)</f>
        <v>https://community.secop.gov.co/Public/Tendering/ContractDetailView/Index?UniqueIdentifier=CO1.PCCNTR.6369842&amp;isModal=true&amp;asPopupView=true</v>
      </c>
    </row>
    <row r="306" spans="1:2" x14ac:dyDescent="0.35">
      <c r="A306" s="63" t="s">
        <v>4453</v>
      </c>
      <c r="B306" t="str">
        <f>+VLOOKUP(A306,'[2]SCJ - 2024'!$A:$N,13,0)</f>
        <v>https://community.secop.gov.co/Public/Tendering/ContractDetailView/Index?UniqueIdentifier=CO1.PCCNTR.6372817&amp;isModal=true&amp;asPopupView=true</v>
      </c>
    </row>
    <row r="307" spans="1:2" x14ac:dyDescent="0.35">
      <c r="A307" s="63" t="s">
        <v>4454</v>
      </c>
      <c r="B307" t="str">
        <f>+VLOOKUP(A307,'[2]SCJ - 2024'!$A:$N,13,0)</f>
        <v>https://community.secop.gov.co/Public/Tendering/ContractDetailView/Index?UniqueIdentifier=CO1.PCCNTR.6373406&amp;isModal=true&amp;asPopupView=true</v>
      </c>
    </row>
    <row r="308" spans="1:2" x14ac:dyDescent="0.35">
      <c r="A308" s="63" t="s">
        <v>4455</v>
      </c>
      <c r="B308" t="str">
        <f>+VLOOKUP(A308,'[2]SCJ - 2024'!$A:$N,13,0)</f>
        <v>https://community.secop.gov.co/Public/Tendering/ContractDetailView/Index?UniqueIdentifier=CO1.PCCNTR.6372020&amp;isModal=true&amp;asPopupView=true</v>
      </c>
    </row>
    <row r="309" spans="1:2" x14ac:dyDescent="0.35">
      <c r="A309" s="63" t="s">
        <v>4456</v>
      </c>
      <c r="B309" t="str">
        <f>+VLOOKUP(A309,'[2]SCJ - 2024'!$A:$N,13,0)</f>
        <v>https://community.secop.gov.co/Public/Tendering/ContractDetailView/Index?UniqueIdentifier=CO1.PCCNTR.6369505&amp;isModal=true&amp;asPopupView=true</v>
      </c>
    </row>
    <row r="310" spans="1:2" x14ac:dyDescent="0.35">
      <c r="A310" s="63" t="s">
        <v>4457</v>
      </c>
      <c r="B310" t="str">
        <f>+VLOOKUP(A310,'[2]SCJ - 2024'!$A:$N,13,0)</f>
        <v>https://community.secop.gov.co/Public/Tendering/ContractDetailView/Index?UniqueIdentifier=CO1.PCCNTR.6370301&amp;isModal=true&amp;asPopupView=true</v>
      </c>
    </row>
    <row r="311" spans="1:2" x14ac:dyDescent="0.35">
      <c r="A311" s="63" t="s">
        <v>4458</v>
      </c>
      <c r="B311" t="str">
        <f>+VLOOKUP(A311,'[2]SCJ - 2024'!$A:$N,13,0)</f>
        <v>https://community.secop.gov.co/Public/Tendering/ContractDetailView/Index?UniqueIdentifier=CO1.PCCNTR.6369761&amp;isModal=true&amp;asPopupView=true</v>
      </c>
    </row>
    <row r="312" spans="1:2" x14ac:dyDescent="0.35">
      <c r="A312" s="63" t="s">
        <v>4459</v>
      </c>
      <c r="B312" t="str">
        <f>+VLOOKUP(A312,'[2]SCJ - 2024'!$A:$N,13,0)</f>
        <v>https://community.secop.gov.co/Public/Tendering/ContractDetailView/Index?UniqueIdentifier=CO1.PCCNTR.6370603&amp;isModal=true&amp;asPopupView=true</v>
      </c>
    </row>
    <row r="313" spans="1:2" x14ac:dyDescent="0.35">
      <c r="A313" s="63" t="s">
        <v>4460</v>
      </c>
      <c r="B313" t="str">
        <f>+VLOOKUP(A313,'[2]SCJ - 2024'!$A:$N,13,0)</f>
        <v>https://community.secop.gov.co/Public/Tendering/ContractDetailView/Index?UniqueIdentifier=CO1.PCCNTR.6370303&amp;isModal=true&amp;asPopupView=true</v>
      </c>
    </row>
    <row r="314" spans="1:2" x14ac:dyDescent="0.35">
      <c r="A314" s="63" t="s">
        <v>4461</v>
      </c>
      <c r="B314" t="str">
        <f>+VLOOKUP(A314,'[2]SCJ - 2024'!$A:$N,13,0)</f>
        <v>https://community.secop.gov.co/Public/Tendering/ContractDetailView/Index?UniqueIdentifier=CO1.PCCNTR.6370007&amp;isModal=true&amp;asPopupView=true</v>
      </c>
    </row>
    <row r="315" spans="1:2" x14ac:dyDescent="0.35">
      <c r="A315" s="63" t="s">
        <v>4462</v>
      </c>
      <c r="B315" t="str">
        <f>+VLOOKUP(A315,'[2]SCJ - 2024'!$A:$N,13,0)</f>
        <v>https://community.secop.gov.co/Public/Tendering/ContractDetailView/Index?UniqueIdentifier=CO1.PCCNTR.6372797&amp;isModal=true&amp;asPopupView=true</v>
      </c>
    </row>
    <row r="316" spans="1:2" x14ac:dyDescent="0.35">
      <c r="A316" s="63" t="s">
        <v>4463</v>
      </c>
      <c r="B316" t="str">
        <f>+VLOOKUP(A316,'[2]SCJ - 2024'!$A:$N,13,0)</f>
        <v>https://community.secop.gov.co/Public/Tendering/ContractDetailView/Index?UniqueIdentifier=CO1.PCCNTR.6371550&amp;isModal=true&amp;asPopupView=true</v>
      </c>
    </row>
    <row r="317" spans="1:2" x14ac:dyDescent="0.35">
      <c r="A317" s="63" t="s">
        <v>4464</v>
      </c>
      <c r="B317" t="str">
        <f>+VLOOKUP(A317,'[2]SCJ - 2024'!$A:$N,13,0)</f>
        <v>https://community.secop.gov.co/Public/Tendering/ContractDetailView/Index?UniqueIdentifier=CO1.PCCNTR.6372966&amp;isModal=true&amp;asPopupView=true</v>
      </c>
    </row>
    <row r="318" spans="1:2" x14ac:dyDescent="0.35">
      <c r="A318" s="63" t="s">
        <v>4465</v>
      </c>
      <c r="B318" t="str">
        <f>+VLOOKUP(A318,'[2]SCJ - 2024'!$A:$N,13,0)</f>
        <v>https://community.secop.gov.co/Public/Tendering/ContractDetailView/Index?UniqueIdentifier=CO1.PCCNTR.6371459&amp;isModal=true&amp;asPopupView=true</v>
      </c>
    </row>
    <row r="319" spans="1:2" x14ac:dyDescent="0.35">
      <c r="A319" s="63" t="s">
        <v>4466</v>
      </c>
      <c r="B319" t="str">
        <f>+VLOOKUP(A319,'[2]SCJ - 2024'!$A:$N,13,0)</f>
        <v>https://community.secop.gov.co/Public/Tendering/ContractDetailView/Index?UniqueIdentifier=CO1.PCCNTR.6372424&amp;isModal=true&amp;asPopupView=true</v>
      </c>
    </row>
    <row r="320" spans="1:2" x14ac:dyDescent="0.35">
      <c r="A320" s="63" t="s">
        <v>4467</v>
      </c>
      <c r="B320" t="str">
        <f>+VLOOKUP(A320,'[2]SCJ - 2024'!$A:$N,13,0)</f>
        <v>https://community.secop.gov.co/Public/Tendering/ContractDetailView/Index?UniqueIdentifier=CO1.PCCNTR.6372915&amp;isModal=true&amp;asPopupView=true</v>
      </c>
    </row>
    <row r="321" spans="1:2" x14ac:dyDescent="0.35">
      <c r="A321" s="63" t="s">
        <v>4468</v>
      </c>
      <c r="B321" t="str">
        <f>+VLOOKUP(A321,'[2]SCJ - 2024'!$A:$N,13,0)</f>
        <v>https://community.secop.gov.co/Public/Tendering/ContractDetailView/Index?UniqueIdentifier=CO1.PCCNTR.6371659&amp;isModal=true&amp;asPopupView=true</v>
      </c>
    </row>
    <row r="322" spans="1:2" x14ac:dyDescent="0.35">
      <c r="A322" s="63" t="s">
        <v>4469</v>
      </c>
      <c r="B322" t="str">
        <f>+VLOOKUP(A322,'[2]SCJ - 2024'!$A:$N,13,0)</f>
        <v>https://community.secop.gov.co/Public/Tendering/ContractDetailView/Index?UniqueIdentifier=CO1.PCCNTR.6371995&amp;isModal=true&amp;asPopupView=true</v>
      </c>
    </row>
    <row r="323" spans="1:2" x14ac:dyDescent="0.35">
      <c r="A323" s="63" t="s">
        <v>4470</v>
      </c>
      <c r="B323" t="str">
        <f>+VLOOKUP(A323,'[2]SCJ - 2024'!$A:$N,13,0)</f>
        <v>https://community.secop.gov.co/Public/Tendering/ContractDetailView/Index?UniqueIdentifier=CO1.PCCNTR.6374655&amp;isModal=true&amp;asPopupView=true</v>
      </c>
    </row>
    <row r="324" spans="1:2" x14ac:dyDescent="0.35">
      <c r="A324" s="63" t="s">
        <v>4471</v>
      </c>
      <c r="B324" t="str">
        <f>+VLOOKUP(A324,'[2]SCJ - 2024'!$A:$N,13,0)</f>
        <v>https://community.secop.gov.co/Public/Tendering/ContractDetailView/Index?UniqueIdentifier=CO1.PCCNTR.6369935&amp;isModal=true&amp;asPopupView=true</v>
      </c>
    </row>
    <row r="325" spans="1:2" x14ac:dyDescent="0.35">
      <c r="A325" s="63" t="s">
        <v>4472</v>
      </c>
      <c r="B325" t="str">
        <f>+VLOOKUP(A325,'[2]SCJ - 2024'!$A:$N,13,0)</f>
        <v>https://community.secop.gov.co/Public/Tendering/ContractDetailView/Index?UniqueIdentifier=CO1.PCCNTR.6378820&amp;isModal=true&amp;asPopupView=true</v>
      </c>
    </row>
    <row r="326" spans="1:2" x14ac:dyDescent="0.35">
      <c r="A326" s="63" t="s">
        <v>4473</v>
      </c>
      <c r="B326" t="str">
        <f>+VLOOKUP(A326,'[2]SCJ - 2024'!$A:$N,13,0)</f>
        <v>https://community.secop.gov.co/Public/Tendering/ContractDetailView/Index?UniqueIdentifier=CO1.PCCNTR.6374871&amp;isModal=true&amp;asPopupView=true</v>
      </c>
    </row>
    <row r="327" spans="1:2" x14ac:dyDescent="0.35">
      <c r="A327" s="63" t="s">
        <v>4474</v>
      </c>
      <c r="B327" t="str">
        <f>+VLOOKUP(A327,'[2]SCJ - 2024'!$A:$N,13,0)</f>
        <v>https://community.secop.gov.co/Public/Tendering/ContractDetailView/Index?UniqueIdentifier=CO1.PCCNTR.6372793&amp;isModal=true&amp;asPopupView=true</v>
      </c>
    </row>
    <row r="328" spans="1:2" x14ac:dyDescent="0.35">
      <c r="A328" s="63" t="s">
        <v>4475</v>
      </c>
      <c r="B328" t="str">
        <f>+VLOOKUP(A328,'[2]SCJ - 2024'!$A:$N,13,0)</f>
        <v>https://community.secop.gov.co/Public/Tendering/ContractDetailView/Index?UniqueIdentifier=CO1.PCCNTR.6371496&amp;isModal=true&amp;asPopupView=true</v>
      </c>
    </row>
    <row r="329" spans="1:2" x14ac:dyDescent="0.35">
      <c r="A329" s="63" t="s">
        <v>4476</v>
      </c>
      <c r="B329" t="str">
        <f>+VLOOKUP(A329,'[2]SCJ - 2024'!$A:$N,13,0)</f>
        <v>https://community.secop.gov.co/Public/Tendering/ContractDetailView/Index?UniqueIdentifier=CO1.PCCNTR.6374662&amp;isModal=true&amp;asPopupView=true</v>
      </c>
    </row>
    <row r="330" spans="1:2" x14ac:dyDescent="0.35">
      <c r="A330" s="63" t="s">
        <v>4477</v>
      </c>
      <c r="B330" t="str">
        <f>+VLOOKUP(A330,'[2]SCJ - 2024'!$A:$N,13,0)</f>
        <v>https://community.secop.gov.co/Public/Tendering/ContractDetailView/Index?UniqueIdentifier=CO1.PCCNTR.6374861&amp;isModal=true&amp;asPopupView=true</v>
      </c>
    </row>
    <row r="331" spans="1:2" x14ac:dyDescent="0.35">
      <c r="A331" s="63" t="s">
        <v>4478</v>
      </c>
      <c r="B331" t="str">
        <f>+VLOOKUP(A331,'[2]SCJ - 2024'!$A:$N,13,0)</f>
        <v>https://community.secop.gov.co/Public/Tendering/ContractDetailView/Index?UniqueIdentifier=CO1.PCCNTR.6374388&amp;isModal=true&amp;asPopupView=true</v>
      </c>
    </row>
    <row r="332" spans="1:2" x14ac:dyDescent="0.35">
      <c r="A332" s="63" t="s">
        <v>4479</v>
      </c>
      <c r="B332" t="str">
        <f>+VLOOKUP(A332,'[2]SCJ - 2024'!$A:$N,13,0)</f>
        <v>https://community.secop.gov.co/Public/Tendering/ContractDetailView/Index?UniqueIdentifier=CO1.PCCNTR.6374365&amp;isModal=true&amp;asPopupView=true</v>
      </c>
    </row>
    <row r="333" spans="1:2" x14ac:dyDescent="0.35">
      <c r="A333" s="63" t="s">
        <v>4480</v>
      </c>
      <c r="B333" t="str">
        <f>+VLOOKUP(A333,'[2]SCJ - 2024'!$A:$N,13,0)</f>
        <v>https://community.secop.gov.co/Public/Tendering/ContractDetailView/Index?UniqueIdentifier=CO1.PCCNTR.6378607&amp;isModal=true&amp;asPopupView=true</v>
      </c>
    </row>
    <row r="334" spans="1:2" x14ac:dyDescent="0.35">
      <c r="A334" s="63" t="s">
        <v>4481</v>
      </c>
      <c r="B334" t="str">
        <f>+VLOOKUP(A334,'[2]SCJ - 2024'!$A:$N,13,0)</f>
        <v>https://community.secop.gov.co/Public/Tendering/ContractDetailView/Index?UniqueIdentifier=CO1.PCCNTR.6374832&amp;isModal=true&amp;asPopupView=true</v>
      </c>
    </row>
    <row r="335" spans="1:2" x14ac:dyDescent="0.35">
      <c r="A335" s="63" t="s">
        <v>4482</v>
      </c>
      <c r="B335" t="str">
        <f>+VLOOKUP(A335,'[2]SCJ - 2024'!$A:$N,13,0)</f>
        <v>https://community.secop.gov.co/Public/Tendering/ContractDetailView/Index?UniqueIdentifier=CO1.PCCNTR.6374870&amp;isModal=true&amp;asPopupView=true</v>
      </c>
    </row>
    <row r="336" spans="1:2" x14ac:dyDescent="0.35">
      <c r="A336" s="63" t="s">
        <v>4483</v>
      </c>
      <c r="B336" t="str">
        <f>+VLOOKUP(A336,'[2]SCJ - 2024'!$A:$N,13,0)</f>
        <v>https://community.secop.gov.co/Public/Tendering/ContractDetailView/Index?UniqueIdentifier=CO1.PCCNTR.6378617&amp;isModal=true&amp;asPopupView=true</v>
      </c>
    </row>
    <row r="337" spans="1:2" x14ac:dyDescent="0.35">
      <c r="A337" s="63" t="s">
        <v>4484</v>
      </c>
      <c r="B337" t="str">
        <f>+VLOOKUP(A337,'[2]SCJ - 2024'!$A:$N,13,0)</f>
        <v>https://community.secop.gov.co/Public/Tendering/ContractDetailView/Index?UniqueIdentifier=CO1.PCCNTR.6378180&amp;isModal=true&amp;asPopupView=true</v>
      </c>
    </row>
    <row r="338" spans="1:2" x14ac:dyDescent="0.35">
      <c r="A338" s="63" t="s">
        <v>4485</v>
      </c>
      <c r="B338" t="str">
        <f>+VLOOKUP(A338,'[2]SCJ - 2024'!$A:$N,13,0)</f>
        <v>https://community.secop.gov.co/Public/Tendering/ContractDetailView/Index?UniqueIdentifier=CO1.PCCNTR.6374802&amp;isModal=true&amp;asPopupView=true</v>
      </c>
    </row>
    <row r="339" spans="1:2" x14ac:dyDescent="0.35">
      <c r="A339" s="63" t="s">
        <v>4486</v>
      </c>
      <c r="B339" t="str">
        <f>+VLOOKUP(A339,'[2]SCJ - 2024'!$A:$N,13,0)</f>
        <v>https://community.secop.gov.co/Public/Tendering/ContractDetailView/Index?UniqueIdentifier=CO1.PCCNTR.6378486&amp;isModal=true&amp;asPopupView=true</v>
      </c>
    </row>
    <row r="340" spans="1:2" x14ac:dyDescent="0.35">
      <c r="A340" s="63" t="s">
        <v>4487</v>
      </c>
      <c r="B340" t="str">
        <f>+VLOOKUP(A340,'[2]SCJ - 2024'!$A:$N,13,0)</f>
        <v>https://community.secop.gov.co/Public/Tendering/ContractDetailView/Index?UniqueIdentifier=CO1.PCCNTR.6378492&amp;isModal=true&amp;asPopupView=true</v>
      </c>
    </row>
    <row r="341" spans="1:2" x14ac:dyDescent="0.35">
      <c r="A341" s="63" t="s">
        <v>4488</v>
      </c>
      <c r="B341" t="str">
        <f>+VLOOKUP(A341,'[2]SCJ - 2024'!$A:$N,13,0)</f>
        <v>https://community.secop.gov.co/Public/Tendering/ContractDetailView/Index?UniqueIdentifier=CO1.PCCNTR.6378905&amp;isModal=true&amp;asPopupView=true</v>
      </c>
    </row>
    <row r="342" spans="1:2" x14ac:dyDescent="0.35">
      <c r="A342" s="63" t="s">
        <v>4489</v>
      </c>
      <c r="B342" t="str">
        <f>+VLOOKUP(A342,'[2]SCJ - 2024'!$A:$N,13,0)</f>
        <v>https://community.secop.gov.co/Public/Tendering/ContractDetailView/Index?UniqueIdentifier=CO1.PCCNTR.6379007&amp;isModal=true&amp;asPopupView=true</v>
      </c>
    </row>
    <row r="343" spans="1:2" x14ac:dyDescent="0.35">
      <c r="A343" s="63" t="s">
        <v>4490</v>
      </c>
      <c r="B343" t="str">
        <f>+VLOOKUP(A343,'[2]SCJ - 2024'!$A:$N,13,0)</f>
        <v>https://community.secop.gov.co/Public/Tendering/ContractDetailView/Index?UniqueIdentifier=CO1.PCCNTR.6379058&amp;isModal=true&amp;asPopupView=true</v>
      </c>
    </row>
    <row r="344" spans="1:2" x14ac:dyDescent="0.35">
      <c r="A344" s="63" t="s">
        <v>4491</v>
      </c>
      <c r="B344" t="str">
        <f>+VLOOKUP(A344,'[2]SCJ - 2024'!$A:$N,13,0)</f>
        <v>https://community.secop.gov.co/Public/Tendering/ContractDetailView/Index?UniqueIdentifier=CO1.PCCNTR.6378978&amp;isModal=true&amp;asPopupView=true</v>
      </c>
    </row>
    <row r="345" spans="1:2" x14ac:dyDescent="0.35">
      <c r="A345" s="63" t="s">
        <v>4492</v>
      </c>
      <c r="B345" t="str">
        <f>+VLOOKUP(A345,'[2]SCJ - 2024'!$A:$N,13,0)</f>
        <v>https://community.secop.gov.co/Public/Tendering/ContractDetailView/Index?UniqueIdentifier=CO1.PCCNTR.6379139&amp;isModal=true&amp;asPopupView=true</v>
      </c>
    </row>
    <row r="346" spans="1:2" x14ac:dyDescent="0.35">
      <c r="A346" s="63" t="s">
        <v>4493</v>
      </c>
      <c r="B346" t="str">
        <f>+VLOOKUP(A346,'[2]SCJ - 2024'!$A:$N,13,0)</f>
        <v>https://community.secop.gov.co/Public/Tendering/ContractDetailView/Index?UniqueIdentifier=CO1.PCCNTR.6378950&amp;isModal=true&amp;asPopupView=true</v>
      </c>
    </row>
    <row r="347" spans="1:2" x14ac:dyDescent="0.35">
      <c r="A347" s="63" t="s">
        <v>4494</v>
      </c>
      <c r="B347" t="str">
        <f>+VLOOKUP(A347,'[2]SCJ - 2024'!$A:$N,13,0)</f>
        <v>https://community.secop.gov.co/Public/Tendering/ContractDetailView/Index?UniqueIdentifier=CO1.PCCNTR.6378825&amp;isModal=true&amp;asPopupView=true</v>
      </c>
    </row>
    <row r="348" spans="1:2" x14ac:dyDescent="0.35">
      <c r="A348" s="63" t="s">
        <v>4495</v>
      </c>
      <c r="B348" t="str">
        <f>+VLOOKUP(A348,'[2]SCJ - 2024'!$A:$N,13,0)</f>
        <v>https://community.secop.gov.co/Public/Tendering/ContractDetailView/Index?UniqueIdentifier=CO1.PCCNTR.6378368&amp;isModal=true&amp;asPopupView=true</v>
      </c>
    </row>
    <row r="349" spans="1:2" x14ac:dyDescent="0.35">
      <c r="A349" s="63" t="s">
        <v>4496</v>
      </c>
      <c r="B349" t="str">
        <f>+VLOOKUP(A349,'[2]SCJ - 2024'!$A:$N,13,0)</f>
        <v>https://community.secop.gov.co/Public/Tendering/ContractDetailView/Index?UniqueIdentifier=CO1.PCCNTR.6378670&amp;isModal=true&amp;asPopupView=true</v>
      </c>
    </row>
    <row r="350" spans="1:2" x14ac:dyDescent="0.35">
      <c r="A350" s="63" t="s">
        <v>4497</v>
      </c>
      <c r="B350" t="str">
        <f>+VLOOKUP(A350,'[2]SCJ - 2024'!$A:$N,13,0)</f>
        <v>https://community.secop.gov.co/Public/Tendering/ContractDetailView/Index?UniqueIdentifier=CO1.PCCNTR.6378839&amp;isModal=true&amp;asPopupView=true</v>
      </c>
    </row>
    <row r="351" spans="1:2" x14ac:dyDescent="0.35">
      <c r="A351" s="63" t="s">
        <v>4498</v>
      </c>
      <c r="B351" t="str">
        <f>+VLOOKUP(A351,'[2]SCJ - 2024'!$A:$N,13,0)</f>
        <v>https://community.secop.gov.co/Public/Tendering/ContractDetailView/Index?UniqueIdentifier=CO1.PCCNTR.6378823&amp;isModal=true&amp;asPopupView=true</v>
      </c>
    </row>
    <row r="352" spans="1:2" x14ac:dyDescent="0.35">
      <c r="A352" s="63" t="s">
        <v>4499</v>
      </c>
      <c r="B352" t="str">
        <f>+VLOOKUP(A352,'[2]SCJ - 2024'!$A:$N,13,0)</f>
        <v>https://community.secop.gov.co/Public/Tendering/ContractDetailView/Index?UniqueIdentifier=CO1.PCCNTR.6379185&amp;isModal=true&amp;asPopupView=true</v>
      </c>
    </row>
    <row r="353" spans="1:2" x14ac:dyDescent="0.35">
      <c r="A353" s="63" t="s">
        <v>4500</v>
      </c>
      <c r="B353" t="str">
        <f>+VLOOKUP(A353,'[2]SCJ - 2024'!$A:$N,13,0)</f>
        <v>https://community.secop.gov.co/Public/Tendering/ContractDetailView/Index?UniqueIdentifier=CO1.PCCNTR.6379092&amp;isModal=true&amp;asPopupView=true</v>
      </c>
    </row>
    <row r="354" spans="1:2" x14ac:dyDescent="0.35">
      <c r="A354" s="63" t="s">
        <v>4501</v>
      </c>
      <c r="B354" t="str">
        <f>+VLOOKUP(A354,'[2]SCJ - 2024'!$A:$N,13,0)</f>
        <v>https://community.secop.gov.co/Public/Tendering/ContractDetailView/Index?UniqueIdentifier=CO1.PCCNTR.6382435&amp;isModal=true&amp;asPopupView=true</v>
      </c>
    </row>
    <row r="355" spans="1:2" x14ac:dyDescent="0.35">
      <c r="A355" s="63" t="s">
        <v>4502</v>
      </c>
      <c r="B355" t="str">
        <f>+VLOOKUP(A355,'[2]SCJ - 2024'!$A:$N,13,0)</f>
        <v>https://community.secop.gov.co/Public/Tendering/ContractDetailView/Index?UniqueIdentifier=CO1.PCCNTR.6374387&amp;isModal=true&amp;asPopupView=true</v>
      </c>
    </row>
    <row r="356" spans="1:2" x14ac:dyDescent="0.35">
      <c r="A356" s="63" t="s">
        <v>4503</v>
      </c>
      <c r="B356" t="str">
        <f>+VLOOKUP(A356,'[2]SCJ - 2024'!$A:$N,13,0)</f>
        <v>https://community.secop.gov.co/Public/Tendering/ContractDetailView/Index?UniqueIdentifier=CO1.PCCNTR.6374665&amp;isModal=true&amp;asPopupView=true</v>
      </c>
    </row>
    <row r="357" spans="1:2" x14ac:dyDescent="0.35">
      <c r="A357" s="63" t="s">
        <v>4504</v>
      </c>
      <c r="B357" t="str">
        <f>+VLOOKUP(A357,'[2]SCJ - 2024'!$A:$N,13,0)</f>
        <v>https://community.secop.gov.co/Public/Tendering/ContractDetailView/Index?UniqueIdentifier=CO1.PCCNTR.6382399&amp;isModal=true&amp;asPopupView=true</v>
      </c>
    </row>
    <row r="358" spans="1:2" x14ac:dyDescent="0.35">
      <c r="A358" s="63" t="s">
        <v>4505</v>
      </c>
      <c r="B358" t="str">
        <f>+VLOOKUP(A358,'[2]SCJ - 2024'!$A:$N,13,0)</f>
        <v>https://community.secop.gov.co/Public/Tendering/ContractDetailView/Index?UniqueIdentifier=CO1.PCCNTR.6381404&amp;isModal=true&amp;asPopupView=true</v>
      </c>
    </row>
    <row r="359" spans="1:2" x14ac:dyDescent="0.35">
      <c r="A359" s="63" t="s">
        <v>4506</v>
      </c>
      <c r="B359" t="str">
        <f>+VLOOKUP(A359,'[2]SCJ - 2024'!$A:$N,13,0)</f>
        <v>https://community.secop.gov.co/Public/Tendering/ContractDetailView/Index?UniqueIdentifier=CO1.PCCNTR.6379208&amp;isModal=true&amp;asPopupView=true</v>
      </c>
    </row>
    <row r="360" spans="1:2" x14ac:dyDescent="0.35">
      <c r="A360" s="63" t="s">
        <v>4507</v>
      </c>
      <c r="B360" t="str">
        <f>+VLOOKUP(A360,'[2]SCJ - 2024'!$A:$N,13,0)</f>
        <v>https://community.secop.gov.co/Public/Tendering/ContractDetailView/Index?UniqueIdentifier=CO1.PCCNTR.6381595&amp;isModal=true&amp;asPopupView=true</v>
      </c>
    </row>
    <row r="361" spans="1:2" x14ac:dyDescent="0.35">
      <c r="A361" s="63" t="s">
        <v>4508</v>
      </c>
      <c r="B361" t="str">
        <f>+VLOOKUP(A361,'[2]SCJ - 2024'!$A:$N,13,0)</f>
        <v>https://community.secop.gov.co/Public/Tendering/ContractDetailView/Index?UniqueIdentifier=CO1.PCCNTR.6379093&amp;isModal=true&amp;asPopupView=true</v>
      </c>
    </row>
    <row r="362" spans="1:2" x14ac:dyDescent="0.35">
      <c r="A362" s="63" t="s">
        <v>4509</v>
      </c>
      <c r="B362" t="str">
        <f>+VLOOKUP(A362,'[2]SCJ - 2024'!$A:$N,13,0)</f>
        <v>https://community.secop.gov.co/Public/Tendering/ContractDetailView/Index?UniqueIdentifier=CO1.PCCNTR.6381778&amp;isModal=true&amp;asPopupView=true</v>
      </c>
    </row>
    <row r="363" spans="1:2" x14ac:dyDescent="0.35">
      <c r="A363" s="63" t="s">
        <v>4510</v>
      </c>
      <c r="B363" t="str">
        <f>+VLOOKUP(A363,'[2]SCJ - 2024'!$A:$N,13,0)</f>
        <v>https://community.secop.gov.co/Public/Tendering/ContractDetailView/Index?UniqueIdentifier=CO1.PCCNTR.6378865&amp;isModal=true&amp;asPopupView=true</v>
      </c>
    </row>
    <row r="364" spans="1:2" x14ac:dyDescent="0.35">
      <c r="A364" s="63" t="s">
        <v>4511</v>
      </c>
      <c r="B364" t="str">
        <f>+VLOOKUP(A364,'[2]SCJ - 2024'!$A:$N,13,0)</f>
        <v>https://community.secop.gov.co/Public/Tendering/ContractDetailView/Index?UniqueIdentifier=CO1.PCCNTR.6381841&amp;isModal=true&amp;asPopupView=true</v>
      </c>
    </row>
    <row r="365" spans="1:2" x14ac:dyDescent="0.35">
      <c r="A365" s="63" t="s">
        <v>4512</v>
      </c>
      <c r="B365" t="str">
        <f>+VLOOKUP(A365,'[2]SCJ - 2024'!$A:$N,13,0)</f>
        <v>https://community.secop.gov.co/Public/Tendering/ContractDetailView/Index?UniqueIdentifier=CO1.PCCNTR.6378695&amp;isModal=true&amp;asPopupView=true</v>
      </c>
    </row>
    <row r="366" spans="1:2" x14ac:dyDescent="0.35">
      <c r="A366" s="63" t="s">
        <v>4513</v>
      </c>
      <c r="B366" t="str">
        <f>+VLOOKUP(A366,'[2]SCJ - 2024'!$A:$N,13,0)</f>
        <v>https://community.secop.gov.co/Public/Tendering/ContractDetailView/Index?UniqueIdentifier=CO1.PCCNTR.6380611&amp;isModal=true&amp;asPopupView=true</v>
      </c>
    </row>
    <row r="367" spans="1:2" x14ac:dyDescent="0.35">
      <c r="A367" s="63" t="s">
        <v>4514</v>
      </c>
      <c r="B367" t="str">
        <f>+VLOOKUP(A367,'[2]SCJ - 2024'!$A:$N,13,0)</f>
        <v>https://community.secop.gov.co/Public/Tendering/ContractDetailView/Index?UniqueIdentifier=CO1.PCCNTR.6383915&amp;isModal=true&amp;asPopupView=true</v>
      </c>
    </row>
    <row r="368" spans="1:2" x14ac:dyDescent="0.35">
      <c r="A368" s="63" t="s">
        <v>4515</v>
      </c>
      <c r="B368" t="str">
        <f>+VLOOKUP(A368,'[2]SCJ - 2024'!$A:$N,13,0)</f>
        <v>https://community.secop.gov.co/Public/Tendering/ContractDetailView/Index?UniqueIdentifier=CO1.PCCNTR.6383835&amp;isModal=true&amp;asPopupView=true</v>
      </c>
    </row>
    <row r="369" spans="1:2" x14ac:dyDescent="0.35">
      <c r="A369" s="63" t="s">
        <v>4516</v>
      </c>
      <c r="B369" t="str">
        <f>+VLOOKUP(A369,'[2]SCJ - 2024'!$A:$N,13,0)</f>
        <v>https://community.secop.gov.co/Public/Tendering/ContractDetailView/Index?UniqueIdentifier=CO1.PCCNTR.6382432&amp;isModal=true&amp;asPopupView=true</v>
      </c>
    </row>
    <row r="370" spans="1:2" x14ac:dyDescent="0.35">
      <c r="A370" s="63" t="s">
        <v>4517</v>
      </c>
      <c r="B370" t="str">
        <f>+VLOOKUP(A370,'[2]SCJ - 2024'!$A:$N,13,0)</f>
        <v>https://community.secop.gov.co/Public/Tendering/ContractDetailView/Index?UniqueIdentifier=CO1.PCCNTR.6381872&amp;isModal=true&amp;asPopupView=true</v>
      </c>
    </row>
    <row r="371" spans="1:2" x14ac:dyDescent="0.35">
      <c r="A371" s="63" t="s">
        <v>4518</v>
      </c>
      <c r="B371" t="str">
        <f>+VLOOKUP(A371,'[2]SCJ - 2024'!$A:$N,13,0)</f>
        <v>https://community.secop.gov.co/Public/Tendering/ContractDetailView/Index?UniqueIdentifier=CO1.PCCNTR.6383356&amp;isModal=true&amp;asPopupView=true</v>
      </c>
    </row>
    <row r="372" spans="1:2" x14ac:dyDescent="0.35">
      <c r="A372" s="63" t="s">
        <v>4519</v>
      </c>
      <c r="B372" t="str">
        <f>+VLOOKUP(A372,'[2]SCJ - 2024'!$A:$N,13,0)</f>
        <v>https://community.secop.gov.co/Public/Tendering/ContractDetailView/Index?UniqueIdentifier=CO1.PCCNTR.6382945&amp;isModal=true&amp;asPopupView=true</v>
      </c>
    </row>
    <row r="373" spans="1:2" x14ac:dyDescent="0.35">
      <c r="A373" s="63" t="s">
        <v>4520</v>
      </c>
      <c r="B373" t="str">
        <f>+VLOOKUP(A373,'[2]SCJ - 2024'!$A:$N,13,0)</f>
        <v>https://community.secop.gov.co/Public/Tendering/ContractDetailView/Index?UniqueIdentifier=CO1.PCCNTR.6383332&amp;isModal=true&amp;asPopupView=true</v>
      </c>
    </row>
    <row r="374" spans="1:2" x14ac:dyDescent="0.35">
      <c r="A374" s="63" t="s">
        <v>4521</v>
      </c>
      <c r="B374" t="str">
        <f>+VLOOKUP(A374,'[2]SCJ - 2024'!$A:$N,13,0)</f>
        <v>https://community.secop.gov.co/Public/Tendering/ContractDetailView/Index?UniqueIdentifier=CO1.PCCNTR.6383344&amp;isModal=true&amp;asPopupView=true</v>
      </c>
    </row>
    <row r="375" spans="1:2" x14ac:dyDescent="0.35">
      <c r="A375" s="63" t="s">
        <v>4522</v>
      </c>
      <c r="B375" t="str">
        <f>+VLOOKUP(A375,'[2]SCJ - 2024'!$A:$N,13,0)</f>
        <v>https://community.secop.gov.co/Public/Tendering/ContractDetailView/Index?UniqueIdentifier=CO1.PCCNTR.6382932&amp;isModal=true&amp;asPopupView=true</v>
      </c>
    </row>
    <row r="376" spans="1:2" x14ac:dyDescent="0.35">
      <c r="A376" s="63" t="s">
        <v>4523</v>
      </c>
      <c r="B376" t="str">
        <f>+VLOOKUP(A376,'[2]SCJ - 2024'!$A:$N,13,0)</f>
        <v>https://community.secop.gov.co/Public/Tendering/ContractDetailView/Index?UniqueIdentifier=CO1.PCCNTR.6384318&amp;isModal=true&amp;asPopupView=true</v>
      </c>
    </row>
    <row r="377" spans="1:2" x14ac:dyDescent="0.35">
      <c r="A377" s="63" t="s">
        <v>4524</v>
      </c>
      <c r="B377" t="str">
        <f>+VLOOKUP(A377,'[2]SCJ - 2024'!$A:$N,13,0)</f>
        <v>https://community.secop.gov.co/Public/Tendering/ContractDetailView/Index?UniqueIdentifier=CO1.PCCNTR.6384184&amp;isModal=true&amp;asPopupView=true</v>
      </c>
    </row>
    <row r="378" spans="1:2" x14ac:dyDescent="0.35">
      <c r="A378" s="63" t="s">
        <v>4525</v>
      </c>
      <c r="B378" t="str">
        <f>+VLOOKUP(A378,'[2]SCJ - 2024'!$A:$N,13,0)</f>
        <v>https://community.secop.gov.co/Public/Tendering/ContractDetailView/Index?UniqueIdentifier=CO1.PCCNTR.6384219&amp;isModal=true&amp;asPopupView=true</v>
      </c>
    </row>
    <row r="379" spans="1:2" x14ac:dyDescent="0.35">
      <c r="A379" s="63" t="s">
        <v>4526</v>
      </c>
      <c r="B379" t="str">
        <f>+VLOOKUP(A379,'[2]SCJ - 2024'!$A:$N,13,0)</f>
        <v>https://community.secop.gov.co/Public/Tendering/ContractDetailView/Index?UniqueIdentifier=CO1.PCCNTR.6384173&amp;isModal=true&amp;asPopupView=true</v>
      </c>
    </row>
    <row r="380" spans="1:2" x14ac:dyDescent="0.35">
      <c r="A380" s="63" t="s">
        <v>4527</v>
      </c>
      <c r="B380" t="str">
        <f>+VLOOKUP(A380,'[2]SCJ - 2024'!$A:$N,13,0)</f>
        <v>https://community.secop.gov.co/Public/Tendering/ContractDetailView/Index?UniqueIdentifier=CO1.PCCNTR.6381794&amp;isModal=true&amp;asPopupView=true</v>
      </c>
    </row>
    <row r="381" spans="1:2" x14ac:dyDescent="0.35">
      <c r="A381" s="63" t="s">
        <v>4528</v>
      </c>
      <c r="B381" t="str">
        <f>+VLOOKUP(A381,'[2]SCJ - 2024'!$A:$N,13,0)</f>
        <v>https://community.secop.gov.co/Public/Tendering/ContractDetailView/Index?UniqueIdentifier=CO1.PCCNTR.6383525&amp;isModal=true&amp;asPopupView=true</v>
      </c>
    </row>
    <row r="382" spans="1:2" x14ac:dyDescent="0.35">
      <c r="A382" s="63" t="s">
        <v>4529</v>
      </c>
      <c r="B382" t="str">
        <f>+VLOOKUP(A382,'[2]SCJ - 2024'!$A:$N,13,0)</f>
        <v>https://community.secop.gov.co/Public/Tendering/ContractDetailView/Index?UniqueIdentifier=CO1.PCCNTR.6384385&amp;isModal=true&amp;asPopupView=true</v>
      </c>
    </row>
    <row r="383" spans="1:2" x14ac:dyDescent="0.35">
      <c r="A383" s="63" t="s">
        <v>4530</v>
      </c>
      <c r="B383" t="str">
        <f>+VLOOKUP(A383,'[2]SCJ - 2024'!$A:$N,13,0)</f>
        <v>https://community.secop.gov.co/Public/Tendering/ContractDetailView/Index?UniqueIdentifier=CO1.PCCNTR.6384191&amp;isModal=true&amp;asPopupView=true</v>
      </c>
    </row>
    <row r="384" spans="1:2" x14ac:dyDescent="0.35">
      <c r="A384" s="63" t="s">
        <v>4531</v>
      </c>
      <c r="B384" t="str">
        <f>+VLOOKUP(A384,'[2]SCJ - 2024'!$A:$N,13,0)</f>
        <v>https://community.secop.gov.co/Public/Tendering/ContractDetailView/Index?UniqueIdentifier=CO1.PCCNTR.6384147&amp;isModal=true&amp;asPopupView=true</v>
      </c>
    </row>
    <row r="385" spans="1:2" x14ac:dyDescent="0.35">
      <c r="A385" s="63" t="s">
        <v>4532</v>
      </c>
      <c r="B385" t="str">
        <f>+VLOOKUP(A385,'[2]SCJ - 2024'!$A:$N,13,0)</f>
        <v>https://www.colombiacompra.gov.co/tienda-virtual-del-estado-colombiano/ordenes-compra/129418</v>
      </c>
    </row>
    <row r="386" spans="1:2" x14ac:dyDescent="0.35">
      <c r="A386" s="63" t="s">
        <v>4533</v>
      </c>
      <c r="B386" t="str">
        <f>+VLOOKUP(A386,'[2]SCJ - 2024'!$A:$N,13,0)</f>
        <v>https://www.colombiacompra.gov.co/tienda-virtual-del-estado-colombiano/ordenes-compra/129433</v>
      </c>
    </row>
    <row r="387" spans="1:2" x14ac:dyDescent="0.35">
      <c r="A387" s="63" t="s">
        <v>4534</v>
      </c>
      <c r="B387" t="str">
        <f>+VLOOKUP(A387,'[2]SCJ - 2024'!$A:$N,13,0)</f>
        <v>https://community.secop.gov.co/Public/Tendering/ContractDetailView/Index?UniqueIdentifier=CO1.PCCNTR.6384353&amp;isModal=true&amp;asPopupView=true</v>
      </c>
    </row>
    <row r="388" spans="1:2" x14ac:dyDescent="0.35">
      <c r="A388" s="63" t="s">
        <v>4535</v>
      </c>
      <c r="B388" t="str">
        <f>+VLOOKUP(A388,'[2]SCJ - 2024'!$A:$N,13,0)</f>
        <v>https://community.secop.gov.co/Public/Tendering/ContractDetailView/Index?UniqueIdentifier=CO1.PCCNTR.6384503&amp;isModal=true&amp;asPopupView=true</v>
      </c>
    </row>
    <row r="389" spans="1:2" x14ac:dyDescent="0.35">
      <c r="A389" s="63" t="s">
        <v>4536</v>
      </c>
      <c r="B389" t="str">
        <f>+VLOOKUP(A389,'[2]SCJ - 2024'!$A:$N,13,0)</f>
        <v>https://community.secop.gov.co/Public/Tendering/ContractDetailView/Index?UniqueIdentifier=CO1.PCCNTR.6384420&amp;isModal=true&amp;asPopupView=true</v>
      </c>
    </row>
    <row r="390" spans="1:2" x14ac:dyDescent="0.35">
      <c r="A390" s="63" t="s">
        <v>4537</v>
      </c>
      <c r="B390" t="str">
        <f>+VLOOKUP(A390,'[2]SCJ - 2024'!$A:$N,13,0)</f>
        <v>https://community.secop.gov.co/Public/Tendering/ContractDetailView/Index?UniqueIdentifier=CO1.PCCNTR.6384372&amp;isModal=true&amp;asPopupView=true</v>
      </c>
    </row>
    <row r="391" spans="1:2" x14ac:dyDescent="0.35">
      <c r="A391" s="63" t="s">
        <v>4538</v>
      </c>
      <c r="B391" t="str">
        <f>+VLOOKUP(A391,'[2]SCJ - 2024'!$A:$N,13,0)</f>
        <v>https://community.secop.gov.co/Public/Tendering/ContractDetailView/Index?UniqueIdentifier=CO1.PCCNTR.6475017&amp;isModal=true&amp;asPopupView=true</v>
      </c>
    </row>
    <row r="392" spans="1:2" x14ac:dyDescent="0.35">
      <c r="A392" s="63" t="s">
        <v>4539</v>
      </c>
      <c r="B392" t="str">
        <f>+VLOOKUP(A392,'[2]SCJ - 2024'!$A:$N,13,0)</f>
        <v>https://community.secop.gov.co/Public/Tendering/ContractDetailView/Index?UniqueIdentifier=CO1.PCCNTR.6651851&amp;isModal=true&amp;asPopupView=true</v>
      </c>
    </row>
    <row r="393" spans="1:2" x14ac:dyDescent="0.35">
      <c r="A393" s="63" t="s">
        <v>4540</v>
      </c>
      <c r="B393" t="str">
        <f>+VLOOKUP(A393,'[2]SCJ - 2024'!$A:$N,13,0)</f>
        <v>https://community.secop.gov.co/Public/Tendering/ContractDetailView/Index?UniqueIdentifier=CO1.PCCNTR.6654742&amp;isModal=true&amp;asPopupView=true</v>
      </c>
    </row>
    <row r="394" spans="1:2" x14ac:dyDescent="0.35">
      <c r="A394" s="63" t="s">
        <v>4541</v>
      </c>
      <c r="B394" t="str">
        <f>+VLOOKUP(A394,'[2]SCJ - 2024'!$A:$N,13,0)</f>
        <v>https://community.secop.gov.co/Public/Tendering/ContractDetailView/Index?UniqueIdentifier=CO1.PCCNTR.6653978&amp;isModal=true&amp;asPopupView=true</v>
      </c>
    </row>
    <row r="395" spans="1:2" x14ac:dyDescent="0.35">
      <c r="A395" s="63" t="s">
        <v>4542</v>
      </c>
      <c r="B395" t="str">
        <f>+VLOOKUP(A395,'[2]SCJ - 2024'!$A:$N,13,0)</f>
        <v>https://community.secop.gov.co/Public/Tendering/ContractDetailView/Index?UniqueIdentifier=CO1.PCCNTR.6654628&amp;isModal=true&amp;asPopupView=true</v>
      </c>
    </row>
    <row r="396" spans="1:2" x14ac:dyDescent="0.35">
      <c r="A396" s="63" t="s">
        <v>4543</v>
      </c>
      <c r="B396" t="str">
        <f>+VLOOKUP(A396,'[2]SCJ - 2024'!$A:$N,13,0)</f>
        <v>https://community.secop.gov.co/Public/Tendering/ContractDetailView/Index?UniqueIdentifier=CO1.PCCNTR.6656515&amp;isModal=true&amp;asPopupView=true</v>
      </c>
    </row>
    <row r="397" spans="1:2" x14ac:dyDescent="0.35">
      <c r="A397" s="63" t="s">
        <v>4544</v>
      </c>
      <c r="B397" t="str">
        <f>+VLOOKUP(A397,'[2]SCJ - 2024'!$A:$N,13,0)</f>
        <v>https://community.secop.gov.co/Public/Tendering/ContractDetailView/Index?UniqueIdentifier=CO1.PCCNTR.6655928&amp;isModal=true&amp;asPopupView=true</v>
      </c>
    </row>
    <row r="398" spans="1:2" x14ac:dyDescent="0.35">
      <c r="A398" s="63" t="s">
        <v>4545</v>
      </c>
      <c r="B398" t="str">
        <f>+VLOOKUP(A398,'[2]SCJ - 2024'!$A:$N,13,0)</f>
        <v>https://community.secop.gov.co/Public/Tendering/ContractDetailView/Index?UniqueIdentifier=CO1.PCCNTR.6656318&amp;isModal=true&amp;asPopupView=true</v>
      </c>
    </row>
    <row r="399" spans="1:2" x14ac:dyDescent="0.35">
      <c r="A399" s="63" t="s">
        <v>4546</v>
      </c>
      <c r="B399" t="str">
        <f>+VLOOKUP(A399,'[2]SCJ - 2024'!$A:$N,13,0)</f>
        <v>https://community.secop.gov.co/Public/Tendering/ContractDetailView/Index?UniqueIdentifier=CO1.PCCNTR.6655473&amp;isModal=true&amp;asPopupView=true</v>
      </c>
    </row>
    <row r="400" spans="1:2" x14ac:dyDescent="0.35">
      <c r="A400" s="63" t="s">
        <v>4547</v>
      </c>
      <c r="B400" t="str">
        <f>+VLOOKUP(A400,'[2]SCJ - 2024'!$A:$N,13,0)</f>
        <v>https://community.secop.gov.co/Public/Tendering/ContractDetailView/Index?UniqueIdentifier=CO1.PCCNTR.6656373&amp;isModal=true&amp;asPopupView=true</v>
      </c>
    </row>
    <row r="401" spans="1:2" x14ac:dyDescent="0.35">
      <c r="A401" s="63" t="s">
        <v>4548</v>
      </c>
      <c r="B401" t="str">
        <f>+VLOOKUP(A401,'[2]SCJ - 2024'!$A:$N,13,0)</f>
        <v>https://community.secop.gov.co/Public/Tendering/ContractDetailView/Index?UniqueIdentifier=CO1.PCCNTR.6660655&amp;isModal=true&amp;asPopupView=true</v>
      </c>
    </row>
    <row r="402" spans="1:2" x14ac:dyDescent="0.35">
      <c r="A402" s="63" t="s">
        <v>4549</v>
      </c>
      <c r="B402" t="str">
        <f>+VLOOKUP(A402,'[2]SCJ - 2024'!$A:$N,13,0)</f>
        <v>https://community.secop.gov.co/Public/Tendering/ContractDetailView/Index?UniqueIdentifier=CO1.PCCNTR.6664115&amp;isModal=true&amp;asPopupView=true</v>
      </c>
    </row>
    <row r="403" spans="1:2" x14ac:dyDescent="0.35">
      <c r="A403" s="63" t="s">
        <v>4550</v>
      </c>
      <c r="B403" t="str">
        <f>+VLOOKUP(A403,'[2]SCJ - 2024'!$A:$N,13,0)</f>
        <v>https://community.secop.gov.co/Public/Tendering/ContractDetailView/Index?UniqueIdentifier=CO1.PCCNTR.6666185&amp;isModal=true&amp;asPopupView=true</v>
      </c>
    </row>
    <row r="404" spans="1:2" x14ac:dyDescent="0.35">
      <c r="A404" s="63" t="s">
        <v>4551</v>
      </c>
      <c r="B404" t="str">
        <f>+VLOOKUP(A404,'[2]SCJ - 2024'!$A:$N,13,0)</f>
        <v>https://community.secop.gov.co/Public/Tendering/ContractDetailView/Index?UniqueIdentifier=CO1.PCCNTR.6668263&amp;isModal=true&amp;asPopupView=true</v>
      </c>
    </row>
    <row r="405" spans="1:2" x14ac:dyDescent="0.35">
      <c r="A405" s="63" t="s">
        <v>4552</v>
      </c>
      <c r="B405" t="str">
        <f>+VLOOKUP(A405,'[2]SCJ - 2024'!$A:$N,13,0)</f>
        <v>https://community.secop.gov.co/Public/Tendering/ContractDetailView/Index?UniqueIdentifier=CO1.PCCNTR.6665909&amp;isModal=true&amp;asPopupView=true</v>
      </c>
    </row>
    <row r="406" spans="1:2" x14ac:dyDescent="0.35">
      <c r="A406" s="63" t="s">
        <v>4553</v>
      </c>
      <c r="B406" t="str">
        <f>+VLOOKUP(A406,'[2]SCJ - 2024'!$A:$N,13,0)</f>
        <v>https://community.secop.gov.co/Public/Tendering/ContractDetailView/Index?UniqueIdentifier=CO1.PCCNTR.6668829&amp;isModal=true&amp;asPopupView=true</v>
      </c>
    </row>
    <row r="407" spans="1:2" x14ac:dyDescent="0.35">
      <c r="A407" s="63" t="s">
        <v>4554</v>
      </c>
      <c r="B407" t="str">
        <f>+VLOOKUP(A407,'[2]SCJ - 2024'!$A:$N,13,0)</f>
        <v>https://community.secop.gov.co/Public/Tendering/ContractDetailView/Index?UniqueIdentifier=CO1.PCCNTR.6668558&amp;isModal=true&amp;asPopupView=true</v>
      </c>
    </row>
    <row r="408" spans="1:2" x14ac:dyDescent="0.35">
      <c r="A408" s="63" t="s">
        <v>4555</v>
      </c>
      <c r="B408" t="str">
        <f>+VLOOKUP(A408,'[2]SCJ - 2024'!$A:$N,13,0)</f>
        <v>https://community.secop.gov.co/Public/Tendering/ContractDetailView/Index?UniqueIdentifier=CO1.PCCNTR.6673459&amp;isModal=true&amp;asPopupView=true</v>
      </c>
    </row>
    <row r="409" spans="1:2" x14ac:dyDescent="0.35">
      <c r="A409" s="63" t="s">
        <v>4556</v>
      </c>
      <c r="B409" t="str">
        <f>+VLOOKUP(A409,'[2]SCJ - 2024'!$A:$N,13,0)</f>
        <v>https://community.secop.gov.co/Public/Tendering/ContractDetailView/Index?UniqueIdentifier=CO1.PCCNTR.6673545&amp;isModal=true&amp;asPopupView=true</v>
      </c>
    </row>
    <row r="410" spans="1:2" x14ac:dyDescent="0.35">
      <c r="A410" s="63" t="s">
        <v>4557</v>
      </c>
      <c r="B410" t="str">
        <f>+VLOOKUP(A410,'[2]SCJ - 2024'!$A:$N,13,0)</f>
        <v>https://community.secop.gov.co/Public/Tendering/ContractDetailView/Index?UniqueIdentifier=CO1.PCCNTR.6678656&amp;isModal=true&amp;asPopupView=true</v>
      </c>
    </row>
    <row r="411" spans="1:2" x14ac:dyDescent="0.35">
      <c r="A411" s="63" t="s">
        <v>4558</v>
      </c>
      <c r="B411" t="str">
        <f>+VLOOKUP(A411,'[2]SCJ - 2024'!$A:$N,13,0)</f>
        <v>https://community.secop.gov.co/Public/Tendering/ContractDetailView/Index?UniqueIdentifier=CO1.PCCNTR.6692022&amp;isModal=true&amp;asPopupView=true</v>
      </c>
    </row>
    <row r="412" spans="1:2" x14ac:dyDescent="0.35">
      <c r="A412" s="63" t="s">
        <v>4559</v>
      </c>
      <c r="B412" t="str">
        <f>+VLOOKUP(A412,'[2]SCJ - 2024'!$A:$N,13,0)</f>
        <v>https://community.secop.gov.co/Public/Tendering/ContractDetailView/Index?UniqueIdentifier=CO1.PCCNTR.6696480&amp;isModal=true&amp;asPopupView=true</v>
      </c>
    </row>
    <row r="413" spans="1:2" x14ac:dyDescent="0.35">
      <c r="A413" s="63" t="s">
        <v>4560</v>
      </c>
      <c r="B413" t="str">
        <f>+VLOOKUP(A413,'[2]SCJ - 2024'!$A:$N,13,0)</f>
        <v>https://community.secop.gov.co/Public/Tendering/ContractDetailView/Index?UniqueIdentifier=CO1.PCCNTR.6696830&amp;isModal=true&amp;asPopupView=true</v>
      </c>
    </row>
    <row r="414" spans="1:2" x14ac:dyDescent="0.35">
      <c r="A414" s="63" t="s">
        <v>4561</v>
      </c>
      <c r="B414" t="str">
        <f>+VLOOKUP(A414,'[2]SCJ - 2024'!$A:$N,13,0)</f>
        <v>https://community.secop.gov.co/Public/Tendering/ContractDetailView/Index?UniqueIdentifier=CO1.PCCNTR.6693132&amp;isModal=true&amp;asPopupView=true</v>
      </c>
    </row>
    <row r="415" spans="1:2" x14ac:dyDescent="0.35">
      <c r="A415" s="63" t="s">
        <v>4562</v>
      </c>
      <c r="B415" t="str">
        <f>+VLOOKUP(A415,'[2]SCJ - 2024'!$A:$N,13,0)</f>
        <v>https://community.secop.gov.co/Public/Tendering/ContractDetailView/Index?UniqueIdentifier=CO1.PCCNTR.6709946&amp;isModal=true&amp;asPopupView=true</v>
      </c>
    </row>
    <row r="416" spans="1:2" x14ac:dyDescent="0.35">
      <c r="A416" s="63" t="s">
        <v>4563</v>
      </c>
      <c r="B416" t="str">
        <f>+VLOOKUP(A416,'[2]SCJ - 2024'!$A:$N,13,0)</f>
        <v>https://community.secop.gov.co/Public/Tendering/ContractDetailView/Index?UniqueIdentifier=CO1.PCCNTR.6734714&amp;isModal=true&amp;asPopupView=true</v>
      </c>
    </row>
    <row r="417" spans="1:2" x14ac:dyDescent="0.35">
      <c r="A417" s="63" t="s">
        <v>4564</v>
      </c>
      <c r="B417" t="str">
        <f>+VLOOKUP(A417,'[2]SCJ - 2024'!$A:$N,13,0)</f>
        <v>https://community.secop.gov.co/Public/Tendering/ContractDetailView/Index?UniqueIdentifier=CO1.PCCNTR.6734958&amp;isModal=true&amp;asPopupView=true</v>
      </c>
    </row>
    <row r="418" spans="1:2" x14ac:dyDescent="0.35">
      <c r="A418" s="63" t="s">
        <v>4565</v>
      </c>
      <c r="B418" t="str">
        <f>+VLOOKUP(A418,'[2]SCJ - 2024'!$A:$N,13,0)</f>
        <v>https://community.secop.gov.co/Public/Tendering/ContractDetailView/Index?UniqueIdentifier=CO1.PCCNTR.6733865&amp;isModal=true&amp;asPopupView=true</v>
      </c>
    </row>
    <row r="419" spans="1:2" x14ac:dyDescent="0.35">
      <c r="A419" s="63" t="s">
        <v>4566</v>
      </c>
      <c r="B419" t="str">
        <f>+VLOOKUP(A419,'[2]SCJ - 2024'!$A:$N,13,0)</f>
        <v>https://community.secop.gov.co/Public/Tendering/ContractDetailView/Index?UniqueIdentifier=CO1.PCCNTR.6734047&amp;isModal=true&amp;asPopupView=true</v>
      </c>
    </row>
    <row r="420" spans="1:2" x14ac:dyDescent="0.35">
      <c r="A420" s="63" t="s">
        <v>4567</v>
      </c>
      <c r="B420" t="str">
        <f>+VLOOKUP(A420,'[2]SCJ - 2024'!$A:$N,13,0)</f>
        <v>https://community.secop.gov.co/Public/Tendering/ContractDetailView/Index?UniqueIdentifier=CO1.PCCNTR.6735982&amp;isModal=true&amp;asPopupView=true</v>
      </c>
    </row>
    <row r="421" spans="1:2" x14ac:dyDescent="0.35">
      <c r="A421" s="63" t="s">
        <v>4568</v>
      </c>
      <c r="B421" t="str">
        <f>+VLOOKUP(A421,'[2]SCJ - 2024'!$A:$N,13,0)</f>
        <v>https://community.secop.gov.co/Public/Tendering/ContractDetailView/Index?UniqueIdentifier=CO1.PCCNTR.6741810&amp;isModal=true&amp;asPopupView=true</v>
      </c>
    </row>
    <row r="422" spans="1:2" x14ac:dyDescent="0.35">
      <c r="A422" s="63" t="s">
        <v>4569</v>
      </c>
      <c r="B422" t="str">
        <f>+VLOOKUP(A422,'[2]SCJ - 2024'!$A:$N,13,0)</f>
        <v>https://community.secop.gov.co/Public/Tendering/ContractDetailView/Index?UniqueIdentifier=CO1.PCCNTR.6741580&amp;isModal=true&amp;asPopupView=true</v>
      </c>
    </row>
    <row r="423" spans="1:2" x14ac:dyDescent="0.35">
      <c r="A423" s="63" t="s">
        <v>4570</v>
      </c>
      <c r="B423" t="str">
        <f>+VLOOKUP(A423,'[2]SCJ - 2024'!$A:$N,13,0)</f>
        <v>https://community.secop.gov.co/Public/Tendering/ContractDetailView/Index?UniqueIdentifier=CO1.PCCNTR.6741582&amp;isModal=true&amp;asPopupView=true</v>
      </c>
    </row>
    <row r="424" spans="1:2" x14ac:dyDescent="0.35">
      <c r="A424" s="63" t="s">
        <v>4571</v>
      </c>
      <c r="B424" t="str">
        <f>+VLOOKUP(A424,'[2]SCJ - 2024'!$A:$N,13,0)</f>
        <v>https://community.secop.gov.co/Public/Tendering/ContractDetailView/Index?UniqueIdentifier=CO1.PCCNTR.6748251&amp;isModal=true&amp;asPopupView=true</v>
      </c>
    </row>
    <row r="425" spans="1:2" x14ac:dyDescent="0.35">
      <c r="A425" s="63" t="s">
        <v>4572</v>
      </c>
      <c r="B425" t="str">
        <f>+VLOOKUP(A425,'[2]SCJ - 2024'!$A:$N,13,0)</f>
        <v>https://community.secop.gov.co/Public/Tendering/ContractDetailView/Index?UniqueIdentifier=CO1.PCCNTR.6748228&amp;isModal=true&amp;asPopupView=true</v>
      </c>
    </row>
    <row r="426" spans="1:2" x14ac:dyDescent="0.35">
      <c r="A426" s="63" t="s">
        <v>4573</v>
      </c>
      <c r="B426" t="str">
        <f>+VLOOKUP(A426,'[2]SCJ - 2024'!$A:$N,13,0)</f>
        <v>https://community.secop.gov.co/Public/Tendering/ContractDetailView/Index?UniqueIdentifier=CO1.PCCNTR.6771876&amp;isModal=true&amp;asPopupView=true</v>
      </c>
    </row>
    <row r="427" spans="1:2" x14ac:dyDescent="0.35">
      <c r="A427" s="63" t="s">
        <v>4574</v>
      </c>
      <c r="B427" t="str">
        <f>+VLOOKUP(A427,'[2]SCJ - 2024'!$A:$N,13,0)</f>
        <v>https://community.secop.gov.co/Public/Tendering/ContractDetailView/Index?UniqueIdentifier=CO1.PCCNTR.6748950&amp;isModal=true&amp;asPopupView=true</v>
      </c>
    </row>
    <row r="428" spans="1:2" x14ac:dyDescent="0.35">
      <c r="A428" s="63" t="s">
        <v>4575</v>
      </c>
      <c r="B428" t="str">
        <f>+VLOOKUP(A428,'[2]SCJ - 2024'!$A:$N,13,0)</f>
        <v>https://community.secop.gov.co/Public/Tendering/ContractDetailView/Index?UniqueIdentifier=CO1.PCCNTR.6779985&amp;isModal=true&amp;asPopupView=true</v>
      </c>
    </row>
    <row r="429" spans="1:2" x14ac:dyDescent="0.35">
      <c r="A429" s="63" t="s">
        <v>4576</v>
      </c>
      <c r="B429" t="str">
        <f>+VLOOKUP(A429,'[2]SCJ - 2024'!$A:$N,13,0)</f>
        <v>https://community.secop.gov.co/Public/Tendering/ContractDetailView/Index?UniqueIdentifier=CO1.PCCNTR.6780131&amp;isModal=true&amp;asPopupView=true</v>
      </c>
    </row>
    <row r="430" spans="1:2" x14ac:dyDescent="0.35">
      <c r="A430" s="63" t="s">
        <v>4577</v>
      </c>
      <c r="B430" t="str">
        <f>+VLOOKUP(A430,'[2]SCJ - 2024'!$A:$N,13,0)</f>
        <v>https://community.secop.gov.co/Public/Tendering/ContractDetailView/Index?UniqueIdentifier=CO1.PCCNTR.6781851&amp;isModal=true&amp;asPopupView=true</v>
      </c>
    </row>
    <row r="431" spans="1:2" x14ac:dyDescent="0.35">
      <c r="A431" s="63" t="s">
        <v>4578</v>
      </c>
      <c r="B431" t="str">
        <f>+VLOOKUP(A431,'[2]SCJ - 2024'!$A:$N,13,0)</f>
        <v>https://community.secop.gov.co/Public/Tendering/ContractDetailView/Index?UniqueIdentifier=CO1.PCCNTR.6779778&amp;isModal=true&amp;asPopupView=true</v>
      </c>
    </row>
    <row r="432" spans="1:2" x14ac:dyDescent="0.35">
      <c r="A432" s="63" t="s">
        <v>4579</v>
      </c>
      <c r="B432" t="e">
        <f>+VLOOKUP(A432,'[2]SCJ - 2024'!$A:$N,13,0)</f>
        <v>#N/A</v>
      </c>
    </row>
    <row r="433" spans="1:2" x14ac:dyDescent="0.35">
      <c r="A433" s="63" t="s">
        <v>4580</v>
      </c>
      <c r="B433" t="str">
        <f>+VLOOKUP(A433,'[2]SCJ - 2024'!$A:$N,13,0)</f>
        <v>https://community.secop.gov.co/Public/Tendering/ContractDetailView/Index?UniqueIdentifier=CO1.PCCNTR.6785711&amp;isModal=true&amp;asPopupView=true</v>
      </c>
    </row>
    <row r="434" spans="1:2" x14ac:dyDescent="0.35">
      <c r="A434" s="63" t="s">
        <v>4581</v>
      </c>
      <c r="B434" t="str">
        <f>+VLOOKUP(A434,'[2]SCJ - 2024'!$A:$N,13,0)</f>
        <v>https://www.colombiacompra.gov.co/tienda-virtual-del-estado-colombiano/ordenes-compra/133522</v>
      </c>
    </row>
    <row r="435" spans="1:2" x14ac:dyDescent="0.35">
      <c r="A435" s="63" t="s">
        <v>4582</v>
      </c>
      <c r="B435" t="str">
        <f>+VLOOKUP(A435,'[2]SCJ - 2024'!$A:$N,13,0)</f>
        <v>https://www.colombiacompra.gov.co/tienda-virtual-del-estado-colombiano/ordenes-compra/133583</v>
      </c>
    </row>
    <row r="436" spans="1:2" x14ac:dyDescent="0.35">
      <c r="A436" s="63" t="s">
        <v>4583</v>
      </c>
      <c r="B436" t="str">
        <f>+VLOOKUP(A436,'[2]SCJ - 2024'!$A:$N,13,0)</f>
        <v>https://www.colombiacompra.gov.co/tienda-virtual-del-estado-colombiano/ordenes-compra/133584</v>
      </c>
    </row>
    <row r="437" spans="1:2" x14ac:dyDescent="0.35">
      <c r="A437" s="63" t="s">
        <v>4584</v>
      </c>
      <c r="B437" t="str">
        <f>+VLOOKUP(A437,'[2]SCJ - 2024'!$A:$N,13,0)</f>
        <v>https://community.secop.gov.co/Public/Tendering/ContractDetailView/Index?UniqueIdentifier=CO1.PCCNTR.6791069&amp;isModal=true&amp;asPopupView=true</v>
      </c>
    </row>
    <row r="438" spans="1:2" x14ac:dyDescent="0.35">
      <c r="A438" s="63" t="s">
        <v>4585</v>
      </c>
      <c r="B438" t="str">
        <f>+VLOOKUP(A438,'[2]SCJ - 2024'!$A:$N,13,0)</f>
        <v>https://community.secop.gov.co/Public/Tendering/ContractDetailView/Index?UniqueIdentifier=CO1.PCCNTR.6797128&amp;isModal=true&amp;asPopupView=true</v>
      </c>
    </row>
    <row r="439" spans="1:2" x14ac:dyDescent="0.35">
      <c r="A439" s="63" t="s">
        <v>4586</v>
      </c>
      <c r="B439" t="str">
        <f>+VLOOKUP(A439,'[2]SCJ - 2024'!$A:$N,13,0)</f>
        <v>https://www.colombiacompra.gov.co/tienda-virtual-del-estado-colombiano/ordenes-compra/133653</v>
      </c>
    </row>
    <row r="440" spans="1:2" x14ac:dyDescent="0.35">
      <c r="A440" s="63" t="s">
        <v>4587</v>
      </c>
      <c r="B440" t="str">
        <f>+VLOOKUP(A440,'[2]SCJ - 2024'!$A:$N,13,0)</f>
        <v>https://www.colombiacompra.gov.co/tienda-virtual-del-estado-colombiano/ordenes-compra/133667</v>
      </c>
    </row>
    <row r="441" spans="1:2" x14ac:dyDescent="0.35">
      <c r="A441" s="63" t="s">
        <v>4588</v>
      </c>
      <c r="B441" t="str">
        <f>+VLOOKUP(A441,'[2]SCJ - 2024'!$A:$N,13,0)</f>
        <v>https://community.secop.gov.co/Public/Tendering/ContractDetailView/Index?UniqueIdentifier=CO1.PCCNTR.6813381&amp;isModal=true&amp;asPopupView=true</v>
      </c>
    </row>
    <row r="442" spans="1:2" x14ac:dyDescent="0.35">
      <c r="A442" s="63" t="s">
        <v>4589</v>
      </c>
      <c r="B442" t="str">
        <f>+VLOOKUP(A442,'[2]SCJ - 2024'!$A:$N,13,0)</f>
        <v>https://community.secop.gov.co/Public/Tendering/ContractDetailView/Index?UniqueIdentifier=CO1.PCCNTR.6813630&amp;isModal=true&amp;asPopupView=true</v>
      </c>
    </row>
    <row r="443" spans="1:2" x14ac:dyDescent="0.35">
      <c r="A443" s="63" t="s">
        <v>4590</v>
      </c>
      <c r="B443" t="str">
        <f>+VLOOKUP(A443,'[2]SCJ - 2024'!$A:$N,13,0)</f>
        <v>https://community.secop.gov.co/Public/Tendering/ContractDetailView/Index?UniqueIdentifier=CO1.PCCNTR.6816339&amp;isModal=true&amp;asPopupView=true</v>
      </c>
    </row>
    <row r="444" spans="1:2" x14ac:dyDescent="0.35">
      <c r="A444" s="63" t="s">
        <v>4591</v>
      </c>
      <c r="B444" t="str">
        <f>+VLOOKUP(A444,'[2]SCJ - 2024'!$A:$N,13,0)</f>
        <v>https://community.secop.gov.co/Public/Tendering/ContractDetailView/Index?UniqueIdentifier=CO1.PCCNTR.6821252&amp;isModal=true&amp;asPopupView=true</v>
      </c>
    </row>
    <row r="445" spans="1:2" x14ac:dyDescent="0.35">
      <c r="A445" s="63" t="s">
        <v>4592</v>
      </c>
      <c r="B445" t="str">
        <f>+VLOOKUP(A445,'[2]SCJ - 2024'!$A:$N,13,0)</f>
        <v>https://community.secop.gov.co/Public/Tendering/ContractDetailView/Index?UniqueIdentifier=CO1.PCCNTR.6831645&amp;isModal=true&amp;asPopupView=true</v>
      </c>
    </row>
    <row r="446" spans="1:2" x14ac:dyDescent="0.35">
      <c r="A446" s="63" t="s">
        <v>4593</v>
      </c>
      <c r="B446" t="str">
        <f>+VLOOKUP(A446,'[2]SCJ - 2024'!$A:$N,13,0)</f>
        <v>https://community.secop.gov.co/Public/Tendering/ContractDetailView/Index?UniqueIdentifier=CO1.PCCNTR.6835600&amp;isModal=true&amp;asPopupView=true</v>
      </c>
    </row>
    <row r="447" spans="1:2" x14ac:dyDescent="0.35">
      <c r="A447" s="63" t="s">
        <v>4594</v>
      </c>
      <c r="B447" t="str">
        <f>+VLOOKUP(A447,'[2]SCJ - 2024'!$A:$N,13,0)</f>
        <v>https://community.secop.gov.co/Public/Tendering/ContractDetailView/Index?UniqueIdentifier=CO1.PCCNTR.6839095&amp;isModal=true&amp;asPopupView=true</v>
      </c>
    </row>
    <row r="448" spans="1:2" x14ac:dyDescent="0.35">
      <c r="A448" s="63" t="s">
        <v>4595</v>
      </c>
      <c r="B448" t="str">
        <f>+VLOOKUP(A448,'[2]SCJ - 2024'!$A:$N,13,0)</f>
        <v>https://community.secop.gov.co/Public/Tendering/ContractDetailView/Index?UniqueIdentifier=CO1.PCCNTR.6839742&amp;isModal=true&amp;asPopupView=true</v>
      </c>
    </row>
    <row r="449" spans="1:2" x14ac:dyDescent="0.35">
      <c r="A449" s="63" t="s">
        <v>4596</v>
      </c>
      <c r="B449" t="str">
        <f>+VLOOKUP(A449,'[2]SCJ - 2024'!$A:$N,13,0)</f>
        <v>https://community.secop.gov.co/Public/Tendering/ContractDetailView/Index?UniqueIdentifier=CO1.PCCNTR.6840113&amp;isModal=true&amp;asPopupView=true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53125" defaultRowHeight="14.5" x14ac:dyDescent="0.35"/>
  <cols>
    <col min="1" max="1" width="30.1796875" style="7" customWidth="1"/>
    <col min="2" max="2" width="19.7265625" style="7" customWidth="1"/>
    <col min="3" max="3" width="17.1796875" style="8" customWidth="1"/>
  </cols>
  <sheetData>
    <row r="1" spans="1:3" ht="26.25" customHeight="1" x14ac:dyDescent="0.35">
      <c r="A1" s="21" t="s">
        <v>17</v>
      </c>
      <c r="B1" s="22" t="s">
        <v>18</v>
      </c>
      <c r="C1" s="22" t="s">
        <v>19</v>
      </c>
    </row>
    <row r="2" spans="1:3" s="9" customFormat="1" ht="21.75" customHeight="1" x14ac:dyDescent="0.35">
      <c r="A2" s="10" t="s">
        <v>20</v>
      </c>
      <c r="B2" s="26">
        <v>5</v>
      </c>
      <c r="C2" s="11">
        <v>4846432321</v>
      </c>
    </row>
    <row r="3" spans="1:3" s="9" customFormat="1" ht="21.75" customHeight="1" x14ac:dyDescent="0.35">
      <c r="A3" s="10" t="s">
        <v>21</v>
      </c>
      <c r="B3" s="26">
        <v>3</v>
      </c>
      <c r="C3" s="11">
        <v>2099654529</v>
      </c>
    </row>
    <row r="4" spans="1:3" s="9" customFormat="1" ht="21.75" customHeight="1" x14ac:dyDescent="0.35">
      <c r="A4" s="10" t="s">
        <v>22</v>
      </c>
      <c r="B4" s="26">
        <v>2</v>
      </c>
      <c r="C4" s="11">
        <v>2746777792</v>
      </c>
    </row>
    <row r="5" spans="1:3" s="9" customFormat="1" ht="21.75" customHeight="1" x14ac:dyDescent="0.35">
      <c r="A5" s="10" t="s">
        <v>23</v>
      </c>
      <c r="B5" s="26">
        <v>1</v>
      </c>
      <c r="C5" s="11">
        <v>714000</v>
      </c>
    </row>
    <row r="6" spans="1:3" s="9" customFormat="1" ht="21.75" customHeight="1" x14ac:dyDescent="0.35">
      <c r="A6" s="10" t="s">
        <v>21</v>
      </c>
      <c r="B6" s="26">
        <v>1</v>
      </c>
      <c r="C6" s="11">
        <v>714000</v>
      </c>
    </row>
    <row r="7" spans="1:3" s="9" customFormat="1" ht="21.75" customHeight="1" x14ac:dyDescent="0.35">
      <c r="A7" s="10" t="s">
        <v>24</v>
      </c>
      <c r="B7" s="26">
        <v>1053</v>
      </c>
      <c r="C7" s="11">
        <v>128955444321</v>
      </c>
    </row>
    <row r="8" spans="1:3" s="9" customFormat="1" ht="21.75" customHeight="1" x14ac:dyDescent="0.35">
      <c r="A8" s="10" t="s">
        <v>21</v>
      </c>
      <c r="B8" s="26">
        <v>1053</v>
      </c>
      <c r="C8" s="11">
        <v>128955444321</v>
      </c>
    </row>
    <row r="9" spans="1:3" ht="21.75" customHeight="1" x14ac:dyDescent="0.35">
      <c r="A9" s="10" t="s">
        <v>25</v>
      </c>
      <c r="B9" s="26">
        <v>1</v>
      </c>
      <c r="C9" s="11">
        <v>0</v>
      </c>
    </row>
    <row r="10" spans="1:3" ht="21.75" customHeight="1" x14ac:dyDescent="0.35">
      <c r="A10" s="10" t="s">
        <v>26</v>
      </c>
      <c r="B10" s="26">
        <v>1</v>
      </c>
      <c r="C10" s="11">
        <v>0</v>
      </c>
    </row>
    <row r="11" spans="1:3" ht="21.75" customHeight="1" x14ac:dyDescent="0.35">
      <c r="A11" s="23" t="s">
        <v>27</v>
      </c>
      <c r="B11" s="27">
        <v>1060</v>
      </c>
      <c r="C11" s="24">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customFormat="1" x14ac:dyDescent="0.35"/>
    <row r="18" customForma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Formulada</vt:lpstr>
      <vt:lpstr>SCJ - 2024</vt:lpstr>
      <vt:lpstr>Hoja1</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2024-11-12T21:24:03Z</dcterms:modified>
  <cp:category/>
  <cp:contentStatus/>
</cp:coreProperties>
</file>