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updateLinks="never" codeName="ThisWorkbook"/>
  <mc:AlternateContent xmlns:mc="http://schemas.openxmlformats.org/markup-compatibility/2006">
    <mc:Choice Requires="x15">
      <x15ac:absPath xmlns:x15ac="http://schemas.microsoft.com/office/spreadsheetml/2010/11/ac" url="https://scjgovcol-my.sharepoint.com/personal/pablo_molano_scj_gov_co/Documents/riesgos/Proceso/2022/"/>
    </mc:Choice>
  </mc:AlternateContent>
  <xr:revisionPtr revIDLastSave="0" documentId="8_{9505E125-591F-4FAA-AE82-77329E9320E0}" xr6:coauthVersionLast="47" xr6:coauthVersionMax="47" xr10:uidLastSave="{00000000-0000-0000-0000-000000000000}"/>
  <workbookProtection workbookAlgorithmName="SHA-512" workbookHashValue="GLLEz7yETsUkEXYJidBY0TAsfDmPF3UdsKSaENPQRBPrqSbLTj4iu3uaN+CjZaApp0V9+i6O0PRnZHSKYimeDw==" workbookSaltValue="/ye0szi4FsXjrBkODMiLHQ==" workbookSpinCount="100000" lockStructure="1"/>
  <bookViews>
    <workbookView xWindow="-120" yWindow="-120" windowWidth="20730" windowHeight="11160" activeTab="2" xr2:uid="{00000000-000D-0000-FFFF-FFFF00000000}"/>
  </bookViews>
  <sheets>
    <sheet name="SDSCJ" sheetId="14" r:id="rId1"/>
    <sheet name="ENLACES" sheetId="15" r:id="rId2"/>
    <sheet name="HOJA RESUMEN" sheetId="8" r:id="rId3"/>
    <sheet name="TABLAS DE INFORMACIÓN" sheetId="1" state="hidden" r:id="rId4"/>
  </sheets>
  <externalReferences>
    <externalReference r:id="rId5"/>
  </externalReferences>
  <definedNames>
    <definedName name="_xlnm._FilterDatabase" localSheetId="2" hidden="1">'HOJA RESUMEN'!$A$8:$O$130</definedName>
    <definedName name="Afectación_Económica">'[1]3 PROBABIL E IMPACTO INHERENTE'!$X$11:$X$16</definedName>
    <definedName name="_xlnm.Print_Area" localSheetId="2">'HOJA RESUMEN'!$A$1:$O$138</definedName>
    <definedName name="Definicion_tratamiento">'[1]11 FORMULAS'!#REF!</definedName>
    <definedName name="Plan_accion">'[1]11 FORMULAS'!#REF!</definedName>
    <definedName name="Plan_acción">'[1]11 FORMULAS'!#REF!</definedName>
    <definedName name="Plan_de_acción">'[1]11 FORMULAS'!#REF!</definedName>
    <definedName name="Reputacional">'[1]3 PROBABIL E IMPACTO INHERENTE'!$Y$11:$Y$16</definedName>
    <definedName name="Tipo">'[1]11 FORMULAS'!$A$4:$A$11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2" i="8" l="1"/>
  <c r="F129" i="8"/>
  <c r="F128" i="8"/>
  <c r="F127" i="8"/>
  <c r="F125" i="8"/>
  <c r="F124" i="8"/>
  <c r="F123" i="8"/>
  <c r="F121" i="8" l="1"/>
  <c r="F120" i="8"/>
  <c r="F119" i="8"/>
  <c r="F117" i="8" l="1"/>
  <c r="F116" i="8"/>
  <c r="F115" i="8"/>
  <c r="F114" i="8"/>
  <c r="F111" i="8" l="1"/>
  <c r="F110" i="8"/>
  <c r="F109" i="8"/>
  <c r="F108" i="8"/>
  <c r="F107" i="8"/>
  <c r="F105" i="8" l="1"/>
  <c r="F101" i="8"/>
  <c r="F104" i="8"/>
  <c r="F103" i="8"/>
  <c r="F100" i="8" l="1"/>
  <c r="F99" i="8"/>
  <c r="F98" i="8"/>
  <c r="F97" i="8"/>
  <c r="F96" i="8"/>
  <c r="F95" i="8"/>
  <c r="F94" i="8"/>
  <c r="F93" i="8"/>
  <c r="F92" i="8"/>
  <c r="F91" i="8"/>
  <c r="F90" i="8"/>
  <c r="F87" i="8" l="1"/>
  <c r="F85" i="8"/>
  <c r="F83" i="8" l="1"/>
  <c r="F81" i="8" l="1"/>
  <c r="F79" i="8"/>
  <c r="F23" i="8"/>
  <c r="F21" i="8"/>
  <c r="F78" i="8" l="1"/>
  <c r="F76" i="8"/>
  <c r="F75" i="8"/>
  <c r="F73" i="8"/>
  <c r="F68" i="8" l="1"/>
  <c r="F65" i="8"/>
  <c r="F62" i="8" l="1"/>
  <c r="F61" i="8" l="1"/>
  <c r="F56" i="8"/>
  <c r="F54" i="8"/>
  <c r="F50" i="8"/>
  <c r="F49" i="8" l="1"/>
  <c r="F48" i="8" l="1"/>
  <c r="F47" i="8"/>
  <c r="F44" i="8"/>
  <c r="F42" i="8"/>
  <c r="F40" i="8"/>
  <c r="F38" i="8"/>
  <c r="F36" i="8"/>
  <c r="F33" i="8"/>
  <c r="F31" i="8"/>
  <c r="F30" i="8"/>
  <c r="F29" i="8"/>
  <c r="F28" i="8"/>
  <c r="F27" i="8"/>
  <c r="F26" i="8" l="1"/>
  <c r="F25" i="8" l="1"/>
  <c r="F24" i="8"/>
  <c r="F19" i="8"/>
  <c r="F15" i="8" l="1"/>
  <c r="F12" i="8"/>
  <c r="F9" i="8"/>
  <c r="P90" i="1" l="1"/>
  <c r="P91" i="1"/>
  <c r="P92" i="1"/>
  <c r="P93" i="1"/>
  <c r="P94" i="1"/>
  <c r="P95" i="1"/>
  <c r="P96" i="1"/>
  <c r="P97" i="1"/>
  <c r="P98" i="1"/>
  <c r="P99" i="1"/>
  <c r="P100" i="1"/>
  <c r="P101" i="1"/>
  <c r="P102" i="1"/>
  <c r="P103" i="1"/>
  <c r="P104" i="1"/>
  <c r="P105" i="1"/>
  <c r="P106" i="1"/>
  <c r="P107" i="1"/>
  <c r="P108" i="1"/>
  <c r="P109" i="1"/>
  <c r="P110" i="1"/>
  <c r="P111" i="1"/>
  <c r="P112" i="1"/>
  <c r="P113" i="1"/>
  <c r="P114" i="1"/>
  <c r="O90" i="1"/>
  <c r="O91" i="1"/>
  <c r="O92" i="1"/>
  <c r="O93" i="1"/>
  <c r="O94" i="1"/>
  <c r="O95" i="1"/>
  <c r="O96" i="1"/>
  <c r="O97" i="1"/>
  <c r="O98" i="1"/>
  <c r="O99" i="1"/>
  <c r="O100" i="1"/>
  <c r="O101" i="1"/>
  <c r="O102" i="1"/>
  <c r="O103" i="1"/>
  <c r="O104" i="1"/>
  <c r="O105" i="1"/>
  <c r="O106" i="1"/>
  <c r="O107" i="1"/>
  <c r="O108" i="1"/>
  <c r="O109" i="1"/>
  <c r="O110" i="1"/>
  <c r="O111" i="1"/>
  <c r="O112" i="1"/>
  <c r="O113" i="1"/>
  <c r="O114" i="1"/>
  <c r="N90" i="1"/>
  <c r="N91" i="1"/>
  <c r="N92" i="1"/>
  <c r="N93" i="1"/>
  <c r="N94" i="1"/>
  <c r="N95" i="1"/>
  <c r="N96" i="1"/>
  <c r="N97" i="1"/>
  <c r="N98" i="1"/>
  <c r="N99" i="1"/>
  <c r="N100" i="1"/>
  <c r="N101" i="1"/>
  <c r="N102" i="1"/>
  <c r="N103" i="1"/>
  <c r="N104" i="1"/>
  <c r="N105" i="1"/>
  <c r="N106" i="1"/>
  <c r="N107" i="1"/>
  <c r="N108" i="1"/>
  <c r="N109" i="1"/>
  <c r="N110" i="1"/>
  <c r="N111" i="1"/>
  <c r="N112" i="1"/>
  <c r="N113" i="1"/>
  <c r="N114" i="1"/>
  <c r="Q90" i="1"/>
  <c r="Q91" i="1"/>
  <c r="Q92" i="1"/>
  <c r="Q93" i="1"/>
  <c r="Q94" i="1"/>
  <c r="Q95" i="1"/>
  <c r="Q96" i="1"/>
  <c r="Q97" i="1"/>
  <c r="Q98" i="1"/>
  <c r="Q99" i="1"/>
  <c r="Q100" i="1"/>
  <c r="Q101" i="1"/>
  <c r="Q102" i="1"/>
  <c r="Q103" i="1"/>
  <c r="Q104" i="1"/>
  <c r="Q105" i="1"/>
  <c r="Q106" i="1"/>
  <c r="Q107" i="1"/>
  <c r="Q108" i="1"/>
  <c r="Q109" i="1"/>
  <c r="Q110" i="1"/>
  <c r="Q111" i="1"/>
  <c r="Q112" i="1"/>
  <c r="Q113" i="1"/>
  <c r="Q114" i="1"/>
  <c r="Q81" i="1" l="1"/>
  <c r="P83" i="1"/>
  <c r="P86" i="1"/>
  <c r="P88" i="1"/>
  <c r="O84" i="1"/>
  <c r="P80" i="1"/>
  <c r="O86" i="1"/>
  <c r="Q86" i="1"/>
  <c r="P84" i="1"/>
  <c r="N83" i="1"/>
  <c r="N81" i="1"/>
  <c r="P81" i="1" l="1"/>
  <c r="O81" i="1"/>
  <c r="Q87" i="1"/>
  <c r="Q83" i="1"/>
  <c r="Q88" i="1"/>
  <c r="O83" i="1"/>
  <c r="Q80" i="1"/>
  <c r="N84" i="1"/>
  <c r="N86" i="1"/>
  <c r="P87" i="1"/>
  <c r="N87" i="1"/>
  <c r="O88" i="1"/>
  <c r="O80" i="1"/>
  <c r="O87" i="1"/>
  <c r="N88" i="1"/>
  <c r="N80" i="1"/>
  <c r="Q84" i="1"/>
  <c r="P82" i="1" l="1"/>
  <c r="N82" i="1"/>
  <c r="O82" i="1"/>
  <c r="Q82" i="1"/>
  <c r="O85" i="1"/>
  <c r="P85" i="1"/>
  <c r="N85" i="1"/>
  <c r="Q85" i="1"/>
  <c r="O89" i="1"/>
  <c r="P89" i="1"/>
  <c r="N89" i="1"/>
  <c r="Q89" i="1"/>
  <c r="P79" i="1" l="1"/>
  <c r="N79" i="1"/>
  <c r="Q79" i="1"/>
  <c r="O79" i="1"/>
  <c r="O73" i="1" l="1"/>
  <c r="P73" i="1"/>
  <c r="N73" i="1"/>
  <c r="Q73" i="1"/>
  <c r="P75" i="1" l="1"/>
  <c r="N75" i="1"/>
  <c r="Q75" i="1"/>
  <c r="O75" i="1"/>
  <c r="O77" i="1"/>
  <c r="P77" i="1"/>
  <c r="N77" i="1"/>
  <c r="Q77" i="1"/>
  <c r="P76" i="1"/>
  <c r="O76" i="1"/>
  <c r="N76" i="1"/>
  <c r="Q76" i="1"/>
  <c r="P78" i="1"/>
  <c r="O78" i="1"/>
  <c r="N78" i="1"/>
  <c r="Q78" i="1"/>
  <c r="P74" i="1"/>
  <c r="O74" i="1"/>
  <c r="N74" i="1"/>
  <c r="Q74" i="1"/>
  <c r="P70" i="1" l="1"/>
  <c r="O70" i="1"/>
  <c r="N70" i="1"/>
  <c r="Q70" i="1"/>
  <c r="P71" i="1"/>
  <c r="N71" i="1"/>
  <c r="Q71" i="1"/>
  <c r="O71" i="1"/>
  <c r="P72" i="1"/>
  <c r="O72" i="1"/>
  <c r="N72" i="1"/>
  <c r="Q72" i="1"/>
  <c r="P67" i="1" l="1"/>
  <c r="N67" i="1"/>
  <c r="Q67" i="1"/>
  <c r="O67" i="1"/>
  <c r="P68" i="1"/>
  <c r="O68" i="1"/>
  <c r="N68" i="1"/>
  <c r="Q68" i="1"/>
  <c r="O65" i="1"/>
  <c r="P65" i="1"/>
  <c r="N65" i="1"/>
  <c r="Q65" i="1"/>
  <c r="O69" i="1"/>
  <c r="P69" i="1"/>
  <c r="N69" i="1"/>
  <c r="Q69" i="1"/>
  <c r="P66" i="1"/>
  <c r="O66" i="1"/>
  <c r="N66" i="1"/>
  <c r="Q66" i="1"/>
  <c r="P62" i="1" l="1"/>
  <c r="O62" i="1"/>
  <c r="N62" i="1"/>
  <c r="Q62" i="1"/>
  <c r="P64" i="1"/>
  <c r="O64" i="1"/>
  <c r="N64" i="1"/>
  <c r="Q64" i="1"/>
  <c r="O61" i="1"/>
  <c r="P61" i="1"/>
  <c r="N61" i="1"/>
  <c r="Q61" i="1"/>
  <c r="P63" i="1"/>
  <c r="N63" i="1"/>
  <c r="Q63" i="1"/>
  <c r="O63" i="1"/>
  <c r="P58" i="1" l="1"/>
  <c r="O58" i="1"/>
  <c r="N58" i="1"/>
  <c r="P60" i="1"/>
  <c r="O60" i="1"/>
  <c r="N60" i="1"/>
  <c r="P59" i="1"/>
  <c r="N59" i="1"/>
  <c r="O59" i="1"/>
  <c r="Q58" i="1"/>
  <c r="Q60" i="1"/>
  <c r="Q59" i="1"/>
  <c r="P56" i="1" l="1"/>
  <c r="O56" i="1"/>
  <c r="N56" i="1"/>
  <c r="P55" i="1"/>
  <c r="N55" i="1"/>
  <c r="O55" i="1"/>
  <c r="O57" i="1"/>
  <c r="P57" i="1"/>
  <c r="N57" i="1"/>
  <c r="Q52" i="1"/>
  <c r="P52" i="1"/>
  <c r="O52" i="1"/>
  <c r="N52" i="1"/>
  <c r="Q46" i="1"/>
  <c r="P46" i="1"/>
  <c r="O46" i="1"/>
  <c r="N46" i="1"/>
  <c r="Q54" i="1"/>
  <c r="P54" i="1"/>
  <c r="O54" i="1"/>
  <c r="N54" i="1"/>
  <c r="Q51" i="1"/>
  <c r="P51" i="1"/>
  <c r="N51" i="1"/>
  <c r="O51" i="1"/>
  <c r="Q47" i="1"/>
  <c r="P47" i="1"/>
  <c r="N47" i="1"/>
  <c r="O47" i="1"/>
  <c r="Q56" i="1"/>
  <c r="Q49" i="1"/>
  <c r="N49" i="1"/>
  <c r="P49" i="1"/>
  <c r="O49" i="1"/>
  <c r="Q53" i="1"/>
  <c r="N53" i="1"/>
  <c r="P53" i="1"/>
  <c r="O53" i="1"/>
  <c r="Q55" i="1"/>
  <c r="Q48" i="1"/>
  <c r="P48" i="1"/>
  <c r="O48" i="1"/>
  <c r="N48" i="1"/>
  <c r="Q50" i="1"/>
  <c r="P50" i="1"/>
  <c r="O50" i="1"/>
  <c r="N50" i="1"/>
  <c r="Q57" i="1"/>
  <c r="Q45" i="1" l="1"/>
  <c r="N45" i="1"/>
  <c r="P45" i="1"/>
  <c r="O45" i="1"/>
  <c r="S11" i="1" l="1"/>
  <c r="R11" i="1"/>
  <c r="Q11" i="1"/>
  <c r="P11" i="1"/>
  <c r="O11" i="1"/>
  <c r="S10" i="1"/>
  <c r="R10" i="1"/>
  <c r="Q10" i="1"/>
  <c r="P10" i="1"/>
  <c r="O10" i="1"/>
  <c r="S9" i="1"/>
  <c r="R9" i="1"/>
  <c r="Q9" i="1"/>
  <c r="P9" i="1"/>
  <c r="O9" i="1"/>
  <c r="S8" i="1"/>
  <c r="R8" i="1"/>
  <c r="Q8" i="1"/>
  <c r="P8" i="1"/>
  <c r="O8" i="1"/>
  <c r="S7" i="1"/>
  <c r="R7" i="1"/>
  <c r="Q7" i="1"/>
  <c r="P7" i="1"/>
  <c r="O7" i="1"/>
  <c r="O21" i="1" l="1"/>
  <c r="N15" i="1"/>
  <c r="Q28" i="1" l="1"/>
  <c r="Q27" i="1"/>
  <c r="Q31" i="1"/>
  <c r="Q42" i="1"/>
  <c r="P42" i="1"/>
  <c r="O42" i="1"/>
  <c r="N42" i="1"/>
  <c r="Q44" i="1"/>
  <c r="P44" i="1"/>
  <c r="O44" i="1"/>
  <c r="N44" i="1"/>
  <c r="Q25" i="1"/>
  <c r="Q39" i="1"/>
  <c r="Q43" i="1"/>
  <c r="O43" i="1"/>
  <c r="P43" i="1"/>
  <c r="N43" i="1"/>
  <c r="Q37" i="1"/>
  <c r="Q41" i="1"/>
  <c r="Q21" i="1"/>
  <c r="Q19" i="1"/>
  <c r="Q16" i="1"/>
  <c r="Q20" i="1"/>
  <c r="Q26" i="1"/>
  <c r="N39" i="1"/>
  <c r="O39" i="1"/>
  <c r="P39" i="1"/>
  <c r="N41" i="1"/>
  <c r="O41" i="1"/>
  <c r="P37" i="1"/>
  <c r="O37" i="1"/>
  <c r="N37" i="1"/>
  <c r="P28" i="1"/>
  <c r="N28" i="1"/>
  <c r="O28" i="1"/>
  <c r="N31" i="1"/>
  <c r="O31" i="1"/>
  <c r="P31" i="1"/>
  <c r="P41" i="1"/>
  <c r="Q18" i="1"/>
  <c r="N21" i="1"/>
  <c r="P21" i="1"/>
  <c r="N23" i="1"/>
  <c r="P17" i="1"/>
  <c r="Q24" i="1"/>
  <c r="O20" i="1"/>
  <c r="O27" i="1"/>
  <c r="P27" i="1"/>
  <c r="N27" i="1"/>
  <c r="O22" i="1"/>
  <c r="Q15" i="1"/>
  <c r="O15" i="1"/>
  <c r="P15" i="1"/>
  <c r="O25" i="1"/>
  <c r="N25" i="1"/>
  <c r="P25" i="1"/>
  <c r="Q32" i="1" l="1"/>
  <c r="Q40" i="1"/>
  <c r="Q36" i="1"/>
  <c r="Q38" i="1"/>
  <c r="Q34" i="1"/>
  <c r="Q30" i="1"/>
  <c r="Q22" i="1"/>
  <c r="Q23" i="1"/>
  <c r="Q33" i="1"/>
  <c r="Q35" i="1"/>
  <c r="Q29" i="1"/>
  <c r="Q17" i="1"/>
  <c r="O19" i="1"/>
  <c r="P20" i="1"/>
  <c r="P19" i="1"/>
  <c r="N19" i="1"/>
  <c r="N20" i="1"/>
  <c r="O16" i="1"/>
  <c r="N16" i="1"/>
  <c r="P26" i="1"/>
  <c r="P16" i="1"/>
  <c r="O26" i="1"/>
  <c r="N26" i="1"/>
  <c r="N32" i="1"/>
  <c r="O35" i="1"/>
  <c r="N36" i="1"/>
  <c r="P30" i="1"/>
  <c r="O32" i="1"/>
  <c r="N29" i="1"/>
  <c r="O36" i="1"/>
  <c r="P29" i="1"/>
  <c r="O29" i="1"/>
  <c r="P32" i="1"/>
  <c r="P36" i="1"/>
  <c r="O30" i="1"/>
  <c r="P35" i="1"/>
  <c r="P33" i="1"/>
  <c r="O33" i="1"/>
  <c r="N33" i="1"/>
  <c r="O38" i="1"/>
  <c r="P38" i="1"/>
  <c r="N38" i="1"/>
  <c r="N30" i="1"/>
  <c r="N35" i="1"/>
  <c r="O34" i="1"/>
  <c r="N34" i="1"/>
  <c r="P34" i="1"/>
  <c r="N40" i="1"/>
  <c r="P40" i="1"/>
  <c r="O40" i="1"/>
  <c r="N18" i="1"/>
  <c r="P18" i="1"/>
  <c r="O18" i="1"/>
  <c r="P23" i="1"/>
  <c r="O23" i="1"/>
  <c r="N24" i="1"/>
  <c r="N17" i="1"/>
  <c r="O17" i="1"/>
  <c r="N22" i="1"/>
  <c r="P24" i="1"/>
  <c r="O24" i="1"/>
  <c r="P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tc={C4F26BEF-4E28-4350-B416-CAFB1FE3A8B6}</author>
  </authors>
  <commentList>
    <comment ref="I8"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List>
</comments>
</file>

<file path=xl/sharedStrings.xml><?xml version="1.0" encoding="utf-8"?>
<sst xmlns="http://schemas.openxmlformats.org/spreadsheetml/2006/main" count="1455" uniqueCount="710">
  <si>
    <t>PROCESO</t>
  </si>
  <si>
    <t>Direccionamiento Sectorial e Institucional</t>
  </si>
  <si>
    <t>CODIGO</t>
  </si>
  <si>
    <t>F-DS-575</t>
  </si>
  <si>
    <t>VERSIÓN</t>
  </si>
  <si>
    <t>FECHA APROBACIÓN</t>
  </si>
  <si>
    <t>DOCUMENTO</t>
  </si>
  <si>
    <t>Matriz General de Riesgos por Proceso</t>
  </si>
  <si>
    <t>FECHA VIGENCIA
1/09/2021</t>
  </si>
  <si>
    <t>PORTADA</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</si>
  <si>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</si>
  <si>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</si>
  <si>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</si>
  <si>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</si>
  <si>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</si>
  <si>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</si>
  <si>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POR FAVOR DAR CLICK AL ENLACE PARA PODER ACCEDER A LA MATRIZ INDIVIDUAL DE CADA PROCESO</t>
  </si>
  <si>
    <t>SIGLA</t>
  </si>
  <si>
    <t>AJ</t>
  </si>
  <si>
    <t>Acceso y Fortalecimiento a la Justicia</t>
  </si>
  <si>
    <t>AS</t>
  </si>
  <si>
    <t>Atención y Servicio al Ciudadano</t>
  </si>
  <si>
    <t>AIB</t>
  </si>
  <si>
    <t>Cárcel Distrital - Atencion Integral Basica para las PPL</t>
  </si>
  <si>
    <t>CVS</t>
  </si>
  <si>
    <t>Cárcel Distrital - Custodia y Vigilancia para la seguridad</t>
  </si>
  <si>
    <t>TJ</t>
  </si>
  <si>
    <t>Cárcel Distrital - Tramite Juridico a la situacion de las PPL</t>
  </si>
  <si>
    <t>CID</t>
  </si>
  <si>
    <t>Control Interno Disciplinario</t>
  </si>
  <si>
    <t>DS</t>
  </si>
  <si>
    <t>FC</t>
  </si>
  <si>
    <t>Fortalecimiento de Capacidades Operativas para la S, C y AJ</t>
  </si>
  <si>
    <t>GC</t>
  </si>
  <si>
    <t>Gestión de Comunicaciones</t>
  </si>
  <si>
    <t>GE</t>
  </si>
  <si>
    <t>Gestión de Emergencia</t>
  </si>
  <si>
    <t>FD</t>
  </si>
  <si>
    <t>Gestión de Recursos Físicos y Documental</t>
  </si>
  <si>
    <t>GS</t>
  </si>
  <si>
    <t>Gestión de Seguridad y Convivencia</t>
  </si>
  <si>
    <t>GT</t>
  </si>
  <si>
    <t>Gestión de Tecnología de Información</t>
  </si>
  <si>
    <t>GF</t>
  </si>
  <si>
    <t>Gestión Financiera</t>
  </si>
  <si>
    <t>GH</t>
  </si>
  <si>
    <t>Gestión Humana</t>
  </si>
  <si>
    <t>JC</t>
  </si>
  <si>
    <t>Gestión Jurídica y Contractual</t>
  </si>
  <si>
    <t>GI</t>
  </si>
  <si>
    <t>Gestión y Análisis de la Información de S, C y AJ</t>
  </si>
  <si>
    <t>SM</t>
  </si>
  <si>
    <t>Seguimiento y Monitoreo al Sistema de Control Interno</t>
  </si>
  <si>
    <t>HOJA RESUMEN - CADA PROCESO CONTIENE UNA HOJA INDEPENDIENTE CON LA GESTION DE RIESGOS POR PROCESOS, PARA VISUALIZARLO POR FAVOR INGRESAR AL ENLACE COMPARTIDO</t>
  </si>
  <si>
    <t>Consecutivo Riesgo</t>
  </si>
  <si>
    <t>Proceso</t>
  </si>
  <si>
    <t>Impacto</t>
  </si>
  <si>
    <t>Causa Inmediata</t>
  </si>
  <si>
    <t>Causa Raiz</t>
  </si>
  <si>
    <t>Descripcion de Riesgo</t>
  </si>
  <si>
    <t>Riesgo Inherente</t>
  </si>
  <si>
    <t>Tipo de tratamiento de riesgo</t>
  </si>
  <si>
    <t>Control</t>
  </si>
  <si>
    <t>Soporte</t>
  </si>
  <si>
    <t>Responsable</t>
  </si>
  <si>
    <t>Periodicidad</t>
  </si>
  <si>
    <t>Evaluacion global de los controles (sobre 100)</t>
  </si>
  <si>
    <t>Riesgo Residual</t>
  </si>
  <si>
    <t>Tratamiento del Riesgo residual</t>
  </si>
  <si>
    <t>R1AJ</t>
  </si>
  <si>
    <t xml:space="preserve">Acceso y Fortalecimiento a la Justicia </t>
  </si>
  <si>
    <t>Posibilidad de pérdida Reputacional</t>
  </si>
  <si>
    <t xml:space="preserve">por perdida de la confianza del ciudadano hacia los servicios prestados en las casas de justicia </t>
  </si>
  <si>
    <t>debido a la inadecuada orientación a los usuarios en casas de justicia por parte del centro de recepcion de la informacion</t>
  </si>
  <si>
    <t>ZONA RIESGO ALTO</t>
  </si>
  <si>
    <t>Reducir el riesgo</t>
  </si>
  <si>
    <t>La Dirección de Acceso a la Justicia capacita a los profesionales y auxiliares del Centro de Recepción e Información (CRI) en rutas de acceso a la justicia y procedimientos establecidos por el ordenamiento jurídico, como mínimo una vez al año en jornadas de capacitación presencial o Virtual. Para los casos en los que se identifiquen temas que no estaban previstos en la capacitación, se identifican y se abordan en una capacitación especifica o se incluyen dentro de los temas de la siguiente capacitación.
Como soporte de las capacitaciones se tienen: Actas de reunión o capturas de pantalla de asistencia a estos espacios de capacitaciones que reposan en el archivo de la Dirección de Acceso a la Justicia o Listado de asistencia. El cargue de las evidencias se hará trimestralmente.</t>
  </si>
  <si>
    <t>Actas de reunión o capturas de pantalla de asistencia a estos espacios de capacitaciones que reposan en el archivo de la Dirección de Acceso a la Justicia o Listado de asistencia.</t>
  </si>
  <si>
    <t>Director de acceso a la Justicia</t>
  </si>
  <si>
    <t>Una vez al año</t>
  </si>
  <si>
    <t>ZONA RIESGO BAJA</t>
  </si>
  <si>
    <t>Aceptar el Riesgo</t>
  </si>
  <si>
    <t>La Dirección de Acceso a la Justicia identifica a traves de informes mensuales de funcionamiento de la casa de justicia los casos en los que se presenten dificultades con las entidades operadoras o miembros del equipo de trabajo, en caso de no contar con los informes la Direccion tomara los correctivos necesarios para evitar dicha situacion. Como evidencia de estos quedan el Informe Mensual sobre la Atención de las Entidades Operadoras en la Casa de Justicia. El cargue de las evidencias se hará trimestralmente.</t>
  </si>
  <si>
    <t>Informe Mensual sobre la Atención de las Entidades Operadoras en la Casa de Justicia</t>
  </si>
  <si>
    <t>Mensualmente</t>
  </si>
  <si>
    <t>La Dirección de Acceso a la Justicia responde oportunamente (en los términos de ley) y con claridad a las peticiones, quejas y reclamos de los usuarios que visitan las casas de justicia de Bogotá cada vez que se presente una PQR. Para los casos en los cuales no se de respuesta en los términos establecidos la Direccion procede con la revision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</si>
  <si>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Registro de Seguimiento a las PQRS</t>
  </si>
  <si>
    <t>Cada vez que se requiera</t>
  </si>
  <si>
    <t>R2AJ</t>
  </si>
  <si>
    <t>por la imposibilidad de garantizar la adecuada atención de usuarios en los equipamientos de Justicia de forma presencial y virtual</t>
  </si>
  <si>
    <t>debido a la desvinculación de entidades operadoras al programa de casas de justicia</t>
  </si>
  <si>
    <t>La Dirección de Acceso a la Justicia establece conjuntamente con las demás entidades operadoras en casas de justicia la ruta de acceso a la justicia que se aplicará a los casos en los que se presenten dificultades, a través de comités de seguimiento a los convenios como mínimo una vez al año. En los casos en los que no se puedan realizar los seguimientos se solicita la reprogramacion. Como evidencia de estos comités están las actas de reunión que reposan en el archivo de la Dirección de Acceso a la Justicia. El cargue de las evidencias se hará trimestralmente.</t>
  </si>
  <si>
    <t>actas de reunión que reposan en el archivo de la Dirección de Acceso a la Justicia</t>
  </si>
  <si>
    <t>Anualmente</t>
  </si>
  <si>
    <t>La Dirección de Acceso a la Justicia identifica y solicita de manera oportuna la solución de las deficiencias de infraestructura en las casas de justicia que puedan afectar la normal prestación de los servicios por parte de los operadores de justicia y de la SDSCJ. Las solicitudes de atención y mantenimiento de los equipamientos se remiten a la dependencia responsable del mantenimiento de los equipamientos. Si se presentan inconsistencias en la solución de las solicitudes, se hace seguimiento a las mismas para reportar esta situación a la dependencia correspondiente. Como evidencia queda la solicitud y el seguimiento a los requerimientos de mantenimiento remitidos a la Dirección de Fortalecimiento de Capacidades Operativas de la SDSCJ. El cargue de las evidencias se hará trimestralmente.</t>
  </si>
  <si>
    <t>solicitud y el seguimiento a los requerimientos de mantenimiento remitidos a la Dirección de Fortalecimiento de Capacidades Operativas de la SDSCJ</t>
  </si>
  <si>
    <t>R3AJ</t>
  </si>
  <si>
    <t>por la imposibilidad de garantizar la adecuada atención de usuarios en los equipamientos de Justicia de forma presencial y no presencial</t>
  </si>
  <si>
    <t>debido a inadecuadas condiciones de infraestructura en las Casas de Justicia y desconocimiento de las rutas de acceso a la Justicia por parte del Centro de Recepción e Información CRI</t>
  </si>
  <si>
    <t>La Dirección de Acceso a la Justicia identifica de manera anual, que el equipo humano disponible para atención a los ciudadanos en Casas de Justicia (CRI y Recepción) sea suficiente mediante un (1) informe de oferta y demanda que contemple los últimos doce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El cargue de las evidencias se hará trimestralmente</t>
  </si>
  <si>
    <t>informe de análisis que compara la oferta y demanda con el recurso humano en el Centro de Recepción e Información de las Casas de Justicia asignado</t>
  </si>
  <si>
    <t>Actas de reunión o capturas de pantalla de asistencia a estos espacios de capacitaciones que reposan en el archivo de la Dirección de Acceso a la Justicia o Listado de asistencia</t>
  </si>
  <si>
    <t>R4AJ</t>
  </si>
  <si>
    <t>por perdida de la confianza y limitado acceso a la justicia por parte del ciudadano hacia los servicios prestados en las Casas de Justicia</t>
  </si>
  <si>
    <t xml:space="preserve">debido a la interrupción o retraso en la prestación de los servicios que prestan las entidades operadoras en las Casas de Justicia de Bogotá </t>
  </si>
  <si>
    <t>R5AJ</t>
  </si>
  <si>
    <t>Carga emocional que los traslados trasmiten al personal del CTP.</t>
  </si>
  <si>
    <t>Afectación psicosocial de los funcionarios y contratistas del CTP</t>
  </si>
  <si>
    <t>Posible afectación Psicosocial en los funcionarios, estrés, o enfermedades relacionados con éste.</t>
  </si>
  <si>
    <t>La Dirección de Acceso a la Justicia atiende mensualmente la posible afectación emocional del personal que labora en el Centro de Traslado por Protección CTP mediante la realización de acciones orientadas al manejo de estrés y pausas activas. Para los casos en los cuales no se pueda cumplir el cronograma se procede con la reprogramación. Las actas de estas acciones preventivas reposan en el archivo de la Dirección de Acceso a la Justicia. El cargue de las evidencias se hará trimestralmente.</t>
  </si>
  <si>
    <t>Actas de reunión</t>
  </si>
  <si>
    <t>N/A</t>
  </si>
  <si>
    <t>La Dirección de Acceso a la Justicia identifica la posible afectación emocional del personal que labora en el Centro de Traslado por Protección CTP. En caso de presentarse alguna afectación emocional o de enfermedad se remite el caso la dirección de Gestión Humana para que remita al funcionario a las entidades prestadoras de salud a las cuales está afiliado el empleado para su correspondiente tratamiento. Durante la atención Psicología del funcionario se realizara una reasignación de personal para cubrir la prestación del servicio. La evidencia de estas remisiones reposa en los archivos de la Dirección de Gestión Humana de la SDSCJ. El cargue de las evidencias se hará trimestralmente.</t>
  </si>
  <si>
    <t>Remisiones a Gestion Humana</t>
  </si>
  <si>
    <t>R6AJ</t>
  </si>
  <si>
    <t>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t>
  </si>
  <si>
    <t>Inadecuada implementación del medio "Traslado por protección"</t>
  </si>
  <si>
    <t>1. Transgresión derechos humanos personas trasladadas. 
2. Privación injusta de la libertad 
3. Privación ilegal de la libertad</t>
  </si>
  <si>
    <t>El profesional responsable de la Dirección de Acceso a la Justicia verifica mensualmente la implementación del medio "Traslado por Protección" y en caso de hallar alguna anomalía en el procedimiento se informa a la instancia competente y se solicita la intervención (POLICIA-PERSONERIA). Se deja constancia de las anomalías, las cuales reposan en el archivo del Centro de Traslado por Protección. El cargue de las evidencias se hará trimestralmente.</t>
  </si>
  <si>
    <t>Verificación de las implementaciones</t>
  </si>
  <si>
    <t>R1AS</t>
  </si>
  <si>
    <t>por tutelas o procesos disciplinarios de las personas vulneradas por el derecho de peticion</t>
  </si>
  <si>
    <t>debido a extemporaneidad en las respuestas de las PQRS que ingresen a la Secretaría Distrital de Seguridad, Convivencia y Justicia.</t>
  </si>
  <si>
    <t>El líder del grupo de atención y servicio al ciudadano gestiona y controla que se realice el seguimiento semanal a los cierres de los PQRS de la entidad a través del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 y el diligenciamiento del Formato F-AS-778 “Matriz de Seguimiento y Alertas del Trámite de las PQRS”. El cargue de las evidencias se hará trimestralmente.</t>
  </si>
  <si>
    <t>el Cuadro de seguimiento de respuestas de PQRS en Excel y el diligenciamiento del Formato F-AS-778 “Matriz de Seguimiento y Alertas del Trámite de las PQRS”</t>
  </si>
  <si>
    <t>Líder de atención y servicio Ciudadano</t>
  </si>
  <si>
    <t>Semanal</t>
  </si>
  <si>
    <t>Se adelantara para la vigencia 2022</t>
  </si>
  <si>
    <t>R2AS</t>
  </si>
  <si>
    <t>por vulneracion al derecho de acceso de la informacion</t>
  </si>
  <si>
    <t>debido a la publicacion extemporánea de los Informes de PQRS en la página web de la entidad.</t>
  </si>
  <si>
    <t>El líder del grupo de atención y servicio al ciudadano gestiona la publicación mensual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t>
  </si>
  <si>
    <t>el cronograma, los correos electrónicos con los que se remite la publicación de los informes y las justificaciones si se presentan.</t>
  </si>
  <si>
    <t>R1CID</t>
  </si>
  <si>
    <t>Posibilidad de pérdida Económica y Reputacional</t>
  </si>
  <si>
    <t>por demandas de parte de los particulares o vencimiento de los terminos</t>
  </si>
  <si>
    <t>debido a procesos disciplinarios desarrollados y fallados sin cumplir con los parámetros de ley.</t>
  </si>
  <si>
    <t>ZONA RIESGO MODERADO</t>
  </si>
  <si>
    <t>El jefe de la oficina de Control Interno Disciplinario dirige la actividad de barra de abogados por lo menos una vez trimestralmente, en la cual se reunirán los abogados que tienen encargados procesos para discutir los casos disciplinarios en los cuales se presentan problemas en el levantamiento de pruebas o en la estructura argumentativa, las evidencias de la implementación del control serán las actas de reunión en las cuales se encontrara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El cargue de las evidencias se hará trimestralmente.</t>
  </si>
  <si>
    <t>Actas de reunión o la MATRIZ SEGUIMIENTO PROCESOS Y AUTOS ACTIVOS F-CID-551</t>
  </si>
  <si>
    <t>Jefe de la oficina de Control Interno</t>
  </si>
  <si>
    <t>Trimestral</t>
  </si>
  <si>
    <t>R1DS</t>
  </si>
  <si>
    <t>por sanciones o calificación deficiente en auditorias de los entes de control</t>
  </si>
  <si>
    <t xml:space="preserve">debido al incumplimiento normativo ambiental por parte de la Secretaria Distrital de Seguridad, Convivencia y Justicia </t>
  </si>
  <si>
    <t>ZONA RIESGO EXTREMO</t>
  </si>
  <si>
    <t>El Gestor Ambiental y el grupo de trabajo PIGA (OAP) verifican el cumplimiento de los programas ambientales y su normatividad en la página de la SDA trimestralmente. Para los casos en los cuales se identifique una expedición o modificación normativa que no se tenga implementada, se solicitará el lineamiento correspondiente a la SDA y se procederá con la socialización y posterior construcción del Plan de Trabajo para dar cumplimiento dentro del tiempo establecido. Como evidencia quedaran los pantallazos a las validaciones realizadas en la página Web de la SDA o los lineamientos recibidos para atender las posibles modificaciones. El cargue de las evidencias se hará trimestralmente.</t>
  </si>
  <si>
    <t>pantallazos a las validaciones realizadas en la página Web de la SDA o los lineamientos recibidos para atender las posibles modificaciones</t>
  </si>
  <si>
    <t>Gestor ambiental y el Grupo de Trabajo</t>
  </si>
  <si>
    <t>Trimestralmente</t>
  </si>
  <si>
    <t>R2DS</t>
  </si>
  <si>
    <t>debido a la deficiencia en la identificación de los aspectos e impactos ambientales.</t>
  </si>
  <si>
    <t>El Gestor Ambiental y el grupo de trabajo PIGA (OAP) verifican el cumplimiento de programas ambientales y su normatividad en la página de la SDA trimestralmente, para identificar los posibles impactos y aspectos ambientales que se puedan presentar durante la ejecución de las actividades en la SDSCJ. Para los casos en los cuales se identifique una expedición o modificación normativa que no se tenga implementada, se solicitará el lineamiento correspondiente a la SDA y se procederá con la socialización y posterior construcción del Plan de Trabajo para dar cumplimiento dentro del tiempo establecido. Como evidencia quedaran los pantallazos a las validaciones realizadas en la página Web de la SDA o los lineamientos recibidos para atender las posibles modificaciones. El cargue de las evidencias se hará trimestralmente.</t>
  </si>
  <si>
    <t>pantallazos a las validaciones realizadas en la página Web de la SDA o los lineamientos recibidos para atender las posibles modificaciones.</t>
  </si>
  <si>
    <t>R3DS</t>
  </si>
  <si>
    <t>por aumento de plagas en las instalaciones de la entidad</t>
  </si>
  <si>
    <t>debido al incumplimiento normativo ambiental y proliferación de vectores.</t>
  </si>
  <si>
    <t>El Gestor Ambiental y el grupo de trabajo (OAP) verifican la generación de residuos aprovechables trimestralmente de la SDSCJ, revisando la gestión en cuanto la disposición final de los residuos generados y se procede con la remision del informe trimestral a la UAESP. Sin embargo, al momento de presentarse material de rechazo se debe contemplar dentro del informe trimestral que se envía a la autoridad ambiental. Como evidencias quedan los certificados de disposición final de residuos aprovechables. El cargue de las evidencias se hará trimestralmente.</t>
  </si>
  <si>
    <t>certificados de disposición final de residuos aprovechables</t>
  </si>
  <si>
    <t>R4DS</t>
  </si>
  <si>
    <t>por sanciones de entes de control, demandas penales, fiscales ó disciplinarias por dar vistos buenos a certificados de disponibilidad presupuestal que respaldan contrtatos sin el lleno de reqiusitos
O por celebración de contratos sin el lleno de requisitos</t>
  </si>
  <si>
    <t>debido a otorgar visto bueno a solicitudes de Certificado de
Disponibilidad Presupuestal- CDP de los proyectos de inversión que incumplan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t>
  </si>
  <si>
    <t>El analista encargado del proyecto de inversión respectivo  revisa cada vez que se reciba una Solicitud de Viabilización de Certificado de Disponibilidad Presupuestal de Proyectos de Inversión que esta cumpla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
Si cumple con lo anteriormente descrito el Jefe de planeación mediante su firma avala la expedición de la "Solicitud de Certificado de Disponibilidad Presupuestal - CDP " quedando registro en digital.
Los registros se llevaran en el archivo "Control de viabilidades para la ejecución de los proyectos de inversión". Los casos que no cumplan con los requisitos antes mencionados no se tramitaran y serán devueltos para ajuste del solicitante. Como soporte queda el Archivo antes mencionado. El cargue de las evidencias se hará trimestralmente. El cargue de las evidencias se hará trimestralmente.</t>
  </si>
  <si>
    <t>Control de viabilidades para la ejecución de los proyectos de inversión</t>
  </si>
  <si>
    <t>Analista encargado del Proyecto</t>
  </si>
  <si>
    <t>R5DS</t>
  </si>
  <si>
    <t xml:space="preserve">Por una mala imagen ante nuestros usuarios derivada de la entrega de bienes de forma insatisfactoría </t>
  </si>
  <si>
    <t>debido al inadecuado seguimiento a las herramientas de control, Productos y/o servicios dentro del SIG que permitan la insatisfacción de los usuarios y partes interesadas en los procesos misionales de la entidad</t>
  </si>
  <si>
    <t>El Profesional responsable  notifica a través de memorando a todos los procesos que componen la SDSCJ a los líderes de Proceso y operativos, el seguimiento a los riesgos e indicadores identificados. Para los casos en los cuales no se logre dar comunicación por ORFEO se procederá con una citación a reunión para tratar el tema o una notificación mediante correo electrónico a los líderes de Proceso y operativos lo cual será respaldado con Acta de Reunión del respectivo. Como evidencia quedan los registros de ORFEO periodo vencido o los listados de asistencia acompañados por el Acta de Reunión de acuerdo con la situación. El cargue de las evidencias se hará trimestralmente.</t>
  </si>
  <si>
    <t>registros de ORFEO periodo vencido o los listados de asistencia acompañados por el Acta de Reunión de acuerdo con la situación</t>
  </si>
  <si>
    <t>Profesional encargado del SIG</t>
  </si>
  <si>
    <t>El Profesional encargado del SIG realiza el informe consolidado de productos, servicios y/o salidas intermedias no conformes anualmente previo a la auditoria interna de Calidad, el cual será remitido mediante ORFEO.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El cargue de las evidencias se hará trimestralmente.</t>
  </si>
  <si>
    <t>registros de ORFEO o los listados de asistencia acompañados por el Acta de Reunión de acuerdo con la situación</t>
  </si>
  <si>
    <t>R6DS</t>
  </si>
  <si>
    <t>por sanciones de los entes de control o por obstruccion  del sistema de alcantarillado externo</t>
  </si>
  <si>
    <t>debido a la inadecuada disposición de los residuos (Aceite Vegetal Usado - AVU)</t>
  </si>
  <si>
    <t xml:space="preserve">El delegado ambiental de la Cárcel Distrital  realiza al menos una capacitacion semestral a los servidores y Contratistas de la sede, con el fin de concientizar la correcta separación de los residuos. Para los casos en los cuales no se logre efectuar la capacitación se procederá con reprogramación. Como evidencia de la capacitacion se tendrán Actas de reunion. El cargue de las evidencias se realizara trimestralmente. </t>
  </si>
  <si>
    <t>Actas de reunion</t>
  </si>
  <si>
    <t xml:space="preserve">El delegado ambiental de la Cárcel Distrital  </t>
  </si>
  <si>
    <t>Semestralmente</t>
  </si>
  <si>
    <t>El Grupo PIGA  verifica trimestralmente el reporte de Aceite Vegetal usado en el aplicativo web de la SDA, el cual es reportado por el Delegado ambiental de la Cárcel Distrital. Para los casos en los cuales se evidencié una inadecuada gestión, el Gestor Ambiental tomará las medidas correspondientes, si persiste el incumplimiento el Gestor Ambiental notificará a los Supervisores de los contratos o los directores encargados. Como evidencia quedaran los pantallazos de los seguimientos realizados. El cargue de la evidencia se realizara Trimestralmente.</t>
  </si>
  <si>
    <t>pantallazos de los seguimientos realizados</t>
  </si>
  <si>
    <t>El Grupo PIGA</t>
  </si>
  <si>
    <t xml:space="preserve">El Grupo PIGA y el delegado ambiental de la Cárcel Distrital  solicitan y verifican los soportes de las capacitaciones efectuadas por el Proveedor a los trabajadores que manipulan los Aceites Usados de la sede como mínimo una vez al año. Para los casos en los cuales no se evidencie la capacitación, el Gestor Ambiental tomará las medidas correspondientes, si persiste el incumplimiento el Gestor Ambiental notificará a los Supervisores de los contratos o los directores encargados. Como evidencia quedará el listado de asistencia de la capacitación. El cargue de las evidencias se realizara trimestralmente. </t>
  </si>
  <si>
    <t>listado de asistencia de la capacitación</t>
  </si>
  <si>
    <t xml:space="preserve">El Grupo PIGA y el delegado ambiental de la Cárcel Distrital  </t>
  </si>
  <si>
    <t>R7DS</t>
  </si>
  <si>
    <t>por sanciones de entes de control o remanofactura de los consumibles</t>
  </si>
  <si>
    <t>debido a la Inadecuada disposición de los residuos peligrosos (RAEE)</t>
  </si>
  <si>
    <t>El Grupo PIGA  solicita y verifica trimestralmente a los Supervisores de los contratos de mantenimiento y/o áreas a fines, las certificaciones de disposición final de residuos eléctricos y electrónicos generados en el periodo, para los casos en los cuales no se haya generado disposicion de recursos se debera contar con el correo de justificacion. En caso de no recibir respuesta de parte del Supervisor se informará mediante correo electrónico al Gestor Ambiental quien notificará a los supervisores de los contratos o los directores encargados acerca del incumplimiento. Como evidencia quedan los certificados de Disposición, la justificación del por qué no se generaron o la notificacion del Gestor Ambiental. El cargue de las evidencias se realizara trimestralmente.</t>
  </si>
  <si>
    <t>certificados de Disposición, la justificación del por qué no se generaron o la notificacion del Gestor Ambiental</t>
  </si>
  <si>
    <t>El Grupo PIGA  realiza la divulgación del PIGA de acuerdo al cronograma de capacitación dirigidas a funcionarios y contratistas, de las sedes. Para los casos en los cuales no se logren efectuar las capacitaciones y socializaciones se procederá con reprogramación y adicionalmente se remitirán piezas graficas mediante correo electrónico. Como evidencia quedará el cronograma de Capacitaciones, las planillas de asistencia o las piezas transmitidas.  El cargue de las evidencias se realizara trimestralmente</t>
  </si>
  <si>
    <t>el cronograma de Capacitaciones, las planillas de asistencia o las piezas transmitidas</t>
  </si>
  <si>
    <t>Cronograma</t>
  </si>
  <si>
    <t>R8DS</t>
  </si>
  <si>
    <t>por incumplimiento del decreto 400 de 2004</t>
  </si>
  <si>
    <t>debido a la Inadecuada Disposición de los Residuos Aprovechables</t>
  </si>
  <si>
    <t>El Grupo PIGA verificará la apropiación de los lineamientos establecidos en la Instructivo RAEE para las sedes administrativas y operativas donde se generen estos elementos, para lo cual mensualmente se solicitará a la Dirección de Tecnologías y Sistemas de Información los registros del formato de Manejo Integral de RAEE. En caso de no contar con la empresa encargada de la recolección se procederá con el diligenciamiento de Bitácora de Tóneres en la cual se relacionarán los que se encuentren en el cuarto de almacenamiento a espera de disposición final. Como evidencia quedarán los Formatos de Manejo Integral RAEE o la Bitácora de Tóneres. El cargue de las evidencias se realizara trimestralmente.</t>
  </si>
  <si>
    <t>Formatos de Manejo Integral RAEE o la Bitácora de Tóneres</t>
  </si>
  <si>
    <t>El Grupo PIGA  realiza la divulgación del PIGA  de acuerdo al cronograma de capacitación dirigidas a  funcionarios y  contratistas,  de las sedes. Para los casos en los cuales no se logren efectuar las capacitaciones y socializaciones se procederá con reprogramación y adicionalmente se remitirán piezas graficas mediante correo electrónico. Como evidencia quedará el cronograma de Capacitaciones, las planillas de asistencia o las piezas transmitidas.  El cargue de las evidencias se realizara trimestralmente</t>
  </si>
  <si>
    <t xml:space="preserve">El Grupo PIGA  </t>
  </si>
  <si>
    <t>R9DS</t>
  </si>
  <si>
    <t>debido al Inadecuado tratamiento Residuos</t>
  </si>
  <si>
    <t>Compartir el riesgo</t>
  </si>
  <si>
    <t>El Grupo PIGA  realiza seguimiento  de las condiciones ambientales y cumplimiento de programas PIGA de las sedes y talleres de la entidad, realizando visitas y registrando lo respectivo en el F-DS-115 Seguimiento y Control PIGA respaldado con registros fotográficos. Para los casos en los cuales se evidencia una inadecuada gestión, el Gestor Ambiental tomará las medidas correspondientes, si persiste el incumplimiento el Gestor Ambiental notificará a los Supervisores de los contratos o los directores encargados. Como evidencia de las actividades se tendrá el diligenciamiento del formato F-DS-115 Seguimiento y Control PIGA. El cargue de las evidencias se realizara trimestralmente.</t>
  </si>
  <si>
    <t>formato F-DS-115 Seguimiento y Control PIGA</t>
  </si>
  <si>
    <t>El Grupo PIGA  realiza Semestralmente capacitaciones a las Empresas de Servicios Generales y vigilancia sobre la gestion integral de los residuos. En caso de no contar con las capacitaciones se solicitaran a la empresa contratada. Como evidencia quedaran las Listas de Asistencia. El cargue de las evidencias se realizara trimestralmente.</t>
  </si>
  <si>
    <t>Listas de Asistencia</t>
  </si>
  <si>
    <t>R10DS</t>
  </si>
  <si>
    <t>debido a la Inadecuada Disposición de los Residuos de Construcción y Demolición (RCD)</t>
  </si>
  <si>
    <t>La Oficina Asesora de Planeación  realiza seguimiento  de los RCD cuyo reporte en el aplicativo de la Secretaria de Ambiente estará a cargo de la Obra con la supervisión del contrato e interventoría. Para los casos en los no se evidencien los reportes en el aplicativo El grupo PIGA notificara a la Subsecretaria de Inversiones y Fortalecimiento de Capacidades Operativas el incumplimiento que adicionalmente será socializado en los comités de gestión y Desempeño. Como evidencia quedaran los pantallazos de acuerdo al PIN ambiental o el Correo de notificación a la Subsecretaria de Inversiones y Fortalecimiento de Capacidades Operativas. El cargue de las evidencias se realizara trimestralmente.</t>
  </si>
  <si>
    <t>pantallazos de acuerdo al PIN ambiental o el Correo de notificación a la Subsecretaria de Inversiones y Fortalecimiento de Capacidades Operativas</t>
  </si>
  <si>
    <t>El Grupo PIGA  solicita a la Subsecretaría de Inversiones y Fortalecimiento de Capacidades Operativas mediante correo las obras que estén en proceso de contratación o ejecución trimestralmente. Para los casos en los cuales no se estén ejecutando obras la Subsecretaría de Inversiones y Fortalecimiento de Capacidades Operativas notificara al Grupo PIGA la novedad. Como evidencia quedará la respuesta de la Subsecretaría de Inversiones y Fortalecimiento de Capacidades Operativas con el cronograma de ejecución o el correo indicando que no existen obras en ejecución. El cargue de las evidencias se realizara trimestralmente.</t>
  </si>
  <si>
    <t>la respuesta de la Subsecretaría de Inversiones y Fortalecimiento de Capacidades Operativas con el cronograma de ejecución o el correo indicando que no existen obras en ejecución</t>
  </si>
  <si>
    <t>R11DS</t>
  </si>
  <si>
    <t>por aumento del consumo en los porcentajes de disminucion planteados</t>
  </si>
  <si>
    <t>debido al uso inadecuado de Agua y Energía</t>
  </si>
  <si>
    <t>El Grupo PIGA  verifica una vez al año el estado de los elementos de bajo consumo (bombillas, grifos, válvulas de descarga) en cada sede, Para las sedes donde se evidencie que no cuenta con los elementos de bajo consumo necesarios se procederá con la elaboración del informe sugiriendo los ajustes que se consideren necesarios. Para los casos en los cuales no se logre la realización de la visita el Referente de cada sede deberá enviar un registro fotográfico en el cual se logre evidenciar que se cumple con los elementos necesarios de bajo consumo. Como evidencia quedaran los formatos de visita F-DS-115, el registro fotográfico o el informe de ajuste. El cargue de las evidencias se realizara trimestralmente.</t>
  </si>
  <si>
    <t>formatos de visita F-DS-115, el registro fotográfico o el informe de ajuste</t>
  </si>
  <si>
    <t>El Grupo PIGA  realiza capacitaciones y socializaciones de acuerdo al cronograma de capacitaciones dirigido a los funcionarios y contratistas de la entidad sobre el PIGA. Para los casos en los cuales no se logren efectuar las capacitaciones o socializaciones se procederá con reprogramación. Como evidencia quedara el cronograma de Capacitaciones, las planillas de asistencia o las piezas transmitidas. El cargue de las evidencias se realizara trimestralmente.</t>
  </si>
  <si>
    <t>el cronograma de Capacitaciones, las planillas de asistencia o las piezas transmitidas.</t>
  </si>
  <si>
    <t>El Grupo PIGA  solicita a Recursos Físicos y a la Subsecretaría de Inversiones y Fortalecimiento de Capacidades Operativas los registros de los Servicios públicos de las sedes de la entidad con el fin de consolidar los consumos de cada semestre, para realizar la comparación sobre consumo. Para los casos en los cuales no se remita la información se procederá con la solicitud a través del Gestor Ambiental. Como evidencia quedará el cuadro de los consumos. El cargue de las evidencias se realizara trimestralmente.</t>
  </si>
  <si>
    <t>el cuadro de los consumos</t>
  </si>
  <si>
    <t>R12DS</t>
  </si>
  <si>
    <t>debido al Incumplimiento normativo de Publicidad exterior visual</t>
  </si>
  <si>
    <t>El Grupo PIGA  realiza seguimiento  semestral de los registros de la Publicidad exterior visual mediante correo electronico con base a la información recibida de la Subsecretaria de Acceso a la Justicia, verificando los términos de vigencia propendiendo el cumplimiento de la documentación interna registrada. Para los casos en los cuales se evidencien permisos cercanos a vencer el Grupo PIGA procederá con la solicitud de renovación con la Secretaría Distrital de Ambiente. Como evidencia quedarán los correos enviados en la gestión del registro de publicidad. El cargue de las evidencias se realizara trimestralmente.</t>
  </si>
  <si>
    <t>correos enviados en la gestión del registro de publicidad</t>
  </si>
  <si>
    <t>R13DS</t>
  </si>
  <si>
    <t>debido a las Emisiones Atmosféricas</t>
  </si>
  <si>
    <t>EL grupo PIGA  solicita y verifica semestralmente los certificados de mantenimiento de las plantas eléctricas que se encuentran ubicadas en las diferentes sedes. Para los casos en los cuales no se cuente con el certificado se procederá con la solicitud de revisión de los equipos o con el mantenimiento inmediato a la Subsecretaria de Inversiones y Fortalecimiento de Capacidades Operativas. Como evidencia quedaran los Certificados o la solicitudes de mantenimiento. El cargue de las evidencias se realizara trimestralmente.</t>
  </si>
  <si>
    <t>Certificados o la solicitudes de mantenimiento</t>
  </si>
  <si>
    <t>R14DS</t>
  </si>
  <si>
    <t>debido al Inadecuada Disposición de los Residuos especiales</t>
  </si>
  <si>
    <t>El grupo PIGA  solicita y verifica semestralmente los certificados de disposición final de las llantas por las empresas autorizadas por la autoridad ambiental, a su vez deberán remitir el inventario del parque automotor actualizado. Para los casos en los cuales no se remita la informacion se procederá con la solicitud a través del Gestor Ambiental. Como evidencia quedarán los certificados y el inventario. El cargue de las evidencias se realizara trimestralmente.</t>
  </si>
  <si>
    <t>los certificados y el inventario</t>
  </si>
  <si>
    <t>R1GC</t>
  </si>
  <si>
    <t>por difusion de informacion inexacta</t>
  </si>
  <si>
    <t>debido a la publicacion no autorizada que genere desinformación en la opinión pública</t>
  </si>
  <si>
    <t>El jefe de la OAC revisa y autoriza toda información que se emite a los públicos de interés desde la OAC diariamente. Ninguna información de este tipo puede salir de la OAC, sin la autorización del jefe. En caso tal que llegasé a suceder, el jefe de la OAC tomará los correctivos necesarios que pueden ser desde una llamada de atención verbal, un informe dirigido a la OCID para investigar los hechos, o un proceso por incumplimiento contractual. Como evidencia de la revisión y autorización de los documentos a publicar se encuentra en los correos electrónicos y en las conversaciones del grupo de WhatsApp de la Oficina de Comunicaciones del a SSCJ. El cargue de las evidencias se hará trimestralmente.</t>
  </si>
  <si>
    <t>revisión y autorización de los documentos a publicar se encuentra en los correos electrónicos y en las conversaciones del grupo de WhatsApp de la Oficina de Comunicaciones del a SSCJ</t>
  </si>
  <si>
    <t>Jefe de la OAC</t>
  </si>
  <si>
    <t>Diariamente</t>
  </si>
  <si>
    <t>Los periodistas reciben la información para realizar las piezas de comunicación de parte de las dependencias de la SSCJ quienes deberán entregar el Formato de solicitud y evaluación de productos de comunicación F-GC-571 oportunamente con la información y los insumos requeridos cada vez que se deban comunicar y divulgar los servicios de la política en Seguridad, Convivencia y Justicia. Se procederá con el desarrollo de la preproducción o investigación de acuerdo a lo establecido en los procedimientos de gestión de comunicación interna PD-GC-6 y gestión de comunicación externa PD-GC-10. Para los casos en los que el Formato de solicitud y evaluación de productos de comunicación F-GC-571 no sea consistente, no se procederá con la Preproducción o investigación y se devuelve para que se realicen los ajustes necesarios. Para los casos en los que se la información publicada se encuentre errada se enviara un correo electrónico al jefe de la subsecretaría o dependencia correspondiente para que tome las medidas del caso que pueden ser desde una llamada de atención verbal, un informe dirigido a la OCID para investigar los hechos, o un proceso por incumplimiento contractual. Como evidencia quedara el formato F-GC-571. El cargue de las evidencias se hará trimestralmente.</t>
  </si>
  <si>
    <t>formato F-GC-571</t>
  </si>
  <si>
    <t>Periodistas</t>
  </si>
  <si>
    <t>El jefe de la OAC verifica y aprueba los lineamientos y contenidos, cada vez que sea necesario, al equipo de periodistas para la realización de las publicaciones, donde se extrae la información para generar los contenidos de la RRSS. El Comunity Manager con base en la información redactada por el equipo de periodistas elabora las publicaciones que se subirán a las RRSS. Para la información que sea coyuntural o en caliente se pide la autorización del Jefe de la OAC y /o el Secretario de la SSCJ. En los casos en los que se publique información errada el jefe de la OAC solicita directamente al Comunity Manager la eliminación o corrección de la información divulgada. Como evidencia de la información emitida se encuentra el registro en las RRSS, los correos electrónicos y/o en las conversaciones del grupo de WhatsApp de la Oficina de Comunicaciones del a SSCJ. El cargue de las evidencias se hará trimestralmente.</t>
  </si>
  <si>
    <t>registro en las RRSS, los correos electrónicos y/o en las conversaciones del grupo de WhatsApp de la Oficina de Comunicaciones del a SSCJ</t>
  </si>
  <si>
    <t>El jefe de la OAC verifica y aprueba los lineamientos y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y/o inicia un proceso por incumplimiento contractual. Como evidencia de la información emitida se encuentra el registro de las publicaciones en la página web, los correos electrónicos y/o en las conversaciones del grupo de WhatsApp de la Oficina de Comunicaciones del a SSCJ. El cargue de las evidencias se hará trimestralmente.</t>
  </si>
  <si>
    <t>el registro de las publicaciones en la página web, los correos electrónicos y/o en las conversaciones del grupo de WhatsApp de la Oficina de Comunicaciones del a SSCJ</t>
  </si>
  <si>
    <t>R1GE</t>
  </si>
  <si>
    <t>Gestión de Emergencias</t>
  </si>
  <si>
    <t>por sanciones o multas de entes de control. 
O por demandas, tutelas, derechos de peticion.</t>
  </si>
  <si>
    <t>debido a la falla total o parcial en el servicio de atención de la línea de Seguridad y Emergencias 123.</t>
  </si>
  <si>
    <t>El jefe del C4 delega al operador tecnológico la implementación y uso de soluciones integrales redundantes y alta disponibilidad, a datacenter principales y alternos para prevenir y atender las fallas en la plataforma tecnológica. Estas actividades se registran en informes de gestión de operador tecnológico recibidos de forma mensual evidenciando la operación de la  plataforma tecnológica controlada por ANS, que en caso de estar por debajo de umbral se penaliza económicamente. Evidencia corresponde al Informe de Operador tecnológico. El cargue de las evidencias se hará trimestralmente.</t>
  </si>
  <si>
    <t>Informe de Operador tecnológico</t>
  </si>
  <si>
    <t>Jefe de C4</t>
  </si>
  <si>
    <t xml:space="preserve">El jefe del C4 realiza seguimiento trimestral a la disponibilidad de potencia electrica (UPS y plantas eléctricas) en la SUR (Sala Unificada de Recepcion) y en el CAD (Centro Automatico de Despacho), para ello los responsables del seguimiento a UPS y Plantas eléctricas deberán notificar al Jefe del C4 las novedades en los reportes incluyendo los mantenimientos preventivos o correctivos en caso de que se presenten. Como evidencia se compartiran los reportes generados. El cargue de las evidencias se realizara trimestralmente. </t>
  </si>
  <si>
    <t>reportes generados</t>
  </si>
  <si>
    <t>R2GE</t>
  </si>
  <si>
    <t>debido al acceso y uso inadecuado la de información</t>
  </si>
  <si>
    <t>El jefe del C4 con apoyo del personal contratista de seguridad y vigilancia realiza seguimiento al uso indebido de elementos o dispositivos electrónicos a la SUR diariamente, en caso de no evidenciar ingresos se emitira correo de parte del responsable. Para los casos de evindeciar un ingreso no autorizado se tomaran los registros de las cámaras del sistema de video vigilancia del edificio, las cuales estan disponibles por un periodo de 90 días para consulta antes que se reescriban los videos. Como evidencia queda el correo del profesional responsable indicando que no se evidencio ningún ingreso de elementos o dispositivos electrónicos indebidos o los registros en Planner ubicados en el repositorio del C4 de los eventos presentados. El cargue de las evidencias se hará trimestralmente.</t>
  </si>
  <si>
    <t>correo del profesional responsable indicando que no se evidencio ningún ingreso de elementos o dispositivos electrónicos indebidos o los registros en Planner ubicados en el repositorio del C4 de los eventos presentados</t>
  </si>
  <si>
    <t>El grupo de entrenamiento del C4 sensibiliza y capacita a los funcionarios y contratistas en el uso y manejo de la información, actividad que se debe realizar como mínimo una vez por año; para los casos en los cuales el personal no asista se procede con la reprogramación de una nueva sesión de capacitación. Como evidencia quedan las listas de asistencia y documentos de las capacitaciones. El cargue de las evidencias se hará trimestralmente.</t>
  </si>
  <si>
    <t>listas de asistencia y documentos de las capacitaciones</t>
  </si>
  <si>
    <t xml:space="preserve">El grupo de entrenamiento del C4 </t>
  </si>
  <si>
    <t>El jefe del C4 delega al operador tecnológico para que ejecute una inspeccion mensual de eventos de seguridad a la plataforma tecnológica del NUSE 123 y genere el informe respectivo. Para los casos en los cuales se evidencien eventos que impacten la estabilidad de la plataforma tecnologica en el informe se detallará como se procedío. Como evidencia de la implementación se tienen los Informes mensuales del operador tecnológico. El cargue de las evidencias se hará trimestralmente.</t>
  </si>
  <si>
    <t>Informes mensuales del operador tecnológico</t>
  </si>
  <si>
    <t>El grupo de monitoreo evalua la necesidad de capacitación o reentrenamiento a los funcionarios o contratistas de acuerdo al diagnostico;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procede con la socializacion de recomendaciones antes del turno; Como evidencia queda el acta de seguimiento de la gestión del operador. El cargue de las evidencias se hará trimestralmente.</t>
  </si>
  <si>
    <t>acta de seguimiento de la gestión del operador</t>
  </si>
  <si>
    <t xml:space="preserve">El grupo de monitoreo </t>
  </si>
  <si>
    <t>El grupo de capacitación entrena al personal del C4 acorde al Instructivo de Formación para el Sistema NUSE Operadores de la S.U.R. y operadores de agencias del despacho I-GE-1, de acuerdo con el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Como evidencia se tendran las listas de asistencia y material de Capacitación. El cargue de las evidencias se hará trimestralmente.</t>
  </si>
  <si>
    <t>listas de asistencia y material de Capacitación</t>
  </si>
  <si>
    <t xml:space="preserve">El grupo de capacitación </t>
  </si>
  <si>
    <t>R3GE</t>
  </si>
  <si>
    <t>debido a la afectación de personas, bienes o recursos por servicio o atención inadecuada de incidentes desde el NUSE 123.</t>
  </si>
  <si>
    <t>R1FD</t>
  </si>
  <si>
    <t>por perdida o extravió documental</t>
  </si>
  <si>
    <t>debido a la falta de acatamiento de las directrices establecidas por el proceso de Recursos Fisicos y documental por parte de los servidores y/o contratistas de la entidad</t>
  </si>
  <si>
    <t>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de asistencia. El cargue de las evidencias se hará trimestralmente.</t>
  </si>
  <si>
    <t>Listas de asistencia</t>
  </si>
  <si>
    <t>Líder de gestión Documental</t>
  </si>
  <si>
    <t>Semestral</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</si>
  <si>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se presentan actas de visita. El cargue de las evidencias se hará trimestralmente.</t>
  </si>
  <si>
    <t>Actas de Visita</t>
  </si>
  <si>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trimestralmente.</t>
  </si>
  <si>
    <t>matriz de Préstamo y Consulta documental</t>
  </si>
  <si>
    <t>R2FD</t>
  </si>
  <si>
    <t xml:space="preserve">por perdida y/o desaparición de los bienes al servicio de la Entidad </t>
  </si>
  <si>
    <t>El almacenista general verifica anualmente el seguimiento de los bienes al servicio de la entidad, en caso de no realizarse se debe justificar mediante memorando las razones por las cuales no se implementó, como evidencia se presentan los formatos de seguimiento y actualización de toma física. El cargue de las evidencias se hará trimestralmente.</t>
  </si>
  <si>
    <t>los formatos de seguimiento y actualización de toma física</t>
  </si>
  <si>
    <t xml:space="preserve">El almacenista general </t>
  </si>
  <si>
    <t>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cargue de las evidencias se hará trimestralmente.</t>
  </si>
  <si>
    <t>Socializaciones realizadas</t>
  </si>
  <si>
    <t>Almacenista general</t>
  </si>
  <si>
    <t>El almacenista general verifica anualmente la realización del proceso de Toma de inventario físico, en caso de no realizarse debe justificarse mediante memorando la no implementación del mismo, como evidencia se presentan formatos dispuestos para toma física e Informe de Toma Física. El cargue de las evidencias se hará trimestralmente.</t>
  </si>
  <si>
    <t>formatos dispuestos para toma física e Informe de Toma Física</t>
  </si>
  <si>
    <t>R1GT</t>
  </si>
  <si>
    <t>Posibilidad de pérdida Reputacional y Económica</t>
  </si>
  <si>
    <t>por la indisponibilidad de los servicios de TIC</t>
  </si>
  <si>
    <t>debido a la interrupción de los mismos</t>
  </si>
  <si>
    <t>Los líderes de la Dirección de Tecnología y Sistemas de Información elaboran y formalizan los procedimientos de la Dirección cuando surjan cambios sustanciales en el proceso o cuando la normatividad vigente lo requiera. En caso de no realizarlo se darán los lineamientos individuales para grupo de la Dirección. Como evidencia de esta actividad quedarán los documentos oficializados en el SIG que se reporten trimestralmente. El cargue de las evidencias se hará trimestralmente.</t>
  </si>
  <si>
    <t>Documentos oficializados ante el SIG</t>
  </si>
  <si>
    <t>Lideres de dirección de Tecnología y Sistemas de información</t>
  </si>
  <si>
    <t>Los Profesionales especializados de cada una de los componentes de infraestructura (Redes, Servidores, Seguridad Perimetral y demás) de la Dirección de Tecnologías y Sistemas de Información generan trimestralmente los reportes de monitoreo apoyados por las herramientas tecnológicas. En caso de no realizar los reportes, se justificará el motivo por el cual no se aplicó. Como evidencia de los monitoreos de los componentes de infraestructura se dejará los informes emitido por los Profesionales Especializados. El cargue de las evidencias se hará trimestralmente.</t>
  </si>
  <si>
    <t>informes emitido por los Profesionales Especializados</t>
  </si>
  <si>
    <t>Profesionales Especializados por componente</t>
  </si>
  <si>
    <t>El Gestor de Cambios de la Dirección de Tecnologías y Sistemas de Información diligencia mensualmente la bitácora de cambios, indicando si los cambios a los sistemas de información en producción aprobados por el comité, afectan o no la prestación del servicio. En caso de no realizar el registro, se justificará en el acta de comité. Como evidencia de los cambios se deja la bitácora de Gestión de cambios y las actas. El cargue de las evidencias se hará trimestralmente.</t>
  </si>
  <si>
    <t>Bitácora de gestión de cambios y las actas</t>
  </si>
  <si>
    <t>Gestor de Cambios</t>
  </si>
  <si>
    <t>El proveedor de servicios en la nube realiza mantenimiento preventivo reactivo o correctivo  trimestralmente a la infraestructura tecnológica de la entidad. En caso de evidenciar que no se realizó mantenimiento a la infraestructura, se enviará correo electrónico al proveedor solicitando la justificación de la no ejecución del mantenimiento. Como evidencia de los mantenimientos se dejará los correos informativos de ventanas de mantenimiento emitidas por el proveedor cuando realiza estas actividades. El cargue de las evidencias se hará trimestralmente.</t>
  </si>
  <si>
    <t>Correos informativos de ventanas de mantenimiento emitidas por el proveedor cuando realiza estas actividades</t>
  </si>
  <si>
    <t>Proveedor de servicios</t>
  </si>
  <si>
    <t>Los profesionales del equipo interno de TIC en Contratación encargados del proceso de la estructuración de los documentos de la etapa previa para la adquisición de bienes y servicios de TI definiran las especificaciones técnicas requeridas y elaboraran los documentos para la suscripción de contratos, previa identificación de la necesidad de acuerdo al Plan Anual de Adquisiciones. Para los casos en los cuales no se cumpla con el tramite establecido no se continuara con proceso el contractual y será devuelto. Como evidencia de la gestión quedara el plan de adquisiciones y el estudio previo junto con los anexos. El cargue de las evidencias se realizara trimestralmente.</t>
  </si>
  <si>
    <t>Plan de Adquisiciones y el Estudio Previo</t>
  </si>
  <si>
    <t xml:space="preserve">Profesionales del equipo interno de TIC en Contratación </t>
  </si>
  <si>
    <t>R2GT</t>
  </si>
  <si>
    <t>por el desuso o incompleta operación de los sistemas de información</t>
  </si>
  <si>
    <t>debido a la falta total o parcial de funcionalidades para los cuales fueron diseñados</t>
  </si>
  <si>
    <t>El Gerente de cada proyecto realiza seguimiento mensual a los entregables de los requerimientos para verificar que el avance del proyecto esté acorde a lo programado. En caso que el avance no sea el esperado se reprogramará el calendario de actividades con la aceptación del líder funcional, el área de sistemas e información y la gerencia de proyectos. Como evidencia de los seguimiento quedarán las actas de seguimiento de los proyectos. El cargue de las evidencias se hará trimestralmente.</t>
  </si>
  <si>
    <t>Actas de seguimiento de los proyectos</t>
  </si>
  <si>
    <t>Gerente de cada proyecto</t>
  </si>
  <si>
    <t>El Líder técnico y el líder de sistemas de información verifica la guía o procedimiento trimestralmente para el desarrollo y el mantenimiento de los sistemas de información de la entidad. En caso de no realizar la guía se darán lineamientos individuales para cada sistema de información. Como evidencia de esta actividad quedará el documento oficializado en el SIG. El cargue de las evidencias se hará trimestralmente.</t>
  </si>
  <si>
    <t>Líder técnico y líder de Sistemas</t>
  </si>
  <si>
    <t>R1GF</t>
  </si>
  <si>
    <t>por ranking negativo en el reporte de la Secretaria de Hacienda</t>
  </si>
  <si>
    <t>debido a la deficiente ejecución del PAC</t>
  </si>
  <si>
    <t>El responsable del manejo de PAC realiza seguimiento de manera semanal a las cuentas radicadas en la Dirección para pago, mediante el reporte via correo que va acompañado con la herramienta ofimatica de control ódenes de pago virtual de aquellas cuentas que a la fecha no han sido radicadas y que fueron programadas para pago durante el mes. Para todos los casos se procedera con una mesa de trabajo para indicar la ejecución real del PAC durante el mes. Para los casos en que no se logre realizar la reunión se realizará una reprogramacion de la misma. Como evidencia de los seguimientos están los correos remitidos a las áreas y las mesas de trabajo realizadas. El cargue de las evidencias se hará trimestralmente.</t>
  </si>
  <si>
    <t>correos remitidos a las áreas y las mesas de trabajo realizadas</t>
  </si>
  <si>
    <t>Responsable del Manejo del PAC</t>
  </si>
  <si>
    <t>Semanalmente</t>
  </si>
  <si>
    <t>R2GF</t>
  </si>
  <si>
    <t>por no contar con el fenecimiento de la cuenta en la vigencia</t>
  </si>
  <si>
    <t>debido a la identificación, clasificación y registro de información contable en rubros y cuantías que no correspondan</t>
  </si>
  <si>
    <t>El funcionario encargado del área contable de la Dirección Financiera concilia mensualmente, la información contenida en el aplicativo contable de la entidad frente a los reportes generados por los aplicativos que alimentan por interfaz la contabilidad, para validar la conciliación de las cifras. Para los casos en los cuales se evidencien diferencias en la conciliación, se elaborará un comprobante de contabilidad de ajuste. De esta manera como evidencia se suministrarán las conciliaciones realizadas en el mes. El cargue de las evidencias se hará trimestralmente.</t>
  </si>
  <si>
    <t>conciliaciones realizadas en el mes</t>
  </si>
  <si>
    <t xml:space="preserve">El funcionario encargado del área contable </t>
  </si>
  <si>
    <t>El funcionario encargado del área contable de la Dirección Financiera circulariza de manera mensual, la información que remiten las áreas, como resultado de la circularización de la información registrada contablemente de forma manual, permitiendo así realizar la conciliación de las cifras. En caso de que no se reciba la información se procede con la notificación via correo electronico a los directivos encargados. De esta manera queda como evidencia las circularizaciones y  los correos enviados en caso de no recibir respuesta. El cargue de las evidencias se hará trimestralmente.</t>
  </si>
  <si>
    <t>circularizaciones y  los correos enviados en caso de no recibir respuesta</t>
  </si>
  <si>
    <t>R3GF</t>
  </si>
  <si>
    <t>Posibilidad de pérdida Económica</t>
  </si>
  <si>
    <t>por sanciones o multas de entes de control o demandas de terceros</t>
  </si>
  <si>
    <t>debido a la realización de pagos indebidos</t>
  </si>
  <si>
    <t>Las personas designadas por la Dirección Financiera verifica el cumplimiento de los requisitos para pago de las cuentas radicadas mensualmente, de los documentos soportes dirigidos a la Dirección Financiera; los cuales son registrados en la "herramienta ofimática control ódenes de pago virtual". La cuenta pasara por revisión contable y presupuestal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evidenciaran en el ORFEO, Herramienta Ofimatica y correo que se le remita al supervisor con copia al contratista. Como evidencia se suministrará la Herramienta Ofimática. El cargue de las evidencias se hará trimestralmente.</t>
  </si>
  <si>
    <t>Herramienta Ofimática</t>
  </si>
  <si>
    <t xml:space="preserve">Las personas designadas por la Dirección Financiera </t>
  </si>
  <si>
    <t>R1JC</t>
  </si>
  <si>
    <t>por suscripcion indebida de contrato</t>
  </si>
  <si>
    <t>debido a documentos incompletos para la elaboración o legalizacion de un contrato</t>
  </si>
  <si>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 El cargue de las evidencias se hará trimestralmente.</t>
  </si>
  <si>
    <t>base de datos en Excel con la ruta para acceder a cada proceso que contiene el contrato y los documentos del proveedor</t>
  </si>
  <si>
    <t>Profesional Asignado</t>
  </si>
  <si>
    <t>base con los números de radicación de cada memorando y base con los datos de las llamadas</t>
  </si>
  <si>
    <t>R2JC</t>
  </si>
  <si>
    <t>por pasivos exigibles</t>
  </si>
  <si>
    <t>debido a liquidación extemporánea de los contratos fuera de los plazos acordados en el contrato o los establecidos por la ley</t>
  </si>
  <si>
    <t>El profesional de la Dirección Jurídica y Contractual  realiza seguimiento bimestralmente a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 El cargue de las evidencias se hará trimestralmente.</t>
  </si>
  <si>
    <t>correos electrónicos y los memorandos</t>
  </si>
  <si>
    <t>Bimestralmente</t>
  </si>
  <si>
    <t>R3JC</t>
  </si>
  <si>
    <t>Deficiente seguimiento de los contratos pendientes de liquidar</t>
  </si>
  <si>
    <t>Liquidación extemporánea de los contratos fuera de los plazos acordados en el contrato o los establecidos por la ley</t>
  </si>
  <si>
    <t>Perdida de competencia
Inicio de acciones disciplinarias
Generación de reservas y pasivos exigibles</t>
  </si>
  <si>
    <t>El profesional de la Dirección Jurídica y Contractual bimestralmente realizara el seguimiento de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 El cargue de las evidencias se hará trimestralmente.</t>
  </si>
  <si>
    <t>Correos electrónicos y memorandos</t>
  </si>
  <si>
    <t>Profesional de la dirección Jurídica</t>
  </si>
  <si>
    <t>R1GI</t>
  </si>
  <si>
    <t>Gestión y Análisis de Información de S, C y AJ</t>
  </si>
  <si>
    <t>por la generacion y entrega inoportuna de documentos de analisis estadisticos, mapas, boletines, recomendaciones y respuestas a solicitudes de información</t>
  </si>
  <si>
    <t xml:space="preserve">debido al procesamiento errado y/o datos errados o  desactualizados en la Bodega de datos </t>
  </si>
  <si>
    <t>Los responsables asignados  gestionan oportunamente con las entidades externas la entrega de informaciòn y hace seguimiento a las respuestas recibidas, con el fin de contar con los datos necesarios que son el insumo para el cargue de datos estadísticos y geográficos. Para los casos en que se encuentren inconsistecias en la informaciòn,  se realizara la solicitud nuevamente a la entidad fuente, por parte del responsable de validar la estructura de los archivos recibidos. Como soporte queda el formato Control Entrada y Salida de Requerimientos de Información F-GI-581. El cargue de las evidencias se hará trimestralmente.</t>
  </si>
  <si>
    <t>formato Control Entrada y Salida de Requerimientos de Información F-GI-581</t>
  </si>
  <si>
    <t xml:space="preserve">Los responsables asignados  </t>
  </si>
  <si>
    <t>Los responsables asignados  verifican el correcto cargue de informacion de cada una de las fuentes de informacion en la bodega de datos, cada vez que se requiera. Para los casos en que se encuentren inconsistencias en la informaciòn, se realizara la solicitud nuevamente a la entidad fuente, por parte del responsable de validar la estructura de los archivos recibidos. Como evidencia quedará el formato Control Entrada y Salida de Requerimientos de Información F-GI-581. El cargue de las evidencias se hará trimestralmente</t>
  </si>
  <si>
    <t>R1SM</t>
  </si>
  <si>
    <t>Por sanciones entes de control y por bajo ranking de la entidad en el distrito</t>
  </si>
  <si>
    <t>debido a la inoportunidad en la presentación de informes de ley</t>
  </si>
  <si>
    <t>El Jefe de la Oficina de Control Interno verifica en el Comité primario desarrollado los primeros 5 días hábiles de cada mes, a fin de detectar las posibles fallas o desviaciones en el contenido o la planeación de los informes de ley, para que estos sean corregidos previo a su publicación, las evidencias de dichos comités serán registradas en las respectivas actas de reunión. El cargue de las evidencias se hará trimestralmente.</t>
  </si>
  <si>
    <t>El Jefe de la Oficina de Control Interno verifica el estado de actividades del PAA y los compromisos de forma semanal, a fin de detectar posibles atrasos o desviaciones en el cumplimiento de lo programado, respecto a la emision de los informes, las evidencias corresponden a comunicaciones o correos electronicos emitidos semanalmente. El cargue de las evidencias se hará trimestralmente.</t>
  </si>
  <si>
    <t>comunicaciones o correos electronicos emitidos semanalmente</t>
  </si>
  <si>
    <t>R2SM</t>
  </si>
  <si>
    <t xml:space="preserve">Por sanciones entes de control y por bajo ranking de la entidad en el distrito, desaprovechamiento de los recursos disponibles, dado que, si se materializa se genera perdida de oportunidad de la mejora continua </t>
  </si>
  <si>
    <t>debido a la presentacion de  informes de Auditoria o seguimiento con resultados  sesgados,  erróneos, poco fiable o inconcluyentes.</t>
  </si>
  <si>
    <t>El auditor lider verifica mensualmente los informes en trámite, haciendo los ajustes a que haya lugar, en caso de no realizarse la verificación previa, remitirá para aprobación final del jefe de la Oficina de Control Interno quien debe validar la última versión, dicha acción se podrá evidenciar en los revisados de los informes y los respectivos papeles de trabajo. El cargue de las evidencias se hará trimestralmente.</t>
  </si>
  <si>
    <t>Informes y papeles de trabajo</t>
  </si>
  <si>
    <t>Auditor Líder</t>
  </si>
  <si>
    <t>El Jefe de la Oficina de Control Interno verifica el estado de actividades del PAA y compromisos de forma semanal, a fin de detectar posibles atrasos o desviaciones en el cumplimiento de lo programado, respecto de a la documentación y ejecución del trabajo, las evidencias corresponden a comunicaciones o correos electronicos emitidos semanalmente. El cargue de las evidencias se hará trimestralmente.</t>
  </si>
  <si>
    <t xml:space="preserve">El Jefe de la Oficina de Control Interno </t>
  </si>
  <si>
    <t>El Jefe de la Oficina de Control Interno identifica desviaciones al cumplimiento del programa de auditoría y al cronograma de las actividades, definirá de forma inmediata las acciones correctivas (recursos fisicos, humanos, tecnologicos entre otros) necesarias, para lograr el cumplimiento de los objetivos propuestos. Las evidencias corresponden a comunicaciones o correos electronicos. El cargue de las evidencias se hará trimestralmente.</t>
  </si>
  <si>
    <t>comunicaciones o correos electronicos</t>
  </si>
  <si>
    <t>R1GH</t>
  </si>
  <si>
    <t xml:space="preserve">por sanciones o multas de entes de control. </t>
  </si>
  <si>
    <t>debido a la inadecuada utilización de las normas en las actuaciones asociadas al proceso de gestión humana</t>
  </si>
  <si>
    <t>El profesional encargado de la actualización del normograma recibe y verifica la solicitud de los grupos de la Dirección de Gestión Humana para actualizar el normograma existente cada vez que se requiera, con el fin de mantenerlo actualizado y evitar situaciones de desconocimiento de la normatividad. Para los meses en los cuales no se reciba solicitud de actualización el profesional realizará la confirmación de la normatividad vigente en las paginas oficiales. Como evidencia queda la actualización del normograma de la Dirección de Gestión Humana, la cual se hace de acuerdo con el instructivo I-GH-13 Actualización y Control del Normograma de Gestión Humana. El cargue de las evidencias se hará trimestralmente.</t>
  </si>
  <si>
    <t>normograma de la Dirección de Gestión Humana, la cual se hace de acuerdo con el instructivo I-GH-13 Actualización y Control del Normograma de Gestión Humana</t>
  </si>
  <si>
    <t xml:space="preserve">El profesional encargado de la actualización del normograma </t>
  </si>
  <si>
    <t>R2GH</t>
  </si>
  <si>
    <t xml:space="preserve">debido a la liquidación de la nómina sin el oportuno reporte de las novedades que se generan mensualmente. </t>
  </si>
  <si>
    <t>Los servidores encargados del trámite de las novedades envian mensualmente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de esto queda el listado de reporte de novedades y los correos electrónicos en caso de la información enviada a los servidores. El cargue de las evidencias se hará trimestralmente.</t>
  </si>
  <si>
    <t>listado de reporte de novedades y los correos electrónicos en caso de la información enviada a los servidores</t>
  </si>
  <si>
    <t>Servidores encargados del tramite de novedades</t>
  </si>
  <si>
    <t>R3GH</t>
  </si>
  <si>
    <t>debido al nombrar, encargar o posesionar a un servidor que incumpla con los requisitos establecidos en el Manual de Funciones de la SCJ</t>
  </si>
  <si>
    <t>El servidor de Gestión Humana responsable del proceso de nombramientos (ordinarios, en periodo de prueba, encargo o provisionalidad) verifica los requisitos establecidos en el Manual de Funciones y utiliza el instructivo y formatos establecidos para ello cada vez que se requiera. En caso de presentarse inconsistencias, se debe revisar nuevamente la documentación allegada por los servidores y ciudadanos que participan en los procesos. Como evidencia de este proceso queda la documentación que soporta el trámite. El cargue y reporte de las evidencias se realizará trimestralmente.</t>
  </si>
  <si>
    <t>documentación que soporta el trámite</t>
  </si>
  <si>
    <t>Servidor de gestión Humana</t>
  </si>
  <si>
    <t>R4GH</t>
  </si>
  <si>
    <t>por la sustracción de información de las historias laborales</t>
  </si>
  <si>
    <t xml:space="preserve">debido al inadecuado manejo de controles de seguridad de la información </t>
  </si>
  <si>
    <t>El responsable de la custodia del archivo que contiene las historias laborales, asignado por la Dirección controla el préstamo de las historias, poniendo en práctica el funcionamiento del instructivo Administración de las Historias Laborales (I-GH-12) y el formato de consulta y préstamo documental (F-FD-13) cada vez que se requiera. En caso de no cumplir con este instructivo por parte de quienes solicitan el préstamo de las historias laborales, se verifica en la planilla la devolución y firma correspondiente. Como evidencia de este trámite se tienen los formatos de consulta y préstamo documental los cuales se escanean de manera trimestral. El cargue de las evidencias se hará trimestralmente.</t>
  </si>
  <si>
    <t>formatos de consulta y préstamo documental los cuales se escanean de manera trimestral</t>
  </si>
  <si>
    <t>Responsable de custodia del Archivo</t>
  </si>
  <si>
    <t>R5GH</t>
  </si>
  <si>
    <t>por la emisión de pronunciamientos y respuestas relacionados con el proceso de gestión humana, no ajustados a la ley.</t>
  </si>
  <si>
    <t>debido al desconocimiento de las normas laborales, la constitución, la ley y regulación sobre el tema laboral</t>
  </si>
  <si>
    <t>Los abogados del grupo jurídico de la Dirección de Gestión Humana emiten los pronunciamientos y respuesta a temas relacionados con el proceso de gestión humana, cada vez que se requiera. Para esto, verifican la normatividad existente a través del normograma de la Dirección de Gestión Humana (I-GH-13) y tomando en cuenta el procedimiento de situaciones administrativas (PD-GH-4). En caso de ser necesario se elevara la consulta a la Dirección Jurídica directamente, sin embargo para casos de competencia superior se requerirá al ente o entes competentes. Como evidencia de esto, y dependiendo del tipo de actuación algunos pueden quedar soportados en correo electrónico, matriz de seguimiento de actos administrativos o en medio físico. El cargue de las evidencias se hará trimestralmente.</t>
  </si>
  <si>
    <t>en correo electrónico, matriz de seguimiento de actos administrativos o en medio físico</t>
  </si>
  <si>
    <t>Los abogados de apoyo Jurídico</t>
  </si>
  <si>
    <t>R6GH</t>
  </si>
  <si>
    <t xml:space="preserve">por sanciones o multas de entes de control. 
O por Selección inadecuada de un proveedor, contratación de personal, servicios o bienes no idóneo para la prestación del servicio para el cumplimiento de la misionalidad de la entidad.  </t>
  </si>
  <si>
    <t>debido a errorres en la revisión técnica de las ofertas presentadas por los proponentes, incumpliendo los requisitos establecidos en la etapa precontractual (estudios previos)</t>
  </si>
  <si>
    <t>El abogado de Gestión Humana encargado de los temas contractuales revisa los lineamientos en el Manual de Contratación, en los procedimientos de la Dirección Jurídica y Contractual, en los procedimientos de solicitud de viabilidad presupuestal  y en los criterios dados por Colombia Compra Eficiente, cada vez que se vaya a realizar un proceso de compra o prestación de servicios, de manera que haya claridad en las necesidades de la entidad, el objeto, las especificaciones técnicas, correctos estudios previos y adecuado estudio del mercado. En caso de que la etapa precontractual no se lleve de acuerdo con lo establecido, el contrato no se firma. Como evidencia de estos procesos, queda la información registrada en el Secop (Sistema Electrónico de Contratación Pública). El cargue de las evidencias se hará trimestralmente.</t>
  </si>
  <si>
    <t>información registrada en el Secop (Sistema Electrónico de Contratación Pública)</t>
  </si>
  <si>
    <t>Abogado de gestión Humana</t>
  </si>
  <si>
    <t>R7GH</t>
  </si>
  <si>
    <t>por sanciones o multas de entes de control. 
O por mayor ausentismo en la entidad o incremento en el pago de incapacidades por parte de las aseguradoras y la entidad</t>
  </si>
  <si>
    <t>debido a la probabilidad de incremento en la ocurrencia de accidentes y enfermedades laborales</t>
  </si>
  <si>
    <t>El Responsable del SGSST junto con todo el equipo realizan capacitaciones y sensibilizaciones de fortalecimiento en las medidas preventivas, así como en la inducción y la reinducción, sobre la normatividad relacionada con accidentes y enfermedades laborales de acuerdo al Plan de Seguridad y Salud en el Trabajo. En caso de incumplir el Plan de Seguridad y Salud en el Trabajo se procederá con la reprogramación de las fechas. Adicionalmente se realiza socialización de la accidentalidad presentada en la Entidad de manera semestral. Evidencia de esto son las listas de asistencia a dichas actividades y memorias de los temas dados, que pudieran tenerse en determinado momento. El cargue de las evidencias se hará trimestralmente.</t>
  </si>
  <si>
    <t>listas de asistencia a dichas actividades y memorias de los temas dados, que pudieran tenerse en determinado momento</t>
  </si>
  <si>
    <t>Responsable del SGSST</t>
  </si>
  <si>
    <t>R8GH</t>
  </si>
  <si>
    <t>por sanciones o multas de entes de control. 
O por mayor ausentismo para la entidad o incremento en el pago de incapacidades</t>
  </si>
  <si>
    <t>debido a la probabilidad de incremento de reporte de casos asociados a riesgo psicosocial en la SCJ</t>
  </si>
  <si>
    <t>El responsable del SGSST junto con el equipo psicosocial realizan intervenciones a través del Sistema de Vigilancia Epidemiológica de Riesgo Psicosocial, haciendo revisión y seguimiento al nivel de riesgo y de estrés, resultado de la aplicación del instrumento Batería Riesgo Psicosocial, enmarcado en el Plan de trabajo del Sistema de Gestión de la Seguridad y Salud en el Trabajo. En caso de incumplir el Plan de Seguridad y Salud en el Trabajo se procederá con la reprogramación de las fechas. Evidencia de esto son las listas de asistencia a las actividades y registros de las intervenciones grupales. El cargue de las evidencias se hará trimestralmente.</t>
  </si>
  <si>
    <t>listas de asistencia a las actividades y registros de las intervenciones grupales</t>
  </si>
  <si>
    <t>Responsable de SGSST</t>
  </si>
  <si>
    <t>R9GH</t>
  </si>
  <si>
    <t>Por por sanciones o multas de entes de control. 
O por incumplimiento de las obligaciones establecidas en el contrato suscrito para realizar las actividades de bienestar</t>
  </si>
  <si>
    <t>debido a la indebida ejecución del programa de bienestar de la entidad</t>
  </si>
  <si>
    <t>El equipo de profesionales responsable de los temas de bienestar realiza seguimiento y ejecuta el cronograma de actividades establecido en le programa de Bienestar. Para los casos en los cuales no se logre dar cumplimiento al cronograma se procederá con la reprogramación de las actividades garantizando que se ejecuten. Evidencia de esto queda en las listas de asistencia a las actividades y en la ejecución de las actividades del cronograma. El cargue de las evidencias se hará trimestralmente.</t>
  </si>
  <si>
    <t>listas de asistencia a las actividades y en la ejecución de las actividades del cronograma</t>
  </si>
  <si>
    <t>Equipo profesional de Bienestar</t>
  </si>
  <si>
    <t>R10GH</t>
  </si>
  <si>
    <t>Por por sanciones o multas de entes de control. 
O por falta de participación de los funcionarios y líderes de cada área en el diagnóstico o por error en el diseño y divulgación de los instrumentos de diagnóstico</t>
  </si>
  <si>
    <t>debido al diagnóstico de capacitación no ajustado a las necesidades reales de la SCJ.</t>
  </si>
  <si>
    <t>El equipo responsable de capacitación diagnostica las necesidades de capacitación anualmente y utiliza diferentes mecanismos metodológicos que incluyan tanto a funcionarios como a los líderes de cada área, los cuales se describen el Plan Institucional de Capacitación de cada vigencia. De esta manera el diagnóstico queda realmente ajustado a las necesidades de la SCJ. Evidencia de esto es el PIC de cada vigencia y sus respectivos anexos. Adicionalmente se diligencia y actualiza permanentemente la matriz de capacitación que incluye información relacionada con la población y temas a ejecutar en la vigencia, se remite la convocatoria a los grupos definidos en ella y se cuenta con listas de asistencia a los eventos de capacitación. El cargue de las evidencias se hará trimestralmente.</t>
  </si>
  <si>
    <t>listas de asistencia a los eventos de capacitación</t>
  </si>
  <si>
    <t>Equipo responsable de capacitación</t>
  </si>
  <si>
    <t>R11GH</t>
  </si>
  <si>
    <t>por sanciones o multas de entes de control.
O por demandas a la entidad</t>
  </si>
  <si>
    <t xml:space="preserve">debido a debilidades en el registro y cruce de las novedades allegadas a nómina con las novedades ingresadas en el sistema generando pagos indebidos a servidores ingresados o retirados de la entidad </t>
  </si>
  <si>
    <t>El profesional especializado revisa mensualmente que las novedades que fueron ingresadas en la lista de chequeo F-GH-893 esten incluidas en el sistema, si es conforme procede con la firma de la lista de chequeo F-GH-893 y continua con el procedimiento de nomina. Si la lista de chequeo no concuerda con el sistema de nomina se devuelve la novedad para que sea liquidada apropiadamente. Como evidencia queda la Lista de chequeo F-GH-893. El cargue de las evidencias se hará trimestralmente.</t>
  </si>
  <si>
    <t>Lista de chequeo F-GH-893</t>
  </si>
  <si>
    <t xml:space="preserve">El profesional especializado </t>
  </si>
  <si>
    <t>R1GS</t>
  </si>
  <si>
    <t>por sanciones o multas o reduccion y/o afectacion del presupuesto para las futuras vigencias o por cuestionamiento a la planeación del proceso</t>
  </si>
  <si>
    <t>debido a desviaciones o incumplimientos de las metas programadas de los indicadores relacionados con el proceso</t>
  </si>
  <si>
    <t>El líder del proceso validar mediante una reunión trimestral de planeación con los equipos de trabajo internos de la Subsecretaría sobre las acciones administrativas y las adelantadas en el territorio con la comunidad, verificando los resultados de las acciones en cada procedimiento y las evidencias de la gestión. Para los casos en los cuales no se logre ejecutar se procede con la reprogramacion. Los ajustes derivados se registrarán en Progressus. Como evidencia quedaran las actas de las reuniones desarrolladas. El cargue de las evidencias se hará trimestralmente.</t>
  </si>
  <si>
    <t>actas de las reuniones desarrolladas</t>
  </si>
  <si>
    <t>Líder de proceso</t>
  </si>
  <si>
    <t>Los directores de Prevención y de Seguridad  monitorear la ejecución mensual del cumplimiento de los cronogramas de trabajo y las evidencias para revisar la calidad de las tareas adelantadas, los ajustes derivados se registran en progressus. En caso de no realizarce la revision mensual se acumulara con el siguiente mes. Como evidencia se suministraran las actas de las reuniones. El cargue de las evidencias se hará trimestralmente.</t>
  </si>
  <si>
    <t>actas de las reuniones</t>
  </si>
  <si>
    <t xml:space="preserve">Los directores de Prevención y de Seguridad  </t>
  </si>
  <si>
    <t>R2GS</t>
  </si>
  <si>
    <t>por sobrecostos en  recursos tecnicos y humanos necesarios para restablecer informacion</t>
  </si>
  <si>
    <t>debido al no reporte</t>
  </si>
  <si>
    <t>El líder del proceso gestionará semestralmente las jornadas de capacitación para los colaboradores en temas de gestión documental y adminsitrativa, supervisión, y reporte de las acciones realizadas; como evidencia de las capacitaciones quedarán las actas y los listados de asistencia de las actividades desarrolladas. Para los casos en los cuales no se logre ejecutar se procede con la reprogramacion. El cargue de las evidencias se hará trimestralmente.</t>
  </si>
  <si>
    <t>actas y los listados de asistencia de las actividades desarrolladas</t>
  </si>
  <si>
    <t>R3GS</t>
  </si>
  <si>
    <t>por deficiente atencion a los usuarios de los bienes y servicios del proceso</t>
  </si>
  <si>
    <t>debido a la falta de capacitacion</t>
  </si>
  <si>
    <t>Los directores de Prevención y Seguridad programarán y gestionarán semestralmente espacios de sensibilización y entrenamiento para la implementación adecuada de los procesos, procedimientos y guías; los avances y ejecución de las actividades se reporta en listados de asistencia. Para los casos en los cuales no se logre ejecutar se procede con la reprogramacion. El cargue de las evidencias se hará trimestralmente.</t>
  </si>
  <si>
    <t>Listados de asistencia</t>
  </si>
  <si>
    <t>Directores de las direcciones de prevención y de seguridad</t>
  </si>
  <si>
    <t>R4GS</t>
  </si>
  <si>
    <t xml:space="preserve">por demandas o extralimitacion de funciones de servidores </t>
  </si>
  <si>
    <t>debido al inadecuado acompañamiento a las manifestaciones, movilizaciones, eventos o aglomeraciones</t>
  </si>
  <si>
    <t>El líder del proceso revisará anualmente las guías de acompañamientos y socializará las mismas a los colaboradores, la ejecución se reportará en un acta de reunión y se consignarán los cambios que se deben realizar en los documentos. Para los casos en los cuales no se logre ejecutar se procede con la reprogramacion. El cargue de las evidencias se hará trimestralmente.</t>
  </si>
  <si>
    <t xml:space="preserve">acta de reunión </t>
  </si>
  <si>
    <t xml:space="preserve">El líder del proceso </t>
  </si>
  <si>
    <t>El líder del proceso revisará mediante una reunión trimestral con las Direcciones y la Coordinación de Gestores que los acompañamientos realizados durante el periodo se ajusten a la normatividad vigente y los lineamientos internos, la ejecución se reportará en un acta de reunión. Para los casos en los cuales no se logre ejecutar se procede con la reprogramacion. El cargue de las evidencias se hará trimestralmente.</t>
  </si>
  <si>
    <t>R1FC</t>
  </si>
  <si>
    <t xml:space="preserve">por sanciones o multas de entes de control </t>
  </si>
  <si>
    <t>debido al uso de los bienes en comodato con un fin diferente a lo pactado contractualmente</t>
  </si>
  <si>
    <t>El Supervisor designado del Comodato  controla mensualmente los inmuebles o bienes entregados en comodato a los organismos de Seguridad, donde hará revisión minuciosa de los mismos, en caso de encontrar malos manejos o que todo este bien, debe diligenciar el Formato F-FC-349 Seguimiento a Bienes, F-FC-352 Calificación de visitas de inspección y F-FC-353 Control de Visitas para Bienes Inmuebles según sea el caso, deben quedar observaciones a tener en cuenta por parte del Comodatario, para que se hagan los ajustes pertinentes y que en una nueva visita se pueda revisar, los mismos deben reposar en las respectivos expedientes. El cargue de las evidencias se hará trimestralmente.</t>
  </si>
  <si>
    <t>Formatos ubicados en cada expediente</t>
  </si>
  <si>
    <t>Supervisor del comodato</t>
  </si>
  <si>
    <t>R2FC</t>
  </si>
  <si>
    <t>por sanciones o multas de entes de control</t>
  </si>
  <si>
    <t>debido a detrimento patrimonial por la no reclamación de siniestros durante el tiempo legalmente establecido para que no opere la prescripción</t>
  </si>
  <si>
    <t>El Funcionario y/o contratista responsable del trámite de la reclamación del siniestro remite correo al corredor de seguros junto con la documentación pertinente, para que la aseguradora acepte dicho trámite y no se niegue a pagar la indemnización correspondiente cobrando el seguro, así se podrá cotizar y recuperar el seguro del bien perdido y/o siniestrado, esto se debe efectuar mensualmente o cuando sea necesario. Como evidencia quedaran los correos remitidos al corredor de seguros. El cargue de las evidencias se hará trimestralmente</t>
  </si>
  <si>
    <t>correos remitidos al corredor de seguros</t>
  </si>
  <si>
    <t xml:space="preserve">El Funcionario y/o contratista responsable del trámite de la reclamación del siniestro </t>
  </si>
  <si>
    <t>R3FC</t>
  </si>
  <si>
    <t>debido al no suministro de los bienes y servicios requeridos</t>
  </si>
  <si>
    <t>La Subsecretaría de Inversiones y Fortalecimiento de Capacidades Operativas, La Dirección Técnica, Dirección de Operaciones y Dirección de Bienes realizan seguimiento mensual del cumplimiento del calendario precontractual y contractual de acuerdo a sus competencias, la cual se evidenciara con los informes o actas o presentaciones de seguimiento. Para los casos en los cuales no se de cumplimiento al seguimiento mensual se procederá con la reprogramación. El cargue de las evidencias se hará trimestralmente.</t>
  </si>
  <si>
    <t>Informes o actas o presentaciones de seguimiento</t>
  </si>
  <si>
    <t>Subsecretaria de inversiones y Fortalecimiento de capacidades operativas</t>
  </si>
  <si>
    <t>R4FC</t>
  </si>
  <si>
    <t>debido a proyectos no ejecutados de acuerdo a lo proyectado en la vigencia anterior, Proyectos inconclusos en su ejecución (Obras de infraestructura sin terminar), Obras sin el cumplimiento de requisitos para su adecuado funcionamiento</t>
  </si>
  <si>
    <t>La Subsecretaría de Inversiones y Fortalecimiento de Capacidades Operativas solicita al cliente externo en el anteproyecto el diligenciamiento del formato F-DS-226 "Consolidación Requerimientos Grupo de Interés" anualmente. Se podrá evidenciar en la carpeta de anteproyecto que reposa en la subsecretaria de inversiones. Para los casos que no se cuente con el Formato F-DS-226 no se incluirá en el anteproyecto de presupuesto. El cargue de las evidencias se hará trimestralmente.</t>
  </si>
  <si>
    <t xml:space="preserve">carpeta de anteproyecto </t>
  </si>
  <si>
    <t>R5FC</t>
  </si>
  <si>
    <t>debido a la inadecuada disposición de los residuos peligrosos (Talleres)</t>
  </si>
  <si>
    <t>El Supervisor del Contrato solicita y verifica los certificados de disposición final de los residuos peligrosos generados en los talleres mensualmente y los remitirá al Grupo PIGA. Para los casos en los cuales no se cuente con los certificados respectivos el supervisor del contrato informara al Grupo PIGA el motivo por el cual no se ha realizado el tratamiento pertinente. Como evidencia quedaran los certificados o el correo emitido por el supervisor del contrato. El cargue de las evidencias se realizara trimestralmente</t>
  </si>
  <si>
    <t>certificados o el correo emitido por el supervisor del contrato</t>
  </si>
  <si>
    <t>El supervisor del Contrato</t>
  </si>
  <si>
    <t>El Supervisor del Contrato solicita y verifica los certificados de disposición de llantas gestionados en los talleres cada vez que sea necesario y los remitirá al Grupo PIGA. Para los casos en los cuales no se cuente con los certificados respectivos el supervisor del contrato justificara cuando no se realice dicha actividad. Como evidencia quedaran los certificados o el correo emitido por el supervisor del contrato. El cargue de las evidencias se realizara trimestralmente</t>
  </si>
  <si>
    <t>La Coordinación de los Talleres recibe de parte del Grupo PIGA el formato F-DS-115 con los registros fotográficos semestralmente de acuerdo a las visitas realizadas a los centros de acopio de cada taller en cumplimiento a la GTC-24 y los documentos ambientales, cada vez que se realice una visita. La Coordinación de los Talleres deberá acatar las observaciones generadas por el Grupo PIGA, en un término de 60 días hábiles solicitando al contratista acatar las observaciones del PIGA de la entidad para los casos en los cuales se encuentre representando dentro del contrato. Para los casos en los cuales no se acaten las observaciones se deberá informar el motivo mediante correo o documento formal al Grupo PIGA. Como evidencia quedara el informe del grupo PIGA y la Respuesta de la Coordinación de los Talleres. El cargue de las evidencias se realizará trimestralmente.</t>
  </si>
  <si>
    <t>Informe PIGA y la respuesta a la Coordinación de Talleres</t>
  </si>
  <si>
    <t>La Coordinación de los Talleres</t>
  </si>
  <si>
    <t>semestralmente</t>
  </si>
  <si>
    <t>R1AIB</t>
  </si>
  <si>
    <t>CD-Atención Integral para PPL</t>
  </si>
  <si>
    <t>por sanciones o multas de entes de control, detrimento patrimonial. O perdida de la certificacion ACA</t>
  </si>
  <si>
    <t>debido al incumplimiento en la prestación del servicio psicosocial</t>
  </si>
  <si>
    <t>Los profesionales del equipo psicosocial identifican las necesidades de atencion psicosocial diariamente mediante registro en el formato de Intervención y Seguimiento Individual F-AIB-147 lo cual quedara registrado en la matriz "Control sesiones modalidad invidual servicio psicosocial". Para los casos en los cuales no se logre realizar individualmente se procede con la identificacion grupal. Como evidencia queda la Matriz Control sesiones modalidad invidual servicio psicosocial". El cargue de las evidencias se realizara trimestralmente.</t>
  </si>
  <si>
    <t>Matriz Control sesiones modalidad invidual servicio psicosocial</t>
  </si>
  <si>
    <t xml:space="preserve">Los profesionales del equipo psicosocial </t>
  </si>
  <si>
    <t>R2AIB</t>
  </si>
  <si>
    <t>debido a la disminución de la cobertura ocupacional en las actividades válidas para la redención de pena</t>
  </si>
  <si>
    <t>La JETEE asigna las acitividades validas para la redencion de pena de manera mensual a traves de las actas de reunión asignación de actividades validas de redención de pena y las cuales reposan en el sistema SISIPEC WEB. Para los casos en los cuales no se asignen actividades se mantienen en el plan ocupacional. Como evidencia se recibiran las actas de reunion. El cargue de las evidencias se realizara trimestralmente.</t>
  </si>
  <si>
    <t>actas de reunion</t>
  </si>
  <si>
    <t>JETEE</t>
  </si>
  <si>
    <t>R3AIB</t>
  </si>
  <si>
    <t>por demandas legales y disciplinarias</t>
  </si>
  <si>
    <t>debido a la fuga o Rescate de PPL en remisiones salud</t>
  </si>
  <si>
    <t>El equipo de salud de la Carcel Distrital verifica previo a la remision de salud para la salida de una PPL, los datos de la persona privada de la libertad a traves de la consulta en SISIPEC y los datos de tiempo, modo, lugar y tipo de atencion revisando las ordenes correspondientes (Citas medicas, odontologicas, otros). Como evidencia queda la matriz de digitalizacion de remisiones. Para los casos en los que no se cuente con la Matriz se contara con el fisico de Remision Salud F-AIB-154. El cargue de las evidencias se hará trimestralmente.</t>
  </si>
  <si>
    <t>la Matriz o el fisico de Remision Salud F-AIB-154</t>
  </si>
  <si>
    <t xml:space="preserve">El equipo de salud </t>
  </si>
  <si>
    <t>R4ABI</t>
  </si>
  <si>
    <t>por sanciones o multas de entes de control, detrimento patrimonial. O perdida de la certificacion ACA. O incumplimiento normativo por concepto sanitario desfavorable</t>
  </si>
  <si>
    <t>debido a ETA (enfermedad transmitida por alimento) y que genere un cierre del servicio de alimentos</t>
  </si>
  <si>
    <t>El equipo de apoyo a la supervision de alimentos verifica mensualmente la matriz de "control y seguimiento al servicio de alimentos", las etapas del procesamiento de las raciones alimentarias suministradas a los PPL. Para los casos en los cuales no se ejecute mensualmente se acumula con el siguiente periodo. Como evidencia quedara la matriz de "control y seguimiento al servicio de alimentos". El cargue de las evidencias se realizara trimestralmente.</t>
  </si>
  <si>
    <t>matriz de "control y seguimiento al servicio de alimentos"</t>
  </si>
  <si>
    <t xml:space="preserve">El equipo de apoyo a la supervision de alimentos </t>
  </si>
  <si>
    <t>R5AIB</t>
  </si>
  <si>
    <t xml:space="preserve">*Pérdida o fuga de información y documentación relacionada con la atención psicosocial a las Personas Privadas de la Libertad. </t>
  </si>
  <si>
    <t>Pérdida de la confidencialidad de la información</t>
  </si>
  <si>
    <t>Sanción Penal</t>
  </si>
  <si>
    <t>Los auxiliares de jurídica permitirán el acceso a las hojas de vida de las PPL solamente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t>
  </si>
  <si>
    <t>Formatos de préstamo documental</t>
  </si>
  <si>
    <t>Auxiliares de jurídica</t>
  </si>
  <si>
    <t>R1CVS</t>
  </si>
  <si>
    <t>CD-Custodia y vigilancia para la seguridad</t>
  </si>
  <si>
    <t>por demanda de los PPL, familiar, tercero o entes control</t>
  </si>
  <si>
    <t>debido al incumplimiento en la cobertura de los puestos de servicio y las actividades programadas</t>
  </si>
  <si>
    <t>El comandante de compañía verifica y asigna diariamente los puestos de servicio de acuerdo al personal disponible, los puestos y actividades prioritarias a cubrir, el registro queda en la orden de servicios. Si no se cuenta con el personal mínimo para la prestación del servicio se solicitará acompañamiento a la fuerza pública lo que se representa mediante comunicaciones oficial (Correo electronico o Fisico). Como evidencia quedan las órdenes de servicios o comunicaciones oficial (Correo electronico o Fisico). El cargue de las evidencias se hará trimestralmente.</t>
  </si>
  <si>
    <t>órdenes de servicios o comunicaciones oficial (Correo electronico o Fisico)</t>
  </si>
  <si>
    <t>Comandante de Compañía</t>
  </si>
  <si>
    <t>R2CVS</t>
  </si>
  <si>
    <t>debido a falencias en seguridad y deficiencia en los tiempos de reacción a los eventos que atenten contra la seguridad de las PPL/Funcionarios/Guardia.</t>
  </si>
  <si>
    <t>El Comandante de Compañía programa mensualmente requisas a los PPL con el fin de incautar elementos prohibidos lo cual queda registrado en el informe de actividades mensual que se llevan a cabo en cumplimiento del plan de gestión. Para los casos en los cuales no se logre cumplir con la programación se procederá con la reprogramación de las requisas. Como evidencia queda el informe de actividades mensual. El cargue de las evidencias se hará trimestralmente.</t>
  </si>
  <si>
    <t>informe de actividades mensual</t>
  </si>
  <si>
    <t>R3CVS</t>
  </si>
  <si>
    <t>por sancion disciplinaria</t>
  </si>
  <si>
    <t>debido a fuga/rescates o falencia en la seguridad dentro del sistema penitenciario</t>
  </si>
  <si>
    <t>El Comandante de Compañía verifica ante la información que se tenga de una PPL de alto riesgo (intento de fuga o agresiones en audiencias) y ordena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o solicitud en comunicacion oficial (Correo electronico o Fisico). El cargue de las evidencias se hará trimestralmente.</t>
  </si>
  <si>
    <t>Minuta del comandante de remisiones o solicitud en comunicacion oficial (Correo electronico o Fisico)</t>
  </si>
  <si>
    <t>R1TJ</t>
  </si>
  <si>
    <t>CD-Tramite Jurídico para PPL</t>
  </si>
  <si>
    <t>por requerimientos de entes de control</t>
  </si>
  <si>
    <t>debido a la pérdida de la confidencialidad de la información</t>
  </si>
  <si>
    <t>Equipo de archivo conceden acceso a las hojas de vida de las PPL solamente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t>
  </si>
  <si>
    <t>formatos de préstamo documental</t>
  </si>
  <si>
    <t xml:space="preserve">Equipo de archivo </t>
  </si>
  <si>
    <t>R2TJ</t>
  </si>
  <si>
    <t>por requerimientos de entes de control y autoridades judiciales</t>
  </si>
  <si>
    <t xml:space="preserve">debido al vencimiento de trámites Jurídicos. </t>
  </si>
  <si>
    <t>El Profesional Especializado de trámite jurídico encargado de la asignación de radicados direcciona diariamente mediante el Aplicativo de Gestión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El cargue de las evidencias se hará trimestralmente.</t>
  </si>
  <si>
    <t>Reporte de ORFEO</t>
  </si>
  <si>
    <t>Profesional Universitario</t>
  </si>
  <si>
    <t>R3TJ</t>
  </si>
  <si>
    <t xml:space="preserve">debido a la prescripción de trámites Jurídicos. </t>
  </si>
  <si>
    <t>El Profesional Universitario notifica cada vez que sea necesario, a la Persona Privada de la Libertad del auto de apertura de investigación disciplinaria, actividad que se realizará cuando sea procedente iniciar la investigación disciplinaria dejando firma y huella del notificado en el formato Notificación Auto de Apertura de Investigación Disciplinaria a PPL F-TJ-125. Para los casos en los cuales la PPL fue trasladada y no se reciba respuesta del oficio comisorio de parte del establecimiento carcelario o penitenciario, se procede con la reiteración de la solicitud. Documentos que se anexarán al expediente disciplinario el cual una vez termine reposará en hojas de vida. El cargue de las evidencias se hará trimestralmente.</t>
  </si>
  <si>
    <t>formato Notificación Auto de Apertura de Investigación Disciplinaria a PPL F-TJ-125 que reposa en la HV de cada PPL
Confidencial</t>
  </si>
  <si>
    <t>Profesional Especializado de Libertades penales</t>
  </si>
  <si>
    <t>R4TJ</t>
  </si>
  <si>
    <t>debido a la prolongación Ilícita de la libertad</t>
  </si>
  <si>
    <t>El Profesional Especializado de trámite jurídico encargado de la asignación de radicados direcciona diariamente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asignación queda reportada en ORFEO. El cargue de las evidencias se hará trimestralmente.</t>
  </si>
  <si>
    <t>Reporte Orfeo</t>
  </si>
  <si>
    <t xml:space="preserve">El Profesional Especializado de trámite jurídico </t>
  </si>
  <si>
    <t>El Profesional Universitario encargado de la oficina de ingresos y egresos gestiona el control de las medidas de protección emitidas por la autoridad competente diariamente en el cuadro control medidas de protección, registrando la fecha de ingreso al establecimiento, nombres y apellidos, documento de identidad, fecha y hora de captura y días de arresto.
Para los casos en los cuales el Profesional Universitario no registre la información en el cuadro de control, deberá remitirse al expediente de la PPL. La evidencia queda en el cuadro de control o en los expedientes de la PPL. El cargue de las evidencias se hará trimestralmente.</t>
  </si>
  <si>
    <t>cuadro de control o en los expedientes de la PPL</t>
  </si>
  <si>
    <t xml:space="preserve">El Profesional Universitario encargado de la oficina de ingresos y egresos </t>
  </si>
  <si>
    <t>R5TJ</t>
  </si>
  <si>
    <t>debido a Hojas de vida incompletas, desactualizadas o imprecisas (Física o en el aplicativo SISIPEC WEB)</t>
  </si>
  <si>
    <t>La oficina de radicación y atención al ciudadano recibe la información expedida por las autoridades competentes y las direcciona mediante ORFEO al profesional especializado de tramite jurídico quien trasladara a la oficina de sustanciación para el correspondiente tramite. Para los casos en los cuales no se cuente con ORFEO se procederá con la asignación de manera física con sello de recepción y se ingresara al sistema una vez este habilitado. El registro de las evidencias quedara en ORFEO. El cargue de las evidencias se hará trimestralmente.</t>
  </si>
  <si>
    <t>Registro ORFEO</t>
  </si>
  <si>
    <t xml:space="preserve">La oficina de radicación y atención al ciudadano </t>
  </si>
  <si>
    <t>R6TJ</t>
  </si>
  <si>
    <t>debido a conceder u otorgar libertad o trasladar a una PPL sin el debido cumplimiento de los requisitos legales.</t>
  </si>
  <si>
    <t>El Profesional Universitario de la oficina de ingresos y egresos llama y verifica con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correo electronico para que sea ajustada. El soporte reposará en el expediente de la PPL. El cargue de las evidencias se hará trimestralmente.</t>
  </si>
  <si>
    <t>Expediente de la PPL
Confidencial</t>
  </si>
  <si>
    <t>R7TJ</t>
  </si>
  <si>
    <t xml:space="preserve">debido a la privación ilegal de la libertad </t>
  </si>
  <si>
    <t>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y sello. En caso de presentarse un error o que falten documentos o requisitos legales, se informa al comandante de policía para su respectiva corrección. Como soporte de la ejecución queda la orden escrita de la autoridad judicial competente con la cual se da apertura a la Hoja de Vida de la Persona Privada de la Libertad, se aclara que dicha información es confidencial y únicamente el personal autorizado podrá tener acceso. El cargue de las evidencias se hará trimestralmente.</t>
  </si>
  <si>
    <t>El Guardián asignado a reseña toma la impresión dactilar sobre la orden escrita y cotejará con las huellas registradas en el acta de derechos del capturado y la foto cédula, actividad que se realizará cada vez que ingresa un capturado al establecimiento carcelario, de lo cual registrará visto bueno sobre las huellas en la boleta de encarcelación. En caso que las huellas no coincidan se informará a la autoridad policial competente y no se permitirá el ingreso del capturado. Como evidencia queda las planillas de autoridad creadas en el SISIPEC web de las boletas de encarcelacion que se dan en alta. El cargue de las evidencias se hará trimestralmente.</t>
  </si>
  <si>
    <t>planillas de autoridad creadas en el SISIPEC web de las boletas de encarcelacion que se dan en alta</t>
  </si>
  <si>
    <t>Guardian asignado</t>
  </si>
  <si>
    <t>TABLA 4</t>
  </si>
  <si>
    <t>ZONA DE RIESGO EXTREMO</t>
  </si>
  <si>
    <t>TABLA 5</t>
  </si>
  <si>
    <t>TABLA 6</t>
  </si>
  <si>
    <t xml:space="preserve">TABLA 7 </t>
  </si>
  <si>
    <t>TABLA 1</t>
  </si>
  <si>
    <t>TABLA 2</t>
  </si>
  <si>
    <t>TABLA 3</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</si>
  <si>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</si>
  <si>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</si>
  <si>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</si>
  <si>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</si>
  <si>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</si>
  <si>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</si>
  <si>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</si>
  <si>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</si>
  <si>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</si>
  <si>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</si>
  <si>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</si>
  <si>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</si>
  <si>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</si>
  <si>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</si>
  <si>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Preventivo</t>
  </si>
  <si>
    <t>Evitan que un evento suceda. Por ejemplo, el requerimiento de un login y password en un sistema de información es un control preventivo.</t>
  </si>
  <si>
    <t>Asignado</t>
  </si>
  <si>
    <t>Adecuada</t>
  </si>
  <si>
    <t>Se investigan y se resuelven oportunamente</t>
  </si>
  <si>
    <t>Completa</t>
  </si>
  <si>
    <t>Fuerte</t>
  </si>
  <si>
    <t>Directamente</t>
  </si>
  <si>
    <t>Cumplimiento</t>
  </si>
  <si>
    <t xml:space="preserve">posibilidad de ocurrencia de eventos que  afecten la situación jurídica o contractual de la organización debido a su incumplimiento o desacato a la normatividad legal y las obligaciones contractuales.
</t>
  </si>
  <si>
    <t>CASI SEGURO</t>
  </si>
  <si>
    <t>CATASTROFICO</t>
  </si>
  <si>
    <t>Automatico</t>
  </si>
  <si>
    <t>Políticas de operación aplicables, autorizaciones a través de firmas o confirmaciones vía correo electrónico, archivos físicos, consecutivos, listas de chequeo, controles de seguridad con personal especializado, entre otros.</t>
  </si>
  <si>
    <t>Detectivo</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</si>
  <si>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</si>
  <si>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</si>
  <si>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Inadecuada</t>
  </si>
  <si>
    <t>No se investigan y se resuelven oportunamente</t>
  </si>
  <si>
    <t>Incompleta</t>
  </si>
  <si>
    <t>Moderado</t>
  </si>
  <si>
    <t>No Desminuye</t>
  </si>
  <si>
    <t>Indirectamente</t>
  </si>
  <si>
    <t>Gerenciales</t>
  </si>
  <si>
    <t>posibilidad de ocurrencia de eventos que afecten los procesos gerenciales y/o la alta dirección.</t>
  </si>
  <si>
    <t>PROBABLE</t>
  </si>
  <si>
    <t>MAYOR</t>
  </si>
  <si>
    <t>Check</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</si>
  <si>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</si>
  <si>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</si>
  <si>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</si>
  <si>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</si>
  <si>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</si>
  <si>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</si>
  <si>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SI</t>
  </si>
  <si>
    <t>Económico</t>
  </si>
  <si>
    <t>Factores macroeconómicos que se presentan como resultado de las variables de la economía nacional, regional o mundial cuyo efecto tiende a ser sistémico</t>
  </si>
  <si>
    <t>IMPROBABLE</t>
  </si>
  <si>
    <t>MENOR</t>
  </si>
  <si>
    <t>NO</t>
  </si>
  <si>
    <t>,</t>
  </si>
  <si>
    <t>Operativo</t>
  </si>
  <si>
    <t>posibilidad de ocurrencia de eventos que  afecten los procesos misionales de la entidad.</t>
  </si>
  <si>
    <t>RARO</t>
  </si>
  <si>
    <t>INSIGNIFICANTE</t>
  </si>
  <si>
    <t>Político</t>
  </si>
  <si>
    <t>Traumatismos en los procesos o en la entidad generados como resultado de los cambios en la política pública a nivel nacional o distrital</t>
  </si>
  <si>
    <t>Rango</t>
  </si>
  <si>
    <t>Normativo</t>
  </si>
  <si>
    <t>incumplimiento normativo</t>
  </si>
  <si>
    <t>Tecnológico</t>
  </si>
  <si>
    <t xml:space="preserve">posibilidad de ocurrencia de eventos que  afecten la totalidad o parte de la infraestructura tecnológica (hardware, software, redes, etc.) de una entidad.
</t>
  </si>
  <si>
    <t>Acción</t>
  </si>
  <si>
    <t>Nombre del proceso</t>
  </si>
  <si>
    <t>Nombre de dependencia encargada del proceso</t>
  </si>
  <si>
    <t>Imagen</t>
  </si>
  <si>
    <t xml:space="preserve">posibilidad de ocurrencia de un evento que afecte la imagen, buen nombre o reputación de una organización, ante sus clientes y  partes interesadas.
</t>
  </si>
  <si>
    <t>Aceptar el riesgo</t>
  </si>
  <si>
    <t>No se adopta ninguna medida que afecte la probabilidad o el impacto del riesgo</t>
  </si>
  <si>
    <t>Subsecretaría de Acceso a la Justicia</t>
  </si>
  <si>
    <t>Estratégico</t>
  </si>
  <si>
    <t xml:space="preserve">posibilidad de ocurrencia de eventos que afecten los objetivos estratégicos de la organización pública y por tanto impactan toda la entidad. </t>
  </si>
  <si>
    <t xml:space="preserve">Se adoptan medidas para reducir la probabilidad o el impacto del riesgo, o ambos; por lo general conlleva a la implementación de controles.
</t>
  </si>
  <si>
    <t>Subsecretaría de Gestión Institucional</t>
  </si>
  <si>
    <t>Numero</t>
  </si>
  <si>
    <t>0/0</t>
  </si>
  <si>
    <t>0/1</t>
  </si>
  <si>
    <t>1/0</t>
  </si>
  <si>
    <t>(1/1)</t>
  </si>
  <si>
    <t>Ambiental</t>
  </si>
  <si>
    <t>Posibilidad que se presente una circunstancia o evento derivado de la ejecución de las actividades de la SDSCJ que afecte negativamente el medio ambiente</t>
  </si>
  <si>
    <t>Evitar el riesgo</t>
  </si>
  <si>
    <t xml:space="preserve">Se abandonan las actividades que dan lugar al riesgo, decidiendo no iniciar o no continuar con la actividad que causa el riesgo.
</t>
  </si>
  <si>
    <t>Oficina  de Control Disciplinario Interno</t>
  </si>
  <si>
    <t xml:space="preserve">Se reduce la probabilidad o el impacto del riesgo, transfiriendo o compartiendo una parte del riesgo. 
</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</si>
  <si>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</si>
  <si>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</si>
  <si>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</si>
  <si>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</si>
  <si>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</si>
  <si>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</si>
  <si>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</si>
  <si>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</si>
  <si>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</si>
  <si>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</si>
  <si>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Oficina de Análisis de Información y Estudios Estrategicos</t>
  </si>
  <si>
    <t>Oficina de Control Interno</t>
  </si>
  <si>
    <t>Carcel Distrital</t>
  </si>
  <si>
    <t>El profesional asignado verifica cada vez que se le asigne el cumplimiento de los requisitos de perfeccionamiento y de ejecución de los contratos suscritos en la SDSCJ físicamente y en el aplicativo de SECOP II y realiza memorando al supervisor donde se le informa el perfeccionamiento, legalización y cumplimiento de requisitos de ejecución; en caso que los documentos no estén completos se llamara al contratista y se le solicita que subsane los mismo; como evidencia se remite base con los números de radicación de cada memorando o la base con los datos de las llamadas. El cargue de las evidencias se hará trimestralmente.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</si>
</sst>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color theme="1"/>
      <name val="Arial"/>
      <family val="2"/>
    </font>
    <font>
      <b/>
      <sz val="12"/>
      <color theme="1"/>
      <name val="Arial"/>
      <family val="2"/>
    </font>
    <font>
      <sz val="10"/>
      <color theme="1"/>
      <name val="Arial"/>
      <family val="2"/>
    </font>
    <font>
      <b/>
      <sz val="10"/>
      <color theme="0"/>
      <name val="Arial"/>
      <family val="2"/>
    </font>
    <font>
      <b/>
      <sz val="10"/>
      <color theme="1"/>
      <name val="Arial"/>
      <family val="2"/>
    </font>
    <font>
      <sz val="10"/>
      <color theme="0"/>
      <name val="Arial"/>
      <family val="2"/>
    </font>
    <font>
      <sz val="14"/>
      <color theme="1"/>
      <name val="Arial"/>
      <family val="2"/>
    </font>
    <font>
      <b/>
      <sz val="14"/>
      <color theme="0"/>
      <name val="Arial"/>
      <family val="2"/>
    </font>
    <font>
      <sz val="10"/>
      <name val="Arial"/>
      <family val="2"/>
    </font>
    <font>
      <sz val="11"/>
      <name val="Tahoma"/>
      <family val="2"/>
    </font>
    <font>
      <b/>
      <sz val="22"/>
      <color theme="1"/>
      <name val="Arial"/>
      <family val="2"/>
    </font>
    <font>
      <u/>
      <sz val="11"/>
      <color theme="10"/>
      <name val="Calibri"/>
      <family val="2"/>
      <scheme val="minor"/>
    </font>
  </fonts>
  <fills count="12">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rgb="FF1EDE14"/>
        <bgColor indexed="64"/>
      </patternFill>
    </fill>
    <fill>
      <patternFill patternType="solid">
        <fgColor theme="4" tint="-0.249977111117893"/>
        <bgColor indexed="64"/>
      </patternFill>
    </fill>
    <fill>
      <patternFill patternType="solid">
        <fgColor rgb="FF0070C0"/>
        <bgColor indexed="64"/>
      </patternFill>
    </fill>
    <fill>
      <patternFill patternType="solid">
        <fgColor rgb="FFD60C62"/>
        <bgColor indexed="64"/>
      </patternFill>
    </fill>
    <fill>
      <patternFill patternType="solid">
        <fgColor rgb="FF9D1345"/>
        <bgColor indexed="64"/>
      </patternFill>
    </fill>
    <fill>
      <patternFill patternType="solid">
        <fgColor rgb="FF00B05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12" fillId="0" borderId="0"/>
    <xf numFmtId="0" fontId="15" fillId="0" borderId="0" applyNumberFormat="0" applyFill="0" applyBorder="0" applyAlignment="0" applyProtection="0"/>
  </cellStyleXfs>
  <cellXfs count="174">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1" fillId="7" borderId="1" xfId="0" applyFont="1" applyFill="1" applyBorder="1" applyAlignment="1" applyProtection="1">
      <alignment horizontal="center" vertical="center" wrapText="1"/>
      <protection hidden="1"/>
    </xf>
    <xf numFmtId="0" fontId="1" fillId="7" borderId="1" xfId="0" applyFont="1" applyFill="1" applyBorder="1" applyAlignment="1" applyProtection="1">
      <alignment horizontal="center" vertical="center"/>
      <protection hidden="1"/>
    </xf>
    <xf numFmtId="0" fontId="1" fillId="7"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0" fillId="5" borderId="13" xfId="0" applyFill="1" applyBorder="1" applyAlignment="1" applyProtection="1">
      <alignment horizontal="center" vertical="center"/>
      <protection hidden="1"/>
    </xf>
    <xf numFmtId="0" fontId="0" fillId="6"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1" xfId="0" applyFill="1" applyBorder="1" applyAlignment="1" applyProtection="1">
      <alignment horizontal="center" vertical="center" wrapText="1"/>
      <protection hidden="1"/>
    </xf>
    <xf numFmtId="0" fontId="0" fillId="7" borderId="1" xfId="0"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6"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6" borderId="0" xfId="0" applyFill="1" applyAlignment="1" applyProtection="1">
      <alignment horizontal="center" vertical="center"/>
      <protection hidden="1"/>
    </xf>
    <xf numFmtId="0" fontId="0" fillId="6" borderId="10" xfId="0" applyFill="1" applyBorder="1" applyAlignment="1" applyProtection="1">
      <alignment horizontal="center" vertical="center"/>
      <protection hidden="1"/>
    </xf>
    <xf numFmtId="0" fontId="0" fillId="6"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3" fillId="7" borderId="4" xfId="0" applyFont="1" applyFill="1" applyBorder="1" applyAlignment="1" applyProtection="1">
      <alignment horizontal="center" vertical="center"/>
      <protection hidden="1"/>
    </xf>
    <xf numFmtId="0" fontId="1" fillId="7"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7" borderId="17" xfId="0" applyFill="1" applyBorder="1" applyAlignment="1" applyProtection="1">
      <alignment horizontal="center" vertical="center"/>
      <protection hidden="1"/>
    </xf>
    <xf numFmtId="16" fontId="0" fillId="7"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6" fillId="0" borderId="0" xfId="0" applyFont="1" applyAlignment="1">
      <alignment horizontal="center" vertical="center" wrapText="1"/>
    </xf>
    <xf numFmtId="0" fontId="6" fillId="5" borderId="1" xfId="0" applyFont="1" applyFill="1" applyBorder="1" applyAlignment="1">
      <alignment horizontal="center" vertical="center"/>
    </xf>
    <xf numFmtId="0" fontId="6" fillId="5" borderId="3" xfId="0" applyFont="1" applyFill="1" applyBorder="1" applyAlignment="1">
      <alignment horizontal="center" vertical="center"/>
    </xf>
    <xf numFmtId="14" fontId="6" fillId="5" borderId="2" xfId="0" applyNumberFormat="1" applyFont="1" applyFill="1" applyBorder="1" applyAlignment="1">
      <alignment horizontal="center" vertical="center"/>
    </xf>
    <xf numFmtId="0" fontId="6" fillId="5" borderId="0" xfId="0" applyFont="1" applyFill="1" applyAlignment="1">
      <alignment horizontal="center" vertical="center" wrapText="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5" fillId="7" borderId="2" xfId="0" applyFont="1" applyFill="1" applyBorder="1" applyAlignment="1" applyProtection="1">
      <alignment horizontal="center" vertical="center"/>
      <protection hidden="1"/>
    </xf>
    <xf numFmtId="0" fontId="4" fillId="0" borderId="23" xfId="0" applyFont="1" applyBorder="1" applyAlignment="1" applyProtection="1">
      <alignment horizontal="center" vertical="center"/>
      <protection hidden="1"/>
    </xf>
    <xf numFmtId="0" fontId="4" fillId="0" borderId="23" xfId="0" applyFont="1" applyBorder="1" applyAlignment="1" applyProtection="1">
      <alignment horizontal="center" vertical="center" wrapText="1"/>
      <protection hidden="1"/>
    </xf>
    <xf numFmtId="0" fontId="6" fillId="0" borderId="23" xfId="0" applyFont="1" applyBorder="1" applyAlignment="1">
      <alignment vertical="center" wrapText="1"/>
    </xf>
    <xf numFmtId="0" fontId="6" fillId="0" borderId="0" xfId="0" applyFont="1" applyAlignment="1">
      <alignment vertical="center" wrapText="1"/>
    </xf>
    <xf numFmtId="0" fontId="8" fillId="0" borderId="0" xfId="0" applyFont="1" applyAlignment="1">
      <alignment vertical="center" wrapText="1"/>
    </xf>
    <xf numFmtId="0" fontId="6" fillId="0" borderId="23" xfId="0" applyFont="1" applyBorder="1" applyAlignment="1">
      <alignment horizontal="justify" vertical="center" wrapText="1"/>
    </xf>
    <xf numFmtId="0" fontId="7" fillId="9" borderId="23" xfId="0" applyFont="1" applyFill="1" applyBorder="1" applyAlignment="1">
      <alignment horizontal="center" vertical="center" wrapText="1"/>
    </xf>
    <xf numFmtId="0" fontId="9" fillId="9" borderId="23" xfId="0" applyFont="1" applyFill="1" applyBorder="1" applyAlignment="1">
      <alignment horizontal="center" vertical="center" wrapText="1"/>
    </xf>
    <xf numFmtId="0" fontId="6" fillId="0" borderId="0" xfId="0" applyFont="1" applyAlignment="1">
      <alignment horizontal="center" vertical="center"/>
    </xf>
    <xf numFmtId="0" fontId="6" fillId="5" borderId="0" xfId="0" applyFont="1" applyFill="1" applyAlignment="1">
      <alignment horizontal="center" vertical="center"/>
    </xf>
    <xf numFmtId="0" fontId="7" fillId="8" borderId="1" xfId="0" applyFont="1" applyFill="1" applyBorder="1" applyAlignment="1">
      <alignment horizontal="center" vertical="center"/>
    </xf>
    <xf numFmtId="0" fontId="7" fillId="8" borderId="15" xfId="0" applyFont="1" applyFill="1" applyBorder="1" applyAlignment="1">
      <alignment horizontal="center" vertical="center" wrapText="1"/>
    </xf>
    <xf numFmtId="0" fontId="6" fillId="0" borderId="23" xfId="0" applyFont="1" applyBorder="1" applyAlignment="1">
      <alignment horizontal="center" vertical="center" wrapText="1"/>
    </xf>
    <xf numFmtId="0" fontId="8"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8" fillId="0" borderId="25" xfId="0" applyFont="1" applyBorder="1" applyAlignment="1">
      <alignment horizontal="center" vertical="center" wrapText="1"/>
    </xf>
    <xf numFmtId="0" fontId="6" fillId="2" borderId="23"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6" fillId="2" borderId="23" xfId="0" applyFont="1" applyFill="1" applyBorder="1" applyAlignment="1">
      <alignment horizontal="justify" vertical="center" wrapText="1"/>
    </xf>
    <xf numFmtId="0" fontId="6" fillId="2" borderId="0" xfId="0" applyFont="1" applyFill="1" applyAlignment="1">
      <alignment horizontal="center" vertical="center" wrapText="1"/>
    </xf>
    <xf numFmtId="0" fontId="6" fillId="11" borderId="23" xfId="0" applyFont="1" applyFill="1" applyBorder="1" applyAlignment="1">
      <alignment horizontal="center" vertical="center" wrapText="1"/>
    </xf>
    <xf numFmtId="0" fontId="6" fillId="11" borderId="0" xfId="0" applyFont="1" applyFill="1" applyAlignment="1">
      <alignment horizontal="center" vertical="center" wrapText="1"/>
    </xf>
    <xf numFmtId="0" fontId="6" fillId="2" borderId="23" xfId="0" applyFont="1" applyFill="1" applyBorder="1" applyAlignment="1">
      <alignment vertical="center" wrapText="1"/>
    </xf>
    <xf numFmtId="0" fontId="6" fillId="5" borderId="16"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23" xfId="0" applyBorder="1" applyAlignment="1">
      <alignment horizontal="center" vertical="center"/>
    </xf>
    <xf numFmtId="0" fontId="15" fillId="0" borderId="23" xfId="2" applyBorder="1"/>
    <xf numFmtId="49" fontId="6" fillId="0" borderId="23" xfId="0" applyNumberFormat="1" applyFont="1" applyBorder="1" applyAlignment="1">
      <alignment horizontal="center" vertical="center" wrapText="1"/>
    </xf>
    <xf numFmtId="0" fontId="13" fillId="0" borderId="23" xfId="1" applyFont="1" applyBorder="1" applyAlignment="1">
      <alignment horizontal="left" vertical="center" wrapText="1"/>
    </xf>
    <xf numFmtId="0" fontId="10" fillId="0" borderId="12" xfId="0" applyFont="1" applyBorder="1" applyAlignment="1">
      <alignment horizontal="justify" vertical="center" wrapText="1"/>
    </xf>
    <xf numFmtId="0" fontId="10" fillId="0" borderId="0" xfId="0" applyFont="1" applyAlignment="1">
      <alignment horizontal="justify" vertical="center" wrapText="1"/>
    </xf>
    <xf numFmtId="0" fontId="10" fillId="0" borderId="13"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11" xfId="0" applyFont="1" applyBorder="1" applyAlignment="1">
      <alignment horizontal="justify" vertical="center" wrapText="1"/>
    </xf>
    <xf numFmtId="0" fontId="10" fillId="0" borderId="14" xfId="0" applyFont="1" applyBorder="1" applyAlignment="1">
      <alignment horizontal="justify" vertical="center" wrapText="1"/>
    </xf>
    <xf numFmtId="0" fontId="11" fillId="10" borderId="4" xfId="0" applyFont="1" applyFill="1" applyBorder="1" applyAlignment="1">
      <alignment horizontal="center" vertical="center"/>
    </xf>
    <xf numFmtId="0" fontId="11" fillId="10" borderId="5" xfId="0" applyFont="1" applyFill="1" applyBorder="1" applyAlignment="1">
      <alignment horizontal="center" vertical="center"/>
    </xf>
    <xf numFmtId="0" fontId="11" fillId="10" borderId="6" xfId="0" applyFont="1" applyFill="1" applyBorder="1" applyAlignment="1">
      <alignment horizontal="center" vertical="center"/>
    </xf>
    <xf numFmtId="0" fontId="10" fillId="5" borderId="16" xfId="0" applyFont="1" applyFill="1" applyBorder="1" applyAlignment="1">
      <alignment horizontal="justify" vertical="center" wrapText="1" readingOrder="1"/>
    </xf>
    <xf numFmtId="0" fontId="10" fillId="5" borderId="17" xfId="0" applyFont="1" applyFill="1" applyBorder="1" applyAlignment="1">
      <alignment horizontal="justify" vertical="center" wrapText="1" readingOrder="1"/>
    </xf>
    <xf numFmtId="0" fontId="10" fillId="5" borderId="18" xfId="0" applyFont="1" applyFill="1" applyBorder="1" applyAlignment="1">
      <alignment horizontal="justify" vertical="center" wrapText="1" readingOrder="1"/>
    </xf>
    <xf numFmtId="0" fontId="7" fillId="8" borderId="2"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7" fillId="8" borderId="2" xfId="0" applyFont="1" applyFill="1" applyBorder="1" applyAlignment="1">
      <alignment horizontal="center" vertical="center"/>
    </xf>
    <xf numFmtId="0" fontId="7" fillId="8" borderId="15" xfId="0" applyFont="1" applyFill="1" applyBorder="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0" fontId="7" fillId="8" borderId="3" xfId="0" applyFont="1" applyFill="1" applyBorder="1" applyAlignment="1">
      <alignment horizontal="center" vertical="center"/>
    </xf>
    <xf numFmtId="0" fontId="7" fillId="8" borderId="3" xfId="0" applyFont="1" applyFill="1" applyBorder="1" applyAlignment="1">
      <alignment horizontal="center" vertical="center"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3" xfId="0" applyFont="1" applyBorder="1" applyAlignment="1">
      <alignment horizontal="center" vertical="center" wrapText="1"/>
    </xf>
    <xf numFmtId="0" fontId="8" fillId="0" borderId="23" xfId="0" applyFont="1" applyBorder="1" applyAlignment="1">
      <alignment horizontal="center" vertical="center" wrapText="1"/>
    </xf>
    <xf numFmtId="0" fontId="6" fillId="0" borderId="26"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4" xfId="0" applyFont="1" applyBorder="1" applyAlignment="1">
      <alignment horizontal="center" vertical="center" wrapText="1"/>
    </xf>
    <xf numFmtId="0" fontId="6" fillId="2" borderId="25"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7" fillId="8" borderId="18"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14" fillId="5" borderId="16"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13"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7" fillId="8" borderId="4"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16" xfId="0" applyFont="1" applyFill="1" applyBorder="1" applyAlignment="1">
      <alignment horizontal="center" vertical="center"/>
    </xf>
    <xf numFmtId="0" fontId="7" fillId="8" borderId="17" xfId="0" applyFont="1" applyFill="1" applyBorder="1" applyAlignment="1">
      <alignment horizontal="center" vertical="center"/>
    </xf>
    <xf numFmtId="0" fontId="7" fillId="8" borderId="18" xfId="0" applyFont="1" applyFill="1" applyBorder="1" applyAlignment="1">
      <alignment horizontal="center" vertical="center"/>
    </xf>
    <xf numFmtId="0" fontId="7" fillId="8" borderId="10"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14" xfId="0" applyFont="1" applyFill="1" applyBorder="1" applyAlignment="1">
      <alignment horizontal="center" vertical="center"/>
    </xf>
    <xf numFmtId="0" fontId="6" fillId="5" borderId="17"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13"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6" fillId="5" borderId="0" xfId="0" applyFont="1" applyFill="1" applyAlignment="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4" fillId="5" borderId="4" xfId="0" applyFont="1" applyFill="1" applyBorder="1" applyAlignment="1" applyProtection="1">
      <alignment horizontal="center" vertical="center"/>
      <protection hidden="1"/>
    </xf>
    <xf numFmtId="0" fontId="4" fillId="5" borderId="6" xfId="0" applyFont="1" applyFill="1" applyBorder="1" applyAlignment="1" applyProtection="1">
      <alignment horizontal="center" vertical="center"/>
      <protection hidden="1"/>
    </xf>
  </cellXfs>
  <cellStyles count="3">
    <cellStyle name="Hipervínculo" xfId="2" builtinId="8"/>
    <cellStyle name="Normal" xfId="0" builtinId="0"/>
    <cellStyle name="Normal 2" xfId="1" xr:uid="{EBDC0EAC-AD48-43D5-BECC-071EDA084E6E}"/>
  </cellStyles>
  <dxfs count="92">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D60C62"/>
      <color rgb="FF0070C0"/>
      <color rgb="FF00705C"/>
      <color rgb="FFFFCBDA"/>
      <color rgb="FFFF3399"/>
      <color rgb="FFE60A61"/>
      <color rgb="FFBE0754"/>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1000125</xdr:colOff>
      <xdr:row>0</xdr:row>
      <xdr:rowOff>23812</xdr:rowOff>
    </xdr:from>
    <xdr:ext cx="1357312" cy="1636682"/>
    <xdr:pic>
      <xdr:nvPicPr>
        <xdr:cNvPr id="2" name="Imagen 1">
          <a:extLst>
            <a:ext uri="{FF2B5EF4-FFF2-40B4-BE49-F238E27FC236}">
              <a16:creationId xmlns:a16="http://schemas.microsoft.com/office/drawing/2014/main" id="{194A9566-656F-463C-BF90-4CC33ACACC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23812"/>
          <a:ext cx="1357312" cy="1636682"/>
        </a:xfrm>
        <a:prstGeom prst="rect">
          <a:avLst/>
        </a:prstGeom>
      </xdr:spPr>
    </xdr:pic>
    <xdr:clientData/>
  </xdr:oneCellAnchor>
  <xdr:oneCellAnchor>
    <xdr:from>
      <xdr:col>3</xdr:col>
      <xdr:colOff>988217</xdr:colOff>
      <xdr:row>10</xdr:row>
      <xdr:rowOff>59531</xdr:rowOff>
    </xdr:from>
    <xdr:ext cx="1209147" cy="716532"/>
    <xdr:pic>
      <xdr:nvPicPr>
        <xdr:cNvPr id="3" name="Imagen 2">
          <a:extLst>
            <a:ext uri="{FF2B5EF4-FFF2-40B4-BE49-F238E27FC236}">
              <a16:creationId xmlns:a16="http://schemas.microsoft.com/office/drawing/2014/main" id="{720AD3A9-560E-4D95-9C3A-8CC2CC3AFF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5617" y="1964531"/>
          <a:ext cx="1209147" cy="716532"/>
        </a:xfrm>
        <a:prstGeom prst="rect">
          <a:avLst/>
        </a:prstGeom>
      </xdr:spPr>
    </xdr:pic>
    <xdr:clientData/>
  </xdr:oneCellAnchor>
  <xdr:oneCellAnchor>
    <xdr:from>
      <xdr:col>1</xdr:col>
      <xdr:colOff>3226594</xdr:colOff>
      <xdr:row>11</xdr:row>
      <xdr:rowOff>23813</xdr:rowOff>
    </xdr:from>
    <xdr:ext cx="1152525" cy="549275"/>
    <xdr:pic>
      <xdr:nvPicPr>
        <xdr:cNvPr id="4" name="Imagen 3" descr="Interfaz de usuario gráfica, Texto, Aplicación, Chat o mensaje de texto&#10;&#10;Descripción generada automáticamente">
          <a:extLst>
            <a:ext uri="{FF2B5EF4-FFF2-40B4-BE49-F238E27FC236}">
              <a16:creationId xmlns:a16="http://schemas.microsoft.com/office/drawing/2014/main" id="{E9E427E9-D9C4-466E-8433-FD9ACB3E605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21619" y="2119313"/>
          <a:ext cx="1152525" cy="5492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23812</xdr:rowOff>
    </xdr:from>
    <xdr:ext cx="1357312" cy="1636682"/>
    <xdr:pic>
      <xdr:nvPicPr>
        <xdr:cNvPr id="2" name="Imagen 1">
          <a:extLst>
            <a:ext uri="{FF2B5EF4-FFF2-40B4-BE49-F238E27FC236}">
              <a16:creationId xmlns:a16="http://schemas.microsoft.com/office/drawing/2014/main" id="{CB93A056-26C4-479A-BDDF-CAF8829D79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23812"/>
          <a:ext cx="1357312" cy="1636682"/>
        </a:xfrm>
        <a:prstGeom prst="rect">
          <a:avLst/>
        </a:prstGeom>
      </xdr:spPr>
    </xdr:pic>
    <xdr:clientData/>
  </xdr:oneCellAnchor>
  <xdr:oneCellAnchor>
    <xdr:from>
      <xdr:col>2</xdr:col>
      <xdr:colOff>2067716</xdr:colOff>
      <xdr:row>27</xdr:row>
      <xdr:rowOff>174625</xdr:rowOff>
    </xdr:from>
    <xdr:ext cx="1209147" cy="716532"/>
    <xdr:pic>
      <xdr:nvPicPr>
        <xdr:cNvPr id="3" name="Imagen 2">
          <a:extLst>
            <a:ext uri="{FF2B5EF4-FFF2-40B4-BE49-F238E27FC236}">
              <a16:creationId xmlns:a16="http://schemas.microsoft.com/office/drawing/2014/main" id="{D9AEF40D-9BCF-4178-A902-198DBA1984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47716" y="6175375"/>
          <a:ext cx="1209147" cy="716532"/>
        </a:xfrm>
        <a:prstGeom prst="rect">
          <a:avLst/>
        </a:prstGeom>
      </xdr:spPr>
    </xdr:pic>
    <xdr:clientData/>
  </xdr:oneCellAnchor>
  <xdr:oneCellAnchor>
    <xdr:from>
      <xdr:col>1</xdr:col>
      <xdr:colOff>254000</xdr:colOff>
      <xdr:row>28</xdr:row>
      <xdr:rowOff>115095</xdr:rowOff>
    </xdr:from>
    <xdr:ext cx="1152525" cy="549275"/>
    <xdr:pic>
      <xdr:nvPicPr>
        <xdr:cNvPr id="4" name="Imagen 3" descr="Interfaz de usuario gráfica, Texto, Aplicación, Chat o mensaje de texto&#10;&#10;Descripción generada automáticamente">
          <a:extLst>
            <a:ext uri="{FF2B5EF4-FFF2-40B4-BE49-F238E27FC236}">
              <a16:creationId xmlns:a16="http://schemas.microsoft.com/office/drawing/2014/main" id="{43CF7FF5-4E87-4B3C-B95F-184F91E6197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30375" y="6306345"/>
          <a:ext cx="1152525" cy="5492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515470</xdr:colOff>
      <xdr:row>0</xdr:row>
      <xdr:rowOff>22411</xdr:rowOff>
    </xdr:from>
    <xdr:to>
      <xdr:col>1</xdr:col>
      <xdr:colOff>344180</xdr:colOff>
      <xdr:row>4</xdr:row>
      <xdr:rowOff>152553</xdr:rowOff>
    </xdr:to>
    <xdr:pic>
      <xdr:nvPicPr>
        <xdr:cNvPr id="4" name="Imagen 3">
          <a:extLst>
            <a:ext uri="{FF2B5EF4-FFF2-40B4-BE49-F238E27FC236}">
              <a16:creationId xmlns:a16="http://schemas.microsoft.com/office/drawing/2014/main" id="{5CC6A55B-ED2D-42DF-B2C0-5A4330A510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470" y="22411"/>
          <a:ext cx="795618" cy="959377"/>
        </a:xfrm>
        <a:prstGeom prst="rect">
          <a:avLst/>
        </a:prstGeom>
      </xdr:spPr>
    </xdr:pic>
    <xdr:clientData/>
  </xdr:twoCellAnchor>
  <xdr:twoCellAnchor editAs="oneCell">
    <xdr:from>
      <xdr:col>12</xdr:col>
      <xdr:colOff>979473</xdr:colOff>
      <xdr:row>131</xdr:row>
      <xdr:rowOff>19530</xdr:rowOff>
    </xdr:from>
    <xdr:to>
      <xdr:col>14</xdr:col>
      <xdr:colOff>187778</xdr:colOff>
      <xdr:row>137</xdr:row>
      <xdr:rowOff>155690</xdr:rowOff>
    </xdr:to>
    <xdr:pic>
      <xdr:nvPicPr>
        <xdr:cNvPr id="6" name="Imagen 5">
          <a:extLst>
            <a:ext uri="{FF2B5EF4-FFF2-40B4-BE49-F238E27FC236}">
              <a16:creationId xmlns:a16="http://schemas.microsoft.com/office/drawing/2014/main" id="{6DC1AE3C-4496-44BF-9133-BFEEB47F51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94294" y="164216923"/>
          <a:ext cx="1793664" cy="1115875"/>
        </a:xfrm>
        <a:prstGeom prst="rect">
          <a:avLst/>
        </a:prstGeom>
      </xdr:spPr>
    </xdr:pic>
    <xdr:clientData/>
  </xdr:twoCellAnchor>
  <xdr:twoCellAnchor editAs="oneCell">
    <xdr:from>
      <xdr:col>4</xdr:col>
      <xdr:colOff>11906</xdr:colOff>
      <xdr:row>131</xdr:row>
      <xdr:rowOff>0</xdr:rowOff>
    </xdr:from>
    <xdr:to>
      <xdr:col>4</xdr:col>
      <xdr:colOff>2702719</xdr:colOff>
      <xdr:row>136</xdr:row>
      <xdr:rowOff>132557</xdr:rowOff>
    </xdr:to>
    <xdr:pic>
      <xdr:nvPicPr>
        <xdr:cNvPr id="7" name="Imagen 6" descr="Interfaz de usuario gráfica, Texto, Aplicación, Chat o mensaje de texto&#10;&#10;Descripción generada automáticamente">
          <a:extLst>
            <a:ext uri="{FF2B5EF4-FFF2-40B4-BE49-F238E27FC236}">
              <a16:creationId xmlns:a16="http://schemas.microsoft.com/office/drawing/2014/main" id="{CC5E5EC3-CBF0-4DA9-91A9-F15F66617CC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548437" y="172223906"/>
          <a:ext cx="2690813" cy="9659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jgovcol.sharepoint.com/personal/pablo_molano_scj_gov_co/Documents/Presentaciones%20generales/herramientas%20RIesgos%202021/Matriz%20Riesgos%20por%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1 FORMULAS"/>
    </sheetNames>
    <sheetDataSet>
      <sheetData sheetId="0"/>
      <sheetData sheetId="1"/>
      <sheetData sheetId="2"/>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Pablo Leonardo Molano Parra" id="{A54B85EC-AB74-4E7A-9A05-10D967E1CC25}"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8" dT="2019-03-07T21:45:58.17" personId="{A54B85EC-AB74-4E7A-9A05-10D967E1CC25}"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cjgovcol.sharepoint.com/:x:/s/OficinaAsesoradePlaneacin/EajTG8UK3YtJnfho4hp5AhgB71UgIUp6bcrcuW50Krv9hg?e=FaqZEL" TargetMode="External"/><Relationship Id="rId13" Type="http://schemas.openxmlformats.org/officeDocument/2006/relationships/hyperlink" Target="https://scjgovcol.sharepoint.com/:x:/s/OficinaAsesoradePlaneacin/ERX1_XG29mFGkWm0vDW0k8sBoRgm4rZYp3kcoVPJ9rj_rA?e=dHUKf7" TargetMode="External"/><Relationship Id="rId18" Type="http://schemas.openxmlformats.org/officeDocument/2006/relationships/hyperlink" Target="https://scjgovcol.sharepoint.com/:x:/s/OficinaAsesoradePlaneacin/ESZ1FyqhGyNOqMbeAfZokZoBhpVyuuNdemeNDV6bES6P5A?e=CBvVqi" TargetMode="External"/><Relationship Id="rId3" Type="http://schemas.openxmlformats.org/officeDocument/2006/relationships/hyperlink" Target="https://scjgovcol.sharepoint.com/:x:/s/OficinaAsesoradePlaneacin/Eefy2ofn8RpAhvWFv6MH3WwBjfjeBYnyoLW5EAvRyrgk-w?e=NsQDMp" TargetMode="External"/><Relationship Id="rId7" Type="http://schemas.openxmlformats.org/officeDocument/2006/relationships/hyperlink" Target="https://scjgovcol.sharepoint.com/:x:/s/OficinaAsesoradePlaneacin/EVGq2VSaWXRCh1kHZRHpK7sBAwSDpa-KgiTdlcjVOT3BiA?e=KkoyTp" TargetMode="External"/><Relationship Id="rId12" Type="http://schemas.openxmlformats.org/officeDocument/2006/relationships/hyperlink" Target="https://scjgovcol.sharepoint.com/:x:/s/OficinaAsesoradePlaneacin/ERCXN8uLhfxGpRDIcS-kIpQBi7CDLjv17SWvd1kwAYH66w?e=iDtJkf" TargetMode="External"/><Relationship Id="rId17" Type="http://schemas.openxmlformats.org/officeDocument/2006/relationships/hyperlink" Target="https://scjgovcol.sharepoint.com/:x:/s/OficinaAsesoradePlaneacin/EbGVl8koCnhOv7xDDaKHavEBn0vVEEz0hdltDWsVbHt1IQ?e=bhwBPC" TargetMode="External"/><Relationship Id="rId2" Type="http://schemas.openxmlformats.org/officeDocument/2006/relationships/hyperlink" Target="https://scjgovcol.sharepoint.com/:x:/s/OficinaAsesoradePlaneacin/EXkY4pi8aOxCruWnPSXeRsYBo2CImWFLh5mPLJg_wbBZIw?e=aJipsO" TargetMode="External"/><Relationship Id="rId16" Type="http://schemas.openxmlformats.org/officeDocument/2006/relationships/hyperlink" Target="https://scjgovcol.sharepoint.com/:x:/s/OficinaAsesoradePlaneacin/ERhOt4wkSr1Bv9XAHj-NfDgBgpSI7z_hBHR1ioj6rcXxZQ?e=9graxg" TargetMode="External"/><Relationship Id="rId20" Type="http://schemas.openxmlformats.org/officeDocument/2006/relationships/drawing" Target="../drawings/drawing2.xml"/><Relationship Id="rId1" Type="http://schemas.openxmlformats.org/officeDocument/2006/relationships/hyperlink" Target="https://scjgovcol.sharepoint.com/:x:/s/OficinaAsesoradePlaneacin/EfQtJ3x5q8hKupEAGwzK-nABu5oGYA4NUw8Um00U62NBoA?e=grdeau" TargetMode="External"/><Relationship Id="rId6" Type="http://schemas.openxmlformats.org/officeDocument/2006/relationships/hyperlink" Target="https://scjgovcol.sharepoint.com/:x:/s/OficinaAsesoradePlaneacin/ERpeegOithJPn21gEbrjs1sBn4OLnss7cezkIA0OSOBArQ?e=md6gjY" TargetMode="External"/><Relationship Id="rId11" Type="http://schemas.openxmlformats.org/officeDocument/2006/relationships/hyperlink" Target="https://scjgovcol.sharepoint.com/:x:/s/OficinaAsesoradePlaneacin/EeQf_G9OsslPoDfCqNwsWZoB1SAtelAscW1Iwro2cXzYIQ?e=WjKXUI" TargetMode="External"/><Relationship Id="rId5" Type="http://schemas.openxmlformats.org/officeDocument/2006/relationships/hyperlink" Target="https://scjgovcol.sharepoint.com/:x:/s/OficinaAsesoradePlaneacin/ESZ7KvtkPO1GrzGaTbFn4VABxdbFjfZrZupzjPuja78ngw?e=MN10Jh" TargetMode="External"/><Relationship Id="rId15" Type="http://schemas.openxmlformats.org/officeDocument/2006/relationships/hyperlink" Target="https://scjgovcol.sharepoint.com/:x:/s/OficinaAsesoradePlaneacin/EU9F57Gai3pInUUm8hsi37UBwLkVqBiO2F0MSy0QqL0yqw?e=IhL3gb" TargetMode="External"/><Relationship Id="rId10" Type="http://schemas.openxmlformats.org/officeDocument/2006/relationships/hyperlink" Target="https://scjgovcol.sharepoint.com/:x:/s/OficinaAsesoradePlaneacin/EREnVgw05N5LtoadZ3ToOI0BUVo1b32NAsow051xgwWmCA?e=PlKhRO" TargetMode="External"/><Relationship Id="rId19" Type="http://schemas.openxmlformats.org/officeDocument/2006/relationships/printerSettings" Target="../printerSettings/printerSettings2.bin"/><Relationship Id="rId4" Type="http://schemas.openxmlformats.org/officeDocument/2006/relationships/hyperlink" Target="https://scjgovcol.sharepoint.com/:x:/s/OficinaAsesoradePlaneacin/EcgBI-0undhOqkTvByQ7aH0BsyLJGhlTmTIs1mu24CGnmA?e=Xeqqwy" TargetMode="External"/><Relationship Id="rId9" Type="http://schemas.openxmlformats.org/officeDocument/2006/relationships/hyperlink" Target="https://scjgovcol.sharepoint.com/:x:/s/OficinaAsesoradePlaneacin/EcxHPnC7V-pDrGpsX84pGXwBDMsXqZ3zwQfNsoBW0UQYyg?e=RcbxjW" TargetMode="External"/><Relationship Id="rId14" Type="http://schemas.openxmlformats.org/officeDocument/2006/relationships/hyperlink" Target="https://scjgovcol.sharepoint.com/:x:/s/OficinaAsesoradePlaneacin/Ea29WSCy-MVGqcyjnNQCpI8B6rwwrw1NKY_KcStUAcnWEg?e=IZPZ0Z" TargetMode="External"/></Relationships>
</file>

<file path=xl/worksheets/_rels/sheet3.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customProperty" Target="../customProperty2.bin"/><Relationship Id="rId7" Type="http://schemas.openxmlformats.org/officeDocument/2006/relationships/comments" Target="../comments1.xml"/><Relationship Id="rId2" Type="http://schemas.openxmlformats.org/officeDocument/2006/relationships/customProperty" Target="../customProperty1.bin"/><Relationship Id="rId1" Type="http://schemas.openxmlformats.org/officeDocument/2006/relationships/printerSettings" Target="../printerSettings/printerSettings3.bin"/><Relationship Id="rId6" Type="http://schemas.openxmlformats.org/officeDocument/2006/relationships/vmlDrawing" Target="../drawings/vmlDrawing1.vml"/><Relationship Id="rId5" Type="http://schemas.openxmlformats.org/officeDocument/2006/relationships/drawing" Target="../drawings/drawing3.xml"/><Relationship Id="rId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10"/>
  <sheetViews>
    <sheetView view="pageBreakPreview" zoomScale="80" zoomScaleNormal="80" zoomScaleSheetLayoutView="80" workbookViewId="0">
      <selection activeCell="A10" sqref="A10:E10"/>
    </sheetView>
  </sheetViews>
  <sheetFormatPr baseColWidth="10" defaultColWidth="11.42578125" defaultRowHeight="12.75" x14ac:dyDescent="0.25"/>
  <cols>
    <col min="1" max="1" width="51" style="78" customWidth="1"/>
    <col min="2" max="2" width="57.28515625" style="78" customWidth="1"/>
    <col min="3" max="3" width="57.42578125" style="78" customWidth="1"/>
    <col min="4" max="4" width="21.7109375" style="78" bestFit="1" customWidth="1"/>
    <col min="5" max="5" width="29.42578125" style="78" customWidth="1"/>
    <col min="6" max="16384" width="11.42578125" style="78"/>
  </cols>
  <sheetData>
    <row r="1" spans="1:5" ht="26.25" customHeight="1" thickBot="1" x14ac:dyDescent="0.3">
      <c r="A1" s="79"/>
      <c r="B1" s="112" t="s">
        <v>0</v>
      </c>
      <c r="C1" s="114" t="s">
        <v>1</v>
      </c>
      <c r="D1" s="80" t="s">
        <v>2</v>
      </c>
      <c r="E1" s="63" t="s">
        <v>3</v>
      </c>
    </row>
    <row r="2" spans="1:5" ht="26.25" customHeight="1" thickBot="1" x14ac:dyDescent="0.3">
      <c r="A2" s="79"/>
      <c r="B2" s="113"/>
      <c r="C2" s="115"/>
      <c r="D2" s="80" t="s">
        <v>4</v>
      </c>
      <c r="E2" s="64">
        <v>24</v>
      </c>
    </row>
    <row r="3" spans="1:5" ht="26.25" customHeight="1" thickBot="1" x14ac:dyDescent="0.3">
      <c r="A3" s="79"/>
      <c r="B3" s="113"/>
      <c r="C3" s="116"/>
      <c r="D3" s="81" t="s">
        <v>5</v>
      </c>
      <c r="E3" s="65">
        <v>42745</v>
      </c>
    </row>
    <row r="4" spans="1:5" ht="26.25" customHeight="1" x14ac:dyDescent="0.25">
      <c r="A4" s="79"/>
      <c r="B4" s="117" t="s">
        <v>6</v>
      </c>
      <c r="C4" s="114" t="s">
        <v>7</v>
      </c>
      <c r="D4" s="112" t="s">
        <v>8</v>
      </c>
      <c r="E4" s="114" t="s">
        <v>9</v>
      </c>
    </row>
    <row r="5" spans="1:5" ht="26.25" customHeight="1" thickBot="1" x14ac:dyDescent="0.3">
      <c r="A5" s="79"/>
      <c r="B5" s="118"/>
      <c r="C5" s="115"/>
      <c r="D5" s="113"/>
      <c r="E5" s="115"/>
    </row>
    <row r="6" spans="1:5" ht="18.75" thickBot="1" x14ac:dyDescent="0.3">
      <c r="A6" s="106" t="s">
        <v>10</v>
      </c>
      <c r="B6" s="108"/>
      <c r="C6" s="106" t="s">
        <v>11</v>
      </c>
      <c r="D6" s="107"/>
      <c r="E6" s="108"/>
    </row>
    <row r="7" spans="1:5" ht="32.25" customHeight="1" x14ac:dyDescent="0.25">
      <c r="A7" s="100" t="s">
        <v>12</v>
      </c>
      <c r="B7" s="102"/>
      <c r="C7" s="100" t="s">
        <v>13</v>
      </c>
      <c r="D7" s="101"/>
      <c r="E7" s="102"/>
    </row>
    <row r="8" spans="1:5" ht="39" customHeight="1" thickBot="1" x14ac:dyDescent="0.3">
      <c r="A8" s="103"/>
      <c r="B8" s="105"/>
      <c r="C8" s="103"/>
      <c r="D8" s="104"/>
      <c r="E8" s="105"/>
    </row>
    <row r="9" spans="1:5" ht="30.75" customHeight="1" thickBot="1" x14ac:dyDescent="0.3">
      <c r="A9" s="106" t="s">
        <v>14</v>
      </c>
      <c r="B9" s="107"/>
      <c r="C9" s="107"/>
      <c r="D9" s="107"/>
      <c r="E9" s="108"/>
    </row>
    <row r="10" spans="1:5" ht="356.25" customHeight="1" x14ac:dyDescent="0.25">
      <c r="A10" s="109" t="s">
        <v>15</v>
      </c>
      <c r="B10" s="110"/>
      <c r="C10" s="110"/>
      <c r="D10" s="110"/>
      <c r="E10" s="111"/>
    </row>
  </sheetData>
  <sheetProtection algorithmName="SHA-512" hashValue="nURvRo/NL3rHm+1iFRA73BGrAkr9rymcqKALLpRMPi2J8OeMgVK7g7ay0rA+CuQacE6S1PHZYoAIl+p8jV3icw==" saltValue="4w0xZFRoXewb22uSATW98w==" spinCount="100000" sheet="1" objects="1" scenarios="1"/>
  <mergeCells count="12">
    <mergeCell ref="C7:E8"/>
    <mergeCell ref="A9:E9"/>
    <mergeCell ref="A10:E10"/>
    <mergeCell ref="B1:B3"/>
    <mergeCell ref="C1:C3"/>
    <mergeCell ref="B4:B5"/>
    <mergeCell ref="C4:C5"/>
    <mergeCell ref="D4:D5"/>
    <mergeCell ref="E4:E5"/>
    <mergeCell ref="A6:B6"/>
    <mergeCell ref="C6:E6"/>
    <mergeCell ref="A7:B8"/>
  </mergeCells>
  <pageMargins left="0.7" right="0.7" top="0.75" bottom="0.75" header="0.3" footer="0.3"/>
  <pageSetup scale="41" orientation="portrait" horizont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4879-E7E9-492D-8C1D-3AE331345B4C}">
  <sheetPr>
    <tabColor rgb="FF00B050"/>
  </sheetPr>
  <dimension ref="A1:E27"/>
  <sheetViews>
    <sheetView view="pageBreakPreview" topLeftCell="A4" zoomScale="85" zoomScaleNormal="100" zoomScaleSheetLayoutView="85" workbookViewId="0">
      <selection activeCell="B15" sqref="B15"/>
    </sheetView>
  </sheetViews>
  <sheetFormatPr baseColWidth="10" defaultColWidth="11.42578125" defaultRowHeight="15" x14ac:dyDescent="0.25"/>
  <cols>
    <col min="1" max="1" width="22.140625" customWidth="1"/>
    <col min="2" max="2" width="54.140625" bestFit="1" customWidth="1"/>
    <col min="3" max="3" width="55.42578125" customWidth="1"/>
    <col min="4" max="4" width="16.7109375" bestFit="1" customWidth="1"/>
  </cols>
  <sheetData>
    <row r="1" spans="1:5" s="78" customFormat="1" ht="26.25" customHeight="1" thickBot="1" x14ac:dyDescent="0.3">
      <c r="A1" s="93"/>
      <c r="B1" s="112" t="s">
        <v>0</v>
      </c>
      <c r="C1" s="114" t="s">
        <v>1</v>
      </c>
      <c r="D1" s="80" t="s">
        <v>2</v>
      </c>
      <c r="E1" s="63" t="s">
        <v>3</v>
      </c>
    </row>
    <row r="2" spans="1:5" s="78" customFormat="1" ht="26.25" customHeight="1" thickBot="1" x14ac:dyDescent="0.3">
      <c r="A2" s="94"/>
      <c r="B2" s="113"/>
      <c r="C2" s="115"/>
      <c r="D2" s="80" t="s">
        <v>4</v>
      </c>
      <c r="E2" s="64">
        <v>24</v>
      </c>
    </row>
    <row r="3" spans="1:5" s="78" customFormat="1" ht="26.25" customHeight="1" thickBot="1" x14ac:dyDescent="0.3">
      <c r="A3" s="94"/>
      <c r="B3" s="113"/>
      <c r="C3" s="116"/>
      <c r="D3" s="81" t="s">
        <v>5</v>
      </c>
      <c r="E3" s="65">
        <v>42745</v>
      </c>
    </row>
    <row r="4" spans="1:5" s="78" customFormat="1" ht="26.25" customHeight="1" x14ac:dyDescent="0.25">
      <c r="A4" s="94"/>
      <c r="B4" s="117" t="s">
        <v>6</v>
      </c>
      <c r="C4" s="114" t="s">
        <v>7</v>
      </c>
      <c r="D4" s="112" t="s">
        <v>8</v>
      </c>
      <c r="E4" s="114" t="s">
        <v>9</v>
      </c>
    </row>
    <row r="5" spans="1:5" s="78" customFormat="1" ht="26.25" customHeight="1" thickBot="1" x14ac:dyDescent="0.3">
      <c r="A5" s="95"/>
      <c r="B5" s="121"/>
      <c r="C5" s="116"/>
      <c r="D5" s="122"/>
      <c r="E5" s="116"/>
    </row>
    <row r="6" spans="1:5" s="78" customFormat="1" ht="26.25" customHeight="1" x14ac:dyDescent="0.25">
      <c r="A6" s="120"/>
      <c r="B6" s="120"/>
      <c r="C6" s="120"/>
      <c r="D6" s="120"/>
      <c r="E6" s="120"/>
    </row>
    <row r="7" spans="1:5" x14ac:dyDescent="0.25">
      <c r="A7" s="119" t="s">
        <v>16</v>
      </c>
      <c r="B7" s="119"/>
      <c r="C7" s="119"/>
      <c r="D7" s="119"/>
      <c r="E7" s="119"/>
    </row>
    <row r="8" spans="1:5" x14ac:dyDescent="0.25">
      <c r="A8" s="119"/>
      <c r="B8" s="119"/>
      <c r="C8" s="119"/>
      <c r="D8" s="119"/>
      <c r="E8" s="119"/>
    </row>
    <row r="9" spans="1:5" x14ac:dyDescent="0.25">
      <c r="B9" s="76" t="s">
        <v>17</v>
      </c>
      <c r="C9" s="76" t="s">
        <v>0</v>
      </c>
    </row>
    <row r="10" spans="1:5" x14ac:dyDescent="0.25">
      <c r="B10" s="96" t="s">
        <v>18</v>
      </c>
      <c r="C10" s="97" t="s">
        <v>19</v>
      </c>
    </row>
    <row r="11" spans="1:5" x14ac:dyDescent="0.25">
      <c r="B11" s="96" t="s">
        <v>20</v>
      </c>
      <c r="C11" s="97" t="s">
        <v>21</v>
      </c>
    </row>
    <row r="12" spans="1:5" x14ac:dyDescent="0.25">
      <c r="B12" s="96" t="s">
        <v>22</v>
      </c>
      <c r="C12" s="97" t="s">
        <v>23</v>
      </c>
    </row>
    <row r="13" spans="1:5" x14ac:dyDescent="0.25">
      <c r="B13" s="96" t="s">
        <v>24</v>
      </c>
      <c r="C13" s="97" t="s">
        <v>25</v>
      </c>
    </row>
    <row r="14" spans="1:5" x14ac:dyDescent="0.25">
      <c r="B14" s="96" t="s">
        <v>26</v>
      </c>
      <c r="C14" s="97" t="s">
        <v>27</v>
      </c>
    </row>
    <row r="15" spans="1:5" x14ac:dyDescent="0.25">
      <c r="B15" s="96" t="s">
        <v>28</v>
      </c>
      <c r="C15" s="97" t="s">
        <v>29</v>
      </c>
    </row>
    <row r="16" spans="1:5" x14ac:dyDescent="0.25">
      <c r="B16" s="96" t="s">
        <v>30</v>
      </c>
      <c r="C16" s="97" t="s">
        <v>1</v>
      </c>
    </row>
    <row r="17" spans="2:3" x14ac:dyDescent="0.25">
      <c r="B17" s="96" t="s">
        <v>31</v>
      </c>
      <c r="C17" s="97" t="s">
        <v>32</v>
      </c>
    </row>
    <row r="18" spans="2:3" x14ac:dyDescent="0.25">
      <c r="B18" s="96" t="s">
        <v>33</v>
      </c>
      <c r="C18" s="97" t="s">
        <v>34</v>
      </c>
    </row>
    <row r="19" spans="2:3" x14ac:dyDescent="0.25">
      <c r="B19" s="96" t="s">
        <v>35</v>
      </c>
      <c r="C19" s="97" t="s">
        <v>36</v>
      </c>
    </row>
    <row r="20" spans="2:3" x14ac:dyDescent="0.25">
      <c r="B20" s="96" t="s">
        <v>37</v>
      </c>
      <c r="C20" s="97" t="s">
        <v>38</v>
      </c>
    </row>
    <row r="21" spans="2:3" x14ac:dyDescent="0.25">
      <c r="B21" s="96" t="s">
        <v>39</v>
      </c>
      <c r="C21" s="97" t="s">
        <v>40</v>
      </c>
    </row>
    <row r="22" spans="2:3" x14ac:dyDescent="0.25">
      <c r="B22" s="96" t="s">
        <v>41</v>
      </c>
      <c r="C22" s="97" t="s">
        <v>42</v>
      </c>
    </row>
    <row r="23" spans="2:3" x14ac:dyDescent="0.25">
      <c r="B23" s="96" t="s">
        <v>43</v>
      </c>
      <c r="C23" s="97" t="s">
        <v>44</v>
      </c>
    </row>
    <row r="24" spans="2:3" x14ac:dyDescent="0.25">
      <c r="B24" s="96" t="s">
        <v>45</v>
      </c>
      <c r="C24" s="97" t="s">
        <v>46</v>
      </c>
    </row>
    <row r="25" spans="2:3" x14ac:dyDescent="0.25">
      <c r="B25" s="96" t="s">
        <v>47</v>
      </c>
      <c r="C25" s="97" t="s">
        <v>48</v>
      </c>
    </row>
    <row r="26" spans="2:3" x14ac:dyDescent="0.25">
      <c r="B26" s="96" t="s">
        <v>49</v>
      </c>
      <c r="C26" s="97" t="s">
        <v>50</v>
      </c>
    </row>
    <row r="27" spans="2:3" x14ac:dyDescent="0.25">
      <c r="B27" s="96" t="s">
        <v>51</v>
      </c>
      <c r="C27" s="97" t="s">
        <v>52</v>
      </c>
    </row>
  </sheetData>
  <sheetProtection algorithmName="SHA-512" hashValue="LQzvTBS9+LwNN6hlnGijgBpI4lN0oyUZSsrFGkfn0tOLbQf9fHYPm+sV1J4ly7tPCFbJlaqXFVOgswtn5wtL6A==" saltValue="ukOSuGbxtiU0P6MhI6s9jA==" spinCount="100000" sheet="1" objects="1" scenarios="1"/>
  <mergeCells count="9">
    <mergeCell ref="A7:E7"/>
    <mergeCell ref="A6:E6"/>
    <mergeCell ref="A8:E8"/>
    <mergeCell ref="B1:B3"/>
    <mergeCell ref="C1:C3"/>
    <mergeCell ref="B4:B5"/>
    <mergeCell ref="C4:C5"/>
    <mergeCell ref="D4:D5"/>
    <mergeCell ref="E4:E5"/>
  </mergeCells>
  <conditionalFormatting sqref="B9:C9">
    <cfRule type="containsText" dxfId="91" priority="1" operator="containsText" text="ZONA RIESGO BAJA">
      <formula>NOT(ISERROR(SEARCH("ZONA RIESGO BAJA",B9)))</formula>
    </cfRule>
    <cfRule type="containsText" dxfId="90" priority="2" operator="containsText" text="ZONA RIESGO MODERADO">
      <formula>NOT(ISERROR(SEARCH("ZONA RIESGO MODERADO",B9)))</formula>
    </cfRule>
    <cfRule type="containsText" dxfId="89" priority="3" operator="containsText" text="ZONA RIESGO ALTO">
      <formula>NOT(ISERROR(SEARCH("ZONA RIESGO ALTO",B9)))</formula>
    </cfRule>
    <cfRule type="containsText" dxfId="88" priority="4" operator="containsText" text="ZONA RIESGO EXTREMO">
      <formula>NOT(ISERROR(SEARCH("ZONA RIESGO EXTREMO",B9)))</formula>
    </cfRule>
  </conditionalFormatting>
  <hyperlinks>
    <hyperlink ref="C10" r:id="rId1" xr:uid="{B140716F-AAC4-4D9B-AB98-22069300A141}"/>
    <hyperlink ref="C11" r:id="rId2" xr:uid="{2A2731D6-889F-464C-8927-24290B68F66E}"/>
    <hyperlink ref="C12" r:id="rId3" xr:uid="{632948A6-8480-45F7-AFFA-25453EB218A3}"/>
    <hyperlink ref="C13" r:id="rId4" xr:uid="{1B3A378F-E4AC-4DDD-B3EE-2DAA866FF28F}"/>
    <hyperlink ref="C14" r:id="rId5" xr:uid="{C05382BD-14B6-4196-A3B4-3CF4AF578769}"/>
    <hyperlink ref="C15" r:id="rId6" xr:uid="{26761010-5BB7-40BB-A31F-1654B0D42046}"/>
    <hyperlink ref="C16" r:id="rId7" xr:uid="{CB17B988-7FC6-4D1A-9348-ACAEAF477B79}"/>
    <hyperlink ref="C17" r:id="rId8" xr:uid="{6D619D8F-69ED-4954-9A22-6970F347E83C}"/>
    <hyperlink ref="C18" r:id="rId9" xr:uid="{BBB1C6CD-2A8E-4D06-9690-89200DA233EE}"/>
    <hyperlink ref="C19" r:id="rId10" xr:uid="{1651819B-A8D9-4899-AD0F-6E8F1E2DCC2B}"/>
    <hyperlink ref="C20" r:id="rId11" xr:uid="{4E55178B-B9EA-4AC4-8A2E-AF4F95B44006}"/>
    <hyperlink ref="C21" r:id="rId12" xr:uid="{DC4BEC9C-F9EA-468D-AB79-335A16407BAE}"/>
    <hyperlink ref="C22" r:id="rId13" xr:uid="{9E91FFF7-EF9B-4877-B3A7-06EBBF1FDAFE}"/>
    <hyperlink ref="C23" r:id="rId14" xr:uid="{23D86074-CE73-49E9-958B-552CEFBA72C6}"/>
    <hyperlink ref="C24" r:id="rId15" xr:uid="{4FE63805-CCCF-4F72-8DC4-5F6AE007BBB3}"/>
    <hyperlink ref="C25" r:id="rId16" xr:uid="{76B4CA59-DB0D-476C-A636-A5C8E8106896}"/>
    <hyperlink ref="C26" r:id="rId17" xr:uid="{8D53725A-21A5-4EE2-A767-A8A6AD0260CB}"/>
    <hyperlink ref="C27" r:id="rId18" xr:uid="{FE52E4CA-8A86-440E-8DDD-BD206C54685C}"/>
  </hyperlinks>
  <pageMargins left="0.7" right="0.7" top="0.75" bottom="0.75" header="0.3" footer="0.3"/>
  <pageSetup scale="56" orientation="portrait" r:id="rId19"/>
  <drawing r:id="rId2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O131"/>
  <sheetViews>
    <sheetView tabSelected="1" view="pageBreakPreview" zoomScale="70" zoomScaleNormal="70" zoomScaleSheetLayoutView="70" workbookViewId="0">
      <pane xSplit="1" ySplit="8" topLeftCell="D78" activePane="bottomRight" state="frozen"/>
      <selection pane="topRight" activeCell="B1" sqref="B1"/>
      <selection pane="bottomLeft" activeCell="A8" sqref="A8"/>
      <selection pane="bottomRight" activeCell="I80" sqref="I80"/>
    </sheetView>
  </sheetViews>
  <sheetFormatPr baseColWidth="10" defaultColWidth="11.42578125" defaultRowHeight="12.75" x14ac:dyDescent="0.25"/>
  <cols>
    <col min="1" max="1" width="14.5703125" style="66" customWidth="1"/>
    <col min="2" max="2" width="20" style="66" customWidth="1"/>
    <col min="3" max="3" width="43.5703125" style="66" customWidth="1"/>
    <col min="4" max="4" width="24.140625" style="66" customWidth="1"/>
    <col min="5" max="6" width="43.42578125" style="66" customWidth="1"/>
    <col min="7" max="7" width="13.7109375" style="66" customWidth="1"/>
    <col min="8" max="8" width="16.28515625" style="66" customWidth="1"/>
    <col min="9" max="9" width="77.28515625" style="66" customWidth="1"/>
    <col min="10" max="10" width="24" style="66" customWidth="1"/>
    <col min="11" max="11" width="18" style="66" customWidth="1"/>
    <col min="12" max="12" width="18.140625" style="66" customWidth="1"/>
    <col min="13" max="13" width="25.140625" style="66" customWidth="1"/>
    <col min="14" max="14" width="13.5703125" style="66" customWidth="1"/>
    <col min="15" max="15" width="33.28515625" style="66" customWidth="1"/>
    <col min="16" max="16384" width="11.42578125" style="66"/>
  </cols>
  <sheetData>
    <row r="1" spans="1:15" ht="16.5" customHeight="1" thickBot="1" x14ac:dyDescent="0.3">
      <c r="A1" s="147"/>
      <c r="B1" s="148"/>
      <c r="C1" s="163" t="s">
        <v>0</v>
      </c>
      <c r="D1" s="164"/>
      <c r="E1" s="164"/>
      <c r="F1" s="164"/>
      <c r="G1" s="164"/>
      <c r="H1" s="164"/>
      <c r="I1" s="165"/>
      <c r="J1" s="147" t="s">
        <v>1</v>
      </c>
      <c r="K1" s="161"/>
      <c r="L1" s="148"/>
      <c r="M1" s="153" t="s">
        <v>2</v>
      </c>
      <c r="N1" s="154"/>
      <c r="O1" s="63" t="s">
        <v>3</v>
      </c>
    </row>
    <row r="2" spans="1:15" ht="16.5" customHeight="1" thickBot="1" x14ac:dyDescent="0.3">
      <c r="A2" s="149"/>
      <c r="B2" s="150"/>
      <c r="C2" s="163"/>
      <c r="D2" s="164"/>
      <c r="E2" s="164"/>
      <c r="F2" s="164"/>
      <c r="G2" s="164"/>
      <c r="H2" s="164"/>
      <c r="I2" s="165"/>
      <c r="J2" s="149"/>
      <c r="K2" s="167"/>
      <c r="L2" s="150"/>
      <c r="M2" s="153" t="s">
        <v>4</v>
      </c>
      <c r="N2" s="154"/>
      <c r="O2" s="64">
        <v>24</v>
      </c>
    </row>
    <row r="3" spans="1:15" ht="16.5" customHeight="1" thickBot="1" x14ac:dyDescent="0.3">
      <c r="A3" s="149"/>
      <c r="B3" s="150"/>
      <c r="C3" s="137"/>
      <c r="D3" s="166"/>
      <c r="E3" s="166"/>
      <c r="F3" s="166"/>
      <c r="G3" s="166"/>
      <c r="H3" s="166"/>
      <c r="I3" s="138"/>
      <c r="J3" s="151"/>
      <c r="K3" s="162"/>
      <c r="L3" s="152"/>
      <c r="M3" s="139" t="s">
        <v>5</v>
      </c>
      <c r="N3" s="140"/>
      <c r="O3" s="65">
        <v>42745</v>
      </c>
    </row>
    <row r="4" spans="1:15" ht="15" customHeight="1" x14ac:dyDescent="0.25">
      <c r="A4" s="149"/>
      <c r="B4" s="150"/>
      <c r="C4" s="155" t="s">
        <v>6</v>
      </c>
      <c r="D4" s="156"/>
      <c r="E4" s="156"/>
      <c r="F4" s="156"/>
      <c r="G4" s="156"/>
      <c r="H4" s="156"/>
      <c r="I4" s="157"/>
      <c r="J4" s="147" t="s">
        <v>7</v>
      </c>
      <c r="K4" s="161"/>
      <c r="L4" s="148"/>
      <c r="M4" s="135" t="s">
        <v>8</v>
      </c>
      <c r="N4" s="136"/>
      <c r="O4" s="114" t="s">
        <v>9</v>
      </c>
    </row>
    <row r="5" spans="1:15" ht="15.75" customHeight="1" thickBot="1" x14ac:dyDescent="0.3">
      <c r="A5" s="151"/>
      <c r="B5" s="152"/>
      <c r="C5" s="158"/>
      <c r="D5" s="159"/>
      <c r="E5" s="159"/>
      <c r="F5" s="159"/>
      <c r="G5" s="159"/>
      <c r="H5" s="159"/>
      <c r="I5" s="160"/>
      <c r="J5" s="151"/>
      <c r="K5" s="162"/>
      <c r="L5" s="152"/>
      <c r="M5" s="137"/>
      <c r="N5" s="138"/>
      <c r="O5" s="116"/>
    </row>
    <row r="6" spans="1:15" ht="15" customHeight="1" x14ac:dyDescent="0.25">
      <c r="A6" s="141" t="s">
        <v>53</v>
      </c>
      <c r="B6" s="142"/>
      <c r="C6" s="142"/>
      <c r="D6" s="142"/>
      <c r="E6" s="142"/>
      <c r="F6" s="142"/>
      <c r="G6" s="142"/>
      <c r="H6" s="142"/>
      <c r="I6" s="142"/>
      <c r="J6" s="142"/>
      <c r="K6" s="142"/>
      <c r="L6" s="142"/>
      <c r="M6" s="142"/>
      <c r="N6" s="142"/>
      <c r="O6" s="143"/>
    </row>
    <row r="7" spans="1:15" ht="15.75" customHeight="1" x14ac:dyDescent="0.25">
      <c r="A7" s="144"/>
      <c r="B7" s="145"/>
      <c r="C7" s="145"/>
      <c r="D7" s="145"/>
      <c r="E7" s="145"/>
      <c r="F7" s="145"/>
      <c r="G7" s="145"/>
      <c r="H7" s="145"/>
      <c r="I7" s="145"/>
      <c r="J7" s="145"/>
      <c r="K7" s="145"/>
      <c r="L7" s="145"/>
      <c r="M7" s="145"/>
      <c r="N7" s="145"/>
      <c r="O7" s="146"/>
    </row>
    <row r="8" spans="1:15" ht="38.25" x14ac:dyDescent="0.25">
      <c r="A8" s="76" t="s">
        <v>54</v>
      </c>
      <c r="B8" s="76" t="s">
        <v>55</v>
      </c>
      <c r="C8" s="76" t="s">
        <v>56</v>
      </c>
      <c r="D8" s="76" t="s">
        <v>57</v>
      </c>
      <c r="E8" s="76" t="s">
        <v>58</v>
      </c>
      <c r="F8" s="76" t="s">
        <v>59</v>
      </c>
      <c r="G8" s="76" t="s">
        <v>60</v>
      </c>
      <c r="H8" s="76" t="s">
        <v>61</v>
      </c>
      <c r="I8" s="76" t="s">
        <v>62</v>
      </c>
      <c r="J8" s="76" t="s">
        <v>63</v>
      </c>
      <c r="K8" s="76" t="s">
        <v>64</v>
      </c>
      <c r="L8" s="76" t="s">
        <v>65</v>
      </c>
      <c r="M8" s="77" t="s">
        <v>66</v>
      </c>
      <c r="N8" s="76" t="s">
        <v>67</v>
      </c>
      <c r="O8" s="76" t="s">
        <v>68</v>
      </c>
    </row>
    <row r="9" spans="1:15" s="62" customFormat="1" ht="124.5" customHeight="1" x14ac:dyDescent="0.25">
      <c r="A9" s="125" t="s">
        <v>69</v>
      </c>
      <c r="B9" s="125" t="s">
        <v>70</v>
      </c>
      <c r="C9" s="126" t="s">
        <v>71</v>
      </c>
      <c r="D9" s="126" t="s">
        <v>72</v>
      </c>
      <c r="E9" s="126" t="s">
        <v>73</v>
      </c>
      <c r="F9" s="128" t="str">
        <f>+CONCATENATE(C9," ",D9," ",E9)</f>
        <v>Posibilidad de pérdida Reputacional por perdida de la confianza del ciudadano hacia los servicios prestados en las casas de justicia  debido a la inadecuada orientación a los usuarios en casas de justicia por parte del centro de recepcion de la informacion</v>
      </c>
      <c r="G9" s="125" t="s">
        <v>74</v>
      </c>
      <c r="H9" s="82" t="s">
        <v>75</v>
      </c>
      <c r="I9" s="75" t="s">
        <v>76</v>
      </c>
      <c r="J9" s="82" t="s">
        <v>77</v>
      </c>
      <c r="K9" s="82" t="s">
        <v>78</v>
      </c>
      <c r="L9" s="82" t="s">
        <v>79</v>
      </c>
      <c r="M9" s="125">
        <v>100</v>
      </c>
      <c r="N9" s="125" t="s">
        <v>80</v>
      </c>
      <c r="O9" s="123" t="s">
        <v>81</v>
      </c>
    </row>
    <row r="10" spans="1:15" s="62" customFormat="1" ht="135.75" customHeight="1" x14ac:dyDescent="0.25">
      <c r="A10" s="125"/>
      <c r="B10" s="125"/>
      <c r="C10" s="126"/>
      <c r="D10" s="126"/>
      <c r="E10" s="126"/>
      <c r="F10" s="129"/>
      <c r="G10" s="125"/>
      <c r="H10" s="82" t="s">
        <v>75</v>
      </c>
      <c r="I10" s="75" t="s">
        <v>82</v>
      </c>
      <c r="J10" s="82" t="s">
        <v>83</v>
      </c>
      <c r="K10" s="82" t="s">
        <v>78</v>
      </c>
      <c r="L10" s="82" t="s">
        <v>84</v>
      </c>
      <c r="M10" s="125"/>
      <c r="N10" s="125"/>
      <c r="O10" s="127"/>
    </row>
    <row r="11" spans="1:15" s="62" customFormat="1" ht="102" x14ac:dyDescent="0.25">
      <c r="A11" s="125"/>
      <c r="B11" s="125"/>
      <c r="C11" s="126"/>
      <c r="D11" s="126"/>
      <c r="E11" s="126"/>
      <c r="F11" s="130"/>
      <c r="G11" s="125"/>
      <c r="H11" s="82" t="s">
        <v>75</v>
      </c>
      <c r="I11" s="75" t="s">
        <v>85</v>
      </c>
      <c r="J11" s="82" t="s">
        <v>86</v>
      </c>
      <c r="K11" s="82" t="s">
        <v>78</v>
      </c>
      <c r="L11" s="82" t="s">
        <v>87</v>
      </c>
      <c r="M11" s="125"/>
      <c r="N11" s="125"/>
      <c r="O11" s="124"/>
    </row>
    <row r="12" spans="1:15" s="62" customFormat="1" ht="133.5" customHeight="1" x14ac:dyDescent="0.25">
      <c r="A12" s="125" t="s">
        <v>88</v>
      </c>
      <c r="B12" s="125" t="s">
        <v>70</v>
      </c>
      <c r="C12" s="126" t="s">
        <v>71</v>
      </c>
      <c r="D12" s="126" t="s">
        <v>89</v>
      </c>
      <c r="E12" s="126" t="s">
        <v>90</v>
      </c>
      <c r="F12" s="128" t="str">
        <f>+CONCATENATE(C12," ",D12," ",E12)</f>
        <v>Posibilidad de pérdida Reputacional por la imposibilidad de garantizar la adecuada atención de usuarios en los equipamientos de Justicia de forma presencial y virtual debido a la desvinculación de entidades operadoras al programa de casas de justicia</v>
      </c>
      <c r="G12" s="125" t="s">
        <v>80</v>
      </c>
      <c r="H12" s="82" t="s">
        <v>75</v>
      </c>
      <c r="I12" s="75" t="s">
        <v>91</v>
      </c>
      <c r="J12" s="82" t="s">
        <v>92</v>
      </c>
      <c r="K12" s="82" t="s">
        <v>78</v>
      </c>
      <c r="L12" s="82" t="s">
        <v>93</v>
      </c>
      <c r="M12" s="125">
        <v>100</v>
      </c>
      <c r="N12" s="125" t="s">
        <v>80</v>
      </c>
      <c r="O12" s="123" t="s">
        <v>81</v>
      </c>
    </row>
    <row r="13" spans="1:15" s="62" customFormat="1" ht="132.75" customHeight="1" x14ac:dyDescent="0.25">
      <c r="A13" s="125"/>
      <c r="B13" s="125"/>
      <c r="C13" s="126"/>
      <c r="D13" s="126"/>
      <c r="E13" s="126"/>
      <c r="F13" s="129"/>
      <c r="G13" s="125"/>
      <c r="H13" s="82" t="s">
        <v>75</v>
      </c>
      <c r="I13" s="75" t="s">
        <v>94</v>
      </c>
      <c r="J13" s="82" t="s">
        <v>95</v>
      </c>
      <c r="K13" s="82" t="s">
        <v>78</v>
      </c>
      <c r="L13" s="82" t="s">
        <v>87</v>
      </c>
      <c r="M13" s="125"/>
      <c r="N13" s="125"/>
      <c r="O13" s="127"/>
    </row>
    <row r="14" spans="1:15" s="62" customFormat="1" ht="147.75" customHeight="1" x14ac:dyDescent="0.25">
      <c r="A14" s="125"/>
      <c r="B14" s="125"/>
      <c r="C14" s="126"/>
      <c r="D14" s="126"/>
      <c r="E14" s="126"/>
      <c r="F14" s="130"/>
      <c r="G14" s="125"/>
      <c r="H14" s="82" t="s">
        <v>75</v>
      </c>
      <c r="I14" s="75" t="s">
        <v>82</v>
      </c>
      <c r="J14" s="82" t="s">
        <v>83</v>
      </c>
      <c r="K14" s="82" t="s">
        <v>78</v>
      </c>
      <c r="L14" s="82" t="s">
        <v>84</v>
      </c>
      <c r="M14" s="125"/>
      <c r="N14" s="125"/>
      <c r="O14" s="124"/>
    </row>
    <row r="15" spans="1:15" s="62" customFormat="1" ht="143.25" customHeight="1" x14ac:dyDescent="0.25">
      <c r="A15" s="125" t="s">
        <v>96</v>
      </c>
      <c r="B15" s="125" t="s">
        <v>70</v>
      </c>
      <c r="C15" s="126" t="s">
        <v>71</v>
      </c>
      <c r="D15" s="126" t="s">
        <v>97</v>
      </c>
      <c r="E15" s="126" t="s">
        <v>98</v>
      </c>
      <c r="F15" s="128" t="str">
        <f>+CONCATENATE(C15," ",D15," ",E15)</f>
        <v>Posibilidad de pérdida Reputacional por la imposibilidad de garantizar la adecuada atención de usuarios en los equipamientos de Justicia de forma presencial y no presencial debido a inadecuadas condiciones de infraestructura en las Casas de Justicia y desconocimiento de las rutas de acceso a la Justicia por parte del Centro de Recepción e Información CRI</v>
      </c>
      <c r="G15" s="125" t="s">
        <v>80</v>
      </c>
      <c r="H15" s="82" t="s">
        <v>75</v>
      </c>
      <c r="I15" s="75" t="s">
        <v>99</v>
      </c>
      <c r="J15" s="82" t="s">
        <v>100</v>
      </c>
      <c r="K15" s="82" t="s">
        <v>78</v>
      </c>
      <c r="L15" s="82" t="s">
        <v>93</v>
      </c>
      <c r="M15" s="125">
        <v>100</v>
      </c>
      <c r="N15" s="125" t="s">
        <v>80</v>
      </c>
      <c r="O15" s="123" t="s">
        <v>81</v>
      </c>
    </row>
    <row r="16" spans="1:15" s="62" customFormat="1" ht="143.25" customHeight="1" x14ac:dyDescent="0.25">
      <c r="A16" s="125"/>
      <c r="B16" s="125"/>
      <c r="C16" s="126"/>
      <c r="D16" s="126"/>
      <c r="E16" s="126"/>
      <c r="F16" s="129"/>
      <c r="G16" s="125"/>
      <c r="H16" s="82" t="s">
        <v>75</v>
      </c>
      <c r="I16" s="75" t="s">
        <v>85</v>
      </c>
      <c r="J16" s="82" t="s">
        <v>86</v>
      </c>
      <c r="K16" s="82" t="s">
        <v>78</v>
      </c>
      <c r="L16" s="82" t="s">
        <v>87</v>
      </c>
      <c r="M16" s="125"/>
      <c r="N16" s="125"/>
      <c r="O16" s="127"/>
    </row>
    <row r="17" spans="1:15" s="62" customFormat="1" ht="143.25" customHeight="1" x14ac:dyDescent="0.25">
      <c r="A17" s="125"/>
      <c r="B17" s="125"/>
      <c r="C17" s="126"/>
      <c r="D17" s="126"/>
      <c r="E17" s="126"/>
      <c r="F17" s="129"/>
      <c r="G17" s="125"/>
      <c r="H17" s="82" t="s">
        <v>75</v>
      </c>
      <c r="I17" s="75" t="s">
        <v>94</v>
      </c>
      <c r="J17" s="82" t="s">
        <v>95</v>
      </c>
      <c r="K17" s="82" t="s">
        <v>78</v>
      </c>
      <c r="L17" s="82" t="s">
        <v>87</v>
      </c>
      <c r="M17" s="125"/>
      <c r="N17" s="125"/>
      <c r="O17" s="127"/>
    </row>
    <row r="18" spans="1:15" s="62" customFormat="1" ht="99" customHeight="1" x14ac:dyDescent="0.25">
      <c r="A18" s="125"/>
      <c r="B18" s="125"/>
      <c r="C18" s="126"/>
      <c r="D18" s="126"/>
      <c r="E18" s="126"/>
      <c r="F18" s="130"/>
      <c r="G18" s="125"/>
      <c r="H18" s="82" t="s">
        <v>75</v>
      </c>
      <c r="I18" s="75" t="s">
        <v>76</v>
      </c>
      <c r="J18" s="82" t="s">
        <v>101</v>
      </c>
      <c r="K18" s="82" t="s">
        <v>78</v>
      </c>
      <c r="L18" s="82" t="s">
        <v>93</v>
      </c>
      <c r="M18" s="125"/>
      <c r="N18" s="125"/>
      <c r="O18" s="124"/>
    </row>
    <row r="19" spans="1:15" s="62" customFormat="1" ht="106.5" customHeight="1" x14ac:dyDescent="0.25">
      <c r="A19" s="125" t="s">
        <v>102</v>
      </c>
      <c r="B19" s="125" t="s">
        <v>70</v>
      </c>
      <c r="C19" s="126" t="s">
        <v>71</v>
      </c>
      <c r="D19" s="126" t="s">
        <v>103</v>
      </c>
      <c r="E19" s="126" t="s">
        <v>104</v>
      </c>
      <c r="F19" s="128" t="str">
        <f>+CONCATENATE(C19," ",D19," ",E19)</f>
        <v xml:space="preserve">Posibilidad de pérdida Reputacional por perdida de la confianza y limitado acceso a la justicia por parte del ciudadano hacia los servicios prestados en las Casas de Justicia debido a la interrupción o retraso en la prestación de los servicios que prestan las entidades operadoras en las Casas de Justicia de Bogotá </v>
      </c>
      <c r="G19" s="125" t="s">
        <v>80</v>
      </c>
      <c r="H19" s="82" t="s">
        <v>75</v>
      </c>
      <c r="I19" s="75" t="s">
        <v>91</v>
      </c>
      <c r="J19" s="82" t="s">
        <v>92</v>
      </c>
      <c r="K19" s="82" t="s">
        <v>78</v>
      </c>
      <c r="L19" s="82" t="s">
        <v>93</v>
      </c>
      <c r="M19" s="125">
        <v>100</v>
      </c>
      <c r="N19" s="125" t="s">
        <v>80</v>
      </c>
      <c r="O19" s="123" t="s">
        <v>81</v>
      </c>
    </row>
    <row r="20" spans="1:15" s="62" customFormat="1" ht="96.75" customHeight="1" x14ac:dyDescent="0.25">
      <c r="A20" s="125"/>
      <c r="B20" s="125"/>
      <c r="C20" s="126"/>
      <c r="D20" s="126"/>
      <c r="E20" s="126"/>
      <c r="F20" s="130"/>
      <c r="G20" s="125"/>
      <c r="H20" s="82" t="s">
        <v>75</v>
      </c>
      <c r="I20" s="75" t="s">
        <v>85</v>
      </c>
      <c r="J20" s="82" t="s">
        <v>86</v>
      </c>
      <c r="K20" s="82" t="s">
        <v>78</v>
      </c>
      <c r="L20" s="82" t="s">
        <v>87</v>
      </c>
      <c r="M20" s="125"/>
      <c r="N20" s="125"/>
      <c r="O20" s="124"/>
    </row>
    <row r="21" spans="1:15" s="89" customFormat="1" ht="144" hidden="1" customHeight="1" x14ac:dyDescent="0.25">
      <c r="A21" s="131" t="s">
        <v>105</v>
      </c>
      <c r="B21" s="131" t="s">
        <v>70</v>
      </c>
      <c r="C21" s="133" t="s">
        <v>106</v>
      </c>
      <c r="D21" s="133" t="s">
        <v>107</v>
      </c>
      <c r="E21" s="133" t="s">
        <v>108</v>
      </c>
      <c r="F21" s="133" t="str">
        <f>+CONCATENATE(C21," ",D21," ",E21)</f>
        <v>Carga emocional que los traslados trasmiten al personal del CTP. Afectación psicosocial de los funcionarios y contratistas del CTP Posible afectación Psicosocial en los funcionarios, estrés, o enfermedades relacionados con éste.</v>
      </c>
      <c r="G21" s="131" t="s">
        <v>74</v>
      </c>
      <c r="H21" s="86" t="s">
        <v>75</v>
      </c>
      <c r="I21" s="88" t="s">
        <v>109</v>
      </c>
      <c r="J21" s="82" t="s">
        <v>110</v>
      </c>
      <c r="K21" s="82" t="s">
        <v>78</v>
      </c>
      <c r="L21" s="82" t="s">
        <v>84</v>
      </c>
      <c r="M21" s="131">
        <v>100</v>
      </c>
      <c r="N21" s="131" t="s">
        <v>74</v>
      </c>
      <c r="O21" s="92" t="s">
        <v>111</v>
      </c>
    </row>
    <row r="22" spans="1:15" s="89" customFormat="1" ht="144" hidden="1" customHeight="1" x14ac:dyDescent="0.25">
      <c r="A22" s="132"/>
      <c r="B22" s="132"/>
      <c r="C22" s="134"/>
      <c r="D22" s="134"/>
      <c r="E22" s="134"/>
      <c r="F22" s="134"/>
      <c r="G22" s="132"/>
      <c r="H22" s="86" t="s">
        <v>75</v>
      </c>
      <c r="I22" s="88" t="s">
        <v>112</v>
      </c>
      <c r="J22" s="82" t="s">
        <v>113</v>
      </c>
      <c r="K22" s="82" t="s">
        <v>78</v>
      </c>
      <c r="L22" s="82" t="s">
        <v>87</v>
      </c>
      <c r="M22" s="132"/>
      <c r="N22" s="132"/>
      <c r="O22" s="92" t="s">
        <v>111</v>
      </c>
    </row>
    <row r="23" spans="1:15" s="89" customFormat="1" ht="144" hidden="1" customHeight="1" x14ac:dyDescent="0.25">
      <c r="A23" s="86" t="s">
        <v>114</v>
      </c>
      <c r="B23" s="86" t="s">
        <v>70</v>
      </c>
      <c r="C23" s="87" t="s">
        <v>115</v>
      </c>
      <c r="D23" s="87" t="s">
        <v>116</v>
      </c>
      <c r="E23" s="87" t="s">
        <v>117</v>
      </c>
      <c r="F23" s="87" t="str">
        <f t="shared" ref="F23:F31" si="0">+CONCATENATE(C23," ",D23," ",E23)</f>
        <v>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 Inadecuada implementación del medio "Traslado por protección" 1. Transgresión derechos humanos personas trasladadas. 
2. Privación injusta de la libertad 
3. Privación ilegal de la libertad</v>
      </c>
      <c r="G23" s="86" t="s">
        <v>74</v>
      </c>
      <c r="H23" s="86" t="s">
        <v>75</v>
      </c>
      <c r="I23" s="88" t="s">
        <v>118</v>
      </c>
      <c r="J23" s="82" t="s">
        <v>119</v>
      </c>
      <c r="K23" s="82" t="s">
        <v>78</v>
      </c>
      <c r="L23" s="82" t="s">
        <v>84</v>
      </c>
      <c r="M23" s="86">
        <v>100</v>
      </c>
      <c r="N23" s="86" t="s">
        <v>74</v>
      </c>
      <c r="O23" s="92" t="s">
        <v>111</v>
      </c>
    </row>
    <row r="24" spans="1:15" s="62" customFormat="1" ht="144" customHeight="1" x14ac:dyDescent="0.25">
      <c r="A24" s="82" t="s">
        <v>120</v>
      </c>
      <c r="B24" s="82" t="s">
        <v>21</v>
      </c>
      <c r="C24" s="83" t="s">
        <v>71</v>
      </c>
      <c r="D24" s="83" t="s">
        <v>121</v>
      </c>
      <c r="E24" s="83" t="s">
        <v>122</v>
      </c>
      <c r="F24" s="83" t="str">
        <f t="shared" si="0"/>
        <v>Posibilidad de pérdida Reputacional por tutelas o procesos disciplinarios de las personas vulneradas por el derecho de peticion debido a extemporaneidad en las respuestas de las PQRS que ingresen a la Secretaría Distrital de Seguridad, Convivencia y Justicia.</v>
      </c>
      <c r="G24" s="82" t="s">
        <v>74</v>
      </c>
      <c r="H24" s="82" t="s">
        <v>75</v>
      </c>
      <c r="I24" s="75" t="s">
        <v>123</v>
      </c>
      <c r="J24" s="82" t="s">
        <v>124</v>
      </c>
      <c r="K24" s="82" t="s">
        <v>125</v>
      </c>
      <c r="L24" s="82" t="s">
        <v>126</v>
      </c>
      <c r="M24" s="82">
        <v>100</v>
      </c>
      <c r="N24" s="82" t="s">
        <v>74</v>
      </c>
      <c r="O24" s="72" t="s">
        <v>127</v>
      </c>
    </row>
    <row r="25" spans="1:15" s="62" customFormat="1" ht="97.5" customHeight="1" x14ac:dyDescent="0.25">
      <c r="A25" s="82" t="s">
        <v>128</v>
      </c>
      <c r="B25" s="82" t="s">
        <v>21</v>
      </c>
      <c r="C25" s="83" t="s">
        <v>71</v>
      </c>
      <c r="D25" s="83" t="s">
        <v>129</v>
      </c>
      <c r="E25" s="83" t="s">
        <v>130</v>
      </c>
      <c r="F25" s="83" t="str">
        <f t="shared" si="0"/>
        <v>Posibilidad de pérdida Reputacional por vulneracion al derecho de acceso de la informacion debido a la publicacion extemporánea de los Informes de PQRS en la página web de la entidad.</v>
      </c>
      <c r="G25" s="82" t="s">
        <v>74</v>
      </c>
      <c r="H25" s="82" t="s">
        <v>75</v>
      </c>
      <c r="I25" s="75" t="s">
        <v>131</v>
      </c>
      <c r="J25" s="82" t="s">
        <v>132</v>
      </c>
      <c r="K25" s="82" t="s">
        <v>125</v>
      </c>
      <c r="L25" s="82" t="s">
        <v>84</v>
      </c>
      <c r="M25" s="82">
        <v>100</v>
      </c>
      <c r="N25" s="82" t="s">
        <v>74</v>
      </c>
      <c r="O25" s="72" t="s">
        <v>127</v>
      </c>
    </row>
    <row r="26" spans="1:15" s="62" customFormat="1" ht="146.25" customHeight="1" x14ac:dyDescent="0.25">
      <c r="A26" s="84" t="s">
        <v>133</v>
      </c>
      <c r="B26" s="84" t="s">
        <v>29</v>
      </c>
      <c r="C26" s="85" t="s">
        <v>134</v>
      </c>
      <c r="D26" s="85" t="s">
        <v>135</v>
      </c>
      <c r="E26" s="85" t="s">
        <v>136</v>
      </c>
      <c r="F26" s="83" t="str">
        <f t="shared" si="0"/>
        <v>Posibilidad de pérdida Económica y Reputacional por demandas de parte de los particulares o vencimiento de los terminos debido a procesos disciplinarios desarrollados y fallados sin cumplir con los parámetros de ley.</v>
      </c>
      <c r="G26" s="84" t="s">
        <v>137</v>
      </c>
      <c r="H26" s="82" t="s">
        <v>75</v>
      </c>
      <c r="I26" s="75" t="s">
        <v>138</v>
      </c>
      <c r="J26" s="82" t="s">
        <v>139</v>
      </c>
      <c r="K26" s="82" t="s">
        <v>140</v>
      </c>
      <c r="L26" s="82" t="s">
        <v>141</v>
      </c>
      <c r="M26" s="84">
        <v>100</v>
      </c>
      <c r="N26" s="84" t="s">
        <v>137</v>
      </c>
      <c r="O26" s="82" t="s">
        <v>127</v>
      </c>
    </row>
    <row r="27" spans="1:15" s="62" customFormat="1" ht="126" customHeight="1" x14ac:dyDescent="0.25">
      <c r="A27" s="82" t="s">
        <v>142</v>
      </c>
      <c r="B27" s="82" t="s">
        <v>1</v>
      </c>
      <c r="C27" s="83" t="s">
        <v>134</v>
      </c>
      <c r="D27" s="83" t="s">
        <v>143</v>
      </c>
      <c r="E27" s="83" t="s">
        <v>144</v>
      </c>
      <c r="F27" s="83" t="str">
        <f t="shared" si="0"/>
        <v xml:space="preserve">Posibilidad de pérdida Económica y Reputacional por sanciones o calificación deficiente en auditorias de los entes de control debido al incumplimiento normativo ambiental por parte de la Secretaria Distrital de Seguridad, Convivencia y Justicia </v>
      </c>
      <c r="G27" s="82" t="s">
        <v>145</v>
      </c>
      <c r="H27" s="82" t="s">
        <v>75</v>
      </c>
      <c r="I27" s="75" t="s">
        <v>146</v>
      </c>
      <c r="J27" s="82" t="s">
        <v>147</v>
      </c>
      <c r="K27" s="82" t="s">
        <v>148</v>
      </c>
      <c r="L27" s="82" t="s">
        <v>149</v>
      </c>
      <c r="M27" s="82">
        <v>100</v>
      </c>
      <c r="N27" s="82" t="s">
        <v>145</v>
      </c>
      <c r="O27" s="82" t="s">
        <v>127</v>
      </c>
    </row>
    <row r="28" spans="1:15" s="62" customFormat="1" ht="138" customHeight="1" x14ac:dyDescent="0.25">
      <c r="A28" s="82" t="s">
        <v>150</v>
      </c>
      <c r="B28" s="82" t="s">
        <v>1</v>
      </c>
      <c r="C28" s="83" t="s">
        <v>134</v>
      </c>
      <c r="D28" s="83" t="s">
        <v>143</v>
      </c>
      <c r="E28" s="83" t="s">
        <v>151</v>
      </c>
      <c r="F28" s="83" t="str">
        <f t="shared" si="0"/>
        <v>Posibilidad de pérdida Económica y Reputacional por sanciones o calificación deficiente en auditorias de los entes de control debido a la deficiencia en la identificación de los aspectos e impactos ambientales.</v>
      </c>
      <c r="G28" s="82" t="s">
        <v>74</v>
      </c>
      <c r="H28" s="82" t="s">
        <v>75</v>
      </c>
      <c r="I28" s="75" t="s">
        <v>152</v>
      </c>
      <c r="J28" s="82" t="s">
        <v>153</v>
      </c>
      <c r="K28" s="82" t="s">
        <v>148</v>
      </c>
      <c r="L28" s="82" t="s">
        <v>149</v>
      </c>
      <c r="M28" s="82">
        <v>100</v>
      </c>
      <c r="N28" s="82" t="s">
        <v>74</v>
      </c>
      <c r="O28" s="82" t="s">
        <v>127</v>
      </c>
    </row>
    <row r="29" spans="1:15" s="62" customFormat="1" ht="125.25" customHeight="1" x14ac:dyDescent="0.25">
      <c r="A29" s="82" t="s">
        <v>154</v>
      </c>
      <c r="B29" s="82" t="s">
        <v>1</v>
      </c>
      <c r="C29" s="83" t="s">
        <v>71</v>
      </c>
      <c r="D29" s="83" t="s">
        <v>155</v>
      </c>
      <c r="E29" s="83" t="s">
        <v>156</v>
      </c>
      <c r="F29" s="83" t="str">
        <f t="shared" si="0"/>
        <v>Posibilidad de pérdida Reputacional por aumento de plagas en las instalaciones de la entidad debido al incumplimiento normativo ambiental y proliferación de vectores.</v>
      </c>
      <c r="G29" s="82" t="s">
        <v>74</v>
      </c>
      <c r="H29" s="82" t="s">
        <v>75</v>
      </c>
      <c r="I29" s="75" t="s">
        <v>157</v>
      </c>
      <c r="J29" s="82" t="s">
        <v>158</v>
      </c>
      <c r="K29" s="82" t="s">
        <v>148</v>
      </c>
      <c r="L29" s="82" t="s">
        <v>149</v>
      </c>
      <c r="M29" s="82">
        <v>100</v>
      </c>
      <c r="N29" s="82" t="s">
        <v>74</v>
      </c>
      <c r="O29" s="82" t="s">
        <v>127</v>
      </c>
    </row>
    <row r="30" spans="1:15" s="62" customFormat="1" ht="198.75" customHeight="1" x14ac:dyDescent="0.25">
      <c r="A30" s="82" t="s">
        <v>159</v>
      </c>
      <c r="B30" s="82" t="s">
        <v>1</v>
      </c>
      <c r="C30" s="83" t="s">
        <v>134</v>
      </c>
      <c r="D30" s="83" t="s">
        <v>160</v>
      </c>
      <c r="E30" s="83" t="s">
        <v>161</v>
      </c>
      <c r="F30" s="83" t="str">
        <f t="shared" si="0"/>
        <v>Posibilidad de pérdida Económica y Reputacional por sanciones de entes de control, demandas penales, fiscales ó disciplinarias por dar vistos buenos a certificados de disponibilidad presupuestal que respaldan contrtatos sin el lleno de reqiusitos
O por celebración de contratos sin el lleno de requisitos debido a otorgar visto bueno a solicitudes de Certificado de
Disponibilidad Presupuestal- CDP de los proyectos de inversión que incumplan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v>
      </c>
      <c r="G30" s="82" t="s">
        <v>74</v>
      </c>
      <c r="H30" s="82" t="s">
        <v>75</v>
      </c>
      <c r="I30" s="75" t="s">
        <v>162</v>
      </c>
      <c r="J30" s="82" t="s">
        <v>163</v>
      </c>
      <c r="K30" s="82" t="s">
        <v>164</v>
      </c>
      <c r="L30" s="82" t="s">
        <v>87</v>
      </c>
      <c r="M30" s="82">
        <v>100</v>
      </c>
      <c r="N30" s="82" t="s">
        <v>74</v>
      </c>
      <c r="O30" s="82" t="s">
        <v>127</v>
      </c>
    </row>
    <row r="31" spans="1:15" s="62" customFormat="1" ht="104.25" customHeight="1" x14ac:dyDescent="0.25">
      <c r="A31" s="123" t="s">
        <v>165</v>
      </c>
      <c r="B31" s="123" t="s">
        <v>1</v>
      </c>
      <c r="C31" s="128" t="s">
        <v>71</v>
      </c>
      <c r="D31" s="128" t="s">
        <v>166</v>
      </c>
      <c r="E31" s="128" t="s">
        <v>167</v>
      </c>
      <c r="F31" s="128" t="str">
        <f t="shared" si="0"/>
        <v>Posibilidad de pérdida Reputacional Por una mala imagen ante nuestros usuarios derivada de la entrega de bienes de forma insatisfactoría  debido al inadecuado seguimiento a las herramientas de control, Productos y/o servicios dentro del SIG que permitan la insatisfacción de los usuarios y partes interesadas en los procesos misionales de la entidad</v>
      </c>
      <c r="G31" s="123" t="s">
        <v>137</v>
      </c>
      <c r="H31" s="82" t="s">
        <v>75</v>
      </c>
      <c r="I31" s="75" t="s">
        <v>168</v>
      </c>
      <c r="J31" s="82" t="s">
        <v>169</v>
      </c>
      <c r="K31" s="82" t="s">
        <v>170</v>
      </c>
      <c r="L31" s="82" t="s">
        <v>87</v>
      </c>
      <c r="M31" s="123">
        <v>100</v>
      </c>
      <c r="N31" s="123" t="s">
        <v>137</v>
      </c>
      <c r="O31" s="123" t="s">
        <v>127</v>
      </c>
    </row>
    <row r="32" spans="1:15" s="62" customFormat="1" ht="123" customHeight="1" x14ac:dyDescent="0.25">
      <c r="A32" s="124"/>
      <c r="B32" s="124"/>
      <c r="C32" s="130"/>
      <c r="D32" s="130"/>
      <c r="E32" s="130"/>
      <c r="F32" s="130"/>
      <c r="G32" s="124"/>
      <c r="H32" s="82" t="s">
        <v>75</v>
      </c>
      <c r="I32" s="75" t="s">
        <v>171</v>
      </c>
      <c r="J32" s="82" t="s">
        <v>172</v>
      </c>
      <c r="K32" s="82" t="s">
        <v>170</v>
      </c>
      <c r="L32" s="82" t="s">
        <v>93</v>
      </c>
      <c r="M32" s="124"/>
      <c r="N32" s="124"/>
      <c r="O32" s="124"/>
    </row>
    <row r="33" spans="1:15" ht="119.25" customHeight="1" x14ac:dyDescent="0.25">
      <c r="A33" s="125" t="s">
        <v>173</v>
      </c>
      <c r="B33" s="125" t="s">
        <v>1</v>
      </c>
      <c r="C33" s="126" t="s">
        <v>134</v>
      </c>
      <c r="D33" s="126" t="s">
        <v>174</v>
      </c>
      <c r="E33" s="126" t="s">
        <v>175</v>
      </c>
      <c r="F33" s="128" t="str">
        <f>+CONCATENATE(C33," ",D33," ",E33)</f>
        <v>Posibilidad de pérdida Económica y Reputacional por sanciones de los entes de control o por obstruccion  del sistema de alcantarillado externo debido a la inadecuada disposición de los residuos (Aceite Vegetal Usado - AVU)</v>
      </c>
      <c r="G33" s="125" t="s">
        <v>137</v>
      </c>
      <c r="H33" s="82" t="s">
        <v>75</v>
      </c>
      <c r="I33" s="75" t="s">
        <v>176</v>
      </c>
      <c r="J33" s="82" t="s">
        <v>177</v>
      </c>
      <c r="K33" s="82" t="s">
        <v>178</v>
      </c>
      <c r="L33" s="82" t="s">
        <v>179</v>
      </c>
      <c r="M33" s="125">
        <v>100</v>
      </c>
      <c r="N33" s="125" t="s">
        <v>80</v>
      </c>
      <c r="O33" s="123" t="s">
        <v>81</v>
      </c>
    </row>
    <row r="34" spans="1:15" ht="110.25" customHeight="1" x14ac:dyDescent="0.25">
      <c r="A34" s="125"/>
      <c r="B34" s="125"/>
      <c r="C34" s="126"/>
      <c r="D34" s="126"/>
      <c r="E34" s="126"/>
      <c r="F34" s="129"/>
      <c r="G34" s="125"/>
      <c r="H34" s="82" t="s">
        <v>75</v>
      </c>
      <c r="I34" s="75" t="s">
        <v>180</v>
      </c>
      <c r="J34" s="82" t="s">
        <v>181</v>
      </c>
      <c r="K34" s="82" t="s">
        <v>182</v>
      </c>
      <c r="L34" s="82" t="s">
        <v>149</v>
      </c>
      <c r="M34" s="125"/>
      <c r="N34" s="125"/>
      <c r="O34" s="127"/>
    </row>
    <row r="35" spans="1:15" ht="88.5" customHeight="1" x14ac:dyDescent="0.25">
      <c r="A35" s="125"/>
      <c r="B35" s="125"/>
      <c r="C35" s="126"/>
      <c r="D35" s="126"/>
      <c r="E35" s="126"/>
      <c r="F35" s="130"/>
      <c r="G35" s="125"/>
      <c r="H35" s="82" t="s">
        <v>75</v>
      </c>
      <c r="I35" s="75" t="s">
        <v>183</v>
      </c>
      <c r="J35" s="82" t="s">
        <v>184</v>
      </c>
      <c r="K35" s="82" t="s">
        <v>185</v>
      </c>
      <c r="L35" s="82" t="s">
        <v>93</v>
      </c>
      <c r="M35" s="125"/>
      <c r="N35" s="125"/>
      <c r="O35" s="124"/>
    </row>
    <row r="36" spans="1:15" ht="111.75" customHeight="1" x14ac:dyDescent="0.25">
      <c r="A36" s="125" t="s">
        <v>186</v>
      </c>
      <c r="B36" s="125" t="s">
        <v>1</v>
      </c>
      <c r="C36" s="126" t="s">
        <v>134</v>
      </c>
      <c r="D36" s="126" t="s">
        <v>187</v>
      </c>
      <c r="E36" s="126" t="s">
        <v>188</v>
      </c>
      <c r="F36" s="128" t="str">
        <f>+CONCATENATE(C36," ",D36," ",E36)</f>
        <v>Posibilidad de pérdida Económica y Reputacional por sanciones de entes de control o remanofactura de los consumibles debido a la Inadecuada disposición de los residuos peligrosos (RAEE)</v>
      </c>
      <c r="G36" s="125" t="s">
        <v>137</v>
      </c>
      <c r="H36" s="82" t="s">
        <v>75</v>
      </c>
      <c r="I36" s="75" t="s">
        <v>189</v>
      </c>
      <c r="J36" s="82" t="s">
        <v>190</v>
      </c>
      <c r="K36" s="82" t="s">
        <v>182</v>
      </c>
      <c r="L36" s="82" t="s">
        <v>149</v>
      </c>
      <c r="M36" s="125">
        <v>100</v>
      </c>
      <c r="N36" s="125" t="s">
        <v>137</v>
      </c>
      <c r="O36" s="123" t="s">
        <v>127</v>
      </c>
    </row>
    <row r="37" spans="1:15" ht="108" customHeight="1" x14ac:dyDescent="0.25">
      <c r="A37" s="125"/>
      <c r="B37" s="125"/>
      <c r="C37" s="126"/>
      <c r="D37" s="126"/>
      <c r="E37" s="126"/>
      <c r="F37" s="130"/>
      <c r="G37" s="125"/>
      <c r="H37" s="82" t="s">
        <v>75</v>
      </c>
      <c r="I37" s="75" t="s">
        <v>191</v>
      </c>
      <c r="J37" s="82" t="s">
        <v>192</v>
      </c>
      <c r="K37" s="82" t="s">
        <v>182</v>
      </c>
      <c r="L37" s="82" t="s">
        <v>193</v>
      </c>
      <c r="M37" s="125"/>
      <c r="N37" s="125"/>
      <c r="O37" s="124"/>
    </row>
    <row r="38" spans="1:15" ht="125.25" customHeight="1" x14ac:dyDescent="0.25">
      <c r="A38" s="123" t="s">
        <v>194</v>
      </c>
      <c r="B38" s="123" t="s">
        <v>1</v>
      </c>
      <c r="C38" s="128" t="s">
        <v>71</v>
      </c>
      <c r="D38" s="128" t="s">
        <v>195</v>
      </c>
      <c r="E38" s="128" t="s">
        <v>196</v>
      </c>
      <c r="F38" s="128" t="str">
        <f>+CONCATENATE(C38," ",D38," ",E38)</f>
        <v>Posibilidad de pérdida Reputacional por incumplimiento del decreto 400 de 2004 debido a la Inadecuada Disposición de los Residuos Aprovechables</v>
      </c>
      <c r="G38" s="123" t="s">
        <v>80</v>
      </c>
      <c r="H38" s="82" t="s">
        <v>75</v>
      </c>
      <c r="I38" s="75" t="s">
        <v>197</v>
      </c>
      <c r="J38" s="82" t="s">
        <v>198</v>
      </c>
      <c r="K38" s="82" t="s">
        <v>182</v>
      </c>
      <c r="L38" s="82" t="s">
        <v>84</v>
      </c>
      <c r="M38" s="123">
        <v>100</v>
      </c>
      <c r="N38" s="123" t="s">
        <v>80</v>
      </c>
      <c r="O38" s="123" t="s">
        <v>81</v>
      </c>
    </row>
    <row r="39" spans="1:15" ht="125.25" customHeight="1" x14ac:dyDescent="0.25">
      <c r="A39" s="124"/>
      <c r="B39" s="124"/>
      <c r="C39" s="130"/>
      <c r="D39" s="130"/>
      <c r="E39" s="130"/>
      <c r="F39" s="130"/>
      <c r="G39" s="124"/>
      <c r="H39" s="82" t="s">
        <v>75</v>
      </c>
      <c r="I39" s="75" t="s">
        <v>199</v>
      </c>
      <c r="J39" s="82" t="s">
        <v>192</v>
      </c>
      <c r="K39" s="82" t="s">
        <v>200</v>
      </c>
      <c r="L39" s="82" t="s">
        <v>193</v>
      </c>
      <c r="M39" s="124"/>
      <c r="N39" s="124"/>
      <c r="O39" s="124"/>
    </row>
    <row r="40" spans="1:15" ht="108.75" customHeight="1" x14ac:dyDescent="0.25">
      <c r="A40" s="125" t="s">
        <v>201</v>
      </c>
      <c r="B40" s="125" t="s">
        <v>1</v>
      </c>
      <c r="C40" s="126" t="s">
        <v>134</v>
      </c>
      <c r="D40" s="126" t="s">
        <v>143</v>
      </c>
      <c r="E40" s="126" t="s">
        <v>202</v>
      </c>
      <c r="F40" s="128" t="str">
        <f>+CONCATENATE(C40," ",D40," ",E40)</f>
        <v>Posibilidad de pérdida Económica y Reputacional por sanciones o calificación deficiente en auditorias de los entes de control debido al Inadecuado tratamiento Residuos</v>
      </c>
      <c r="G40" s="125" t="s">
        <v>137</v>
      </c>
      <c r="H40" s="82" t="s">
        <v>203</v>
      </c>
      <c r="I40" s="75" t="s">
        <v>204</v>
      </c>
      <c r="J40" s="82" t="s">
        <v>205</v>
      </c>
      <c r="K40" s="82" t="s">
        <v>182</v>
      </c>
      <c r="L40" s="82" t="s">
        <v>87</v>
      </c>
      <c r="M40" s="125">
        <v>100</v>
      </c>
      <c r="N40" s="125" t="s">
        <v>137</v>
      </c>
      <c r="O40" s="123" t="s">
        <v>127</v>
      </c>
    </row>
    <row r="41" spans="1:15" ht="100.5" customHeight="1" x14ac:dyDescent="0.25">
      <c r="A41" s="125"/>
      <c r="B41" s="125"/>
      <c r="C41" s="126"/>
      <c r="D41" s="126"/>
      <c r="E41" s="126"/>
      <c r="F41" s="130"/>
      <c r="G41" s="125"/>
      <c r="H41" s="82" t="s">
        <v>75</v>
      </c>
      <c r="I41" s="75" t="s">
        <v>206</v>
      </c>
      <c r="J41" s="82" t="s">
        <v>207</v>
      </c>
      <c r="K41" s="82" t="s">
        <v>182</v>
      </c>
      <c r="L41" s="82" t="s">
        <v>179</v>
      </c>
      <c r="M41" s="125"/>
      <c r="N41" s="125"/>
      <c r="O41" s="124"/>
    </row>
    <row r="42" spans="1:15" ht="114.75" x14ac:dyDescent="0.25">
      <c r="A42" s="125" t="s">
        <v>208</v>
      </c>
      <c r="B42" s="125" t="s">
        <v>1</v>
      </c>
      <c r="C42" s="126" t="s">
        <v>134</v>
      </c>
      <c r="D42" s="126" t="s">
        <v>143</v>
      </c>
      <c r="E42" s="126" t="s">
        <v>209</v>
      </c>
      <c r="F42" s="128" t="str">
        <f>+CONCATENATE(C42," ",D42," ",E42)</f>
        <v>Posibilidad de pérdida Económica y Reputacional por sanciones o calificación deficiente en auditorias de los entes de control debido a la Inadecuada Disposición de los Residuos de Construcción y Demolición (RCD)</v>
      </c>
      <c r="G42" s="125" t="s">
        <v>137</v>
      </c>
      <c r="H42" s="82" t="s">
        <v>75</v>
      </c>
      <c r="I42" s="75" t="s">
        <v>210</v>
      </c>
      <c r="J42" s="82" t="s">
        <v>211</v>
      </c>
      <c r="K42" s="82" t="s">
        <v>182</v>
      </c>
      <c r="L42" s="82" t="s">
        <v>87</v>
      </c>
      <c r="M42" s="125">
        <v>100</v>
      </c>
      <c r="N42" s="125" t="s">
        <v>137</v>
      </c>
      <c r="O42" s="123" t="s">
        <v>127</v>
      </c>
    </row>
    <row r="43" spans="1:15" ht="111.75" customHeight="1" x14ac:dyDescent="0.25">
      <c r="A43" s="125"/>
      <c r="B43" s="125"/>
      <c r="C43" s="126"/>
      <c r="D43" s="126"/>
      <c r="E43" s="126"/>
      <c r="F43" s="130"/>
      <c r="G43" s="125"/>
      <c r="H43" s="82" t="s">
        <v>203</v>
      </c>
      <c r="I43" s="75" t="s">
        <v>212</v>
      </c>
      <c r="J43" s="82" t="s">
        <v>213</v>
      </c>
      <c r="K43" s="82" t="s">
        <v>182</v>
      </c>
      <c r="L43" s="82" t="s">
        <v>149</v>
      </c>
      <c r="M43" s="125"/>
      <c r="N43" s="125"/>
      <c r="O43" s="124"/>
    </row>
    <row r="44" spans="1:15" ht="121.5" customHeight="1" x14ac:dyDescent="0.25">
      <c r="A44" s="125" t="s">
        <v>214</v>
      </c>
      <c r="B44" s="125" t="s">
        <v>1</v>
      </c>
      <c r="C44" s="126" t="s">
        <v>71</v>
      </c>
      <c r="D44" s="126" t="s">
        <v>215</v>
      </c>
      <c r="E44" s="126" t="s">
        <v>216</v>
      </c>
      <c r="F44" s="128" t="str">
        <f>+CONCATENATE(C44," ",D44," ",E44)</f>
        <v>Posibilidad de pérdida Reputacional por aumento del consumo en los porcentajes de disminucion planteados debido al uso inadecuado de Agua y Energía</v>
      </c>
      <c r="G44" s="125" t="s">
        <v>137</v>
      </c>
      <c r="H44" s="82" t="s">
        <v>75</v>
      </c>
      <c r="I44" s="75" t="s">
        <v>217</v>
      </c>
      <c r="J44" s="82" t="s">
        <v>218</v>
      </c>
      <c r="K44" s="82" t="s">
        <v>182</v>
      </c>
      <c r="L44" s="82" t="s">
        <v>93</v>
      </c>
      <c r="M44" s="125">
        <v>100</v>
      </c>
      <c r="N44" s="125" t="s">
        <v>137</v>
      </c>
      <c r="O44" s="123" t="s">
        <v>127</v>
      </c>
    </row>
    <row r="45" spans="1:15" ht="121.5" customHeight="1" x14ac:dyDescent="0.25">
      <c r="A45" s="125"/>
      <c r="B45" s="125"/>
      <c r="C45" s="126"/>
      <c r="D45" s="126"/>
      <c r="E45" s="126"/>
      <c r="F45" s="129"/>
      <c r="G45" s="125"/>
      <c r="H45" s="82" t="s">
        <v>75</v>
      </c>
      <c r="I45" s="75" t="s">
        <v>219</v>
      </c>
      <c r="J45" s="82" t="s">
        <v>220</v>
      </c>
      <c r="K45" s="82" t="s">
        <v>182</v>
      </c>
      <c r="L45" s="82" t="s">
        <v>193</v>
      </c>
      <c r="M45" s="125"/>
      <c r="N45" s="125"/>
      <c r="O45" s="127"/>
    </row>
    <row r="46" spans="1:15" ht="129.75" customHeight="1" x14ac:dyDescent="0.25">
      <c r="A46" s="125"/>
      <c r="B46" s="125"/>
      <c r="C46" s="126"/>
      <c r="D46" s="126"/>
      <c r="E46" s="126"/>
      <c r="F46" s="130"/>
      <c r="G46" s="125"/>
      <c r="H46" s="82" t="s">
        <v>75</v>
      </c>
      <c r="I46" s="75" t="s">
        <v>221</v>
      </c>
      <c r="J46" s="82" t="s">
        <v>222</v>
      </c>
      <c r="K46" s="82" t="s">
        <v>182</v>
      </c>
      <c r="L46" s="82" t="s">
        <v>179</v>
      </c>
      <c r="M46" s="125"/>
      <c r="N46" s="125"/>
      <c r="O46" s="124"/>
    </row>
    <row r="47" spans="1:15" ht="125.25" customHeight="1" x14ac:dyDescent="0.25">
      <c r="A47" s="82" t="s">
        <v>223</v>
      </c>
      <c r="B47" s="82" t="s">
        <v>1</v>
      </c>
      <c r="C47" s="83" t="s">
        <v>134</v>
      </c>
      <c r="D47" s="83" t="s">
        <v>143</v>
      </c>
      <c r="E47" s="83" t="s">
        <v>224</v>
      </c>
      <c r="F47" s="85" t="str">
        <f>+CONCATENATE(C47," ",D47," ",E47)</f>
        <v>Posibilidad de pérdida Económica y Reputacional por sanciones o calificación deficiente en auditorias de los entes de control debido al Incumplimiento normativo de Publicidad exterior visual</v>
      </c>
      <c r="G47" s="82" t="s">
        <v>74</v>
      </c>
      <c r="H47" s="82" t="s">
        <v>75</v>
      </c>
      <c r="I47" s="75" t="s">
        <v>225</v>
      </c>
      <c r="J47" s="82" t="s">
        <v>226</v>
      </c>
      <c r="K47" s="82" t="s">
        <v>182</v>
      </c>
      <c r="L47" s="82" t="s">
        <v>179</v>
      </c>
      <c r="M47" s="82">
        <v>100</v>
      </c>
      <c r="N47" s="82" t="s">
        <v>74</v>
      </c>
      <c r="O47" s="84" t="s">
        <v>127</v>
      </c>
    </row>
    <row r="48" spans="1:15" ht="97.5" customHeight="1" x14ac:dyDescent="0.25">
      <c r="A48" s="82" t="s">
        <v>227</v>
      </c>
      <c r="B48" s="82" t="s">
        <v>1</v>
      </c>
      <c r="C48" s="83" t="s">
        <v>134</v>
      </c>
      <c r="D48" s="83" t="s">
        <v>143</v>
      </c>
      <c r="E48" s="83" t="s">
        <v>228</v>
      </c>
      <c r="F48" s="83" t="str">
        <f>+CONCATENATE(C48," ",D48," ",E48)</f>
        <v>Posibilidad de pérdida Económica y Reputacional por sanciones o calificación deficiente en auditorias de los entes de control debido a las Emisiones Atmosféricas</v>
      </c>
      <c r="G48" s="82" t="s">
        <v>137</v>
      </c>
      <c r="H48" s="82" t="s">
        <v>75</v>
      </c>
      <c r="I48" s="75" t="s">
        <v>229</v>
      </c>
      <c r="J48" s="82" t="s">
        <v>230</v>
      </c>
      <c r="K48" s="82" t="s">
        <v>182</v>
      </c>
      <c r="L48" s="82" t="s">
        <v>179</v>
      </c>
      <c r="M48" s="82">
        <v>100</v>
      </c>
      <c r="N48" s="82" t="s">
        <v>137</v>
      </c>
      <c r="O48" s="82" t="s">
        <v>127</v>
      </c>
    </row>
    <row r="49" spans="1:15" ht="117" customHeight="1" x14ac:dyDescent="0.25">
      <c r="A49" s="82" t="s">
        <v>231</v>
      </c>
      <c r="B49" s="82" t="s">
        <v>1</v>
      </c>
      <c r="C49" s="83" t="s">
        <v>134</v>
      </c>
      <c r="D49" s="83" t="s">
        <v>143</v>
      </c>
      <c r="E49" s="83" t="s">
        <v>232</v>
      </c>
      <c r="F49" s="85" t="str">
        <f>+CONCATENATE(C49," ",D49," ",E49)</f>
        <v>Posibilidad de pérdida Económica y Reputacional por sanciones o calificación deficiente en auditorias de los entes de control debido al Inadecuada Disposición de los Residuos especiales</v>
      </c>
      <c r="G49" s="82" t="s">
        <v>137</v>
      </c>
      <c r="H49" s="82" t="s">
        <v>75</v>
      </c>
      <c r="I49" s="75" t="s">
        <v>233</v>
      </c>
      <c r="J49" s="82" t="s">
        <v>234</v>
      </c>
      <c r="K49" s="82" t="s">
        <v>182</v>
      </c>
      <c r="L49" s="82" t="s">
        <v>179</v>
      </c>
      <c r="M49" s="82">
        <v>100</v>
      </c>
      <c r="N49" s="82" t="s">
        <v>137</v>
      </c>
      <c r="O49" s="84" t="s">
        <v>127</v>
      </c>
    </row>
    <row r="50" spans="1:15" s="62" customFormat="1" ht="162" customHeight="1" x14ac:dyDescent="0.25">
      <c r="A50" s="123" t="s">
        <v>235</v>
      </c>
      <c r="B50" s="123" t="s">
        <v>34</v>
      </c>
      <c r="C50" s="128" t="s">
        <v>71</v>
      </c>
      <c r="D50" s="128" t="s">
        <v>236</v>
      </c>
      <c r="E50" s="128" t="s">
        <v>237</v>
      </c>
      <c r="F50" s="128" t="str">
        <f>+CONCATENATE(C50," ",D50," ",E50)</f>
        <v>Posibilidad de pérdida Reputacional por difusion de informacion inexacta debido a la publicacion no autorizada que genere desinformación en la opinión pública</v>
      </c>
      <c r="G50" s="123" t="s">
        <v>137</v>
      </c>
      <c r="H50" s="82" t="s">
        <v>75</v>
      </c>
      <c r="I50" s="75" t="s">
        <v>238</v>
      </c>
      <c r="J50" s="82" t="s">
        <v>239</v>
      </c>
      <c r="K50" s="82" t="s">
        <v>240</v>
      </c>
      <c r="L50" s="82" t="s">
        <v>241</v>
      </c>
      <c r="M50" s="123">
        <v>100</v>
      </c>
      <c r="N50" s="123" t="s">
        <v>80</v>
      </c>
      <c r="O50" s="123" t="s">
        <v>81</v>
      </c>
    </row>
    <row r="51" spans="1:15" s="62" customFormat="1" ht="228" customHeight="1" x14ac:dyDescent="0.25">
      <c r="A51" s="127"/>
      <c r="B51" s="127"/>
      <c r="C51" s="129"/>
      <c r="D51" s="129"/>
      <c r="E51" s="129"/>
      <c r="F51" s="129"/>
      <c r="G51" s="127"/>
      <c r="H51" s="82" t="s">
        <v>75</v>
      </c>
      <c r="I51" s="75" t="s">
        <v>242</v>
      </c>
      <c r="J51" s="82" t="s">
        <v>243</v>
      </c>
      <c r="K51" s="82" t="s">
        <v>244</v>
      </c>
      <c r="L51" s="82" t="s">
        <v>87</v>
      </c>
      <c r="M51" s="127"/>
      <c r="N51" s="127"/>
      <c r="O51" s="127"/>
    </row>
    <row r="52" spans="1:15" s="62" customFormat="1" ht="161.25" customHeight="1" x14ac:dyDescent="0.25">
      <c r="A52" s="127"/>
      <c r="B52" s="127"/>
      <c r="C52" s="129"/>
      <c r="D52" s="129"/>
      <c r="E52" s="129"/>
      <c r="F52" s="129"/>
      <c r="G52" s="127"/>
      <c r="H52" s="82" t="s">
        <v>75</v>
      </c>
      <c r="I52" s="75" t="s">
        <v>245</v>
      </c>
      <c r="J52" s="82" t="s">
        <v>246</v>
      </c>
      <c r="K52" s="82" t="s">
        <v>240</v>
      </c>
      <c r="L52" s="82" t="s">
        <v>87</v>
      </c>
      <c r="M52" s="127"/>
      <c r="N52" s="127"/>
      <c r="O52" s="127"/>
    </row>
    <row r="53" spans="1:15" s="62" customFormat="1" ht="146.25" customHeight="1" x14ac:dyDescent="0.25">
      <c r="A53" s="124"/>
      <c r="B53" s="124"/>
      <c r="C53" s="130"/>
      <c r="D53" s="130"/>
      <c r="E53" s="130"/>
      <c r="F53" s="130"/>
      <c r="G53" s="124"/>
      <c r="H53" s="82" t="s">
        <v>75</v>
      </c>
      <c r="I53" s="75" t="s">
        <v>247</v>
      </c>
      <c r="J53" s="82" t="s">
        <v>248</v>
      </c>
      <c r="K53" s="82" t="s">
        <v>240</v>
      </c>
      <c r="L53" s="82" t="s">
        <v>87</v>
      </c>
      <c r="M53" s="124"/>
      <c r="N53" s="124"/>
      <c r="O53" s="124"/>
    </row>
    <row r="54" spans="1:15" s="62" customFormat="1" ht="120" customHeight="1" x14ac:dyDescent="0.25">
      <c r="A54" s="123" t="s">
        <v>249</v>
      </c>
      <c r="B54" s="123" t="s">
        <v>250</v>
      </c>
      <c r="C54" s="128" t="s">
        <v>134</v>
      </c>
      <c r="D54" s="128" t="s">
        <v>251</v>
      </c>
      <c r="E54" s="128" t="s">
        <v>252</v>
      </c>
      <c r="F54" s="128" t="str">
        <f>+CONCATENATE(C54," ",D54," ",E54)</f>
        <v>Posibilidad de pérdida Económica y Reputacional por sanciones o multas de entes de control. 
O por demandas, tutelas, derechos de peticion. debido a la falla total o parcial en el servicio de atención de la línea de Seguridad y Emergencias 123.</v>
      </c>
      <c r="G54" s="123" t="s">
        <v>74</v>
      </c>
      <c r="H54" s="82" t="s">
        <v>75</v>
      </c>
      <c r="I54" s="75" t="s">
        <v>253</v>
      </c>
      <c r="J54" s="82" t="s">
        <v>254</v>
      </c>
      <c r="K54" s="82" t="s">
        <v>255</v>
      </c>
      <c r="L54" s="82" t="s">
        <v>84</v>
      </c>
      <c r="M54" s="123">
        <v>100</v>
      </c>
      <c r="N54" s="123" t="s">
        <v>74</v>
      </c>
      <c r="O54" s="123" t="s">
        <v>127</v>
      </c>
    </row>
    <row r="55" spans="1:15" s="62" customFormat="1" ht="137.25" customHeight="1" x14ac:dyDescent="0.25">
      <c r="A55" s="124"/>
      <c r="B55" s="124"/>
      <c r="C55" s="130"/>
      <c r="D55" s="130"/>
      <c r="E55" s="130"/>
      <c r="F55" s="130"/>
      <c r="G55" s="124"/>
      <c r="H55" s="82" t="s">
        <v>75</v>
      </c>
      <c r="I55" s="75" t="s">
        <v>256</v>
      </c>
      <c r="J55" s="82" t="s">
        <v>257</v>
      </c>
      <c r="K55" s="82" t="s">
        <v>255</v>
      </c>
      <c r="L55" s="82" t="s">
        <v>149</v>
      </c>
      <c r="M55" s="124"/>
      <c r="N55" s="124"/>
      <c r="O55" s="124"/>
    </row>
    <row r="56" spans="1:15" s="62" customFormat="1" ht="142.5" customHeight="1" x14ac:dyDescent="0.25">
      <c r="A56" s="123" t="s">
        <v>258</v>
      </c>
      <c r="B56" s="123" t="s">
        <v>250</v>
      </c>
      <c r="C56" s="128" t="s">
        <v>134</v>
      </c>
      <c r="D56" s="128" t="s">
        <v>251</v>
      </c>
      <c r="E56" s="128" t="s">
        <v>259</v>
      </c>
      <c r="F56" s="128" t="str">
        <f>+CONCATENATE(C56," ",D56," ",E56)</f>
        <v>Posibilidad de pérdida Económica y Reputacional por sanciones o multas de entes de control. 
O por demandas, tutelas, derechos de peticion. debido al acceso y uso inadecuado la de información</v>
      </c>
      <c r="G56" s="123" t="s">
        <v>74</v>
      </c>
      <c r="H56" s="82" t="s">
        <v>75</v>
      </c>
      <c r="I56" s="75" t="s">
        <v>260</v>
      </c>
      <c r="J56" s="82" t="s">
        <v>261</v>
      </c>
      <c r="K56" s="82" t="s">
        <v>255</v>
      </c>
      <c r="L56" s="82" t="s">
        <v>241</v>
      </c>
      <c r="M56" s="123">
        <v>100</v>
      </c>
      <c r="N56" s="123" t="s">
        <v>74</v>
      </c>
      <c r="O56" s="123" t="s">
        <v>127</v>
      </c>
    </row>
    <row r="57" spans="1:15" s="62" customFormat="1" ht="123" customHeight="1" x14ac:dyDescent="0.25">
      <c r="A57" s="127"/>
      <c r="B57" s="127"/>
      <c r="C57" s="129"/>
      <c r="D57" s="129"/>
      <c r="E57" s="129"/>
      <c r="F57" s="129"/>
      <c r="G57" s="127"/>
      <c r="H57" s="82" t="s">
        <v>75</v>
      </c>
      <c r="I57" s="75" t="s">
        <v>262</v>
      </c>
      <c r="J57" s="98" t="s">
        <v>263</v>
      </c>
      <c r="K57" s="82" t="s">
        <v>264</v>
      </c>
      <c r="L57" s="82" t="s">
        <v>79</v>
      </c>
      <c r="M57" s="127"/>
      <c r="N57" s="127"/>
      <c r="O57" s="127"/>
    </row>
    <row r="58" spans="1:15" s="62" customFormat="1" ht="140.25" customHeight="1" x14ac:dyDescent="0.25">
      <c r="A58" s="127"/>
      <c r="B58" s="127"/>
      <c r="C58" s="129"/>
      <c r="D58" s="129"/>
      <c r="E58" s="129"/>
      <c r="F58" s="129"/>
      <c r="G58" s="127"/>
      <c r="H58" s="82" t="s">
        <v>75</v>
      </c>
      <c r="I58" s="75" t="s">
        <v>265</v>
      </c>
      <c r="J58" s="98" t="s">
        <v>266</v>
      </c>
      <c r="K58" s="82" t="s">
        <v>255</v>
      </c>
      <c r="L58" s="82" t="s">
        <v>84</v>
      </c>
      <c r="M58" s="127"/>
      <c r="N58" s="127"/>
      <c r="O58" s="127"/>
    </row>
    <row r="59" spans="1:15" s="62" customFormat="1" ht="119.25" customHeight="1" x14ac:dyDescent="0.25">
      <c r="A59" s="127"/>
      <c r="B59" s="127"/>
      <c r="C59" s="129"/>
      <c r="D59" s="129"/>
      <c r="E59" s="129"/>
      <c r="F59" s="129"/>
      <c r="G59" s="127"/>
      <c r="H59" s="82" t="s">
        <v>75</v>
      </c>
      <c r="I59" s="75" t="s">
        <v>267</v>
      </c>
      <c r="J59" s="98" t="s">
        <v>268</v>
      </c>
      <c r="K59" s="82" t="s">
        <v>269</v>
      </c>
      <c r="L59" s="82" t="s">
        <v>179</v>
      </c>
      <c r="M59" s="127"/>
      <c r="N59" s="127"/>
      <c r="O59" s="127"/>
    </row>
    <row r="60" spans="1:15" s="62" customFormat="1" ht="102" customHeight="1" x14ac:dyDescent="0.25">
      <c r="A60" s="124"/>
      <c r="B60" s="124"/>
      <c r="C60" s="130"/>
      <c r="D60" s="130"/>
      <c r="E60" s="130"/>
      <c r="F60" s="130"/>
      <c r="G60" s="124"/>
      <c r="H60" s="82" t="s">
        <v>75</v>
      </c>
      <c r="I60" s="75" t="s">
        <v>270</v>
      </c>
      <c r="J60" s="98" t="s">
        <v>271</v>
      </c>
      <c r="K60" s="82" t="s">
        <v>272</v>
      </c>
      <c r="L60" s="82" t="s">
        <v>193</v>
      </c>
      <c r="M60" s="124"/>
      <c r="N60" s="124"/>
      <c r="O60" s="124"/>
    </row>
    <row r="61" spans="1:15" s="62" customFormat="1" ht="148.5" customHeight="1" x14ac:dyDescent="0.25">
      <c r="A61" s="84" t="s">
        <v>273</v>
      </c>
      <c r="B61" s="84" t="s">
        <v>250</v>
      </c>
      <c r="C61" s="85" t="s">
        <v>134</v>
      </c>
      <c r="D61" s="85" t="s">
        <v>251</v>
      </c>
      <c r="E61" s="85" t="s">
        <v>274</v>
      </c>
      <c r="F61" s="85" t="str">
        <f>+CONCATENATE(C61," ",D61," ",E61)</f>
        <v>Posibilidad de pérdida Económica y Reputacional por sanciones o multas de entes de control. 
O por demandas, tutelas, derechos de peticion. debido a la afectación de personas, bienes o recursos por servicio o atención inadecuada de incidentes desde el NUSE 123.</v>
      </c>
      <c r="G61" s="84" t="s">
        <v>74</v>
      </c>
      <c r="H61" s="82" t="s">
        <v>75</v>
      </c>
      <c r="I61" s="75" t="s">
        <v>270</v>
      </c>
      <c r="J61" s="98" t="s">
        <v>271</v>
      </c>
      <c r="K61" s="82" t="s">
        <v>272</v>
      </c>
      <c r="L61" s="82" t="s">
        <v>193</v>
      </c>
      <c r="M61" s="84">
        <v>100</v>
      </c>
      <c r="N61" s="84" t="s">
        <v>74</v>
      </c>
      <c r="O61" s="84" t="s">
        <v>127</v>
      </c>
    </row>
    <row r="62" spans="1:15" s="62" customFormat="1" ht="64.5" customHeight="1" x14ac:dyDescent="0.25">
      <c r="A62" s="125" t="s">
        <v>275</v>
      </c>
      <c r="B62" s="125" t="s">
        <v>38</v>
      </c>
      <c r="C62" s="126" t="s">
        <v>71</v>
      </c>
      <c r="D62" s="126" t="s">
        <v>276</v>
      </c>
      <c r="E62" s="126" t="s">
        <v>277</v>
      </c>
      <c r="F62" s="128" t="str">
        <f>+CONCATENATE(C62," ",D62," ",E62)</f>
        <v>Posibilidad de pérdida Reputacional por perdida o extravió documental debido a la falta de acatamiento de las directrices establecidas por el proceso de Recursos Fisicos y documental por parte de los servidores y/o contratistas de la entidad</v>
      </c>
      <c r="G62" s="125" t="s">
        <v>137</v>
      </c>
      <c r="H62" s="82" t="s">
        <v>75</v>
      </c>
      <c r="I62" s="75" t="s">
        <v>278</v>
      </c>
      <c r="J62" s="98" t="s">
        <v>279</v>
      </c>
      <c r="K62" s="82" t="s">
        <v>280</v>
      </c>
      <c r="L62" s="82" t="s">
        <v>281</v>
      </c>
      <c r="M62" s="125">
        <v>100</v>
      </c>
      <c r="N62" s="125" t="s">
        <v>80</v>
      </c>
      <c r="O62" s="123" t="s">
        <v>81</v>
      </c>
    </row>
    <row r="63" spans="1:15" s="62" customFormat="1" ht="84.75" customHeight="1" x14ac:dyDescent="0.25">
      <c r="A63" s="125"/>
      <c r="B63" s="125"/>
      <c r="C63" s="126"/>
      <c r="D63" s="126"/>
      <c r="E63" s="126"/>
      <c r="F63" s="129"/>
      <c r="G63" s="125"/>
      <c r="H63" s="82" t="s">
        <v>75</v>
      </c>
      <c r="I63" s="75" t="s">
        <v>282</v>
      </c>
      <c r="J63" s="98" t="s">
        <v>283</v>
      </c>
      <c r="K63" s="82" t="s">
        <v>280</v>
      </c>
      <c r="L63" s="82" t="s">
        <v>93</v>
      </c>
      <c r="M63" s="125"/>
      <c r="N63" s="125"/>
      <c r="O63" s="127"/>
    </row>
    <row r="64" spans="1:15" s="62" customFormat="1" ht="81" customHeight="1" x14ac:dyDescent="0.25">
      <c r="A64" s="125"/>
      <c r="B64" s="125"/>
      <c r="C64" s="126"/>
      <c r="D64" s="126"/>
      <c r="E64" s="126"/>
      <c r="F64" s="130"/>
      <c r="G64" s="125"/>
      <c r="H64" s="82" t="s">
        <v>75</v>
      </c>
      <c r="I64" s="75" t="s">
        <v>284</v>
      </c>
      <c r="J64" s="98" t="s">
        <v>285</v>
      </c>
      <c r="K64" s="82" t="s">
        <v>280</v>
      </c>
      <c r="L64" s="82" t="s">
        <v>87</v>
      </c>
      <c r="M64" s="125"/>
      <c r="N64" s="125"/>
      <c r="O64" s="124"/>
    </row>
    <row r="65" spans="1:15" s="62" customFormat="1" ht="83.25" customHeight="1" x14ac:dyDescent="0.25">
      <c r="A65" s="125" t="s">
        <v>286</v>
      </c>
      <c r="B65" s="125" t="s">
        <v>38</v>
      </c>
      <c r="C65" s="126" t="s">
        <v>71</v>
      </c>
      <c r="D65" s="126" t="s">
        <v>287</v>
      </c>
      <c r="E65" s="126" t="s">
        <v>277</v>
      </c>
      <c r="F65" s="128" t="str">
        <f>+CONCATENATE(C65," ",D65," ",E65)</f>
        <v>Posibilidad de pérdida Reputacional por perdida y/o desaparición de los bienes al servicio de la Entidad  debido a la falta de acatamiento de las directrices establecidas por el proceso de Recursos Fisicos y documental por parte de los servidores y/o contratistas de la entidad</v>
      </c>
      <c r="G65" s="125" t="s">
        <v>137</v>
      </c>
      <c r="H65" s="82" t="s">
        <v>75</v>
      </c>
      <c r="I65" s="75" t="s">
        <v>288</v>
      </c>
      <c r="J65" s="98" t="s">
        <v>289</v>
      </c>
      <c r="K65" s="82" t="s">
        <v>290</v>
      </c>
      <c r="L65" s="82" t="s">
        <v>93</v>
      </c>
      <c r="M65" s="125">
        <v>100</v>
      </c>
      <c r="N65" s="125" t="s">
        <v>80</v>
      </c>
      <c r="O65" s="123" t="s">
        <v>81</v>
      </c>
    </row>
    <row r="66" spans="1:15" s="62" customFormat="1" ht="80.25" customHeight="1" x14ac:dyDescent="0.25">
      <c r="A66" s="125"/>
      <c r="B66" s="125"/>
      <c r="C66" s="126"/>
      <c r="D66" s="126"/>
      <c r="E66" s="126"/>
      <c r="F66" s="129"/>
      <c r="G66" s="125"/>
      <c r="H66" s="82" t="s">
        <v>75</v>
      </c>
      <c r="I66" s="75" t="s">
        <v>291</v>
      </c>
      <c r="J66" s="98" t="s">
        <v>292</v>
      </c>
      <c r="K66" s="82" t="s">
        <v>293</v>
      </c>
      <c r="L66" s="82" t="s">
        <v>179</v>
      </c>
      <c r="M66" s="125"/>
      <c r="N66" s="125"/>
      <c r="O66" s="127"/>
    </row>
    <row r="67" spans="1:15" s="62" customFormat="1" ht="66" customHeight="1" x14ac:dyDescent="0.25">
      <c r="A67" s="125"/>
      <c r="B67" s="125"/>
      <c r="C67" s="126"/>
      <c r="D67" s="126"/>
      <c r="E67" s="126"/>
      <c r="F67" s="130"/>
      <c r="G67" s="125"/>
      <c r="H67" s="82" t="s">
        <v>75</v>
      </c>
      <c r="I67" s="75" t="s">
        <v>294</v>
      </c>
      <c r="J67" s="98" t="s">
        <v>295</v>
      </c>
      <c r="K67" s="82" t="s">
        <v>293</v>
      </c>
      <c r="L67" s="82" t="s">
        <v>93</v>
      </c>
      <c r="M67" s="125"/>
      <c r="N67" s="125"/>
      <c r="O67" s="124"/>
    </row>
    <row r="68" spans="1:15" s="62" customFormat="1" ht="87.75" customHeight="1" x14ac:dyDescent="0.25">
      <c r="A68" s="123" t="s">
        <v>296</v>
      </c>
      <c r="B68" s="123" t="s">
        <v>42</v>
      </c>
      <c r="C68" s="128" t="s">
        <v>297</v>
      </c>
      <c r="D68" s="128" t="s">
        <v>298</v>
      </c>
      <c r="E68" s="128" t="s">
        <v>299</v>
      </c>
      <c r="F68" s="128" t="str">
        <f>+CONCATENATE(C68," ",D68," ",E68)</f>
        <v>Posibilidad de pérdida Reputacional y Económica por la indisponibilidad de los servicios de TIC debido a la interrupción de los mismos</v>
      </c>
      <c r="G68" s="123" t="s">
        <v>74</v>
      </c>
      <c r="H68" s="82" t="s">
        <v>75</v>
      </c>
      <c r="I68" s="75" t="s">
        <v>300</v>
      </c>
      <c r="J68" s="98" t="s">
        <v>301</v>
      </c>
      <c r="K68" s="82" t="s">
        <v>302</v>
      </c>
      <c r="L68" s="82" t="s">
        <v>87</v>
      </c>
      <c r="M68" s="123">
        <v>100</v>
      </c>
      <c r="N68" s="123" t="s">
        <v>74</v>
      </c>
      <c r="O68" s="123" t="s">
        <v>127</v>
      </c>
    </row>
    <row r="69" spans="1:15" s="62" customFormat="1" ht="94.5" customHeight="1" x14ac:dyDescent="0.25">
      <c r="A69" s="127"/>
      <c r="B69" s="127"/>
      <c r="C69" s="129"/>
      <c r="D69" s="129"/>
      <c r="E69" s="129"/>
      <c r="F69" s="129"/>
      <c r="G69" s="127"/>
      <c r="H69" s="82" t="s">
        <v>75</v>
      </c>
      <c r="I69" s="75" t="s">
        <v>303</v>
      </c>
      <c r="J69" s="98" t="s">
        <v>304</v>
      </c>
      <c r="K69" s="82" t="s">
        <v>305</v>
      </c>
      <c r="L69" s="82" t="s">
        <v>149</v>
      </c>
      <c r="M69" s="127"/>
      <c r="N69" s="127"/>
      <c r="O69" s="127"/>
    </row>
    <row r="70" spans="1:15" s="62" customFormat="1" ht="84" customHeight="1" x14ac:dyDescent="0.25">
      <c r="A70" s="127"/>
      <c r="B70" s="127"/>
      <c r="C70" s="129"/>
      <c r="D70" s="129"/>
      <c r="E70" s="129"/>
      <c r="F70" s="129"/>
      <c r="G70" s="127"/>
      <c r="H70" s="82" t="s">
        <v>75</v>
      </c>
      <c r="I70" s="75" t="s">
        <v>306</v>
      </c>
      <c r="J70" s="98" t="s">
        <v>307</v>
      </c>
      <c r="K70" s="82" t="s">
        <v>308</v>
      </c>
      <c r="L70" s="82" t="s">
        <v>84</v>
      </c>
      <c r="M70" s="127"/>
      <c r="N70" s="127"/>
      <c r="O70" s="127"/>
    </row>
    <row r="71" spans="1:15" s="62" customFormat="1" ht="101.25" customHeight="1" x14ac:dyDescent="0.25">
      <c r="A71" s="127"/>
      <c r="B71" s="127"/>
      <c r="C71" s="129"/>
      <c r="D71" s="129"/>
      <c r="E71" s="129"/>
      <c r="F71" s="129"/>
      <c r="G71" s="127"/>
      <c r="H71" s="82" t="s">
        <v>75</v>
      </c>
      <c r="I71" s="75" t="s">
        <v>309</v>
      </c>
      <c r="J71" s="98" t="s">
        <v>310</v>
      </c>
      <c r="K71" s="82" t="s">
        <v>311</v>
      </c>
      <c r="L71" s="82" t="s">
        <v>149</v>
      </c>
      <c r="M71" s="127"/>
      <c r="N71" s="127"/>
      <c r="O71" s="127"/>
    </row>
    <row r="72" spans="1:15" s="62" customFormat="1" ht="123" customHeight="1" x14ac:dyDescent="0.25">
      <c r="A72" s="124"/>
      <c r="B72" s="124"/>
      <c r="C72" s="130"/>
      <c r="D72" s="130"/>
      <c r="E72" s="130"/>
      <c r="F72" s="130"/>
      <c r="G72" s="124"/>
      <c r="H72" s="82" t="s">
        <v>75</v>
      </c>
      <c r="I72" s="75" t="s">
        <v>312</v>
      </c>
      <c r="J72" s="98" t="s">
        <v>313</v>
      </c>
      <c r="K72" s="82" t="s">
        <v>314</v>
      </c>
      <c r="L72" s="82" t="s">
        <v>87</v>
      </c>
      <c r="M72" s="124"/>
      <c r="N72" s="124"/>
      <c r="O72" s="124"/>
    </row>
    <row r="73" spans="1:15" s="62" customFormat="1" ht="86.25" customHeight="1" x14ac:dyDescent="0.25">
      <c r="A73" s="125" t="s">
        <v>315</v>
      </c>
      <c r="B73" s="125" t="s">
        <v>42</v>
      </c>
      <c r="C73" s="126" t="s">
        <v>297</v>
      </c>
      <c r="D73" s="126" t="s">
        <v>316</v>
      </c>
      <c r="E73" s="126" t="s">
        <v>317</v>
      </c>
      <c r="F73" s="128" t="str">
        <f>+CONCATENATE(C73," ",D73," ",E73)</f>
        <v>Posibilidad de pérdida Reputacional y Económica por el desuso o incompleta operación de los sistemas de información debido a la falta total o parcial de funcionalidades para los cuales fueron diseñados</v>
      </c>
      <c r="G73" s="125" t="s">
        <v>137</v>
      </c>
      <c r="H73" s="82" t="s">
        <v>75</v>
      </c>
      <c r="I73" s="75" t="s">
        <v>318</v>
      </c>
      <c r="J73" s="98" t="s">
        <v>319</v>
      </c>
      <c r="K73" s="82" t="s">
        <v>320</v>
      </c>
      <c r="L73" s="82" t="s">
        <v>84</v>
      </c>
      <c r="M73" s="125">
        <v>100</v>
      </c>
      <c r="N73" s="125" t="s">
        <v>137</v>
      </c>
      <c r="O73" s="123" t="s">
        <v>127</v>
      </c>
    </row>
    <row r="74" spans="1:15" s="62" customFormat="1" ht="72.75" customHeight="1" x14ac:dyDescent="0.25">
      <c r="A74" s="125"/>
      <c r="B74" s="125"/>
      <c r="C74" s="126"/>
      <c r="D74" s="126"/>
      <c r="E74" s="126"/>
      <c r="F74" s="130"/>
      <c r="G74" s="125"/>
      <c r="H74" s="82" t="s">
        <v>75</v>
      </c>
      <c r="I74" s="75" t="s">
        <v>321</v>
      </c>
      <c r="J74" s="98" t="s">
        <v>301</v>
      </c>
      <c r="K74" s="82" t="s">
        <v>322</v>
      </c>
      <c r="L74" s="82" t="s">
        <v>149</v>
      </c>
      <c r="M74" s="125"/>
      <c r="N74" s="125"/>
      <c r="O74" s="124"/>
    </row>
    <row r="75" spans="1:15" s="62" customFormat="1" ht="123" customHeight="1" x14ac:dyDescent="0.25">
      <c r="A75" s="82" t="s">
        <v>323</v>
      </c>
      <c r="B75" s="82" t="s">
        <v>44</v>
      </c>
      <c r="C75" s="83" t="s">
        <v>71</v>
      </c>
      <c r="D75" s="83" t="s">
        <v>324</v>
      </c>
      <c r="E75" s="83" t="s">
        <v>325</v>
      </c>
      <c r="F75" s="83" t="str">
        <f>+CONCATENATE(C75," ",D75," ",E75)</f>
        <v>Posibilidad de pérdida Reputacional por ranking negativo en el reporte de la Secretaria de Hacienda debido a la deficiente ejecución del PAC</v>
      </c>
      <c r="G75" s="82" t="s">
        <v>74</v>
      </c>
      <c r="H75" s="82" t="s">
        <v>75</v>
      </c>
      <c r="I75" s="75" t="s">
        <v>326</v>
      </c>
      <c r="J75" s="98" t="s">
        <v>327</v>
      </c>
      <c r="K75" s="82" t="s">
        <v>328</v>
      </c>
      <c r="L75" s="82" t="s">
        <v>329</v>
      </c>
      <c r="M75" s="82">
        <v>100</v>
      </c>
      <c r="N75" s="82" t="s">
        <v>74</v>
      </c>
      <c r="O75" s="82" t="s">
        <v>127</v>
      </c>
    </row>
    <row r="76" spans="1:15" ht="126" customHeight="1" x14ac:dyDescent="0.25">
      <c r="A76" s="123" t="s">
        <v>330</v>
      </c>
      <c r="B76" s="123" t="s">
        <v>44</v>
      </c>
      <c r="C76" s="128" t="s">
        <v>71</v>
      </c>
      <c r="D76" s="128" t="s">
        <v>331</v>
      </c>
      <c r="E76" s="128" t="s">
        <v>332</v>
      </c>
      <c r="F76" s="128" t="str">
        <f>+CONCATENATE(C76," ",D76," ",E76)</f>
        <v>Posibilidad de pérdida Reputacional por no contar con el fenecimiento de la cuenta en la vigencia debido a la identificación, clasificación y registro de información contable en rubros y cuantías que no correspondan</v>
      </c>
      <c r="G76" s="123" t="s">
        <v>137</v>
      </c>
      <c r="H76" s="82" t="s">
        <v>75</v>
      </c>
      <c r="I76" s="75" t="s">
        <v>333</v>
      </c>
      <c r="J76" s="82" t="s">
        <v>334</v>
      </c>
      <c r="K76" s="82" t="s">
        <v>335</v>
      </c>
      <c r="L76" s="82" t="s">
        <v>84</v>
      </c>
      <c r="M76" s="82">
        <v>100</v>
      </c>
      <c r="N76" s="123" t="s">
        <v>80</v>
      </c>
      <c r="O76" s="123" t="s">
        <v>81</v>
      </c>
    </row>
    <row r="77" spans="1:15" ht="126" customHeight="1" x14ac:dyDescent="0.25">
      <c r="A77" s="124"/>
      <c r="B77" s="124"/>
      <c r="C77" s="130"/>
      <c r="D77" s="130"/>
      <c r="E77" s="130"/>
      <c r="F77" s="130"/>
      <c r="G77" s="124"/>
      <c r="H77" s="82" t="s">
        <v>75</v>
      </c>
      <c r="I77" s="75" t="s">
        <v>336</v>
      </c>
      <c r="J77" s="82" t="s">
        <v>337</v>
      </c>
      <c r="K77" s="82" t="s">
        <v>335</v>
      </c>
      <c r="L77" s="82" t="s">
        <v>84</v>
      </c>
      <c r="M77" s="82">
        <v>100</v>
      </c>
      <c r="N77" s="124"/>
      <c r="O77" s="124"/>
    </row>
    <row r="78" spans="1:15" ht="126" customHeight="1" x14ac:dyDescent="0.25">
      <c r="A78" s="82" t="s">
        <v>338</v>
      </c>
      <c r="B78" s="82" t="s">
        <v>44</v>
      </c>
      <c r="C78" s="83" t="s">
        <v>339</v>
      </c>
      <c r="D78" s="83" t="s">
        <v>340</v>
      </c>
      <c r="E78" s="83" t="s">
        <v>341</v>
      </c>
      <c r="F78" s="83" t="str">
        <f>+CONCATENATE(C78," ",D78," ",E78)</f>
        <v>Posibilidad de pérdida Económica por sanciones o multas de entes de control o demandas de terceros debido a la realización de pagos indebidos</v>
      </c>
      <c r="G78" s="82" t="s">
        <v>137</v>
      </c>
      <c r="H78" s="82" t="s">
        <v>75</v>
      </c>
      <c r="I78" s="75" t="s">
        <v>342</v>
      </c>
      <c r="J78" s="82" t="s">
        <v>343</v>
      </c>
      <c r="K78" s="82" t="s">
        <v>344</v>
      </c>
      <c r="L78" s="82" t="s">
        <v>84</v>
      </c>
      <c r="M78" s="82">
        <v>100</v>
      </c>
      <c r="N78" s="82" t="s">
        <v>80</v>
      </c>
      <c r="O78" s="82" t="s">
        <v>81</v>
      </c>
    </row>
    <row r="79" spans="1:15" ht="115.5" customHeight="1" x14ac:dyDescent="0.25">
      <c r="A79" s="123" t="s">
        <v>345</v>
      </c>
      <c r="B79" s="123" t="s">
        <v>48</v>
      </c>
      <c r="C79" s="128" t="s">
        <v>134</v>
      </c>
      <c r="D79" s="128" t="s">
        <v>346</v>
      </c>
      <c r="E79" s="128" t="s">
        <v>347</v>
      </c>
      <c r="F79" s="128" t="str">
        <f>+CONCATENATE(C79," ",D79," ",E79)</f>
        <v>Posibilidad de pérdida Económica y Reputacional por suscripcion indebida de contrato debido a documentos incompletos para la elaboración o legalizacion de un contrato</v>
      </c>
      <c r="G79" s="123" t="s">
        <v>145</v>
      </c>
      <c r="H79" s="82" t="s">
        <v>75</v>
      </c>
      <c r="I79" s="75" t="s">
        <v>348</v>
      </c>
      <c r="J79" s="82" t="s">
        <v>349</v>
      </c>
      <c r="K79" s="82" t="s">
        <v>350</v>
      </c>
      <c r="L79" s="82" t="s">
        <v>87</v>
      </c>
      <c r="M79" s="123">
        <v>100</v>
      </c>
      <c r="N79" s="123" t="s">
        <v>145</v>
      </c>
      <c r="O79" s="123" t="s">
        <v>127</v>
      </c>
    </row>
    <row r="80" spans="1:15" ht="115.5" customHeight="1" x14ac:dyDescent="0.25">
      <c r="A80" s="124"/>
      <c r="B80" s="124"/>
      <c r="C80" s="130"/>
      <c r="D80" s="130"/>
      <c r="E80" s="130"/>
      <c r="F80" s="130"/>
      <c r="G80" s="124"/>
      <c r="H80" s="82" t="s">
        <v>75</v>
      </c>
      <c r="I80" s="99" t="s">
        <v>709</v>
      </c>
      <c r="J80" s="82" t="s">
        <v>351</v>
      </c>
      <c r="K80" s="82" t="s">
        <v>350</v>
      </c>
      <c r="L80" s="82" t="s">
        <v>87</v>
      </c>
      <c r="M80" s="124"/>
      <c r="N80" s="124"/>
      <c r="O80" s="124"/>
    </row>
    <row r="81" spans="1:15" ht="113.25" customHeight="1" x14ac:dyDescent="0.25">
      <c r="A81" s="82" t="s">
        <v>352</v>
      </c>
      <c r="B81" s="82" t="s">
        <v>48</v>
      </c>
      <c r="C81" s="83" t="s">
        <v>134</v>
      </c>
      <c r="D81" s="83" t="s">
        <v>353</v>
      </c>
      <c r="E81" s="83" t="s">
        <v>354</v>
      </c>
      <c r="F81" s="83" t="str">
        <f>+CONCATENATE(C81," ",D81," ",E81)</f>
        <v>Posibilidad de pérdida Económica y Reputacional por pasivos exigibles debido a liquidación extemporánea de los contratos fuera de los plazos acordados en el contrato o los establecidos por la ley</v>
      </c>
      <c r="G81" s="82" t="s">
        <v>137</v>
      </c>
      <c r="H81" s="82" t="s">
        <v>75</v>
      </c>
      <c r="I81" s="75" t="s">
        <v>355</v>
      </c>
      <c r="J81" s="82" t="s">
        <v>356</v>
      </c>
      <c r="K81" s="82" t="s">
        <v>350</v>
      </c>
      <c r="L81" s="82" t="s">
        <v>357</v>
      </c>
      <c r="M81" s="82">
        <v>100</v>
      </c>
      <c r="N81" s="82" t="s">
        <v>137</v>
      </c>
      <c r="O81" s="82" t="s">
        <v>127</v>
      </c>
    </row>
    <row r="82" spans="1:15" s="89" customFormat="1" ht="96.75" hidden="1" customHeight="1" x14ac:dyDescent="0.25">
      <c r="A82" s="86" t="s">
        <v>358</v>
      </c>
      <c r="B82" s="86" t="s">
        <v>48</v>
      </c>
      <c r="C82" s="87" t="s">
        <v>359</v>
      </c>
      <c r="D82" s="87" t="s">
        <v>360</v>
      </c>
      <c r="E82" s="87" t="s">
        <v>361</v>
      </c>
      <c r="F82" s="87"/>
      <c r="G82" s="86" t="s">
        <v>74</v>
      </c>
      <c r="H82" s="86" t="s">
        <v>75</v>
      </c>
      <c r="I82" s="88" t="s">
        <v>362</v>
      </c>
      <c r="J82" s="82" t="s">
        <v>363</v>
      </c>
      <c r="K82" s="82" t="s">
        <v>364</v>
      </c>
      <c r="L82" s="82" t="s">
        <v>357</v>
      </c>
      <c r="M82" s="86">
        <v>100</v>
      </c>
      <c r="N82" s="86" t="s">
        <v>137</v>
      </c>
      <c r="O82" s="86" t="s">
        <v>111</v>
      </c>
    </row>
    <row r="83" spans="1:15" ht="140.25" customHeight="1" x14ac:dyDescent="0.25">
      <c r="A83" s="123" t="s">
        <v>365</v>
      </c>
      <c r="B83" s="123" t="s">
        <v>366</v>
      </c>
      <c r="C83" s="128" t="s">
        <v>71</v>
      </c>
      <c r="D83" s="128" t="s">
        <v>367</v>
      </c>
      <c r="E83" s="128" t="s">
        <v>368</v>
      </c>
      <c r="F83" s="128" t="str">
        <f>+CONCATENATE(C83," ",D83," ",E83)</f>
        <v xml:space="preserve">Posibilidad de pérdida Reputacional por la generacion y entrega inoportuna de documentos de analisis estadisticos, mapas, boletines, recomendaciones y respuestas a solicitudes de información debido al procesamiento errado y/o datos errados o  desactualizados en la Bodega de datos </v>
      </c>
      <c r="G83" s="123" t="s">
        <v>137</v>
      </c>
      <c r="H83" s="82" t="s">
        <v>75</v>
      </c>
      <c r="I83" s="75" t="s">
        <v>369</v>
      </c>
      <c r="J83" s="82" t="s">
        <v>370</v>
      </c>
      <c r="K83" s="82" t="s">
        <v>371</v>
      </c>
      <c r="L83" s="82" t="s">
        <v>87</v>
      </c>
      <c r="M83" s="123">
        <v>100</v>
      </c>
      <c r="N83" s="123" t="s">
        <v>137</v>
      </c>
      <c r="O83" s="123" t="s">
        <v>127</v>
      </c>
    </row>
    <row r="84" spans="1:15" ht="112.5" customHeight="1" x14ac:dyDescent="0.25">
      <c r="A84" s="124"/>
      <c r="B84" s="124"/>
      <c r="C84" s="130"/>
      <c r="D84" s="130"/>
      <c r="E84" s="130"/>
      <c r="F84" s="130"/>
      <c r="G84" s="124"/>
      <c r="H84" s="82" t="s">
        <v>75</v>
      </c>
      <c r="I84" s="75" t="s">
        <v>372</v>
      </c>
      <c r="J84" s="82" t="s">
        <v>370</v>
      </c>
      <c r="K84" s="82" t="s">
        <v>371</v>
      </c>
      <c r="L84" s="82" t="s">
        <v>87</v>
      </c>
      <c r="M84" s="124"/>
      <c r="N84" s="124"/>
      <c r="O84" s="124"/>
    </row>
    <row r="85" spans="1:15" ht="88.5" customHeight="1" x14ac:dyDescent="0.25">
      <c r="A85" s="123" t="s">
        <v>373</v>
      </c>
      <c r="B85" s="123" t="s">
        <v>52</v>
      </c>
      <c r="C85" s="128" t="s">
        <v>297</v>
      </c>
      <c r="D85" s="128" t="s">
        <v>374</v>
      </c>
      <c r="E85" s="128" t="s">
        <v>375</v>
      </c>
      <c r="F85" s="128" t="str">
        <f>+CONCATENATE(C85," ",D85," ",E85)</f>
        <v>Posibilidad de pérdida Reputacional y Económica Por sanciones entes de control y por bajo ranking de la entidad en el distrito debido a la inoportunidad en la presentación de informes de ley</v>
      </c>
      <c r="G85" s="123" t="s">
        <v>74</v>
      </c>
      <c r="H85" s="82" t="s">
        <v>75</v>
      </c>
      <c r="I85" s="75" t="s">
        <v>376</v>
      </c>
      <c r="J85" s="82" t="s">
        <v>110</v>
      </c>
      <c r="K85" s="82" t="s">
        <v>140</v>
      </c>
      <c r="L85" s="82" t="s">
        <v>84</v>
      </c>
      <c r="M85" s="123">
        <v>100</v>
      </c>
      <c r="N85" s="123" t="s">
        <v>74</v>
      </c>
      <c r="O85" s="123" t="s">
        <v>127</v>
      </c>
    </row>
    <row r="86" spans="1:15" ht="88.5" customHeight="1" x14ac:dyDescent="0.25">
      <c r="A86" s="124"/>
      <c r="B86" s="124"/>
      <c r="C86" s="130"/>
      <c r="D86" s="130"/>
      <c r="E86" s="130"/>
      <c r="F86" s="130"/>
      <c r="G86" s="124"/>
      <c r="H86" s="82" t="s">
        <v>75</v>
      </c>
      <c r="I86" s="75" t="s">
        <v>377</v>
      </c>
      <c r="J86" s="82" t="s">
        <v>378</v>
      </c>
      <c r="K86" s="82" t="s">
        <v>140</v>
      </c>
      <c r="L86" s="82" t="s">
        <v>329</v>
      </c>
      <c r="M86" s="124"/>
      <c r="N86" s="124"/>
      <c r="O86" s="124"/>
    </row>
    <row r="87" spans="1:15" ht="112.5" customHeight="1" x14ac:dyDescent="0.25">
      <c r="A87" s="123" t="s">
        <v>379</v>
      </c>
      <c r="B87" s="123" t="s">
        <v>52</v>
      </c>
      <c r="C87" s="128" t="s">
        <v>297</v>
      </c>
      <c r="D87" s="128" t="s">
        <v>380</v>
      </c>
      <c r="E87" s="128" t="s">
        <v>381</v>
      </c>
      <c r="F87" s="128" t="str">
        <f>+CONCATENATE(C87," ",D87," ",E87)</f>
        <v>Posibilidad de pérdida Reputacional y Económica Por sanciones entes de control y por bajo ranking de la entidad en el distrito, desaprovechamiento de los recursos disponibles, dado que, si se materializa se genera perdida de oportunidad de la mejora continua  debido a la presentacion de  informes de Auditoria o seguimiento con resultados  sesgados,  erróneos, poco fiable o inconcluyentes.</v>
      </c>
      <c r="G87" s="123" t="s">
        <v>74</v>
      </c>
      <c r="H87" s="82" t="s">
        <v>75</v>
      </c>
      <c r="I87" s="75" t="s">
        <v>382</v>
      </c>
      <c r="J87" s="82" t="s">
        <v>383</v>
      </c>
      <c r="K87" s="82" t="s">
        <v>384</v>
      </c>
      <c r="L87" s="82" t="s">
        <v>84</v>
      </c>
      <c r="M87" s="123">
        <v>100</v>
      </c>
      <c r="N87" s="123" t="s">
        <v>137</v>
      </c>
      <c r="O87" s="123" t="s">
        <v>127</v>
      </c>
    </row>
    <row r="88" spans="1:15" ht="112.5" customHeight="1" x14ac:dyDescent="0.25">
      <c r="A88" s="127"/>
      <c r="B88" s="127"/>
      <c r="C88" s="129"/>
      <c r="D88" s="129"/>
      <c r="E88" s="129"/>
      <c r="F88" s="129"/>
      <c r="G88" s="127"/>
      <c r="H88" s="82" t="s">
        <v>75</v>
      </c>
      <c r="I88" s="75" t="s">
        <v>385</v>
      </c>
      <c r="J88" s="82" t="s">
        <v>378</v>
      </c>
      <c r="K88" s="82" t="s">
        <v>386</v>
      </c>
      <c r="L88" s="82" t="s">
        <v>329</v>
      </c>
      <c r="M88" s="127"/>
      <c r="N88" s="127"/>
      <c r="O88" s="127"/>
    </row>
    <row r="89" spans="1:15" ht="112.5" customHeight="1" x14ac:dyDescent="0.25">
      <c r="A89" s="124"/>
      <c r="B89" s="124"/>
      <c r="C89" s="130"/>
      <c r="D89" s="130"/>
      <c r="E89" s="130"/>
      <c r="F89" s="130"/>
      <c r="G89" s="124"/>
      <c r="H89" s="82" t="s">
        <v>75</v>
      </c>
      <c r="I89" s="75" t="s">
        <v>387</v>
      </c>
      <c r="J89" s="82" t="s">
        <v>388</v>
      </c>
      <c r="K89" s="82" t="s">
        <v>386</v>
      </c>
      <c r="L89" s="82" t="s">
        <v>193</v>
      </c>
      <c r="M89" s="124"/>
      <c r="N89" s="124"/>
      <c r="O89" s="124"/>
    </row>
    <row r="90" spans="1:15" ht="121.5" customHeight="1" x14ac:dyDescent="0.25">
      <c r="A90" s="82" t="s">
        <v>389</v>
      </c>
      <c r="B90" s="82" t="s">
        <v>46</v>
      </c>
      <c r="C90" s="83" t="s">
        <v>134</v>
      </c>
      <c r="D90" s="83" t="s">
        <v>390</v>
      </c>
      <c r="E90" s="83" t="s">
        <v>391</v>
      </c>
      <c r="F90" s="83" t="str">
        <f t="shared" ref="F90:F101" si="1">+CONCATENATE(C90," ",D90," ",E90)</f>
        <v>Posibilidad de pérdida Económica y Reputacional por sanciones o multas de entes de control.  debido a la inadecuada utilización de las normas en las actuaciones asociadas al proceso de gestión humana</v>
      </c>
      <c r="G90" s="82" t="s">
        <v>137</v>
      </c>
      <c r="H90" s="82" t="s">
        <v>75</v>
      </c>
      <c r="I90" s="75" t="s">
        <v>392</v>
      </c>
      <c r="J90" s="82" t="s">
        <v>393</v>
      </c>
      <c r="K90" s="82" t="s">
        <v>394</v>
      </c>
      <c r="L90" s="82" t="s">
        <v>87</v>
      </c>
      <c r="M90" s="82">
        <v>100</v>
      </c>
      <c r="N90" s="82" t="s">
        <v>137</v>
      </c>
      <c r="O90" s="82" t="s">
        <v>127</v>
      </c>
    </row>
    <row r="91" spans="1:15" ht="93.75" customHeight="1" x14ac:dyDescent="0.25">
      <c r="A91" s="82" t="s">
        <v>395</v>
      </c>
      <c r="B91" s="82" t="s">
        <v>46</v>
      </c>
      <c r="C91" s="83" t="s">
        <v>134</v>
      </c>
      <c r="D91" s="83" t="s">
        <v>390</v>
      </c>
      <c r="E91" s="83" t="s">
        <v>396</v>
      </c>
      <c r="F91" s="83" t="str">
        <f t="shared" si="1"/>
        <v xml:space="preserve">Posibilidad de pérdida Económica y Reputacional por sanciones o multas de entes de control.  debido a la liquidación de la nómina sin el oportuno reporte de las novedades que se generan mensualmente. </v>
      </c>
      <c r="G91" s="82" t="s">
        <v>137</v>
      </c>
      <c r="H91" s="82" t="s">
        <v>75</v>
      </c>
      <c r="I91" s="75" t="s">
        <v>397</v>
      </c>
      <c r="J91" s="82" t="s">
        <v>398</v>
      </c>
      <c r="K91" s="82" t="s">
        <v>399</v>
      </c>
      <c r="L91" s="82" t="s">
        <v>84</v>
      </c>
      <c r="M91" s="82">
        <v>100</v>
      </c>
      <c r="N91" s="82" t="s">
        <v>137</v>
      </c>
      <c r="O91" s="82" t="s">
        <v>127</v>
      </c>
    </row>
    <row r="92" spans="1:15" ht="116.25" customHeight="1" x14ac:dyDescent="0.25">
      <c r="A92" s="82" t="s">
        <v>400</v>
      </c>
      <c r="B92" s="82" t="s">
        <v>46</v>
      </c>
      <c r="C92" s="83" t="s">
        <v>134</v>
      </c>
      <c r="D92" s="83" t="s">
        <v>390</v>
      </c>
      <c r="E92" s="83" t="s">
        <v>401</v>
      </c>
      <c r="F92" s="83" t="str">
        <f t="shared" si="1"/>
        <v>Posibilidad de pérdida Económica y Reputacional por sanciones o multas de entes de control.  debido al nombrar, encargar o posesionar a un servidor que incumpla con los requisitos establecidos en el Manual de Funciones de la SCJ</v>
      </c>
      <c r="G92" s="82" t="s">
        <v>137</v>
      </c>
      <c r="H92" s="82" t="s">
        <v>75</v>
      </c>
      <c r="I92" s="75" t="s">
        <v>402</v>
      </c>
      <c r="J92" s="82" t="s">
        <v>403</v>
      </c>
      <c r="K92" s="82" t="s">
        <v>404</v>
      </c>
      <c r="L92" s="82" t="s">
        <v>87</v>
      </c>
      <c r="M92" s="82">
        <v>100</v>
      </c>
      <c r="N92" s="82" t="s">
        <v>137</v>
      </c>
      <c r="O92" s="82" t="s">
        <v>127</v>
      </c>
    </row>
    <row r="93" spans="1:15" ht="121.5" customHeight="1" x14ac:dyDescent="0.25">
      <c r="A93" s="82" t="s">
        <v>405</v>
      </c>
      <c r="B93" s="82" t="s">
        <v>46</v>
      </c>
      <c r="C93" s="83" t="s">
        <v>71</v>
      </c>
      <c r="D93" s="83" t="s">
        <v>406</v>
      </c>
      <c r="E93" s="83" t="s">
        <v>407</v>
      </c>
      <c r="F93" s="83" t="str">
        <f t="shared" si="1"/>
        <v xml:space="preserve">Posibilidad de pérdida Reputacional por la sustracción de información de las historias laborales debido al inadecuado manejo de controles de seguridad de la información </v>
      </c>
      <c r="G93" s="82" t="s">
        <v>137</v>
      </c>
      <c r="H93" s="82" t="s">
        <v>75</v>
      </c>
      <c r="I93" s="75" t="s">
        <v>408</v>
      </c>
      <c r="J93" s="82" t="s">
        <v>409</v>
      </c>
      <c r="K93" s="82" t="s">
        <v>410</v>
      </c>
      <c r="L93" s="82" t="s">
        <v>87</v>
      </c>
      <c r="M93" s="82">
        <v>100</v>
      </c>
      <c r="N93" s="82" t="s">
        <v>137</v>
      </c>
      <c r="O93" s="82" t="s">
        <v>127</v>
      </c>
    </row>
    <row r="94" spans="1:15" ht="138" customHeight="1" x14ac:dyDescent="0.25">
      <c r="A94" s="82" t="s">
        <v>411</v>
      </c>
      <c r="B94" s="82" t="s">
        <v>46</v>
      </c>
      <c r="C94" s="83" t="s">
        <v>71</v>
      </c>
      <c r="D94" s="83" t="s">
        <v>412</v>
      </c>
      <c r="E94" s="83" t="s">
        <v>413</v>
      </c>
      <c r="F94" s="83" t="str">
        <f t="shared" si="1"/>
        <v>Posibilidad de pérdida Reputacional por la emisión de pronunciamientos y respuestas relacionados con el proceso de gestión humana, no ajustados a la ley. debido al desconocimiento de las normas laborales, la constitución, la ley y regulación sobre el tema laboral</v>
      </c>
      <c r="G94" s="82" t="s">
        <v>137</v>
      </c>
      <c r="H94" s="82" t="s">
        <v>75</v>
      </c>
      <c r="I94" s="75" t="s">
        <v>414</v>
      </c>
      <c r="J94" s="82" t="s">
        <v>415</v>
      </c>
      <c r="K94" s="82" t="s">
        <v>416</v>
      </c>
      <c r="L94" s="82" t="s">
        <v>87</v>
      </c>
      <c r="M94" s="82">
        <v>100</v>
      </c>
      <c r="N94" s="82" t="s">
        <v>137</v>
      </c>
      <c r="O94" s="82" t="s">
        <v>127</v>
      </c>
    </row>
    <row r="95" spans="1:15" ht="141" customHeight="1" x14ac:dyDescent="0.25">
      <c r="A95" s="82" t="s">
        <v>417</v>
      </c>
      <c r="B95" s="82" t="s">
        <v>46</v>
      </c>
      <c r="C95" s="83" t="s">
        <v>134</v>
      </c>
      <c r="D95" s="83" t="s">
        <v>418</v>
      </c>
      <c r="E95" s="83" t="s">
        <v>419</v>
      </c>
      <c r="F95" s="83" t="str">
        <f t="shared" si="1"/>
        <v>Posibilidad de pérdida Económica y Reputacional por sanciones o multas de entes de control. 
O por Selección inadecuada de un proveedor, contratación de personal, servicios o bienes no idóneo para la prestación del servicio para el cumplimiento de la misionalidad de la entidad.   debido a errorres en la revisión técnica de las ofertas presentadas por los proponentes, incumpliendo los requisitos establecidos en la etapa precontractual (estudios previos)</v>
      </c>
      <c r="G95" s="82" t="s">
        <v>74</v>
      </c>
      <c r="H95" s="82" t="s">
        <v>75</v>
      </c>
      <c r="I95" s="75" t="s">
        <v>420</v>
      </c>
      <c r="J95" s="82" t="s">
        <v>421</v>
      </c>
      <c r="K95" s="82" t="s">
        <v>422</v>
      </c>
      <c r="L95" s="82" t="s">
        <v>87</v>
      </c>
      <c r="M95" s="82">
        <v>100</v>
      </c>
      <c r="N95" s="82" t="s">
        <v>74</v>
      </c>
      <c r="O95" s="82" t="s">
        <v>127</v>
      </c>
    </row>
    <row r="96" spans="1:15" ht="132" customHeight="1" x14ac:dyDescent="0.25">
      <c r="A96" s="82" t="s">
        <v>423</v>
      </c>
      <c r="B96" s="82" t="s">
        <v>46</v>
      </c>
      <c r="C96" s="83" t="s">
        <v>297</v>
      </c>
      <c r="D96" s="83" t="s">
        <v>424</v>
      </c>
      <c r="E96" s="83" t="s">
        <v>425</v>
      </c>
      <c r="F96" s="83" t="str">
        <f t="shared" si="1"/>
        <v>Posibilidad de pérdida Reputacional y Económica por sanciones o multas de entes de control. 
O por mayor ausentismo en la entidad o incremento en el pago de incapacidades por parte de las aseguradoras y la entidad debido a la probabilidad de incremento en la ocurrencia de accidentes y enfermedades laborales</v>
      </c>
      <c r="G96" s="82" t="s">
        <v>137</v>
      </c>
      <c r="H96" s="82" t="s">
        <v>75</v>
      </c>
      <c r="I96" s="75" t="s">
        <v>426</v>
      </c>
      <c r="J96" s="82" t="s">
        <v>427</v>
      </c>
      <c r="K96" s="82" t="s">
        <v>428</v>
      </c>
      <c r="L96" s="82" t="s">
        <v>193</v>
      </c>
      <c r="M96" s="82">
        <v>100</v>
      </c>
      <c r="N96" s="82" t="s">
        <v>137</v>
      </c>
      <c r="O96" s="82" t="s">
        <v>127</v>
      </c>
    </row>
    <row r="97" spans="1:15" ht="108" customHeight="1" x14ac:dyDescent="0.25">
      <c r="A97" s="82" t="s">
        <v>429</v>
      </c>
      <c r="B97" s="82" t="s">
        <v>46</v>
      </c>
      <c r="C97" s="83" t="s">
        <v>134</v>
      </c>
      <c r="D97" s="83" t="s">
        <v>430</v>
      </c>
      <c r="E97" s="83" t="s">
        <v>431</v>
      </c>
      <c r="F97" s="83" t="str">
        <f t="shared" si="1"/>
        <v>Posibilidad de pérdida Económica y Reputacional por sanciones o multas de entes de control. 
O por mayor ausentismo para la entidad o incremento en el pago de incapacidades debido a la probabilidad de incremento de reporte de casos asociados a riesgo psicosocial en la SCJ</v>
      </c>
      <c r="G97" s="82" t="s">
        <v>137</v>
      </c>
      <c r="H97" s="82" t="s">
        <v>75</v>
      </c>
      <c r="I97" s="75" t="s">
        <v>432</v>
      </c>
      <c r="J97" s="82" t="s">
        <v>433</v>
      </c>
      <c r="K97" s="82" t="s">
        <v>434</v>
      </c>
      <c r="L97" s="82" t="s">
        <v>87</v>
      </c>
      <c r="M97" s="82">
        <v>100</v>
      </c>
      <c r="N97" s="82" t="s">
        <v>137</v>
      </c>
      <c r="O97" s="82" t="s">
        <v>127</v>
      </c>
    </row>
    <row r="98" spans="1:15" ht="114.75" x14ac:dyDescent="0.25">
      <c r="A98" s="82" t="s">
        <v>435</v>
      </c>
      <c r="B98" s="82" t="s">
        <v>46</v>
      </c>
      <c r="C98" s="83" t="s">
        <v>134</v>
      </c>
      <c r="D98" s="83" t="s">
        <v>436</v>
      </c>
      <c r="E98" s="83" t="s">
        <v>437</v>
      </c>
      <c r="F98" s="83" t="str">
        <f t="shared" si="1"/>
        <v>Posibilidad de pérdida Económica y Reputacional Por por sanciones o multas de entes de control. 
O por incumplimiento de las obligaciones establecidas en el contrato suscrito para realizar las actividades de bienestar debido a la indebida ejecución del programa de bienestar de la entidad</v>
      </c>
      <c r="G98" s="82" t="s">
        <v>74</v>
      </c>
      <c r="H98" s="82" t="s">
        <v>75</v>
      </c>
      <c r="I98" s="75" t="s">
        <v>438</v>
      </c>
      <c r="J98" s="82" t="s">
        <v>439</v>
      </c>
      <c r="K98" s="82" t="s">
        <v>440</v>
      </c>
      <c r="L98" s="82" t="s">
        <v>87</v>
      </c>
      <c r="M98" s="82">
        <v>100</v>
      </c>
      <c r="N98" s="82" t="s">
        <v>74</v>
      </c>
      <c r="O98" s="82" t="s">
        <v>127</v>
      </c>
    </row>
    <row r="99" spans="1:15" ht="135" customHeight="1" x14ac:dyDescent="0.25">
      <c r="A99" s="82" t="s">
        <v>441</v>
      </c>
      <c r="B99" s="82" t="s">
        <v>46</v>
      </c>
      <c r="C99" s="83" t="s">
        <v>134</v>
      </c>
      <c r="D99" s="83" t="s">
        <v>442</v>
      </c>
      <c r="E99" s="83" t="s">
        <v>443</v>
      </c>
      <c r="F99" s="83" t="str">
        <f t="shared" si="1"/>
        <v>Posibilidad de pérdida Económica y Reputacional Por por sanciones o multas de entes de control. 
O por falta de participación de los funcionarios y líderes de cada área en el diagnóstico o por error en el diseño y divulgación de los instrumentos de diagnóstico debido al diagnóstico de capacitación no ajustado a las necesidades reales de la SCJ.</v>
      </c>
      <c r="G99" s="82" t="s">
        <v>74</v>
      </c>
      <c r="H99" s="82" t="s">
        <v>75</v>
      </c>
      <c r="I99" s="75" t="s">
        <v>444</v>
      </c>
      <c r="J99" s="82" t="s">
        <v>445</v>
      </c>
      <c r="K99" s="82" t="s">
        <v>446</v>
      </c>
      <c r="L99" s="82" t="s">
        <v>93</v>
      </c>
      <c r="M99" s="82">
        <v>100</v>
      </c>
      <c r="N99" s="82" t="s">
        <v>74</v>
      </c>
      <c r="O99" s="82" t="s">
        <v>127</v>
      </c>
    </row>
    <row r="100" spans="1:15" s="91" customFormat="1" ht="135" customHeight="1" x14ac:dyDescent="0.25">
      <c r="A100" s="82" t="s">
        <v>447</v>
      </c>
      <c r="B100" s="82" t="s">
        <v>46</v>
      </c>
      <c r="C100" s="83" t="s">
        <v>339</v>
      </c>
      <c r="D100" s="83" t="s">
        <v>448</v>
      </c>
      <c r="E100" s="83" t="s">
        <v>449</v>
      </c>
      <c r="F100" s="83" t="str">
        <f t="shared" si="1"/>
        <v xml:space="preserve">Posibilidad de pérdida Económica por sanciones o multas de entes de control.
O por demandas a la entidad debido a debilidades en el registro y cruce de las novedades allegadas a nómina con las novedades ingresadas en el sistema generando pagos indebidos a servidores ingresados o retirados de la entidad </v>
      </c>
      <c r="G100" s="90" t="s">
        <v>80</v>
      </c>
      <c r="H100" s="82" t="s">
        <v>75</v>
      </c>
      <c r="I100" s="75" t="s">
        <v>450</v>
      </c>
      <c r="J100" s="82" t="s">
        <v>451</v>
      </c>
      <c r="K100" s="82" t="s">
        <v>452</v>
      </c>
      <c r="L100" s="82" t="s">
        <v>84</v>
      </c>
      <c r="M100" s="82">
        <v>100</v>
      </c>
      <c r="N100" s="90" t="s">
        <v>80</v>
      </c>
      <c r="O100" s="82" t="s">
        <v>81</v>
      </c>
    </row>
    <row r="101" spans="1:15" ht="174.75" customHeight="1" x14ac:dyDescent="0.25">
      <c r="A101" s="123" t="s">
        <v>453</v>
      </c>
      <c r="B101" s="123" t="s">
        <v>40</v>
      </c>
      <c r="C101" s="128" t="s">
        <v>297</v>
      </c>
      <c r="D101" s="128" t="s">
        <v>454</v>
      </c>
      <c r="E101" s="128" t="s">
        <v>455</v>
      </c>
      <c r="F101" s="128" t="str">
        <f t="shared" si="1"/>
        <v>Posibilidad de pérdida Reputacional y Económica por sanciones o multas o reduccion y/o afectacion del presupuesto para las futuras vigencias o por cuestionamiento a la planeación del proceso debido a desviaciones o incumplimientos de las metas programadas de los indicadores relacionados con el proceso</v>
      </c>
      <c r="G101" s="123" t="s">
        <v>137</v>
      </c>
      <c r="H101" s="82" t="s">
        <v>75</v>
      </c>
      <c r="I101" s="75" t="s">
        <v>456</v>
      </c>
      <c r="J101" s="82" t="s">
        <v>457</v>
      </c>
      <c r="K101" s="82" t="s">
        <v>458</v>
      </c>
      <c r="L101" s="82" t="s">
        <v>149</v>
      </c>
      <c r="M101" s="123">
        <v>100</v>
      </c>
      <c r="N101" s="123" t="s">
        <v>137</v>
      </c>
      <c r="O101" s="123" t="s">
        <v>127</v>
      </c>
    </row>
    <row r="102" spans="1:15" ht="174.75" customHeight="1" x14ac:dyDescent="0.25">
      <c r="A102" s="124"/>
      <c r="B102" s="124"/>
      <c r="C102" s="130"/>
      <c r="D102" s="130"/>
      <c r="E102" s="130"/>
      <c r="F102" s="130"/>
      <c r="G102" s="124"/>
      <c r="H102" s="82" t="s">
        <v>75</v>
      </c>
      <c r="I102" s="75" t="s">
        <v>459</v>
      </c>
      <c r="J102" s="82" t="s">
        <v>460</v>
      </c>
      <c r="K102" s="82" t="s">
        <v>461</v>
      </c>
      <c r="L102" s="82" t="s">
        <v>84</v>
      </c>
      <c r="M102" s="124"/>
      <c r="N102" s="124"/>
      <c r="O102" s="124"/>
    </row>
    <row r="103" spans="1:15" ht="103.5" customHeight="1" x14ac:dyDescent="0.25">
      <c r="A103" s="82" t="s">
        <v>462</v>
      </c>
      <c r="B103" s="82" t="s">
        <v>40</v>
      </c>
      <c r="C103" s="83" t="s">
        <v>297</v>
      </c>
      <c r="D103" s="83" t="s">
        <v>463</v>
      </c>
      <c r="E103" s="83" t="s">
        <v>464</v>
      </c>
      <c r="F103" s="83" t="str">
        <f>+CONCATENATE(C103," ",D103," ",E103)</f>
        <v>Posibilidad de pérdida Reputacional y Económica por sobrecostos en  recursos tecnicos y humanos necesarios para restablecer informacion debido al no reporte</v>
      </c>
      <c r="G103" s="82" t="s">
        <v>137</v>
      </c>
      <c r="H103" s="82" t="s">
        <v>75</v>
      </c>
      <c r="I103" s="75" t="s">
        <v>465</v>
      </c>
      <c r="J103" s="82" t="s">
        <v>466</v>
      </c>
      <c r="K103" s="82" t="s">
        <v>458</v>
      </c>
      <c r="L103" s="82" t="s">
        <v>179</v>
      </c>
      <c r="M103" s="82">
        <v>100</v>
      </c>
      <c r="N103" s="82" t="s">
        <v>137</v>
      </c>
      <c r="O103" s="82" t="s">
        <v>127</v>
      </c>
    </row>
    <row r="104" spans="1:15" ht="92.25" customHeight="1" x14ac:dyDescent="0.25">
      <c r="A104" s="82" t="s">
        <v>467</v>
      </c>
      <c r="B104" s="82" t="s">
        <v>40</v>
      </c>
      <c r="C104" s="83" t="s">
        <v>71</v>
      </c>
      <c r="D104" s="83" t="s">
        <v>468</v>
      </c>
      <c r="E104" s="83" t="s">
        <v>469</v>
      </c>
      <c r="F104" s="83" t="str">
        <f>+CONCATENATE(C104," ",D104," ",E104)</f>
        <v>Posibilidad de pérdida Reputacional por deficiente atencion a los usuarios de los bienes y servicios del proceso debido a la falta de capacitacion</v>
      </c>
      <c r="G104" s="82" t="s">
        <v>137</v>
      </c>
      <c r="H104" s="82" t="s">
        <v>75</v>
      </c>
      <c r="I104" s="75" t="s">
        <v>470</v>
      </c>
      <c r="J104" s="82" t="s">
        <v>471</v>
      </c>
      <c r="K104" s="82" t="s">
        <v>472</v>
      </c>
      <c r="L104" s="82" t="s">
        <v>179</v>
      </c>
      <c r="M104" s="82">
        <v>100</v>
      </c>
      <c r="N104" s="82" t="s">
        <v>137</v>
      </c>
      <c r="O104" s="82" t="s">
        <v>127</v>
      </c>
    </row>
    <row r="105" spans="1:15" ht="99.75" customHeight="1" x14ac:dyDescent="0.25">
      <c r="A105" s="123" t="s">
        <v>473</v>
      </c>
      <c r="B105" s="123" t="s">
        <v>40</v>
      </c>
      <c r="C105" s="128" t="s">
        <v>134</v>
      </c>
      <c r="D105" s="128" t="s">
        <v>474</v>
      </c>
      <c r="E105" s="128" t="s">
        <v>475</v>
      </c>
      <c r="F105" s="128" t="str">
        <f>+CONCATENATE(C105," ",D105," ",E105)</f>
        <v>Posibilidad de pérdida Económica y Reputacional por demandas o extralimitacion de funciones de servidores  debido al inadecuado acompañamiento a las manifestaciones, movilizaciones, eventos o aglomeraciones</v>
      </c>
      <c r="G105" s="123" t="s">
        <v>137</v>
      </c>
      <c r="H105" s="82" t="s">
        <v>75</v>
      </c>
      <c r="I105" s="75" t="s">
        <v>476</v>
      </c>
      <c r="J105" s="82" t="s">
        <v>477</v>
      </c>
      <c r="K105" s="82" t="s">
        <v>478</v>
      </c>
      <c r="L105" s="82" t="s">
        <v>93</v>
      </c>
      <c r="M105" s="123">
        <v>100</v>
      </c>
      <c r="N105" s="123" t="s">
        <v>137</v>
      </c>
      <c r="O105" s="123" t="s">
        <v>127</v>
      </c>
    </row>
    <row r="106" spans="1:15" ht="99.75" customHeight="1" x14ac:dyDescent="0.25">
      <c r="A106" s="124"/>
      <c r="B106" s="124"/>
      <c r="C106" s="130"/>
      <c r="D106" s="130"/>
      <c r="E106" s="130"/>
      <c r="F106" s="130"/>
      <c r="G106" s="124"/>
      <c r="H106" s="82" t="s">
        <v>75</v>
      </c>
      <c r="I106" s="75" t="s">
        <v>479</v>
      </c>
      <c r="J106" s="82" t="s">
        <v>477</v>
      </c>
      <c r="K106" s="82" t="s">
        <v>478</v>
      </c>
      <c r="L106" s="82" t="s">
        <v>149</v>
      </c>
      <c r="M106" s="124"/>
      <c r="N106" s="124"/>
      <c r="O106" s="124"/>
    </row>
    <row r="107" spans="1:15" ht="122.25" customHeight="1" x14ac:dyDescent="0.25">
      <c r="A107" s="82" t="s">
        <v>480</v>
      </c>
      <c r="B107" s="82" t="s">
        <v>32</v>
      </c>
      <c r="C107" s="83" t="s">
        <v>134</v>
      </c>
      <c r="D107" s="83" t="s">
        <v>481</v>
      </c>
      <c r="E107" s="83" t="s">
        <v>482</v>
      </c>
      <c r="F107" s="83" t="str">
        <f>+CONCATENATE(C107," ",D107," ",E107)</f>
        <v>Posibilidad de pérdida Económica y Reputacional por sanciones o multas de entes de control  debido al uso de los bienes en comodato con un fin diferente a lo pactado contractualmente</v>
      </c>
      <c r="G107" s="82" t="s">
        <v>74</v>
      </c>
      <c r="H107" s="82" t="s">
        <v>75</v>
      </c>
      <c r="I107" s="75" t="s">
        <v>483</v>
      </c>
      <c r="J107" s="82" t="s">
        <v>484</v>
      </c>
      <c r="K107" s="82" t="s">
        <v>485</v>
      </c>
      <c r="L107" s="82" t="s">
        <v>84</v>
      </c>
      <c r="M107" s="82">
        <v>100</v>
      </c>
      <c r="N107" s="82" t="s">
        <v>74</v>
      </c>
      <c r="O107" s="82" t="s">
        <v>127</v>
      </c>
    </row>
    <row r="108" spans="1:15" ht="111.75" customHeight="1" x14ac:dyDescent="0.25">
      <c r="A108" s="82" t="s">
        <v>486</v>
      </c>
      <c r="B108" s="82" t="s">
        <v>32</v>
      </c>
      <c r="C108" s="83" t="s">
        <v>134</v>
      </c>
      <c r="D108" s="83" t="s">
        <v>487</v>
      </c>
      <c r="E108" s="83" t="s">
        <v>488</v>
      </c>
      <c r="F108" s="83" t="str">
        <f>+CONCATENATE(C108," ",D108," ",E108)</f>
        <v>Posibilidad de pérdida Económica y Reputacional por sanciones o multas de entes de control debido a detrimento patrimonial por la no reclamación de siniestros durante el tiempo legalmente establecido para que no opere la prescripción</v>
      </c>
      <c r="G108" s="82" t="s">
        <v>74</v>
      </c>
      <c r="H108" s="82" t="s">
        <v>75</v>
      </c>
      <c r="I108" s="75" t="s">
        <v>489</v>
      </c>
      <c r="J108" s="82" t="s">
        <v>490</v>
      </c>
      <c r="K108" s="82" t="s">
        <v>491</v>
      </c>
      <c r="L108" s="82" t="s">
        <v>87</v>
      </c>
      <c r="M108" s="82">
        <v>100</v>
      </c>
      <c r="N108" s="82" t="s">
        <v>74</v>
      </c>
      <c r="O108" s="82" t="s">
        <v>127</v>
      </c>
    </row>
    <row r="109" spans="1:15" ht="101.25" customHeight="1" x14ac:dyDescent="0.25">
      <c r="A109" s="82" t="s">
        <v>492</v>
      </c>
      <c r="B109" s="82" t="s">
        <v>32</v>
      </c>
      <c r="C109" s="83" t="s">
        <v>134</v>
      </c>
      <c r="D109" s="83" t="s">
        <v>487</v>
      </c>
      <c r="E109" s="83" t="s">
        <v>493</v>
      </c>
      <c r="F109" s="83" t="str">
        <f>+CONCATENATE(C109," ",D109," ",E109)</f>
        <v>Posibilidad de pérdida Económica y Reputacional por sanciones o multas de entes de control debido al no suministro de los bienes y servicios requeridos</v>
      </c>
      <c r="G109" s="82" t="s">
        <v>74</v>
      </c>
      <c r="H109" s="82" t="s">
        <v>75</v>
      </c>
      <c r="I109" s="75" t="s">
        <v>494</v>
      </c>
      <c r="J109" s="82" t="s">
        <v>495</v>
      </c>
      <c r="K109" s="82" t="s">
        <v>496</v>
      </c>
      <c r="L109" s="82" t="s">
        <v>84</v>
      </c>
      <c r="M109" s="82">
        <v>100</v>
      </c>
      <c r="N109" s="82" t="s">
        <v>74</v>
      </c>
      <c r="O109" s="82" t="s">
        <v>127</v>
      </c>
    </row>
    <row r="110" spans="1:15" ht="188.25" customHeight="1" x14ac:dyDescent="0.25">
      <c r="A110" s="82" t="s">
        <v>497</v>
      </c>
      <c r="B110" s="82" t="s">
        <v>32</v>
      </c>
      <c r="C110" s="83" t="s">
        <v>134</v>
      </c>
      <c r="D110" s="83" t="s">
        <v>487</v>
      </c>
      <c r="E110" s="83" t="s">
        <v>498</v>
      </c>
      <c r="F110" s="83" t="str">
        <f>+CONCATENATE(C110," ",D110," ",E110)</f>
        <v>Posibilidad de pérdida Económica y Reputacional por sanciones o multas de entes de control debido a proyectos no ejecutados de acuerdo a lo proyectado en la vigencia anterior, Proyectos inconclusos en su ejecución (Obras de infraestructura sin terminar), Obras sin el cumplimiento de requisitos para su adecuado funcionamiento</v>
      </c>
      <c r="G110" s="82" t="s">
        <v>74</v>
      </c>
      <c r="H110" s="82" t="s">
        <v>75</v>
      </c>
      <c r="I110" s="75" t="s">
        <v>499</v>
      </c>
      <c r="J110" s="82" t="s">
        <v>500</v>
      </c>
      <c r="K110" s="82" t="s">
        <v>496</v>
      </c>
      <c r="L110" s="82" t="s">
        <v>93</v>
      </c>
      <c r="M110" s="82">
        <v>100</v>
      </c>
      <c r="N110" s="82" t="s">
        <v>74</v>
      </c>
      <c r="O110" s="82" t="s">
        <v>127</v>
      </c>
    </row>
    <row r="111" spans="1:15" ht="87.75" customHeight="1" x14ac:dyDescent="0.25">
      <c r="A111" s="125" t="s">
        <v>501</v>
      </c>
      <c r="B111" s="125" t="s">
        <v>32</v>
      </c>
      <c r="C111" s="126" t="s">
        <v>134</v>
      </c>
      <c r="D111" s="126" t="s">
        <v>487</v>
      </c>
      <c r="E111" s="126" t="s">
        <v>502</v>
      </c>
      <c r="F111" s="128" t="str">
        <f>+CONCATENATE(C111," ",D111," ",E111)</f>
        <v>Posibilidad de pérdida Económica y Reputacional por sanciones o multas de entes de control debido a la inadecuada disposición de los residuos peligrosos (Talleres)</v>
      </c>
      <c r="G111" s="125" t="s">
        <v>74</v>
      </c>
      <c r="H111" s="82" t="s">
        <v>75</v>
      </c>
      <c r="I111" s="75" t="s">
        <v>503</v>
      </c>
      <c r="J111" s="82" t="s">
        <v>504</v>
      </c>
      <c r="K111" s="82" t="s">
        <v>505</v>
      </c>
      <c r="L111" s="82" t="s">
        <v>84</v>
      </c>
      <c r="M111" s="125">
        <v>100</v>
      </c>
      <c r="N111" s="125" t="s">
        <v>137</v>
      </c>
      <c r="O111" s="123" t="s">
        <v>127</v>
      </c>
    </row>
    <row r="112" spans="1:15" ht="83.25" customHeight="1" x14ac:dyDescent="0.25">
      <c r="A112" s="125"/>
      <c r="B112" s="125"/>
      <c r="C112" s="126"/>
      <c r="D112" s="126"/>
      <c r="E112" s="126"/>
      <c r="F112" s="129"/>
      <c r="G112" s="125"/>
      <c r="H112" s="82" t="s">
        <v>75</v>
      </c>
      <c r="I112" s="75" t="s">
        <v>506</v>
      </c>
      <c r="J112" s="82" t="s">
        <v>504</v>
      </c>
      <c r="K112" s="82" t="s">
        <v>505</v>
      </c>
      <c r="L112" s="82" t="s">
        <v>87</v>
      </c>
      <c r="M112" s="125"/>
      <c r="N112" s="125"/>
      <c r="O112" s="127"/>
    </row>
    <row r="113" spans="1:15" ht="150" customHeight="1" x14ac:dyDescent="0.25">
      <c r="A113" s="125"/>
      <c r="B113" s="125"/>
      <c r="C113" s="126"/>
      <c r="D113" s="126"/>
      <c r="E113" s="126"/>
      <c r="F113" s="130"/>
      <c r="G113" s="125"/>
      <c r="H113" s="82" t="s">
        <v>75</v>
      </c>
      <c r="I113" s="75" t="s">
        <v>507</v>
      </c>
      <c r="J113" s="82" t="s">
        <v>508</v>
      </c>
      <c r="K113" s="82" t="s">
        <v>509</v>
      </c>
      <c r="L113" s="82" t="s">
        <v>510</v>
      </c>
      <c r="M113" s="125"/>
      <c r="N113" s="125"/>
      <c r="O113" s="124"/>
    </row>
    <row r="114" spans="1:15" ht="89.25" x14ac:dyDescent="0.25">
      <c r="A114" s="82" t="s">
        <v>511</v>
      </c>
      <c r="B114" s="82" t="s">
        <v>512</v>
      </c>
      <c r="C114" s="83" t="s">
        <v>134</v>
      </c>
      <c r="D114" s="83" t="s">
        <v>513</v>
      </c>
      <c r="E114" s="83" t="s">
        <v>514</v>
      </c>
      <c r="F114" s="83" t="str">
        <f>+CONCATENATE(C114," ",D114," ",E114)</f>
        <v>Posibilidad de pérdida Económica y Reputacional por sanciones o multas de entes de control, detrimento patrimonial. O perdida de la certificacion ACA debido al incumplimiento en la prestación del servicio psicosocial</v>
      </c>
      <c r="G114" s="82" t="s">
        <v>137</v>
      </c>
      <c r="H114" s="82" t="s">
        <v>75</v>
      </c>
      <c r="I114" s="75" t="s">
        <v>515</v>
      </c>
      <c r="J114" s="82" t="s">
        <v>516</v>
      </c>
      <c r="K114" s="82" t="s">
        <v>517</v>
      </c>
      <c r="L114" s="82" t="s">
        <v>241</v>
      </c>
      <c r="M114" s="82">
        <v>100</v>
      </c>
      <c r="N114" s="82" t="s">
        <v>137</v>
      </c>
      <c r="O114" s="82" t="s">
        <v>127</v>
      </c>
    </row>
    <row r="115" spans="1:15" ht="89.25" x14ac:dyDescent="0.25">
      <c r="A115" s="82" t="s">
        <v>518</v>
      </c>
      <c r="B115" s="82" t="s">
        <v>512</v>
      </c>
      <c r="C115" s="83" t="s">
        <v>134</v>
      </c>
      <c r="D115" s="83" t="s">
        <v>513</v>
      </c>
      <c r="E115" s="83" t="s">
        <v>519</v>
      </c>
      <c r="F115" s="83" t="str">
        <f>+CONCATENATE(C115," ",D115," ",E115)</f>
        <v>Posibilidad de pérdida Económica y Reputacional por sanciones o multas de entes de control, detrimento patrimonial. O perdida de la certificacion ACA debido a la disminución de la cobertura ocupacional en las actividades válidas para la redención de pena</v>
      </c>
      <c r="G115" s="82" t="s">
        <v>137</v>
      </c>
      <c r="H115" s="82" t="s">
        <v>75</v>
      </c>
      <c r="I115" s="75" t="s">
        <v>520</v>
      </c>
      <c r="J115" s="82" t="s">
        <v>521</v>
      </c>
      <c r="K115" s="82" t="s">
        <v>522</v>
      </c>
      <c r="L115" s="82" t="s">
        <v>84</v>
      </c>
      <c r="M115" s="82">
        <v>100</v>
      </c>
      <c r="N115" s="82" t="s">
        <v>137</v>
      </c>
      <c r="O115" s="82" t="s">
        <v>127</v>
      </c>
    </row>
    <row r="116" spans="1:15" ht="89.25" x14ac:dyDescent="0.25">
      <c r="A116" s="82" t="s">
        <v>523</v>
      </c>
      <c r="B116" s="82" t="s">
        <v>512</v>
      </c>
      <c r="C116" s="83" t="s">
        <v>71</v>
      </c>
      <c r="D116" s="83" t="s">
        <v>524</v>
      </c>
      <c r="E116" s="83" t="s">
        <v>525</v>
      </c>
      <c r="F116" s="83" t="str">
        <f>+CONCATENATE(C116," ",D116," ",E116)</f>
        <v>Posibilidad de pérdida Reputacional por demandas legales y disciplinarias debido a la fuga o Rescate de PPL en remisiones salud</v>
      </c>
      <c r="G116" s="82" t="s">
        <v>137</v>
      </c>
      <c r="H116" s="82" t="s">
        <v>75</v>
      </c>
      <c r="I116" s="75" t="s">
        <v>526</v>
      </c>
      <c r="J116" s="82" t="s">
        <v>527</v>
      </c>
      <c r="K116" s="82" t="s">
        <v>528</v>
      </c>
      <c r="L116" s="82" t="s">
        <v>87</v>
      </c>
      <c r="M116" s="82">
        <v>100</v>
      </c>
      <c r="N116" s="82" t="s">
        <v>137</v>
      </c>
      <c r="O116" s="82" t="s">
        <v>127</v>
      </c>
    </row>
    <row r="117" spans="1:15" ht="96.75" customHeight="1" x14ac:dyDescent="0.25">
      <c r="A117" s="82" t="s">
        <v>529</v>
      </c>
      <c r="B117" s="82" t="s">
        <v>512</v>
      </c>
      <c r="C117" s="83" t="s">
        <v>134</v>
      </c>
      <c r="D117" s="83" t="s">
        <v>530</v>
      </c>
      <c r="E117" s="83" t="s">
        <v>531</v>
      </c>
      <c r="F117" s="83" t="str">
        <f>+CONCATENATE(C117," ",D117," ",E117)</f>
        <v>Posibilidad de pérdida Económica y Reputacional por sanciones o multas de entes de control, detrimento patrimonial. O perdida de la certificacion ACA. O incumplimiento normativo por concepto sanitario desfavorable debido a ETA (enfermedad transmitida por alimento) y que genere un cierre del servicio de alimentos</v>
      </c>
      <c r="G117" s="82" t="s">
        <v>137</v>
      </c>
      <c r="H117" s="82" t="s">
        <v>75</v>
      </c>
      <c r="I117" s="75" t="s">
        <v>532</v>
      </c>
      <c r="J117" s="82" t="s">
        <v>533</v>
      </c>
      <c r="K117" s="82" t="s">
        <v>534</v>
      </c>
      <c r="L117" s="82" t="s">
        <v>84</v>
      </c>
      <c r="M117" s="82">
        <v>100</v>
      </c>
      <c r="N117" s="82" t="s">
        <v>137</v>
      </c>
      <c r="O117" s="82" t="s">
        <v>127</v>
      </c>
    </row>
    <row r="118" spans="1:15" s="89" customFormat="1" ht="76.5" hidden="1" x14ac:dyDescent="0.25">
      <c r="A118" s="86" t="s">
        <v>535</v>
      </c>
      <c r="B118" s="86" t="s">
        <v>512</v>
      </c>
      <c r="C118" s="87" t="s">
        <v>536</v>
      </c>
      <c r="D118" s="87" t="s">
        <v>537</v>
      </c>
      <c r="E118" s="87" t="s">
        <v>538</v>
      </c>
      <c r="F118" s="87"/>
      <c r="G118" s="86" t="s">
        <v>137</v>
      </c>
      <c r="H118" s="86" t="s">
        <v>75</v>
      </c>
      <c r="I118" s="88" t="s">
        <v>539</v>
      </c>
      <c r="J118" s="86" t="s">
        <v>540</v>
      </c>
      <c r="K118" s="86" t="s">
        <v>541</v>
      </c>
      <c r="L118" s="86" t="s">
        <v>87</v>
      </c>
      <c r="M118" s="86">
        <v>100</v>
      </c>
      <c r="N118" s="86" t="s">
        <v>80</v>
      </c>
      <c r="O118" s="86"/>
    </row>
    <row r="119" spans="1:15" ht="89.25" x14ac:dyDescent="0.25">
      <c r="A119" s="82" t="s">
        <v>542</v>
      </c>
      <c r="B119" s="82" t="s">
        <v>543</v>
      </c>
      <c r="C119" s="83" t="s">
        <v>134</v>
      </c>
      <c r="D119" s="83" t="s">
        <v>544</v>
      </c>
      <c r="E119" s="83" t="s">
        <v>545</v>
      </c>
      <c r="F119" s="83" t="str">
        <f t="shared" ref="F119:F125" si="2">+CONCATENATE(C119," ",D119," ",E119)</f>
        <v>Posibilidad de pérdida Económica y Reputacional por demanda de los PPL, familiar, tercero o entes control debido al incumplimiento en la cobertura de los puestos de servicio y las actividades programadas</v>
      </c>
      <c r="G119" s="82" t="s">
        <v>137</v>
      </c>
      <c r="H119" s="82" t="s">
        <v>75</v>
      </c>
      <c r="I119" s="75" t="s">
        <v>546</v>
      </c>
      <c r="J119" s="82" t="s">
        <v>547</v>
      </c>
      <c r="K119" s="82" t="s">
        <v>548</v>
      </c>
      <c r="L119" s="82" t="s">
        <v>241</v>
      </c>
      <c r="M119" s="82">
        <v>100</v>
      </c>
      <c r="N119" s="82" t="s">
        <v>137</v>
      </c>
      <c r="O119" s="82" t="s">
        <v>127</v>
      </c>
    </row>
    <row r="120" spans="1:15" ht="76.5" x14ac:dyDescent="0.25">
      <c r="A120" s="82" t="s">
        <v>549</v>
      </c>
      <c r="B120" s="82" t="s">
        <v>543</v>
      </c>
      <c r="C120" s="83" t="s">
        <v>339</v>
      </c>
      <c r="D120" s="83" t="s">
        <v>544</v>
      </c>
      <c r="E120" s="83" t="s">
        <v>550</v>
      </c>
      <c r="F120" s="83" t="str">
        <f t="shared" si="2"/>
        <v>Posibilidad de pérdida Económica por demanda de los PPL, familiar, tercero o entes control debido a falencias en seguridad y deficiencia en los tiempos de reacción a los eventos que atenten contra la seguridad de las PPL/Funcionarios/Guardia.</v>
      </c>
      <c r="G120" s="82" t="s">
        <v>80</v>
      </c>
      <c r="H120" s="82" t="s">
        <v>75</v>
      </c>
      <c r="I120" s="75" t="s">
        <v>551</v>
      </c>
      <c r="J120" s="82" t="s">
        <v>552</v>
      </c>
      <c r="K120" s="82" t="s">
        <v>548</v>
      </c>
      <c r="L120" s="82" t="s">
        <v>84</v>
      </c>
      <c r="M120" s="82">
        <v>100</v>
      </c>
      <c r="N120" s="82" t="s">
        <v>80</v>
      </c>
      <c r="O120" s="82" t="s">
        <v>81</v>
      </c>
    </row>
    <row r="121" spans="1:15" ht="100.5" customHeight="1" x14ac:dyDescent="0.25">
      <c r="A121" s="82" t="s">
        <v>553</v>
      </c>
      <c r="B121" s="82" t="s">
        <v>543</v>
      </c>
      <c r="C121" s="83" t="s">
        <v>71</v>
      </c>
      <c r="D121" s="83" t="s">
        <v>554</v>
      </c>
      <c r="E121" s="83" t="s">
        <v>555</v>
      </c>
      <c r="F121" s="83" t="str">
        <f t="shared" si="2"/>
        <v>Posibilidad de pérdida Reputacional por sancion disciplinaria debido a fuga/rescates o falencia en la seguridad dentro del sistema penitenciario</v>
      </c>
      <c r="G121" s="82" t="s">
        <v>74</v>
      </c>
      <c r="H121" s="82" t="s">
        <v>75</v>
      </c>
      <c r="I121" s="75" t="s">
        <v>556</v>
      </c>
      <c r="J121" s="82" t="s">
        <v>557</v>
      </c>
      <c r="K121" s="82" t="s">
        <v>548</v>
      </c>
      <c r="L121" s="82" t="s">
        <v>87</v>
      </c>
      <c r="M121" s="82">
        <v>100</v>
      </c>
      <c r="N121" s="82" t="s">
        <v>74</v>
      </c>
      <c r="O121" s="82" t="s">
        <v>127</v>
      </c>
    </row>
    <row r="122" spans="1:15" s="62" customFormat="1" ht="76.5" x14ac:dyDescent="0.25">
      <c r="A122" s="82" t="s">
        <v>558</v>
      </c>
      <c r="B122" s="82" t="s">
        <v>559</v>
      </c>
      <c r="C122" s="83" t="s">
        <v>71</v>
      </c>
      <c r="D122" s="83" t="s">
        <v>560</v>
      </c>
      <c r="E122" s="83" t="s">
        <v>561</v>
      </c>
      <c r="F122" s="83" t="str">
        <f t="shared" si="2"/>
        <v>Posibilidad de pérdida Reputacional por requerimientos de entes de control debido a la pérdida de la confidencialidad de la información</v>
      </c>
      <c r="G122" s="82" t="s">
        <v>74</v>
      </c>
      <c r="H122" s="82" t="s">
        <v>75</v>
      </c>
      <c r="I122" s="75" t="s">
        <v>562</v>
      </c>
      <c r="J122" s="82" t="s">
        <v>563</v>
      </c>
      <c r="K122" s="82" t="s">
        <v>564</v>
      </c>
      <c r="L122" s="82" t="s">
        <v>87</v>
      </c>
      <c r="M122" s="82">
        <v>100</v>
      </c>
      <c r="N122" s="82" t="s">
        <v>74</v>
      </c>
      <c r="O122" s="82" t="s">
        <v>127</v>
      </c>
    </row>
    <row r="123" spans="1:15" ht="108.75" customHeight="1" x14ac:dyDescent="0.25">
      <c r="A123" s="82" t="s">
        <v>565</v>
      </c>
      <c r="B123" s="82" t="s">
        <v>559</v>
      </c>
      <c r="C123" s="83" t="s">
        <v>71</v>
      </c>
      <c r="D123" s="83" t="s">
        <v>566</v>
      </c>
      <c r="E123" s="83" t="s">
        <v>567</v>
      </c>
      <c r="F123" s="83" t="str">
        <f t="shared" si="2"/>
        <v xml:space="preserve">Posibilidad de pérdida Reputacional por requerimientos de entes de control y autoridades judiciales debido al vencimiento de trámites Jurídicos. </v>
      </c>
      <c r="G123" s="82" t="s">
        <v>74</v>
      </c>
      <c r="H123" s="82" t="s">
        <v>75</v>
      </c>
      <c r="I123" s="75" t="s">
        <v>568</v>
      </c>
      <c r="J123" s="82" t="s">
        <v>569</v>
      </c>
      <c r="K123" s="82" t="s">
        <v>570</v>
      </c>
      <c r="L123" s="82" t="s">
        <v>241</v>
      </c>
      <c r="M123" s="82">
        <v>100</v>
      </c>
      <c r="N123" s="82" t="s">
        <v>74</v>
      </c>
      <c r="O123" s="82" t="s">
        <v>127</v>
      </c>
    </row>
    <row r="124" spans="1:15" ht="114.75" x14ac:dyDescent="0.25">
      <c r="A124" s="82" t="s">
        <v>571</v>
      </c>
      <c r="B124" s="82" t="s">
        <v>559</v>
      </c>
      <c r="C124" s="83" t="s">
        <v>71</v>
      </c>
      <c r="D124" s="83" t="s">
        <v>566</v>
      </c>
      <c r="E124" s="83" t="s">
        <v>572</v>
      </c>
      <c r="F124" s="85" t="str">
        <f t="shared" si="2"/>
        <v xml:space="preserve">Posibilidad de pérdida Reputacional por requerimientos de entes de control y autoridades judiciales debido a la prescripción de trámites Jurídicos. </v>
      </c>
      <c r="G124" s="82" t="s">
        <v>74</v>
      </c>
      <c r="H124" s="82" t="s">
        <v>75</v>
      </c>
      <c r="I124" s="75" t="s">
        <v>573</v>
      </c>
      <c r="J124" s="82" t="s">
        <v>574</v>
      </c>
      <c r="K124" s="82" t="s">
        <v>575</v>
      </c>
      <c r="L124" s="82" t="s">
        <v>87</v>
      </c>
      <c r="M124" s="82">
        <v>100</v>
      </c>
      <c r="N124" s="82" t="s">
        <v>74</v>
      </c>
      <c r="O124" s="84" t="s">
        <v>127</v>
      </c>
    </row>
    <row r="125" spans="1:15" ht="103.5" customHeight="1" x14ac:dyDescent="0.25">
      <c r="A125" s="123" t="s">
        <v>576</v>
      </c>
      <c r="B125" s="123" t="s">
        <v>559</v>
      </c>
      <c r="C125" s="128" t="s">
        <v>71</v>
      </c>
      <c r="D125" s="128" t="s">
        <v>566</v>
      </c>
      <c r="E125" s="128" t="s">
        <v>577</v>
      </c>
      <c r="F125" s="128" t="str">
        <f t="shared" si="2"/>
        <v>Posibilidad de pérdida Reputacional por requerimientos de entes de control y autoridades judiciales debido a la prolongación Ilícita de la libertad</v>
      </c>
      <c r="G125" s="123" t="s">
        <v>74</v>
      </c>
      <c r="H125" s="82" t="s">
        <v>75</v>
      </c>
      <c r="I125" s="75" t="s">
        <v>578</v>
      </c>
      <c r="J125" s="82" t="s">
        <v>579</v>
      </c>
      <c r="K125" s="82" t="s">
        <v>580</v>
      </c>
      <c r="L125" s="82" t="s">
        <v>241</v>
      </c>
      <c r="M125" s="123">
        <v>100</v>
      </c>
      <c r="N125" s="123" t="s">
        <v>74</v>
      </c>
      <c r="O125" s="123" t="s">
        <v>127</v>
      </c>
    </row>
    <row r="126" spans="1:15" ht="114.75" x14ac:dyDescent="0.25">
      <c r="A126" s="124"/>
      <c r="B126" s="124"/>
      <c r="C126" s="130"/>
      <c r="D126" s="130"/>
      <c r="E126" s="130"/>
      <c r="F126" s="130"/>
      <c r="G126" s="124"/>
      <c r="H126" s="82" t="s">
        <v>75</v>
      </c>
      <c r="I126" s="75" t="s">
        <v>581</v>
      </c>
      <c r="J126" s="82" t="s">
        <v>582</v>
      </c>
      <c r="K126" s="82" t="s">
        <v>583</v>
      </c>
      <c r="L126" s="82" t="s">
        <v>241</v>
      </c>
      <c r="M126" s="124"/>
      <c r="N126" s="124"/>
      <c r="O126" s="124"/>
    </row>
    <row r="127" spans="1:15" ht="102.75" customHeight="1" x14ac:dyDescent="0.25">
      <c r="A127" s="82" t="s">
        <v>584</v>
      </c>
      <c r="B127" s="82" t="s">
        <v>559</v>
      </c>
      <c r="C127" s="83" t="s">
        <v>71</v>
      </c>
      <c r="D127" s="83" t="s">
        <v>566</v>
      </c>
      <c r="E127" s="83" t="s">
        <v>585</v>
      </c>
      <c r="F127" s="83" t="str">
        <f>+CONCATENATE(C127," ",D127," ",E127)</f>
        <v>Posibilidad de pérdida Reputacional por requerimientos de entes de control y autoridades judiciales debido a Hojas de vida incompletas, desactualizadas o imprecisas (Física o en el aplicativo SISIPEC WEB)</v>
      </c>
      <c r="G127" s="82" t="s">
        <v>74</v>
      </c>
      <c r="H127" s="82" t="s">
        <v>75</v>
      </c>
      <c r="I127" s="75" t="s">
        <v>586</v>
      </c>
      <c r="J127" s="82" t="s">
        <v>587</v>
      </c>
      <c r="K127" s="82" t="s">
        <v>588</v>
      </c>
      <c r="L127" s="82" t="s">
        <v>87</v>
      </c>
      <c r="M127" s="82">
        <v>100</v>
      </c>
      <c r="N127" s="82" t="s">
        <v>74</v>
      </c>
      <c r="O127" s="82" t="s">
        <v>127</v>
      </c>
    </row>
    <row r="128" spans="1:15" ht="102.75" customHeight="1" x14ac:dyDescent="0.25">
      <c r="A128" s="82" t="s">
        <v>589</v>
      </c>
      <c r="B128" s="82" t="s">
        <v>559</v>
      </c>
      <c r="C128" s="83" t="s">
        <v>71</v>
      </c>
      <c r="D128" s="83" t="s">
        <v>566</v>
      </c>
      <c r="E128" s="83" t="s">
        <v>590</v>
      </c>
      <c r="F128" s="83" t="str">
        <f>+CONCATENATE(C128," ",D128," ",E128)</f>
        <v>Posibilidad de pérdida Reputacional por requerimientos de entes de control y autoridades judiciales debido a conceder u otorgar libertad o trasladar a una PPL sin el debido cumplimiento de los requisitos legales.</v>
      </c>
      <c r="G128" s="82" t="s">
        <v>74</v>
      </c>
      <c r="H128" s="82" t="s">
        <v>75</v>
      </c>
      <c r="I128" s="75" t="s">
        <v>591</v>
      </c>
      <c r="J128" s="82" t="s">
        <v>592</v>
      </c>
      <c r="K128" s="82" t="s">
        <v>583</v>
      </c>
      <c r="L128" s="82" t="s">
        <v>87</v>
      </c>
      <c r="M128" s="82">
        <v>100</v>
      </c>
      <c r="N128" s="82" t="s">
        <v>74</v>
      </c>
      <c r="O128" s="82" t="s">
        <v>127</v>
      </c>
    </row>
    <row r="129" spans="1:15" ht="135.75" customHeight="1" x14ac:dyDescent="0.25">
      <c r="A129" s="125" t="s">
        <v>593</v>
      </c>
      <c r="B129" s="125" t="s">
        <v>559</v>
      </c>
      <c r="C129" s="126" t="s">
        <v>71</v>
      </c>
      <c r="D129" s="126" t="s">
        <v>566</v>
      </c>
      <c r="E129" s="126" t="s">
        <v>594</v>
      </c>
      <c r="F129" s="128" t="str">
        <f>+CONCATENATE(C129," ",D129," ",E129)</f>
        <v xml:space="preserve">Posibilidad de pérdida Reputacional por requerimientos de entes de control y autoridades judiciales debido a la privación ilegal de la libertad </v>
      </c>
      <c r="G129" s="123" t="s">
        <v>74</v>
      </c>
      <c r="H129" s="82" t="s">
        <v>75</v>
      </c>
      <c r="I129" s="75" t="s">
        <v>595</v>
      </c>
      <c r="J129" s="82" t="s">
        <v>592</v>
      </c>
      <c r="K129" s="82" t="s">
        <v>570</v>
      </c>
      <c r="L129" s="82" t="s">
        <v>87</v>
      </c>
      <c r="M129" s="125">
        <v>100</v>
      </c>
      <c r="N129" s="125" t="s">
        <v>74</v>
      </c>
      <c r="O129" s="123" t="s">
        <v>127</v>
      </c>
    </row>
    <row r="130" spans="1:15" ht="163.5" customHeight="1" x14ac:dyDescent="0.25">
      <c r="A130" s="125"/>
      <c r="B130" s="125"/>
      <c r="C130" s="126"/>
      <c r="D130" s="126"/>
      <c r="E130" s="126"/>
      <c r="F130" s="130"/>
      <c r="G130" s="124"/>
      <c r="H130" s="82" t="s">
        <v>75</v>
      </c>
      <c r="I130" s="75" t="s">
        <v>596</v>
      </c>
      <c r="J130" s="82" t="s">
        <v>597</v>
      </c>
      <c r="K130" s="82" t="s">
        <v>598</v>
      </c>
      <c r="L130" s="82" t="s">
        <v>87</v>
      </c>
      <c r="M130" s="125"/>
      <c r="N130" s="125"/>
      <c r="O130" s="124"/>
    </row>
    <row r="131" spans="1:15" x14ac:dyDescent="0.25">
      <c r="A131" s="73"/>
      <c r="B131" s="73"/>
      <c r="C131" s="74"/>
      <c r="D131" s="74"/>
      <c r="E131" s="74"/>
      <c r="F131" s="74"/>
      <c r="G131" s="73"/>
      <c r="H131" s="62"/>
      <c r="I131" s="62"/>
      <c r="M131" s="73"/>
      <c r="N131" s="73"/>
      <c r="O131" s="62"/>
    </row>
  </sheetData>
  <sheetProtection algorithmName="SHA-512" hashValue="UGattOLhZ1WiYb5limRbI0VWw3fPrLt7gmO+ELRDuMqc45ll1SqkuGJXZOTaO60vaFkJ4IOHGPA9mCDxgpQftg==" saltValue="XSxNu3erw0M8bCQF/jqRwg==" spinCount="100000" sheet="1" objects="1" scenarios="1"/>
  <autoFilter ref="A8:O130" xr:uid="{00000000-0009-0000-0000-000001000000}"/>
  <mergeCells count="299">
    <mergeCell ref="C101:C102"/>
    <mergeCell ref="D101:D102"/>
    <mergeCell ref="O83:O84"/>
    <mergeCell ref="M83:M84"/>
    <mergeCell ref="O125:O126"/>
    <mergeCell ref="O101:O102"/>
    <mergeCell ref="A105:A106"/>
    <mergeCell ref="B105:B106"/>
    <mergeCell ref="C105:C106"/>
    <mergeCell ref="D105:D106"/>
    <mergeCell ref="E105:E106"/>
    <mergeCell ref="F105:F106"/>
    <mergeCell ref="G105:G106"/>
    <mergeCell ref="M105:M106"/>
    <mergeCell ref="N105:N106"/>
    <mergeCell ref="O105:O106"/>
    <mergeCell ref="A111:A113"/>
    <mergeCell ref="B111:B113"/>
    <mergeCell ref="C111:C113"/>
    <mergeCell ref="D111:D113"/>
    <mergeCell ref="E111:E113"/>
    <mergeCell ref="G111:G113"/>
    <mergeCell ref="M111:M113"/>
    <mergeCell ref="N111:N113"/>
    <mergeCell ref="A101:A102"/>
    <mergeCell ref="B101:B102"/>
    <mergeCell ref="N85:N86"/>
    <mergeCell ref="M85:M86"/>
    <mergeCell ref="O85:O86"/>
    <mergeCell ref="O87:O89"/>
    <mergeCell ref="G85:G86"/>
    <mergeCell ref="F85:F86"/>
    <mergeCell ref="A85:A86"/>
    <mergeCell ref="B85:B86"/>
    <mergeCell ref="C85:C86"/>
    <mergeCell ref="D85:D86"/>
    <mergeCell ref="E85:E86"/>
    <mergeCell ref="A87:A89"/>
    <mergeCell ref="B87:B89"/>
    <mergeCell ref="C87:C89"/>
    <mergeCell ref="D87:D89"/>
    <mergeCell ref="E87:E89"/>
    <mergeCell ref="F87:F89"/>
    <mergeCell ref="G87:G89"/>
    <mergeCell ref="M87:M89"/>
    <mergeCell ref="N87:N89"/>
    <mergeCell ref="E101:E102"/>
    <mergeCell ref="G101:G102"/>
    <mergeCell ref="O79:O80"/>
    <mergeCell ref="A79:A80"/>
    <mergeCell ref="B79:B80"/>
    <mergeCell ref="C79:C80"/>
    <mergeCell ref="D79:D80"/>
    <mergeCell ref="E79:E80"/>
    <mergeCell ref="F79:F80"/>
    <mergeCell ref="G79:G80"/>
    <mergeCell ref="M79:M80"/>
    <mergeCell ref="N79:N80"/>
    <mergeCell ref="C76:C77"/>
    <mergeCell ref="D76:D77"/>
    <mergeCell ref="E76:E77"/>
    <mergeCell ref="F76:F77"/>
    <mergeCell ref="G76:G77"/>
    <mergeCell ref="N76:N77"/>
    <mergeCell ref="O76:O77"/>
    <mergeCell ref="E21:E22"/>
    <mergeCell ref="F21:F22"/>
    <mergeCell ref="M21:M22"/>
    <mergeCell ref="G21:G22"/>
    <mergeCell ref="M65:M67"/>
    <mergeCell ref="N65:N67"/>
    <mergeCell ref="N38:N39"/>
    <mergeCell ref="O38:O39"/>
    <mergeCell ref="N31:N32"/>
    <mergeCell ref="N36:N37"/>
    <mergeCell ref="N44:N46"/>
    <mergeCell ref="O50:O53"/>
    <mergeCell ref="O68:O72"/>
    <mergeCell ref="O73:O74"/>
    <mergeCell ref="M68:M72"/>
    <mergeCell ref="N68:N72"/>
    <mergeCell ref="G73:G74"/>
    <mergeCell ref="M73:M74"/>
    <mergeCell ref="N73:N74"/>
    <mergeCell ref="A73:A74"/>
    <mergeCell ref="B73:B74"/>
    <mergeCell ref="D73:D74"/>
    <mergeCell ref="A68:A72"/>
    <mergeCell ref="B68:B72"/>
    <mergeCell ref="C68:C72"/>
    <mergeCell ref="D68:D72"/>
    <mergeCell ref="E68:E72"/>
    <mergeCell ref="E73:E74"/>
    <mergeCell ref="C73:C74"/>
    <mergeCell ref="F68:F72"/>
    <mergeCell ref="F73:F74"/>
    <mergeCell ref="O9:O11"/>
    <mergeCell ref="O12:O14"/>
    <mergeCell ref="O15:O18"/>
    <mergeCell ref="O19:O20"/>
    <mergeCell ref="O31:O32"/>
    <mergeCell ref="O54:O55"/>
    <mergeCell ref="O56:O60"/>
    <mergeCell ref="O62:O64"/>
    <mergeCell ref="O65:O67"/>
    <mergeCell ref="O44:O46"/>
    <mergeCell ref="O129:O130"/>
    <mergeCell ref="O33:O35"/>
    <mergeCell ref="O36:O37"/>
    <mergeCell ref="O111:O113"/>
    <mergeCell ref="O40:O41"/>
    <mergeCell ref="O42:O43"/>
    <mergeCell ref="F83:F84"/>
    <mergeCell ref="F129:F130"/>
    <mergeCell ref="F33:F35"/>
    <mergeCell ref="F36:F37"/>
    <mergeCell ref="F111:F113"/>
    <mergeCell ref="F40:F41"/>
    <mergeCell ref="F42:F43"/>
    <mergeCell ref="F44:F46"/>
    <mergeCell ref="F50:F53"/>
    <mergeCell ref="F101:F102"/>
    <mergeCell ref="F125:F126"/>
    <mergeCell ref="G129:G130"/>
    <mergeCell ref="M129:M130"/>
    <mergeCell ref="N129:N130"/>
    <mergeCell ref="G125:G126"/>
    <mergeCell ref="M125:M126"/>
    <mergeCell ref="N125:N126"/>
    <mergeCell ref="G68:G72"/>
    <mergeCell ref="A129:A130"/>
    <mergeCell ref="B129:B130"/>
    <mergeCell ref="C129:C130"/>
    <mergeCell ref="D129:D130"/>
    <mergeCell ref="E129:E130"/>
    <mergeCell ref="A125:A126"/>
    <mergeCell ref="B125:B126"/>
    <mergeCell ref="C125:C126"/>
    <mergeCell ref="D125:D126"/>
    <mergeCell ref="E125:E126"/>
    <mergeCell ref="M38:M39"/>
    <mergeCell ref="A50:A53"/>
    <mergeCell ref="B50:B53"/>
    <mergeCell ref="C50:C53"/>
    <mergeCell ref="D50:D53"/>
    <mergeCell ref="E50:E53"/>
    <mergeCell ref="G50:G53"/>
    <mergeCell ref="F62:F64"/>
    <mergeCell ref="F65:F67"/>
    <mergeCell ref="E65:E67"/>
    <mergeCell ref="C62:C64"/>
    <mergeCell ref="G65:G67"/>
    <mergeCell ref="M50:M53"/>
    <mergeCell ref="A54:A55"/>
    <mergeCell ref="B54:B55"/>
    <mergeCell ref="C54:C55"/>
    <mergeCell ref="D54:D55"/>
    <mergeCell ref="E54:E55"/>
    <mergeCell ref="G54:G55"/>
    <mergeCell ref="A62:A64"/>
    <mergeCell ref="B62:B64"/>
    <mergeCell ref="N50:N53"/>
    <mergeCell ref="E9:E11"/>
    <mergeCell ref="D9:D11"/>
    <mergeCell ref="G12:G14"/>
    <mergeCell ref="M12:M14"/>
    <mergeCell ref="N12:N14"/>
    <mergeCell ref="A12:A14"/>
    <mergeCell ref="B12:B14"/>
    <mergeCell ref="C12:C14"/>
    <mergeCell ref="D12:D14"/>
    <mergeCell ref="E12:E14"/>
    <mergeCell ref="C9:C11"/>
    <mergeCell ref="B9:B11"/>
    <mergeCell ref="A19:A20"/>
    <mergeCell ref="B19:B20"/>
    <mergeCell ref="C19:C20"/>
    <mergeCell ref="D19:D20"/>
    <mergeCell ref="E19:E20"/>
    <mergeCell ref="G19:G20"/>
    <mergeCell ref="M36:M37"/>
    <mergeCell ref="A40:A41"/>
    <mergeCell ref="A42:A43"/>
    <mergeCell ref="A44:A46"/>
    <mergeCell ref="F12:F14"/>
    <mergeCell ref="M4:N5"/>
    <mergeCell ref="M3:N3"/>
    <mergeCell ref="A6:O7"/>
    <mergeCell ref="A1:B5"/>
    <mergeCell ref="M1:N1"/>
    <mergeCell ref="M2:N2"/>
    <mergeCell ref="C4:I5"/>
    <mergeCell ref="J4:L5"/>
    <mergeCell ref="C1:I3"/>
    <mergeCell ref="J1:L3"/>
    <mergeCell ref="O4:O5"/>
    <mergeCell ref="G36:G37"/>
    <mergeCell ref="D62:D64"/>
    <mergeCell ref="E62:E64"/>
    <mergeCell ref="E36:E37"/>
    <mergeCell ref="D36:D37"/>
    <mergeCell ref="C36:C37"/>
    <mergeCell ref="B36:B37"/>
    <mergeCell ref="A36:A37"/>
    <mergeCell ref="F54:F55"/>
    <mergeCell ref="F56:F60"/>
    <mergeCell ref="A38:A39"/>
    <mergeCell ref="B38:B39"/>
    <mergeCell ref="C38:C39"/>
    <mergeCell ref="D38:D39"/>
    <mergeCell ref="E38:E39"/>
    <mergeCell ref="F38:F39"/>
    <mergeCell ref="G38:G39"/>
    <mergeCell ref="N9:N11"/>
    <mergeCell ref="G9:G11"/>
    <mergeCell ref="A15:A18"/>
    <mergeCell ref="B15:B18"/>
    <mergeCell ref="C15:C18"/>
    <mergeCell ref="D15:D18"/>
    <mergeCell ref="E15:E18"/>
    <mergeCell ref="G15:G18"/>
    <mergeCell ref="M15:M18"/>
    <mergeCell ref="N15:N18"/>
    <mergeCell ref="F9:F11"/>
    <mergeCell ref="A9:A11"/>
    <mergeCell ref="M9:M11"/>
    <mergeCell ref="F15:F18"/>
    <mergeCell ref="N19:N20"/>
    <mergeCell ref="A33:A35"/>
    <mergeCell ref="B33:B35"/>
    <mergeCell ref="C33:C35"/>
    <mergeCell ref="D33:D35"/>
    <mergeCell ref="E33:E35"/>
    <mergeCell ref="G33:G35"/>
    <mergeCell ref="M33:M35"/>
    <mergeCell ref="N33:N35"/>
    <mergeCell ref="M19:M20"/>
    <mergeCell ref="A31:A32"/>
    <mergeCell ref="B31:B32"/>
    <mergeCell ref="C31:C32"/>
    <mergeCell ref="D31:D32"/>
    <mergeCell ref="E31:E32"/>
    <mergeCell ref="G31:G32"/>
    <mergeCell ref="M31:M32"/>
    <mergeCell ref="F19:F20"/>
    <mergeCell ref="F31:F32"/>
    <mergeCell ref="N21:N22"/>
    <mergeCell ref="A21:A22"/>
    <mergeCell ref="B21:B22"/>
    <mergeCell ref="C21:C22"/>
    <mergeCell ref="D21:D22"/>
    <mergeCell ref="N83:N84"/>
    <mergeCell ref="G62:G64"/>
    <mergeCell ref="M62:M64"/>
    <mergeCell ref="N62:N64"/>
    <mergeCell ref="A65:A67"/>
    <mergeCell ref="B65:B67"/>
    <mergeCell ref="C65:C67"/>
    <mergeCell ref="D65:D67"/>
    <mergeCell ref="A56:A60"/>
    <mergeCell ref="B56:B60"/>
    <mergeCell ref="C56:C60"/>
    <mergeCell ref="D56:D60"/>
    <mergeCell ref="E56:E60"/>
    <mergeCell ref="G56:G60"/>
    <mergeCell ref="M56:M60"/>
    <mergeCell ref="N56:N60"/>
    <mergeCell ref="A83:A84"/>
    <mergeCell ref="B83:B84"/>
    <mergeCell ref="C83:C84"/>
    <mergeCell ref="D83:D84"/>
    <mergeCell ref="E83:E84"/>
    <mergeCell ref="G83:G84"/>
    <mergeCell ref="A76:A77"/>
    <mergeCell ref="B76:B77"/>
    <mergeCell ref="M101:M102"/>
    <mergeCell ref="N101:N102"/>
    <mergeCell ref="G40:G41"/>
    <mergeCell ref="E40:E41"/>
    <mergeCell ref="D40:D41"/>
    <mergeCell ref="C40:C41"/>
    <mergeCell ref="B40:B41"/>
    <mergeCell ref="M40:M41"/>
    <mergeCell ref="N40:N41"/>
    <mergeCell ref="B42:B43"/>
    <mergeCell ref="C42:C43"/>
    <mergeCell ref="D42:D43"/>
    <mergeCell ref="E42:E43"/>
    <mergeCell ref="G42:G43"/>
    <mergeCell ref="M42:M43"/>
    <mergeCell ref="N42:N43"/>
    <mergeCell ref="B44:B46"/>
    <mergeCell ref="C44:C46"/>
    <mergeCell ref="D44:D46"/>
    <mergeCell ref="E44:E46"/>
    <mergeCell ref="G44:G46"/>
    <mergeCell ref="M44:M46"/>
    <mergeCell ref="N54:N55"/>
    <mergeCell ref="M54:M55"/>
  </mergeCells>
  <conditionalFormatting sqref="A2:B3 A1:C1 P4:XFD4 A4:L5 O5:XFD5 A6:XFD9 P10:XFD11 P13:XFD14 P18:XFD18 A65:E65 A68:XFD68 A73:XFD73 H74:L74 P74:XFD74 H10:L11 A12:E12 H13:L14 H18:L18 A19:E19 H69:L72 P69:XFD72 P84:XFD84 M1:M3 O1:XFD3 A50:XFD50 A54:XFD54 A56:XFD56 H55:L55 P55:XFD55 A85:E85 C33:I33 A36:E36 M33:XFD33 A42:E42 A44:E45 A47:G49 G12:XFD12 G19:XFD19 P130:XFD130 M36:XFD36 M38:XFD38 M42:XFD42 M44:XFD45 M47:XFD49 A24:N25 A26:XFD31 A131:XFD1048576 G36 A38:G38 G42 G44:G45 A40:G40 M40:XFD40 P32:XFD49 P51:XFD53 H51:L53 P57:XFD60 H57:L60 P63:XFD64 H63:L64 P66:XFD67 H66:L67 A62:E62 G62:XFD62 G65:XFD65 A75:XFD76 P77:XFD77 P20:XFD20 P24:XFD25 A78:XFD78 A81:XFD82 P80:XFD80 A79:G79 J79:XFD79 A83:E83 G83:XFD83 P88:XFD89 A87:XFD87 P86:XFD86 G85:XFD85 A90:XFD101 H102:L102 P102:XFD102 P106:XFD106 H130:L130 A107:XFD125 H126:L126 P126:XFD126 A15:XFD17 H20:L20 H32:L49 A61:XFD61 H77:M77 J80:L80 H84:L84 H86:L86 H88:L89 A103:XFD105 H106:L106 A127:XFD129">
    <cfRule type="containsText" dxfId="87" priority="141" operator="containsText" text="ZONA RIESGO BAJA">
      <formula>NOT(ISERROR(SEARCH("ZONA RIESGO BAJA",A1)))</formula>
    </cfRule>
    <cfRule type="containsText" dxfId="86" priority="142" operator="containsText" text="ZONA RIESGO MODERADO">
      <formula>NOT(ISERROR(SEARCH("ZONA RIESGO MODERADO",A1)))</formula>
    </cfRule>
    <cfRule type="containsText" dxfId="85" priority="143" operator="containsText" text="ZONA RIESGO ALTO">
      <formula>NOT(ISERROR(SEARCH("ZONA RIESGO ALTO",A1)))</formula>
    </cfRule>
    <cfRule type="containsText" dxfId="84" priority="144" operator="containsText" text="ZONA RIESGO EXTREMO">
      <formula>NOT(ISERROR(SEARCH("ZONA RIESGO EXTREMO",A1)))</formula>
    </cfRule>
  </conditionalFormatting>
  <conditionalFormatting sqref="J1">
    <cfRule type="containsText" dxfId="83" priority="113" operator="containsText" text="ZONA RIESGO BAJA">
      <formula>NOT(ISERROR(SEARCH("ZONA RIESGO BAJA",J1)))</formula>
    </cfRule>
    <cfRule type="containsText" dxfId="82" priority="114" operator="containsText" text="ZONA RIESGO MODERADO">
      <formula>NOT(ISERROR(SEARCH("ZONA RIESGO MODERADO",J1)))</formula>
    </cfRule>
    <cfRule type="containsText" dxfId="81" priority="115" operator="containsText" text="ZONA RIESGO ALTO">
      <formula>NOT(ISERROR(SEARCH("ZONA RIESGO ALTO",J1)))</formula>
    </cfRule>
    <cfRule type="containsText" dxfId="80" priority="116" operator="containsText" text="ZONA RIESGO EXTREMO">
      <formula>NOT(ISERROR(SEARCH("ZONA RIESGO EXTREMO",J1)))</formula>
    </cfRule>
  </conditionalFormatting>
  <conditionalFormatting sqref="A33">
    <cfRule type="containsText" dxfId="79" priority="109" operator="containsText" text="ZONA RIESGO BAJA">
      <formula>NOT(ISERROR(SEARCH("ZONA RIESGO BAJA",A33)))</formula>
    </cfRule>
    <cfRule type="containsText" dxfId="78" priority="110" operator="containsText" text="ZONA RIESGO MODERADO">
      <formula>NOT(ISERROR(SEARCH("ZONA RIESGO MODERADO",A33)))</formula>
    </cfRule>
    <cfRule type="containsText" dxfId="77" priority="111" operator="containsText" text="ZONA RIESGO ALTO">
      <formula>NOT(ISERROR(SEARCH("ZONA RIESGO ALTO",A33)))</formula>
    </cfRule>
    <cfRule type="containsText" dxfId="76" priority="112" operator="containsText" text="ZONA RIESGO EXTREMO">
      <formula>NOT(ISERROR(SEARCH("ZONA RIESGO EXTREMO",A33)))</formula>
    </cfRule>
  </conditionalFormatting>
  <conditionalFormatting sqref="B33">
    <cfRule type="containsText" dxfId="75" priority="105" operator="containsText" text="ZONA RIESGO BAJA">
      <formula>NOT(ISERROR(SEARCH("ZONA RIESGO BAJA",B33)))</formula>
    </cfRule>
    <cfRule type="containsText" dxfId="74" priority="106" operator="containsText" text="ZONA RIESGO MODERADO">
      <formula>NOT(ISERROR(SEARCH("ZONA RIESGO MODERADO",B33)))</formula>
    </cfRule>
    <cfRule type="containsText" dxfId="73" priority="107" operator="containsText" text="ZONA RIESGO ALTO">
      <formula>NOT(ISERROR(SEARCH("ZONA RIESGO ALTO",B33)))</formula>
    </cfRule>
    <cfRule type="containsText" dxfId="72" priority="108" operator="containsText" text="ZONA RIESGO EXTREMO">
      <formula>NOT(ISERROR(SEARCH("ZONA RIESGO EXTREMO",B33)))</formula>
    </cfRule>
  </conditionalFormatting>
  <conditionalFormatting sqref="F12">
    <cfRule type="containsText" dxfId="71" priority="85" operator="containsText" text="ZONA RIESGO BAJA">
      <formula>NOT(ISERROR(SEARCH("ZONA RIESGO BAJA",F12)))</formula>
    </cfRule>
    <cfRule type="containsText" dxfId="70" priority="86" operator="containsText" text="ZONA RIESGO MODERADO">
      <formula>NOT(ISERROR(SEARCH("ZONA RIESGO MODERADO",F12)))</formula>
    </cfRule>
    <cfRule type="containsText" dxfId="69" priority="87" operator="containsText" text="ZONA RIESGO ALTO">
      <formula>NOT(ISERROR(SEARCH("ZONA RIESGO ALTO",F12)))</formula>
    </cfRule>
    <cfRule type="containsText" dxfId="68" priority="88" operator="containsText" text="ZONA RIESGO EXTREMO">
      <formula>NOT(ISERROR(SEARCH("ZONA RIESGO EXTREMO",F12)))</formula>
    </cfRule>
  </conditionalFormatting>
  <conditionalFormatting sqref="F19">
    <cfRule type="containsText" dxfId="67" priority="81" operator="containsText" text="ZONA RIESGO BAJA">
      <formula>NOT(ISERROR(SEARCH("ZONA RIESGO BAJA",F19)))</formula>
    </cfRule>
    <cfRule type="containsText" dxfId="66" priority="82" operator="containsText" text="ZONA RIESGO MODERADO">
      <formula>NOT(ISERROR(SEARCH("ZONA RIESGO MODERADO",F19)))</formula>
    </cfRule>
    <cfRule type="containsText" dxfId="65" priority="83" operator="containsText" text="ZONA RIESGO ALTO">
      <formula>NOT(ISERROR(SEARCH("ZONA RIESGO ALTO",F19)))</formula>
    </cfRule>
    <cfRule type="containsText" dxfId="64" priority="84" operator="containsText" text="ZONA RIESGO EXTREMO">
      <formula>NOT(ISERROR(SEARCH("ZONA RIESGO EXTREMO",F19)))</formula>
    </cfRule>
  </conditionalFormatting>
  <conditionalFormatting sqref="O24">
    <cfRule type="containsText" dxfId="63" priority="77" operator="containsText" text="ZONA RIESGO BAJA">
      <formula>NOT(ISERROR(SEARCH("ZONA RIESGO BAJA",O24)))</formula>
    </cfRule>
    <cfRule type="containsText" dxfId="62" priority="78" operator="containsText" text="ZONA RIESGO MODERADO">
      <formula>NOT(ISERROR(SEARCH("ZONA RIESGO MODERADO",O24)))</formula>
    </cfRule>
    <cfRule type="containsText" dxfId="61" priority="79" operator="containsText" text="ZONA RIESGO ALTO">
      <formula>NOT(ISERROR(SEARCH("ZONA RIESGO ALTO",O24)))</formula>
    </cfRule>
    <cfRule type="containsText" dxfId="60" priority="80" operator="containsText" text="ZONA RIESGO EXTREMO">
      <formula>NOT(ISERROR(SEARCH("ZONA RIESGO EXTREMO",O24)))</formula>
    </cfRule>
  </conditionalFormatting>
  <conditionalFormatting sqref="O25">
    <cfRule type="containsText" dxfId="59" priority="73" operator="containsText" text="ZONA RIESGO BAJA">
      <formula>NOT(ISERROR(SEARCH("ZONA RIESGO BAJA",O25)))</formula>
    </cfRule>
    <cfRule type="containsText" dxfId="58" priority="74" operator="containsText" text="ZONA RIESGO MODERADO">
      <formula>NOT(ISERROR(SEARCH("ZONA RIESGO MODERADO",O25)))</formula>
    </cfRule>
    <cfRule type="containsText" dxfId="57" priority="75" operator="containsText" text="ZONA RIESGO ALTO">
      <formula>NOT(ISERROR(SEARCH("ZONA RIESGO ALTO",O25)))</formula>
    </cfRule>
    <cfRule type="containsText" dxfId="56" priority="76" operator="containsText" text="ZONA RIESGO EXTREMO">
      <formula>NOT(ISERROR(SEARCH("ZONA RIESGO EXTREMO",O25)))</formula>
    </cfRule>
  </conditionalFormatting>
  <conditionalFormatting sqref="F36">
    <cfRule type="containsText" dxfId="55" priority="69" operator="containsText" text="ZONA RIESGO BAJA">
      <formula>NOT(ISERROR(SEARCH("ZONA RIESGO BAJA",F36)))</formula>
    </cfRule>
    <cfRule type="containsText" dxfId="54" priority="70" operator="containsText" text="ZONA RIESGO MODERADO">
      <formula>NOT(ISERROR(SEARCH("ZONA RIESGO MODERADO",F36)))</formula>
    </cfRule>
    <cfRule type="containsText" dxfId="53" priority="71" operator="containsText" text="ZONA RIESGO ALTO">
      <formula>NOT(ISERROR(SEARCH("ZONA RIESGO ALTO",F36)))</formula>
    </cfRule>
    <cfRule type="containsText" dxfId="52" priority="72" operator="containsText" text="ZONA RIESGO EXTREMO">
      <formula>NOT(ISERROR(SEARCH("ZONA RIESGO EXTREMO",F36)))</formula>
    </cfRule>
  </conditionalFormatting>
  <conditionalFormatting sqref="F42">
    <cfRule type="containsText" dxfId="51" priority="65" operator="containsText" text="ZONA RIESGO BAJA">
      <formula>NOT(ISERROR(SEARCH("ZONA RIESGO BAJA",F42)))</formula>
    </cfRule>
    <cfRule type="containsText" dxfId="50" priority="66" operator="containsText" text="ZONA RIESGO MODERADO">
      <formula>NOT(ISERROR(SEARCH("ZONA RIESGO MODERADO",F42)))</formula>
    </cfRule>
    <cfRule type="containsText" dxfId="49" priority="67" operator="containsText" text="ZONA RIESGO ALTO">
      <formula>NOT(ISERROR(SEARCH("ZONA RIESGO ALTO",F42)))</formula>
    </cfRule>
    <cfRule type="containsText" dxfId="48" priority="68" operator="containsText" text="ZONA RIESGO EXTREMO">
      <formula>NOT(ISERROR(SEARCH("ZONA RIESGO EXTREMO",F42)))</formula>
    </cfRule>
  </conditionalFormatting>
  <conditionalFormatting sqref="F44:F45">
    <cfRule type="containsText" dxfId="47" priority="61" operator="containsText" text="ZONA RIESGO BAJA">
      <formula>NOT(ISERROR(SEARCH("ZONA RIESGO BAJA",F44)))</formula>
    </cfRule>
    <cfRule type="containsText" dxfId="46" priority="62" operator="containsText" text="ZONA RIESGO MODERADO">
      <formula>NOT(ISERROR(SEARCH("ZONA RIESGO MODERADO",F44)))</formula>
    </cfRule>
    <cfRule type="containsText" dxfId="45" priority="63" operator="containsText" text="ZONA RIESGO ALTO">
      <formula>NOT(ISERROR(SEARCH("ZONA RIESGO ALTO",F44)))</formula>
    </cfRule>
    <cfRule type="containsText" dxfId="44" priority="64" operator="containsText" text="ZONA RIESGO EXTREMO">
      <formula>NOT(ISERROR(SEARCH("ZONA RIESGO EXTREMO",F44)))</formula>
    </cfRule>
  </conditionalFormatting>
  <conditionalFormatting sqref="F62:F63">
    <cfRule type="containsText" dxfId="43" priority="53" operator="containsText" text="ZONA RIESGO BAJA">
      <formula>NOT(ISERROR(SEARCH("ZONA RIESGO BAJA",F62)))</formula>
    </cfRule>
    <cfRule type="containsText" dxfId="42" priority="54" operator="containsText" text="ZONA RIESGO MODERADO">
      <formula>NOT(ISERROR(SEARCH("ZONA RIESGO MODERADO",F62)))</formula>
    </cfRule>
    <cfRule type="containsText" dxfId="41" priority="55" operator="containsText" text="ZONA RIESGO ALTO">
      <formula>NOT(ISERROR(SEARCH("ZONA RIESGO ALTO",F62)))</formula>
    </cfRule>
    <cfRule type="containsText" dxfId="40" priority="56" operator="containsText" text="ZONA RIESGO EXTREMO">
      <formula>NOT(ISERROR(SEARCH("ZONA RIESGO EXTREMO",F62)))</formula>
    </cfRule>
  </conditionalFormatting>
  <conditionalFormatting sqref="F65:F66">
    <cfRule type="containsText" dxfId="39" priority="49" operator="containsText" text="ZONA RIESGO BAJA">
      <formula>NOT(ISERROR(SEARCH("ZONA RIESGO BAJA",F65)))</formula>
    </cfRule>
    <cfRule type="containsText" dxfId="38" priority="50" operator="containsText" text="ZONA RIESGO MODERADO">
      <formula>NOT(ISERROR(SEARCH("ZONA RIESGO MODERADO",F65)))</formula>
    </cfRule>
    <cfRule type="containsText" dxfId="37" priority="51" operator="containsText" text="ZONA RIESGO ALTO">
      <formula>NOT(ISERROR(SEARCH("ZONA RIESGO ALTO",F65)))</formula>
    </cfRule>
    <cfRule type="containsText" dxfId="36" priority="52" operator="containsText" text="ZONA RIESGO EXTREMO">
      <formula>NOT(ISERROR(SEARCH("ZONA RIESGO EXTREMO",F65)))</formula>
    </cfRule>
  </conditionalFormatting>
  <conditionalFormatting sqref="A23:N23 P23:XFD23">
    <cfRule type="containsText" dxfId="35" priority="33" operator="containsText" text="ZONA RIESGO BAJA">
      <formula>NOT(ISERROR(SEARCH("ZONA RIESGO BAJA",A23)))</formula>
    </cfRule>
    <cfRule type="containsText" dxfId="34" priority="34" operator="containsText" text="ZONA RIESGO MODERADO">
      <formula>NOT(ISERROR(SEARCH("ZONA RIESGO MODERADO",A23)))</formula>
    </cfRule>
    <cfRule type="containsText" dxfId="33" priority="35" operator="containsText" text="ZONA RIESGO ALTO">
      <formula>NOT(ISERROR(SEARCH("ZONA RIESGO ALTO",A23)))</formula>
    </cfRule>
    <cfRule type="containsText" dxfId="32" priority="36" operator="containsText" text="ZONA RIESGO EXTREMO">
      <formula>NOT(ISERROR(SEARCH("ZONA RIESGO EXTREMO",A23)))</formula>
    </cfRule>
  </conditionalFormatting>
  <conditionalFormatting sqref="O23">
    <cfRule type="containsText" dxfId="31" priority="29" operator="containsText" text="ZONA RIESGO BAJA">
      <formula>NOT(ISERROR(SEARCH("ZONA RIESGO BAJA",O23)))</formula>
    </cfRule>
    <cfRule type="containsText" dxfId="30" priority="30" operator="containsText" text="ZONA RIESGO MODERADO">
      <formula>NOT(ISERROR(SEARCH("ZONA RIESGO MODERADO",O23)))</formula>
    </cfRule>
    <cfRule type="containsText" dxfId="29" priority="31" operator="containsText" text="ZONA RIESGO ALTO">
      <formula>NOT(ISERROR(SEARCH("ZONA RIESGO ALTO",O23)))</formula>
    </cfRule>
    <cfRule type="containsText" dxfId="28" priority="32" operator="containsText" text="ZONA RIESGO EXTREMO">
      <formula>NOT(ISERROR(SEARCH("ZONA RIESGO EXTREMO",O23)))</formula>
    </cfRule>
  </conditionalFormatting>
  <conditionalFormatting sqref="A21:N21 P21:XFD21">
    <cfRule type="containsText" dxfId="27" priority="25" operator="containsText" text="ZONA RIESGO BAJA">
      <formula>NOT(ISERROR(SEARCH("ZONA RIESGO BAJA",A21)))</formula>
    </cfRule>
    <cfRule type="containsText" dxfId="26" priority="26" operator="containsText" text="ZONA RIESGO MODERADO">
      <formula>NOT(ISERROR(SEARCH("ZONA RIESGO MODERADO",A21)))</formula>
    </cfRule>
    <cfRule type="containsText" dxfId="25" priority="27" operator="containsText" text="ZONA RIESGO ALTO">
      <formula>NOT(ISERROR(SEARCH("ZONA RIESGO ALTO",A21)))</formula>
    </cfRule>
    <cfRule type="containsText" dxfId="24" priority="28" operator="containsText" text="ZONA RIESGO EXTREMO">
      <formula>NOT(ISERROR(SEARCH("ZONA RIESGO EXTREMO",A21)))</formula>
    </cfRule>
  </conditionalFormatting>
  <conditionalFormatting sqref="O21">
    <cfRule type="containsText" dxfId="23" priority="21" operator="containsText" text="ZONA RIESGO BAJA">
      <formula>NOT(ISERROR(SEARCH("ZONA RIESGO BAJA",O21)))</formula>
    </cfRule>
    <cfRule type="containsText" dxfId="22" priority="22" operator="containsText" text="ZONA RIESGO MODERADO">
      <formula>NOT(ISERROR(SEARCH("ZONA RIESGO MODERADO",O21)))</formula>
    </cfRule>
    <cfRule type="containsText" dxfId="21" priority="23" operator="containsText" text="ZONA RIESGO ALTO">
      <formula>NOT(ISERROR(SEARCH("ZONA RIESGO ALTO",O21)))</formula>
    </cfRule>
    <cfRule type="containsText" dxfId="20" priority="24" operator="containsText" text="ZONA RIESGO EXTREMO">
      <formula>NOT(ISERROR(SEARCH("ZONA RIESGO EXTREMO",O21)))</formula>
    </cfRule>
  </conditionalFormatting>
  <conditionalFormatting sqref="H22:L22 P22:XFD22">
    <cfRule type="containsText" dxfId="19" priority="17" operator="containsText" text="ZONA RIESGO BAJA">
      <formula>NOT(ISERROR(SEARCH("ZONA RIESGO BAJA",H22)))</formula>
    </cfRule>
    <cfRule type="containsText" dxfId="18" priority="18" operator="containsText" text="ZONA RIESGO MODERADO">
      <formula>NOT(ISERROR(SEARCH("ZONA RIESGO MODERADO",H22)))</formula>
    </cfRule>
    <cfRule type="containsText" dxfId="17" priority="19" operator="containsText" text="ZONA RIESGO ALTO">
      <formula>NOT(ISERROR(SEARCH("ZONA RIESGO ALTO",H22)))</formula>
    </cfRule>
    <cfRule type="containsText" dxfId="16" priority="20" operator="containsText" text="ZONA RIESGO EXTREMO">
      <formula>NOT(ISERROR(SEARCH("ZONA RIESGO EXTREMO",H22)))</formula>
    </cfRule>
  </conditionalFormatting>
  <conditionalFormatting sqref="O22">
    <cfRule type="containsText" dxfId="15" priority="13" operator="containsText" text="ZONA RIESGO BAJA">
      <formula>NOT(ISERROR(SEARCH("ZONA RIESGO BAJA",O22)))</formula>
    </cfRule>
    <cfRule type="containsText" dxfId="14" priority="14" operator="containsText" text="ZONA RIESGO MODERADO">
      <formula>NOT(ISERROR(SEARCH("ZONA RIESGO MODERADO",O22)))</formula>
    </cfRule>
    <cfRule type="containsText" dxfId="13" priority="15" operator="containsText" text="ZONA RIESGO ALTO">
      <formula>NOT(ISERROR(SEARCH("ZONA RIESGO ALTO",O22)))</formula>
    </cfRule>
    <cfRule type="containsText" dxfId="12" priority="16" operator="containsText" text="ZONA RIESGO EXTREMO">
      <formula>NOT(ISERROR(SEARCH("ZONA RIESGO EXTREMO",O22)))</formula>
    </cfRule>
  </conditionalFormatting>
  <conditionalFormatting sqref="H79:I79 H80">
    <cfRule type="containsText" dxfId="11" priority="9" operator="containsText" text="ZONA RIESGO BAJA">
      <formula>NOT(ISERROR(SEARCH("ZONA RIESGO BAJA",H79)))</formula>
    </cfRule>
    <cfRule type="containsText" dxfId="10" priority="10" operator="containsText" text="ZONA RIESGO MODERADO">
      <formula>NOT(ISERROR(SEARCH("ZONA RIESGO MODERADO",H79)))</formula>
    </cfRule>
    <cfRule type="containsText" dxfId="9" priority="11" operator="containsText" text="ZONA RIESGO ALTO">
      <formula>NOT(ISERROR(SEARCH("ZONA RIESGO ALTO",H79)))</formula>
    </cfRule>
    <cfRule type="containsText" dxfId="8" priority="12" operator="containsText" text="ZONA RIESGO EXTREMO">
      <formula>NOT(ISERROR(SEARCH("ZONA RIESGO EXTREMO",H79)))</formula>
    </cfRule>
  </conditionalFormatting>
  <conditionalFormatting sqref="F83">
    <cfRule type="containsText" dxfId="7" priority="5" operator="containsText" text="ZONA RIESGO BAJA">
      <formula>NOT(ISERROR(SEARCH("ZONA RIESGO BAJA",F83)))</formula>
    </cfRule>
    <cfRule type="containsText" dxfId="6" priority="6" operator="containsText" text="ZONA RIESGO MODERADO">
      <formula>NOT(ISERROR(SEARCH("ZONA RIESGO MODERADO",F83)))</formula>
    </cfRule>
    <cfRule type="containsText" dxfId="5" priority="7" operator="containsText" text="ZONA RIESGO ALTO">
      <formula>NOT(ISERROR(SEARCH("ZONA RIESGO ALTO",F83)))</formula>
    </cfRule>
    <cfRule type="containsText" dxfId="4" priority="8" operator="containsText" text="ZONA RIESGO EXTREMO">
      <formula>NOT(ISERROR(SEARCH("ZONA RIESGO EXTREMO",F83)))</formula>
    </cfRule>
  </conditionalFormatting>
  <conditionalFormatting sqref="F85">
    <cfRule type="containsText" dxfId="3" priority="1" operator="containsText" text="ZONA RIESGO BAJA">
      <formula>NOT(ISERROR(SEARCH("ZONA RIESGO BAJA",F85)))</formula>
    </cfRule>
    <cfRule type="containsText" dxfId="2" priority="2" operator="containsText" text="ZONA RIESGO MODERADO">
      <formula>NOT(ISERROR(SEARCH("ZONA RIESGO MODERADO",F85)))</formula>
    </cfRule>
    <cfRule type="containsText" dxfId="1" priority="3" operator="containsText" text="ZONA RIESGO ALTO">
      <formula>NOT(ISERROR(SEARCH("ZONA RIESGO ALTO",F85)))</formula>
    </cfRule>
    <cfRule type="containsText" dxfId="0" priority="4" operator="containsText" text="ZONA RIESGO EXTREMO">
      <formula>NOT(ISERROR(SEARCH("ZONA RIESGO EXTREMO",F85)))</formula>
    </cfRule>
  </conditionalFormatting>
  <pageMargins left="0.7" right="0.7" top="0.75" bottom="0.75" header="0.3" footer="0.3"/>
  <pageSetup paperSize="9" scale="19" orientation="portrait" r:id="rId1"/>
  <rowBreaks count="2" manualBreakCount="2">
    <brk id="35" max="14" man="1"/>
    <brk id="67" max="14" man="1"/>
  </rowBreaks>
  <customProperties>
    <customPr name="MC_LastUpdate" r:id="rId2"/>
    <customPr name="MC_LastUser" r:id="rId3"/>
    <customPr name="MC_SheetModified" r:id="rId4"/>
  </customProperties>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BJ232"/>
  <sheetViews>
    <sheetView topLeftCell="L51" zoomScale="57" zoomScaleNormal="57" zoomScaleSheetLayoutView="30" workbookViewId="0">
      <selection activeCell="Q89" sqref="Q89"/>
    </sheetView>
  </sheetViews>
  <sheetFormatPr baseColWidth="10" defaultColWidth="11.42578125" defaultRowHeight="15" x14ac:dyDescent="0.25"/>
  <cols>
    <col min="1" max="1" width="11.42578125" style="2"/>
    <col min="2" max="2" width="20.85546875" style="2" bestFit="1" customWidth="1"/>
    <col min="3" max="3" width="36.140625" style="2" customWidth="1"/>
    <col min="4" max="4" width="11.42578125" style="2"/>
    <col min="5" max="5" width="35.140625" style="2" bestFit="1" customWidth="1"/>
    <col min="6" max="6" width="24.42578125" style="2" customWidth="1"/>
    <col min="7" max="7" width="11.42578125" style="2"/>
    <col min="8" max="8" width="35.140625" style="2" bestFit="1" customWidth="1"/>
    <col min="9" max="9" width="39.85546875" style="2" bestFit="1" customWidth="1"/>
    <col min="10" max="10" width="24.85546875" style="2" bestFit="1" customWidth="1"/>
    <col min="11" max="11" width="22.140625" style="2" bestFit="1" customWidth="1"/>
    <col min="12" max="12" width="20.42578125" style="2" customWidth="1"/>
    <col min="13" max="13" width="28.42578125" style="2" customWidth="1"/>
    <col min="14" max="14" width="35.42578125" style="2" bestFit="1" customWidth="1"/>
    <col min="15" max="15" width="43.42578125" style="2" bestFit="1" customWidth="1"/>
    <col min="16" max="16" width="19.28515625" style="2" customWidth="1"/>
    <col min="17" max="17" width="31.28515625" style="2" bestFit="1" customWidth="1"/>
    <col min="18" max="18" width="33.7109375" style="2" bestFit="1" customWidth="1"/>
    <col min="19" max="19" width="19" style="2" bestFit="1" customWidth="1"/>
    <col min="20" max="20" width="39.140625" style="2" bestFit="1" customWidth="1"/>
    <col min="21" max="21" width="43.7109375" style="2" customWidth="1"/>
    <col min="22" max="22" width="11.42578125" style="2"/>
    <col min="23" max="23" width="35.42578125" style="2" bestFit="1" customWidth="1"/>
    <col min="24" max="24" width="11.42578125" style="2"/>
    <col min="25" max="25" width="40" style="2" customWidth="1"/>
    <col min="26" max="26" width="11.42578125" style="2"/>
    <col min="27" max="27" width="39.28515625" style="2" customWidth="1"/>
    <col min="28" max="28" width="11.42578125" style="2"/>
    <col min="29" max="29" width="37.42578125" style="2" customWidth="1"/>
    <col min="30" max="30" width="11.42578125" style="2"/>
    <col min="31" max="31" width="41.7109375" style="2" customWidth="1"/>
    <col min="32" max="32" width="11.42578125" style="2"/>
    <col min="33" max="33" width="32.42578125" style="2" customWidth="1"/>
    <col min="34" max="34" width="11.42578125" style="2"/>
    <col min="35" max="35" width="36.42578125" style="2" customWidth="1"/>
    <col min="36" max="36" width="11.42578125" style="2"/>
    <col min="37" max="37" width="46.140625" style="2" customWidth="1"/>
    <col min="38" max="16384" width="11.42578125" style="2"/>
  </cols>
  <sheetData>
    <row r="1" spans="1:62" ht="15.75" thickBot="1" x14ac:dyDescent="0.3">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x14ac:dyDescent="0.3">
      <c r="A2" s="1"/>
      <c r="B2" s="1"/>
      <c r="C2" s="1"/>
      <c r="D2" s="1"/>
      <c r="E2" s="1"/>
      <c r="F2" s="1"/>
      <c r="G2" s="1"/>
      <c r="H2" s="1"/>
      <c r="I2" s="1"/>
      <c r="J2" s="1"/>
      <c r="K2" s="170" t="s">
        <v>599</v>
      </c>
      <c r="L2" s="171"/>
      <c r="M2" s="1"/>
      <c r="N2" s="3"/>
      <c r="O2" s="4" t="s">
        <v>600</v>
      </c>
      <c r="P2" s="1"/>
      <c r="Q2" s="170" t="s">
        <v>601</v>
      </c>
      <c r="R2" s="171"/>
      <c r="S2" s="1"/>
      <c r="T2" s="168" t="s">
        <v>602</v>
      </c>
      <c r="U2" s="169"/>
      <c r="V2" s="1"/>
      <c r="W2" s="5" t="s">
        <v>603</v>
      </c>
      <c r="X2" s="1"/>
      <c r="Y2" s="5" t="s">
        <v>603</v>
      </c>
      <c r="Z2" s="1"/>
      <c r="AA2" s="5" t="s">
        <v>603</v>
      </c>
      <c r="AB2" s="1"/>
      <c r="AC2" s="5" t="s">
        <v>603</v>
      </c>
      <c r="AD2" s="1"/>
      <c r="AE2" s="5" t="s">
        <v>603</v>
      </c>
      <c r="AF2" s="1"/>
      <c r="AG2" s="5" t="s">
        <v>603</v>
      </c>
      <c r="AH2" s="1"/>
      <c r="AI2" s="5" t="s">
        <v>603</v>
      </c>
      <c r="AJ2" s="1"/>
      <c r="AK2" s="5" t="s">
        <v>603</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x14ac:dyDescent="0.3">
      <c r="A3" s="1"/>
      <c r="B3" s="172" t="s">
        <v>604</v>
      </c>
      <c r="C3" s="173"/>
      <c r="D3" s="1"/>
      <c r="E3" s="170" t="s">
        <v>605</v>
      </c>
      <c r="F3" s="171"/>
      <c r="G3" s="1"/>
      <c r="H3" s="168" t="s">
        <v>606</v>
      </c>
      <c r="I3" s="169"/>
      <c r="J3" s="1"/>
      <c r="K3" s="1"/>
      <c r="L3" s="1"/>
      <c r="M3" s="1"/>
      <c r="N3" s="6"/>
      <c r="O3" s="7" t="s">
        <v>74</v>
      </c>
      <c r="P3" s="8"/>
      <c r="Q3" s="9" t="s">
        <v>607</v>
      </c>
      <c r="R3" s="10" t="s">
        <v>608</v>
      </c>
      <c r="S3" s="1"/>
      <c r="T3" s="10" t="s">
        <v>609</v>
      </c>
      <c r="U3" s="10" t="s">
        <v>608</v>
      </c>
      <c r="V3" s="1"/>
      <c r="W3" s="9" t="s">
        <v>610</v>
      </c>
      <c r="X3" s="1"/>
      <c r="Y3" s="9" t="s">
        <v>611</v>
      </c>
      <c r="Z3" s="1"/>
      <c r="AA3" s="9" t="s">
        <v>612</v>
      </c>
      <c r="AB3" s="1"/>
      <c r="AC3" s="9" t="s">
        <v>613</v>
      </c>
      <c r="AD3" s="1"/>
      <c r="AE3" s="9" t="s">
        <v>614</v>
      </c>
      <c r="AF3" s="1"/>
      <c r="AG3" s="9" t="s">
        <v>615</v>
      </c>
      <c r="AH3" s="1"/>
      <c r="AI3" s="9" t="s">
        <v>616</v>
      </c>
      <c r="AJ3" s="1"/>
      <c r="AK3" s="9" t="s">
        <v>616</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x14ac:dyDescent="0.3">
      <c r="A4" s="1"/>
      <c r="B4" s="69" t="s">
        <v>617</v>
      </c>
      <c r="C4" s="69" t="s">
        <v>608</v>
      </c>
      <c r="D4" s="1"/>
      <c r="E4" s="9" t="s">
        <v>618</v>
      </c>
      <c r="F4" s="11" t="s">
        <v>608</v>
      </c>
      <c r="G4" s="1"/>
      <c r="H4" s="9" t="s">
        <v>56</v>
      </c>
      <c r="I4" s="11" t="s">
        <v>608</v>
      </c>
      <c r="J4" s="1"/>
      <c r="K4" s="1"/>
      <c r="L4" s="1"/>
      <c r="M4" s="1"/>
      <c r="N4" s="12"/>
      <c r="O4" s="7" t="s">
        <v>137</v>
      </c>
      <c r="P4" s="1"/>
      <c r="Q4" s="13" t="s">
        <v>619</v>
      </c>
      <c r="R4" s="14" t="s">
        <v>620</v>
      </c>
      <c r="S4" s="1"/>
      <c r="T4" s="16" t="s">
        <v>621</v>
      </c>
      <c r="U4" s="51" t="s">
        <v>622</v>
      </c>
      <c r="V4" s="1"/>
      <c r="W4" s="16" t="s">
        <v>623</v>
      </c>
      <c r="X4" s="1"/>
      <c r="Y4" s="16" t="s">
        <v>624</v>
      </c>
      <c r="Z4" s="1"/>
      <c r="AA4" s="51" t="s">
        <v>625</v>
      </c>
      <c r="AB4" s="1"/>
      <c r="AC4" s="51" t="s">
        <v>626</v>
      </c>
      <c r="AD4" s="1"/>
      <c r="AE4" s="16" t="s">
        <v>624</v>
      </c>
      <c r="AF4" s="1"/>
      <c r="AG4" s="16" t="s">
        <v>627</v>
      </c>
      <c r="AH4" s="1"/>
      <c r="AI4" s="16" t="s">
        <v>628</v>
      </c>
      <c r="AJ4" s="1"/>
      <c r="AK4" s="16" t="s">
        <v>628</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x14ac:dyDescent="0.3">
      <c r="A5" s="1"/>
      <c r="B5" s="70" t="s">
        <v>629</v>
      </c>
      <c r="C5" s="71" t="s">
        <v>630</v>
      </c>
      <c r="D5" s="1"/>
      <c r="E5" s="15">
        <v>5</v>
      </c>
      <c r="F5" s="17" t="s">
        <v>631</v>
      </c>
      <c r="G5" s="1"/>
      <c r="H5" s="15">
        <v>5</v>
      </c>
      <c r="I5" s="17" t="s">
        <v>632</v>
      </c>
      <c r="J5" s="1"/>
      <c r="K5" s="1"/>
      <c r="L5" s="1"/>
      <c r="M5" s="1"/>
      <c r="N5" s="18"/>
      <c r="O5" s="19" t="s">
        <v>80</v>
      </c>
      <c r="P5" s="1"/>
      <c r="Q5" s="54" t="s">
        <v>633</v>
      </c>
      <c r="R5" s="53" t="s">
        <v>634</v>
      </c>
      <c r="S5" s="1"/>
      <c r="T5" s="13" t="s">
        <v>635</v>
      </c>
      <c r="U5" s="20" t="s">
        <v>636</v>
      </c>
      <c r="V5" s="1"/>
      <c r="W5" s="54" t="s">
        <v>637</v>
      </c>
      <c r="X5" s="1"/>
      <c r="Y5" s="54" t="s">
        <v>638</v>
      </c>
      <c r="Z5" s="1"/>
      <c r="AA5" s="52" t="s">
        <v>639</v>
      </c>
      <c r="AB5" s="1"/>
      <c r="AC5" s="60" t="s">
        <v>640</v>
      </c>
      <c r="AD5" s="1"/>
      <c r="AE5" s="54" t="s">
        <v>638</v>
      </c>
      <c r="AF5" s="1"/>
      <c r="AG5" s="15" t="s">
        <v>641</v>
      </c>
      <c r="AH5" s="1"/>
      <c r="AI5" s="54" t="s">
        <v>642</v>
      </c>
      <c r="AJ5" s="1"/>
      <c r="AK5" s="15" t="s">
        <v>643</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x14ac:dyDescent="0.3">
      <c r="A6" s="1"/>
      <c r="B6" s="70" t="s">
        <v>644</v>
      </c>
      <c r="C6" s="71" t="s">
        <v>645</v>
      </c>
      <c r="D6" s="1"/>
      <c r="E6" s="15">
        <v>4</v>
      </c>
      <c r="F6" s="17" t="s">
        <v>646</v>
      </c>
      <c r="G6" s="1"/>
      <c r="H6" s="15">
        <v>4</v>
      </c>
      <c r="I6" s="17" t="s">
        <v>647</v>
      </c>
      <c r="J6" s="1"/>
      <c r="K6" s="21" t="s">
        <v>648</v>
      </c>
      <c r="L6" s="1"/>
      <c r="M6" s="1"/>
      <c r="N6" s="1"/>
      <c r="O6" s="1"/>
      <c r="P6" s="1"/>
      <c r="Q6" s="1"/>
      <c r="R6" s="1"/>
      <c r="S6" s="1"/>
      <c r="T6" s="13" t="s">
        <v>111</v>
      </c>
      <c r="U6" s="68"/>
      <c r="V6" s="1"/>
      <c r="W6" s="1"/>
      <c r="X6" s="1"/>
      <c r="Y6" s="1"/>
      <c r="Z6" s="1"/>
      <c r="AA6" s="1"/>
      <c r="AB6" s="1"/>
      <c r="AC6" s="54" t="s">
        <v>649</v>
      </c>
      <c r="AD6" s="1"/>
      <c r="AE6" s="1"/>
      <c r="AF6" s="1"/>
      <c r="AG6" s="54" t="s">
        <v>650</v>
      </c>
      <c r="AH6" s="1"/>
      <c r="AI6" s="1"/>
      <c r="AJ6" s="1"/>
      <c r="AK6" s="54" t="s">
        <v>642</v>
      </c>
      <c r="AL6" s="1"/>
      <c r="AM6" s="1"/>
      <c r="AN6" s="1"/>
      <c r="AO6" s="1"/>
      <c r="AP6" s="1"/>
      <c r="AQ6" s="1"/>
      <c r="AR6" s="1"/>
      <c r="AS6" s="1"/>
      <c r="AT6" s="1"/>
      <c r="AU6" s="1"/>
      <c r="AV6" s="1"/>
      <c r="AW6" s="1"/>
      <c r="AX6" s="1"/>
      <c r="AY6" s="1"/>
      <c r="AZ6" s="1"/>
      <c r="BA6" s="1"/>
      <c r="BB6" s="1"/>
      <c r="BC6" s="1"/>
      <c r="BD6" s="1"/>
      <c r="BE6" s="1"/>
      <c r="BF6" s="1"/>
      <c r="BG6" s="1"/>
      <c r="BH6" s="1"/>
      <c r="BI6" s="1"/>
      <c r="BJ6" s="1"/>
    </row>
    <row r="7" spans="1:62" ht="114" x14ac:dyDescent="0.25">
      <c r="A7" s="1"/>
      <c r="B7" s="70" t="s">
        <v>651</v>
      </c>
      <c r="C7" s="71" t="s">
        <v>652</v>
      </c>
      <c r="D7" s="1"/>
      <c r="E7" s="15">
        <v>3</v>
      </c>
      <c r="F7" s="17" t="s">
        <v>653</v>
      </c>
      <c r="G7" s="1"/>
      <c r="H7" s="15">
        <v>3</v>
      </c>
      <c r="I7" s="17" t="s">
        <v>654</v>
      </c>
      <c r="J7" s="1"/>
      <c r="K7" s="15" t="s">
        <v>655</v>
      </c>
      <c r="L7" s="1"/>
      <c r="M7" s="1"/>
      <c r="N7" s="16">
        <v>5</v>
      </c>
      <c r="O7" s="22">
        <f>$N$7*O12</f>
        <v>5</v>
      </c>
      <c r="P7" s="23">
        <f>$N$7*P12</f>
        <v>10</v>
      </c>
      <c r="Q7" s="24">
        <f>$N$7*Q12</f>
        <v>15</v>
      </c>
      <c r="R7" s="24">
        <f>$N$7*R12</f>
        <v>20</v>
      </c>
      <c r="S7" s="25">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72" thickBot="1" x14ac:dyDescent="0.3">
      <c r="A8" s="1"/>
      <c r="B8" s="70" t="s">
        <v>656</v>
      </c>
      <c r="C8" s="71" t="s">
        <v>657</v>
      </c>
      <c r="D8" s="1"/>
      <c r="E8" s="15">
        <v>2</v>
      </c>
      <c r="F8" s="17" t="s">
        <v>658</v>
      </c>
      <c r="G8" s="1"/>
      <c r="H8" s="15">
        <v>2</v>
      </c>
      <c r="I8" s="17" t="s">
        <v>659</v>
      </c>
      <c r="J8" s="1"/>
      <c r="K8" s="54" t="s">
        <v>660</v>
      </c>
      <c r="L8" s="1"/>
      <c r="M8" s="1"/>
      <c r="N8" s="15">
        <v>4</v>
      </c>
      <c r="O8" s="26">
        <f>$N$8*O12</f>
        <v>4</v>
      </c>
      <c r="P8" s="27">
        <f>$N$8*P12</f>
        <v>8</v>
      </c>
      <c r="Q8" s="27">
        <f>$N$8*Q12</f>
        <v>12</v>
      </c>
      <c r="R8" s="28">
        <f>$N$8*R12</f>
        <v>16</v>
      </c>
      <c r="S8" s="29">
        <f>$N$8*S12</f>
        <v>20</v>
      </c>
      <c r="T8" s="1"/>
      <c r="U8" s="1"/>
      <c r="X8" s="1"/>
      <c r="Y8" s="1"/>
      <c r="Z8" s="1"/>
      <c r="AA8" s="1"/>
      <c r="AB8" s="1"/>
      <c r="AC8" s="1"/>
      <c r="AD8" s="1"/>
      <c r="AE8" s="1"/>
      <c r="AF8" s="1"/>
      <c r="AG8" s="1" t="s">
        <v>661</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43.5" thickBot="1" x14ac:dyDescent="0.3">
      <c r="A9" s="1"/>
      <c r="B9" s="70" t="s">
        <v>662</v>
      </c>
      <c r="C9" s="71" t="s">
        <v>663</v>
      </c>
      <c r="D9" s="1"/>
      <c r="E9" s="54">
        <v>1</v>
      </c>
      <c r="F9" s="30" t="s">
        <v>664</v>
      </c>
      <c r="G9" s="1"/>
      <c r="H9" s="54">
        <v>1</v>
      </c>
      <c r="I9" s="30" t="s">
        <v>665</v>
      </c>
      <c r="J9" s="1"/>
      <c r="L9" s="1"/>
      <c r="M9" s="1"/>
      <c r="N9" s="15">
        <v>3</v>
      </c>
      <c r="O9" s="31">
        <f>$N$9*O12</f>
        <v>3</v>
      </c>
      <c r="P9" s="32">
        <f>$N$9*P12</f>
        <v>6</v>
      </c>
      <c r="Q9" s="27">
        <f>$N$9*Q12</f>
        <v>9</v>
      </c>
      <c r="R9" s="28">
        <f>$N$9*R12</f>
        <v>12</v>
      </c>
      <c r="S9" s="29">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57.75" thickBot="1" x14ac:dyDescent="0.3">
      <c r="A10" s="1"/>
      <c r="B10" s="70" t="s">
        <v>666</v>
      </c>
      <c r="C10" s="71" t="s">
        <v>667</v>
      </c>
      <c r="D10" s="1"/>
      <c r="E10" s="1"/>
      <c r="F10" s="1"/>
      <c r="G10" s="1"/>
      <c r="H10" s="1"/>
      <c r="I10" s="1"/>
      <c r="J10" s="1"/>
      <c r="K10" s="21" t="s">
        <v>668</v>
      </c>
      <c r="L10" s="1"/>
      <c r="M10" s="1"/>
      <c r="N10" s="15">
        <v>2</v>
      </c>
      <c r="O10" s="31">
        <f>$N$10*O12</f>
        <v>2</v>
      </c>
      <c r="P10" s="33">
        <f>$N$10*P12</f>
        <v>4</v>
      </c>
      <c r="Q10" s="32">
        <f>$N$10*Q12</f>
        <v>6</v>
      </c>
      <c r="R10" s="27">
        <f>$N$10*R12</f>
        <v>8</v>
      </c>
      <c r="S10" s="29">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15.75" thickBot="1" x14ac:dyDescent="0.3">
      <c r="A11" s="1"/>
      <c r="B11" s="70" t="s">
        <v>669</v>
      </c>
      <c r="C11" s="71" t="s">
        <v>670</v>
      </c>
      <c r="D11" s="1"/>
      <c r="G11" s="1"/>
      <c r="H11" s="1"/>
      <c r="I11" s="1"/>
      <c r="J11" s="1"/>
      <c r="K11" s="15">
        <v>1</v>
      </c>
      <c r="L11" s="1"/>
      <c r="M11" s="1"/>
      <c r="N11" s="54">
        <v>1</v>
      </c>
      <c r="O11" s="34">
        <f>$N$11*O12</f>
        <v>1</v>
      </c>
      <c r="P11" s="35">
        <f>$N$11*P12</f>
        <v>2</v>
      </c>
      <c r="Q11" s="36">
        <f>$N$11*Q12</f>
        <v>3</v>
      </c>
      <c r="R11" s="37">
        <f>$N$11*R12</f>
        <v>4</v>
      </c>
      <c r="S11" s="38">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86.25" thickBot="1" x14ac:dyDescent="0.3">
      <c r="A12" s="1"/>
      <c r="B12" s="70" t="s">
        <v>671</v>
      </c>
      <c r="C12" s="71" t="s">
        <v>672</v>
      </c>
      <c r="D12" s="1"/>
      <c r="E12" s="39" t="s">
        <v>673</v>
      </c>
      <c r="F12" s="11" t="s">
        <v>608</v>
      </c>
      <c r="G12" s="1"/>
      <c r="H12" s="10" t="s">
        <v>674</v>
      </c>
      <c r="I12" s="40" t="s">
        <v>675</v>
      </c>
      <c r="J12" s="1"/>
      <c r="K12" s="15">
        <v>2</v>
      </c>
      <c r="L12" s="1"/>
      <c r="M12" s="1"/>
      <c r="N12" s="1"/>
      <c r="O12" s="67">
        <v>1</v>
      </c>
      <c r="P12" s="41">
        <v>2</v>
      </c>
      <c r="Q12" s="41">
        <v>3</v>
      </c>
      <c r="R12" s="41">
        <v>4</v>
      </c>
      <c r="S12" s="68">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86.25" thickBot="1" x14ac:dyDescent="0.3">
      <c r="A13" s="1"/>
      <c r="B13" s="70" t="s">
        <v>676</v>
      </c>
      <c r="C13" s="71" t="s">
        <v>677</v>
      </c>
      <c r="D13" s="1"/>
      <c r="E13" s="16" t="s">
        <v>678</v>
      </c>
      <c r="F13" s="51" t="s">
        <v>679</v>
      </c>
      <c r="G13" s="1"/>
      <c r="H13" s="42" t="s">
        <v>70</v>
      </c>
      <c r="I13" s="61" t="s">
        <v>680</v>
      </c>
      <c r="J13" s="1"/>
      <c r="K13" s="15">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120.75" thickBot="1" x14ac:dyDescent="0.3">
      <c r="A14" s="1"/>
      <c r="B14" s="70" t="s">
        <v>681</v>
      </c>
      <c r="C14" s="71" t="s">
        <v>682</v>
      </c>
      <c r="D14" s="1"/>
      <c r="E14" s="15" t="s">
        <v>75</v>
      </c>
      <c r="F14" s="60" t="s">
        <v>683</v>
      </c>
      <c r="G14" s="1"/>
      <c r="H14" s="43" t="s">
        <v>21</v>
      </c>
      <c r="I14" s="58" t="s">
        <v>684</v>
      </c>
      <c r="J14" s="1"/>
      <c r="K14" s="15">
        <v>4</v>
      </c>
      <c r="L14" s="1"/>
      <c r="M14" s="21" t="s">
        <v>685</v>
      </c>
      <c r="N14" s="55" t="s">
        <v>686</v>
      </c>
      <c r="O14" s="55" t="s">
        <v>687</v>
      </c>
      <c r="P14" s="55" t="s">
        <v>688</v>
      </c>
      <c r="Q14" s="56" t="s">
        <v>689</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105.75" thickBot="1" x14ac:dyDescent="0.3">
      <c r="A15" s="1"/>
      <c r="B15" s="70" t="s">
        <v>690</v>
      </c>
      <c r="C15" s="71" t="s">
        <v>691</v>
      </c>
      <c r="D15" s="1"/>
      <c r="E15" s="15" t="s">
        <v>692</v>
      </c>
      <c r="F15" s="60" t="s">
        <v>693</v>
      </c>
      <c r="G15" s="1"/>
      <c r="H15" s="43" t="s">
        <v>29</v>
      </c>
      <c r="I15" s="58" t="s">
        <v>694</v>
      </c>
      <c r="J15" s="1"/>
      <c r="K15" s="15">
        <v>5</v>
      </c>
      <c r="L15" s="1"/>
      <c r="M15" s="48">
        <v>1</v>
      </c>
      <c r="N15" s="44" t="e">
        <f>IF(AND(#REF!=0,#REF!=0),#REF!,0)</f>
        <v>#REF!</v>
      </c>
      <c r="O15" s="45"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5" s="45"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90.75" thickBot="1" x14ac:dyDescent="0.3">
      <c r="A16" s="1"/>
      <c r="B16" s="1"/>
      <c r="C16" s="1"/>
      <c r="D16" s="1"/>
      <c r="E16" s="54" t="s">
        <v>203</v>
      </c>
      <c r="F16" s="52" t="s">
        <v>695</v>
      </c>
      <c r="G16" s="1"/>
      <c r="H16" s="43" t="s">
        <v>1</v>
      </c>
      <c r="I16" s="47" t="s">
        <v>696</v>
      </c>
      <c r="J16" s="1"/>
      <c r="K16" s="15">
        <v>6</v>
      </c>
      <c r="L16" s="1"/>
      <c r="M16" s="48">
        <v>2</v>
      </c>
      <c r="N16" s="48" t="e">
        <f>IF(AND(#REF!=0,#REF!=0),#REF!,0)</f>
        <v>#REF!</v>
      </c>
      <c r="O1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45.75" thickBot="1" x14ac:dyDescent="0.3">
      <c r="A17" s="1"/>
      <c r="B17" s="1"/>
      <c r="C17" s="1"/>
      <c r="D17" s="1"/>
      <c r="E17" s="1"/>
      <c r="F17" s="1"/>
      <c r="G17" s="1"/>
      <c r="H17" s="43" t="s">
        <v>32</v>
      </c>
      <c r="I17" s="58" t="s">
        <v>697</v>
      </c>
      <c r="J17" s="1"/>
      <c r="K17" s="15">
        <v>7</v>
      </c>
      <c r="L17" s="1"/>
      <c r="M17" s="48">
        <v>3</v>
      </c>
      <c r="N17" s="48" t="e">
        <f>IF(AND(#REF!=0,#REF!=0),#REF!,0)</f>
        <v>#REF!</v>
      </c>
      <c r="O1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5" thickBot="1" x14ac:dyDescent="0.3">
      <c r="A18" s="1"/>
      <c r="B18" s="1"/>
      <c r="C18" s="1"/>
      <c r="D18" s="1"/>
      <c r="E18" s="1"/>
      <c r="F18" s="1"/>
      <c r="G18" s="1"/>
      <c r="H18" s="43" t="s">
        <v>34</v>
      </c>
      <c r="I18" s="47" t="s">
        <v>698</v>
      </c>
      <c r="J18" s="1"/>
      <c r="K18" s="15">
        <v>8</v>
      </c>
      <c r="L18" s="1"/>
      <c r="M18" s="48">
        <v>4</v>
      </c>
      <c r="N18" s="48" t="e">
        <f>IF(AND(#REF!=0,#REF!=0),#REF!,0)</f>
        <v>#REF!</v>
      </c>
      <c r="O1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30.75" thickBot="1" x14ac:dyDescent="0.3">
      <c r="A19" s="1"/>
      <c r="B19" s="1"/>
      <c r="C19" s="1"/>
      <c r="D19" s="1"/>
      <c r="E19" s="1"/>
      <c r="F19" s="1"/>
      <c r="G19" s="1"/>
      <c r="H19" s="43" t="s">
        <v>250</v>
      </c>
      <c r="I19" s="58" t="s">
        <v>699</v>
      </c>
      <c r="J19" s="1"/>
      <c r="K19" s="15">
        <v>9</v>
      </c>
      <c r="L19" s="1"/>
      <c r="M19" s="48">
        <v>5</v>
      </c>
      <c r="N19" s="48" t="e">
        <f>IF(AND(#REF!=0,#REF!=0),#REF!,0)</f>
        <v>#REF!</v>
      </c>
      <c r="O1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2.25" thickBot="1" x14ac:dyDescent="0.3">
      <c r="A20" s="1"/>
      <c r="B20" s="1"/>
      <c r="C20" s="1"/>
      <c r="D20" s="1"/>
      <c r="E20" s="1"/>
      <c r="F20" s="1"/>
      <c r="G20" s="1"/>
      <c r="H20" s="43" t="s">
        <v>38</v>
      </c>
      <c r="I20" s="58" t="s">
        <v>700</v>
      </c>
      <c r="J20" s="1"/>
      <c r="K20" s="15">
        <v>10</v>
      </c>
      <c r="L20" s="1"/>
      <c r="M20" s="48">
        <v>6</v>
      </c>
      <c r="N20" s="48" t="e">
        <f>IF(AND(#REF!=0,#REF!=0),#REF!,0)</f>
        <v>#REF!</v>
      </c>
      <c r="O2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5" thickBot="1" x14ac:dyDescent="0.3">
      <c r="A21" s="1"/>
      <c r="B21" s="1"/>
      <c r="C21" s="1"/>
      <c r="D21" s="1"/>
      <c r="E21" s="1"/>
      <c r="F21" s="1"/>
      <c r="G21" s="1"/>
      <c r="H21" s="43" t="s">
        <v>40</v>
      </c>
      <c r="I21" s="58" t="s">
        <v>701</v>
      </c>
      <c r="J21" s="1"/>
      <c r="K21" s="15">
        <v>11</v>
      </c>
      <c r="L21" s="1"/>
      <c r="M21" s="48">
        <v>7</v>
      </c>
      <c r="N21" s="48" t="e">
        <f>IF(AND(#REF!=0,#REF!=0),#REF!,0)</f>
        <v>#REF!</v>
      </c>
      <c r="O2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2.25" thickBot="1" x14ac:dyDescent="0.3">
      <c r="A22" s="1"/>
      <c r="B22" s="1"/>
      <c r="C22" s="1"/>
      <c r="D22" s="1"/>
      <c r="E22" s="1"/>
      <c r="F22" s="1"/>
      <c r="G22" s="1"/>
      <c r="H22" s="43" t="s">
        <v>42</v>
      </c>
      <c r="I22" s="58" t="s">
        <v>702</v>
      </c>
      <c r="J22" s="1"/>
      <c r="K22" s="15">
        <v>12</v>
      </c>
      <c r="L22" s="1"/>
      <c r="M22" s="48">
        <v>8</v>
      </c>
      <c r="N22" s="48" t="e">
        <f>IF(AND(#REF!=0,#REF!=0),#REF!,0)</f>
        <v>#REF!</v>
      </c>
      <c r="O2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5" thickBot="1" x14ac:dyDescent="0.3">
      <c r="A23" s="1"/>
      <c r="B23" s="1"/>
      <c r="C23" s="1"/>
      <c r="D23" s="1"/>
      <c r="E23" s="1"/>
      <c r="F23" s="1"/>
      <c r="G23" s="1"/>
      <c r="H23" s="43" t="s">
        <v>44</v>
      </c>
      <c r="I23" s="58" t="s">
        <v>703</v>
      </c>
      <c r="J23" s="1"/>
      <c r="K23" s="15">
        <v>13</v>
      </c>
      <c r="L23" s="1"/>
      <c r="M23" s="48">
        <v>9</v>
      </c>
      <c r="N23" s="48" t="e">
        <f>IF(AND(#REF!=0,#REF!=0),#REF!,0)</f>
        <v>#REF!</v>
      </c>
      <c r="O2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5" thickBot="1" x14ac:dyDescent="0.3">
      <c r="A24" s="1"/>
      <c r="B24" s="1"/>
      <c r="C24" s="1"/>
      <c r="D24" s="1"/>
      <c r="E24" s="1"/>
      <c r="F24" s="1"/>
      <c r="G24" s="1"/>
      <c r="H24" s="43" t="s">
        <v>46</v>
      </c>
      <c r="I24" s="58" t="s">
        <v>704</v>
      </c>
      <c r="J24" s="1"/>
      <c r="K24" s="15">
        <v>14</v>
      </c>
      <c r="L24" s="1"/>
      <c r="M24" s="48">
        <v>10</v>
      </c>
      <c r="N24" s="48" t="e">
        <f>IF(AND(#REF!=0,#REF!=0),#REF!,0)</f>
        <v>#REF!</v>
      </c>
      <c r="O2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5" thickBot="1" x14ac:dyDescent="0.3">
      <c r="A25" s="1"/>
      <c r="B25" s="1"/>
      <c r="C25" s="1"/>
      <c r="D25" s="1"/>
      <c r="E25" s="1"/>
      <c r="F25" s="1"/>
      <c r="G25" s="1"/>
      <c r="H25" s="43" t="s">
        <v>48</v>
      </c>
      <c r="I25" s="58" t="s">
        <v>705</v>
      </c>
      <c r="J25" s="1"/>
      <c r="K25" s="15">
        <v>15</v>
      </c>
      <c r="L25" s="1"/>
      <c r="M25" s="48">
        <v>11</v>
      </c>
      <c r="N25" s="48" t="e">
        <f>IF(AND(#REF!=0,#REF!=0),#REF!,0)</f>
        <v>#REF!</v>
      </c>
      <c r="O2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2.25" thickBot="1" x14ac:dyDescent="0.3">
      <c r="A26" s="1"/>
      <c r="B26" s="1"/>
      <c r="C26" s="1"/>
      <c r="D26" s="1"/>
      <c r="E26" s="1"/>
      <c r="F26" s="1"/>
      <c r="G26" s="1"/>
      <c r="H26" s="43" t="s">
        <v>366</v>
      </c>
      <c r="I26" s="58" t="s">
        <v>706</v>
      </c>
      <c r="J26" s="1"/>
      <c r="K26" s="15">
        <v>16</v>
      </c>
      <c r="L26" s="1"/>
      <c r="M26" s="48">
        <v>12</v>
      </c>
      <c r="N26" s="48" t="e">
        <f>IF(AND(#REF!=0,#REF!=0),#REF!,0)</f>
        <v>#REF!</v>
      </c>
      <c r="O2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2.25" thickBot="1" x14ac:dyDescent="0.3">
      <c r="A27" s="1"/>
      <c r="B27" s="1"/>
      <c r="C27" s="1"/>
      <c r="D27" s="1"/>
      <c r="E27" s="1"/>
      <c r="F27" s="1"/>
      <c r="G27" s="1"/>
      <c r="H27" s="49" t="s">
        <v>52</v>
      </c>
      <c r="I27" s="57" t="s">
        <v>707</v>
      </c>
      <c r="J27" s="1"/>
      <c r="K27" s="15">
        <v>17</v>
      </c>
      <c r="L27" s="1"/>
      <c r="M27" s="48">
        <v>13</v>
      </c>
      <c r="N27" s="48" t="e">
        <f>IF(AND(#REF!=0,#REF!=0),#REF!,0)</f>
        <v>#REF!</v>
      </c>
      <c r="O2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30.75" thickBot="1" x14ac:dyDescent="0.3">
      <c r="A28" s="1"/>
      <c r="B28" s="1"/>
      <c r="C28" s="1"/>
      <c r="D28" s="1"/>
      <c r="E28" s="1"/>
      <c r="F28" s="1"/>
      <c r="G28" s="1"/>
      <c r="H28" s="58" t="s">
        <v>543</v>
      </c>
      <c r="I28" s="47" t="s">
        <v>708</v>
      </c>
      <c r="J28" s="1"/>
      <c r="K28" s="15">
        <v>18</v>
      </c>
      <c r="L28" s="1"/>
      <c r="M28" s="48">
        <v>14</v>
      </c>
      <c r="N28" s="48" t="e">
        <f>IF(AND(#REF!=0,#REF!=0),#REF!,0)</f>
        <v>#REF!</v>
      </c>
      <c r="O2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75" thickBot="1" x14ac:dyDescent="0.3">
      <c r="A29" s="1"/>
      <c r="B29" s="1"/>
      <c r="C29" s="1"/>
      <c r="D29" s="1"/>
      <c r="E29" s="1"/>
      <c r="F29" s="1"/>
      <c r="G29" s="1"/>
      <c r="H29" s="58" t="s">
        <v>512</v>
      </c>
      <c r="I29" s="47" t="s">
        <v>708</v>
      </c>
      <c r="J29" s="1"/>
      <c r="K29" s="15">
        <v>19</v>
      </c>
      <c r="L29" s="1"/>
      <c r="M29" s="48">
        <v>15</v>
      </c>
      <c r="N29" s="48" t="e">
        <f>IF(AND(#REF!=0,#REF!=0),#REF!,0)</f>
        <v>#REF!</v>
      </c>
      <c r="O2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75" thickBot="1" x14ac:dyDescent="0.3">
      <c r="A30" s="1"/>
      <c r="B30" s="1"/>
      <c r="C30" s="1"/>
      <c r="D30" s="1"/>
      <c r="E30" s="1"/>
      <c r="F30" s="1"/>
      <c r="G30" s="1"/>
      <c r="H30" s="59" t="s">
        <v>559</v>
      </c>
      <c r="I30" s="50" t="s">
        <v>708</v>
      </c>
      <c r="J30" s="1"/>
      <c r="K30" s="15">
        <v>20</v>
      </c>
      <c r="L30" s="1"/>
      <c r="M30" s="48">
        <v>16</v>
      </c>
      <c r="N30" s="48" t="e">
        <f>IF(AND(#REF!=0,#REF!=0),#REF!,0)</f>
        <v>#REF!</v>
      </c>
      <c r="O3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75" thickBot="1" x14ac:dyDescent="0.3">
      <c r="A31" s="1"/>
      <c r="B31" s="1"/>
      <c r="C31" s="1"/>
      <c r="D31" s="1"/>
      <c r="E31" s="1"/>
      <c r="F31" s="1"/>
      <c r="G31" s="1"/>
      <c r="H31" s="1"/>
      <c r="I31" s="1"/>
      <c r="J31" s="1"/>
      <c r="K31" s="15">
        <v>21</v>
      </c>
      <c r="L31" s="1"/>
      <c r="M31" s="48">
        <v>17</v>
      </c>
      <c r="N31" s="48" t="e">
        <f>IF(AND(#REF!=0,#REF!=0),#REF!,0)</f>
        <v>#REF!</v>
      </c>
      <c r="O3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75" thickBot="1" x14ac:dyDescent="0.3">
      <c r="A32" s="1"/>
      <c r="B32" s="1"/>
      <c r="C32" s="1"/>
      <c r="D32" s="1"/>
      <c r="E32" s="1"/>
      <c r="F32" s="1"/>
      <c r="G32" s="1"/>
      <c r="H32" s="1"/>
      <c r="I32" s="1"/>
      <c r="J32" s="1"/>
      <c r="K32" s="15">
        <v>22</v>
      </c>
      <c r="L32" s="1"/>
      <c r="M32" s="48">
        <v>18</v>
      </c>
      <c r="N32" s="48" t="e">
        <f>IF(AND(#REF!=0,#REF!=0),#REF!,0)</f>
        <v>#REF!</v>
      </c>
      <c r="O3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75" thickBot="1" x14ac:dyDescent="0.3">
      <c r="A33" s="1"/>
      <c r="B33" s="1"/>
      <c r="C33" s="1"/>
      <c r="D33" s="1"/>
      <c r="E33" s="1"/>
      <c r="F33" s="1"/>
      <c r="G33" s="1"/>
      <c r="H33" s="1"/>
      <c r="I33" s="1"/>
      <c r="J33" s="1"/>
      <c r="K33" s="15">
        <v>23</v>
      </c>
      <c r="L33" s="1"/>
      <c r="M33" s="48">
        <v>19</v>
      </c>
      <c r="N33" s="48" t="e">
        <f>IF(AND(#REF!=0,#REF!=0),#REF!,0)</f>
        <v>#REF!</v>
      </c>
      <c r="O3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75" thickBot="1" x14ac:dyDescent="0.3">
      <c r="A34" s="1"/>
      <c r="B34" s="1"/>
      <c r="C34" s="1"/>
      <c r="D34" s="1"/>
      <c r="E34" s="1"/>
      <c r="F34" s="1"/>
      <c r="G34" s="1"/>
      <c r="H34" s="1"/>
      <c r="I34" s="1"/>
      <c r="J34" s="1"/>
      <c r="K34" s="15">
        <v>24</v>
      </c>
      <c r="L34" s="1"/>
      <c r="M34" s="48">
        <v>20</v>
      </c>
      <c r="N34" s="48" t="e">
        <f>IF(AND(#REF!=0,#REF!=0),#REF!,0)</f>
        <v>#REF!</v>
      </c>
      <c r="O3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75" thickBot="1" x14ac:dyDescent="0.3">
      <c r="A35" s="1"/>
      <c r="B35" s="1"/>
      <c r="C35" s="1"/>
      <c r="D35" s="1"/>
      <c r="E35" s="1"/>
      <c r="F35" s="1"/>
      <c r="G35" s="1"/>
      <c r="H35" s="1"/>
      <c r="I35" s="1"/>
      <c r="J35" s="1"/>
      <c r="K35" s="15">
        <v>25</v>
      </c>
      <c r="L35" s="1"/>
      <c r="M35" s="48">
        <v>21</v>
      </c>
      <c r="N35" s="48" t="e">
        <f>IF(AND(#REF!=0,#REF!=0),#REF!,0)</f>
        <v>#REF!</v>
      </c>
      <c r="O3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75" thickBot="1" x14ac:dyDescent="0.3">
      <c r="A36" s="1"/>
      <c r="B36" s="1"/>
      <c r="C36" s="1"/>
      <c r="D36" s="1"/>
      <c r="E36" s="1"/>
      <c r="F36" s="1"/>
      <c r="G36" s="1"/>
      <c r="H36" s="1"/>
      <c r="I36" s="1"/>
      <c r="J36" s="1"/>
      <c r="K36" s="15">
        <v>26</v>
      </c>
      <c r="L36" s="1"/>
      <c r="M36" s="48">
        <v>22</v>
      </c>
      <c r="N36" s="48" t="e">
        <f>IF(AND(#REF!=0,#REF!=0),#REF!,0)</f>
        <v>#REF!</v>
      </c>
      <c r="O3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75" thickBot="1" x14ac:dyDescent="0.3">
      <c r="A37" s="1"/>
      <c r="B37" s="1"/>
      <c r="C37" s="1"/>
      <c r="D37" s="1"/>
      <c r="E37" s="1"/>
      <c r="F37" s="1"/>
      <c r="G37" s="1"/>
      <c r="H37" s="1"/>
      <c r="I37" s="1"/>
      <c r="J37" s="1"/>
      <c r="K37" s="15">
        <v>27</v>
      </c>
      <c r="L37" s="1"/>
      <c r="M37" s="48">
        <v>23</v>
      </c>
      <c r="N37" s="48" t="e">
        <f>IF(AND(#REF!=0,#REF!=0),#REF!,0)</f>
        <v>#REF!</v>
      </c>
      <c r="O3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75" thickBot="1" x14ac:dyDescent="0.3">
      <c r="A38" s="1"/>
      <c r="B38" s="1"/>
      <c r="C38" s="1"/>
      <c r="D38" s="1"/>
      <c r="E38" s="1"/>
      <c r="F38" s="1"/>
      <c r="G38" s="1"/>
      <c r="H38" s="1"/>
      <c r="I38" s="1"/>
      <c r="J38" s="1"/>
      <c r="K38" s="15">
        <v>28</v>
      </c>
      <c r="L38" s="1"/>
      <c r="M38" s="48">
        <v>24</v>
      </c>
      <c r="N38" s="48" t="e">
        <f>IF(AND(#REF!=0,#REF!=0),#REF!,0)</f>
        <v>#REF!</v>
      </c>
      <c r="O3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15.75" thickBot="1" x14ac:dyDescent="0.3">
      <c r="A39" s="1"/>
      <c r="B39" s="1"/>
      <c r="C39" s="1"/>
      <c r="D39" s="1"/>
      <c r="E39" s="1"/>
      <c r="F39" s="1"/>
      <c r="G39" s="1"/>
      <c r="H39" s="1"/>
      <c r="I39" s="1"/>
      <c r="J39" s="1"/>
      <c r="K39" s="15">
        <v>29</v>
      </c>
      <c r="L39" s="1"/>
      <c r="M39" s="48">
        <v>25</v>
      </c>
      <c r="N39" s="48" t="e">
        <f>IF(AND(#REF!=0,#REF!=0),#REF!,0)</f>
        <v>#REF!</v>
      </c>
      <c r="O3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75" thickBot="1" x14ac:dyDescent="0.3">
      <c r="A40" s="1"/>
      <c r="B40" s="1"/>
      <c r="C40" s="1"/>
      <c r="D40" s="1"/>
      <c r="E40" s="1"/>
      <c r="F40" s="1"/>
      <c r="G40" s="1"/>
      <c r="H40" s="1"/>
      <c r="I40" s="1"/>
      <c r="J40" s="1"/>
      <c r="K40" s="15">
        <v>30</v>
      </c>
      <c r="L40" s="1"/>
      <c r="M40" s="48">
        <v>26</v>
      </c>
      <c r="N40" s="48" t="e">
        <f>IF(AND(#REF!=0,#REF!=0),#REF!,0)</f>
        <v>#REF!</v>
      </c>
      <c r="O4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75" thickBot="1" x14ac:dyDescent="0.3">
      <c r="A41" s="1"/>
      <c r="B41" s="1"/>
      <c r="C41" s="1"/>
      <c r="D41" s="1"/>
      <c r="E41" s="1"/>
      <c r="F41" s="1"/>
      <c r="G41" s="1"/>
      <c r="H41" s="1"/>
      <c r="I41" s="1"/>
      <c r="J41" s="1"/>
      <c r="K41" s="15">
        <v>31</v>
      </c>
      <c r="L41" s="1"/>
      <c r="M41" s="48">
        <v>27</v>
      </c>
      <c r="N41" s="48" t="e">
        <f>IF(AND(#REF!=0,#REF!=0),#REF!,0)</f>
        <v>#REF!</v>
      </c>
      <c r="O4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75" thickBot="1" x14ac:dyDescent="0.3">
      <c r="A42" s="1"/>
      <c r="B42" s="1"/>
      <c r="C42" s="1"/>
      <c r="D42" s="1"/>
      <c r="E42" s="1"/>
      <c r="F42" s="1"/>
      <c r="G42" s="1"/>
      <c r="H42" s="1"/>
      <c r="I42" s="1"/>
      <c r="J42" s="1"/>
      <c r="K42" s="15">
        <v>32</v>
      </c>
      <c r="L42" s="1"/>
      <c r="M42" s="48">
        <v>28</v>
      </c>
      <c r="N42" s="48" t="e">
        <f>IF(AND(#REF!=0,#REF!=0),#REF!,0)</f>
        <v>#REF!</v>
      </c>
      <c r="O4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75" thickBot="1" x14ac:dyDescent="0.3">
      <c r="A43" s="1"/>
      <c r="B43" s="1"/>
      <c r="C43" s="1"/>
      <c r="D43" s="1"/>
      <c r="E43" s="1"/>
      <c r="F43" s="1"/>
      <c r="G43" s="1"/>
      <c r="H43" s="1"/>
      <c r="I43" s="1"/>
      <c r="J43" s="1"/>
      <c r="K43" s="15">
        <v>33</v>
      </c>
      <c r="L43" s="1"/>
      <c r="M43" s="48">
        <v>29</v>
      </c>
      <c r="N43" s="48" t="e">
        <f>IF(AND(#REF!=0,#REF!=0),#REF!,0)</f>
        <v>#REF!</v>
      </c>
      <c r="O4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75" thickBot="1" x14ac:dyDescent="0.3">
      <c r="A44" s="1"/>
      <c r="B44" s="1"/>
      <c r="C44" s="1"/>
      <c r="D44" s="1"/>
      <c r="E44" s="1"/>
      <c r="F44" s="1"/>
      <c r="G44" s="1"/>
      <c r="H44" s="1"/>
      <c r="I44" s="1"/>
      <c r="J44" s="1"/>
      <c r="K44" s="15">
        <v>34</v>
      </c>
      <c r="L44" s="1"/>
      <c r="M44" s="48">
        <v>30</v>
      </c>
      <c r="N44" s="48" t="e">
        <f>IF(AND(#REF!=0,#REF!=0),#REF!,0)</f>
        <v>#REF!</v>
      </c>
      <c r="O4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75" thickBot="1" x14ac:dyDescent="0.3">
      <c r="A45" s="1"/>
      <c r="B45" s="1"/>
      <c r="C45" s="1"/>
      <c r="D45" s="1"/>
      <c r="E45" s="1"/>
      <c r="F45" s="1"/>
      <c r="G45" s="1"/>
      <c r="H45" s="1"/>
      <c r="I45" s="1"/>
      <c r="J45" s="1"/>
      <c r="K45" s="15">
        <v>35</v>
      </c>
      <c r="L45" s="1"/>
      <c r="M45" s="48">
        <v>31</v>
      </c>
      <c r="N45" s="48" t="e">
        <f>IF(AND(#REF!=0,#REF!=0),#REF!,0)</f>
        <v>#REF!</v>
      </c>
      <c r="O4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75" thickBot="1" x14ac:dyDescent="0.3">
      <c r="A46" s="1"/>
      <c r="B46" s="1"/>
      <c r="C46" s="1"/>
      <c r="D46" s="1"/>
      <c r="E46" s="1"/>
      <c r="F46" s="1"/>
      <c r="G46" s="1"/>
      <c r="H46" s="1"/>
      <c r="I46" s="1"/>
      <c r="J46" s="1"/>
      <c r="K46" s="15">
        <v>36</v>
      </c>
      <c r="L46" s="1"/>
      <c r="M46" s="48">
        <v>32</v>
      </c>
      <c r="N46" s="48" t="e">
        <f>IF(AND(#REF!=0,#REF!=0),#REF!,0)</f>
        <v>#REF!</v>
      </c>
      <c r="O4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75" thickBot="1" x14ac:dyDescent="0.3">
      <c r="A47" s="1"/>
      <c r="B47" s="1"/>
      <c r="C47" s="1"/>
      <c r="D47" s="1"/>
      <c r="E47" s="1"/>
      <c r="F47" s="1"/>
      <c r="G47" s="1"/>
      <c r="H47" s="1"/>
      <c r="I47" s="1"/>
      <c r="J47" s="1"/>
      <c r="K47" s="15">
        <v>37</v>
      </c>
      <c r="L47" s="1"/>
      <c r="M47" s="48">
        <v>33</v>
      </c>
      <c r="N47" s="48" t="e">
        <f>IF(AND(#REF!=0,#REF!=0),#REF!,0)</f>
        <v>#REF!</v>
      </c>
      <c r="O4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75" thickBot="1" x14ac:dyDescent="0.3">
      <c r="A48" s="1"/>
      <c r="B48" s="1"/>
      <c r="C48" s="1"/>
      <c r="D48" s="1"/>
      <c r="E48" s="1"/>
      <c r="F48" s="1"/>
      <c r="G48" s="1"/>
      <c r="H48" s="1"/>
      <c r="I48" s="1"/>
      <c r="J48" s="1"/>
      <c r="K48" s="15">
        <v>38</v>
      </c>
      <c r="L48" s="1"/>
      <c r="M48" s="48">
        <v>34</v>
      </c>
      <c r="N48" s="48" t="e">
        <f>IF(AND(#REF!=0,#REF!=0),#REF!,0)</f>
        <v>#REF!</v>
      </c>
      <c r="O4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75" thickBot="1" x14ac:dyDescent="0.3">
      <c r="A49" s="1"/>
      <c r="B49" s="1"/>
      <c r="C49" s="1"/>
      <c r="D49" s="1"/>
      <c r="E49" s="1"/>
      <c r="F49" s="1"/>
      <c r="G49" s="1"/>
      <c r="H49" s="1"/>
      <c r="I49" s="1"/>
      <c r="J49" s="1"/>
      <c r="K49" s="15">
        <v>39</v>
      </c>
      <c r="L49" s="1"/>
      <c r="M49" s="48">
        <v>35</v>
      </c>
      <c r="N49" s="48" t="e">
        <f>IF(AND(#REF!=0,#REF!=0),#REF!,0)</f>
        <v>#REF!</v>
      </c>
      <c r="O4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75" thickBot="1" x14ac:dyDescent="0.3">
      <c r="A50" s="1"/>
      <c r="B50" s="1"/>
      <c r="C50" s="1"/>
      <c r="D50" s="1"/>
      <c r="E50" s="1"/>
      <c r="F50" s="1"/>
      <c r="G50" s="1"/>
      <c r="H50" s="1"/>
      <c r="I50" s="1"/>
      <c r="J50" s="1"/>
      <c r="K50" s="15">
        <v>40</v>
      </c>
      <c r="L50" s="1"/>
      <c r="M50" s="48">
        <v>36</v>
      </c>
      <c r="N50" s="48" t="e">
        <f>IF(AND(#REF!=0,#REF!=0),#REF!,0)</f>
        <v>#REF!</v>
      </c>
      <c r="O5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75" thickBot="1" x14ac:dyDescent="0.3">
      <c r="A51" s="1"/>
      <c r="B51" s="1"/>
      <c r="C51" s="1"/>
      <c r="D51" s="1"/>
      <c r="E51" s="1"/>
      <c r="F51" s="1"/>
      <c r="G51" s="1"/>
      <c r="H51" s="1"/>
      <c r="I51" s="1"/>
      <c r="J51" s="1"/>
      <c r="K51" s="15">
        <v>41</v>
      </c>
      <c r="L51" s="1"/>
      <c r="M51" s="48">
        <v>37</v>
      </c>
      <c r="N51" s="48" t="e">
        <f>IF(AND(#REF!=0,#REF!=0),#REF!,0)</f>
        <v>#REF!</v>
      </c>
      <c r="O5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75" thickBot="1" x14ac:dyDescent="0.3">
      <c r="A52" s="1"/>
      <c r="B52" s="1"/>
      <c r="C52" s="1"/>
      <c r="D52" s="1"/>
      <c r="E52" s="1"/>
      <c r="F52" s="1"/>
      <c r="G52" s="1"/>
      <c r="H52" s="1"/>
      <c r="I52" s="1"/>
      <c r="J52" s="1"/>
      <c r="K52" s="15">
        <v>42</v>
      </c>
      <c r="L52" s="1"/>
      <c r="M52" s="48">
        <v>38</v>
      </c>
      <c r="N52" s="48" t="e">
        <f>IF(AND(#REF!=0,#REF!=0),#REF!,0)</f>
        <v>#REF!</v>
      </c>
      <c r="O5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75" thickBot="1" x14ac:dyDescent="0.3">
      <c r="A53" s="1"/>
      <c r="B53" s="1"/>
      <c r="C53" s="1"/>
      <c r="D53" s="1"/>
      <c r="E53" s="1"/>
      <c r="F53" s="1"/>
      <c r="G53" s="1"/>
      <c r="H53" s="1"/>
      <c r="I53" s="1"/>
      <c r="J53" s="1"/>
      <c r="K53" s="15">
        <v>43</v>
      </c>
      <c r="L53" s="1"/>
      <c r="M53" s="48">
        <v>39</v>
      </c>
      <c r="N53" s="48" t="e">
        <f>IF(AND(#REF!=0,#REF!=0),#REF!,0)</f>
        <v>#REF!</v>
      </c>
      <c r="O5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75" thickBot="1" x14ac:dyDescent="0.3">
      <c r="A54" s="1"/>
      <c r="B54" s="1"/>
      <c r="C54" s="1"/>
      <c r="D54" s="1"/>
      <c r="E54" s="1"/>
      <c r="F54" s="1"/>
      <c r="G54" s="1"/>
      <c r="H54" s="1"/>
      <c r="I54" s="1"/>
      <c r="J54" s="1"/>
      <c r="K54" s="15">
        <v>44</v>
      </c>
      <c r="L54" s="1"/>
      <c r="M54" s="48">
        <v>40</v>
      </c>
      <c r="N54" s="48" t="e">
        <f>IF(AND(#REF!=0,#REF!=0),#REF!,0)</f>
        <v>#REF!</v>
      </c>
      <c r="O5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75" thickBot="1" x14ac:dyDescent="0.3">
      <c r="A55" s="1"/>
      <c r="B55" s="1"/>
      <c r="C55" s="1"/>
      <c r="D55" s="1"/>
      <c r="E55" s="1"/>
      <c r="F55" s="1"/>
      <c r="G55" s="1"/>
      <c r="H55" s="1"/>
      <c r="I55" s="1"/>
      <c r="J55" s="1"/>
      <c r="K55" s="15">
        <v>45</v>
      </c>
      <c r="L55" s="1"/>
      <c r="M55" s="48">
        <v>41</v>
      </c>
      <c r="N55" s="48" t="e">
        <f>IF(AND(#REF!=0,#REF!=0),#REF!,0)</f>
        <v>#REF!</v>
      </c>
      <c r="O5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75" thickBot="1" x14ac:dyDescent="0.3">
      <c r="A56" s="1"/>
      <c r="B56" s="1"/>
      <c r="C56" s="1"/>
      <c r="D56" s="1"/>
      <c r="E56" s="1"/>
      <c r="F56" s="1"/>
      <c r="G56" s="1"/>
      <c r="H56" s="1"/>
      <c r="I56" s="1"/>
      <c r="J56" s="1"/>
      <c r="K56" s="15">
        <v>46</v>
      </c>
      <c r="L56" s="1"/>
      <c r="M56" s="48">
        <v>42</v>
      </c>
      <c r="N56" s="48" t="e">
        <f>IF(AND(#REF!=0,#REF!=0),#REF!,0)</f>
        <v>#REF!</v>
      </c>
      <c r="O5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75" thickBot="1" x14ac:dyDescent="0.3">
      <c r="A57" s="1"/>
      <c r="B57" s="1"/>
      <c r="C57" s="1"/>
      <c r="D57" s="1"/>
      <c r="E57" s="1"/>
      <c r="F57" s="1"/>
      <c r="G57" s="1"/>
      <c r="H57" s="1"/>
      <c r="I57" s="1"/>
      <c r="J57" s="1"/>
      <c r="K57" s="15">
        <v>47</v>
      </c>
      <c r="L57" s="1"/>
      <c r="M57" s="48">
        <v>43</v>
      </c>
      <c r="N57" s="48" t="e">
        <f>IF(AND(#REF!=0,#REF!=0),#REF!,0)</f>
        <v>#REF!</v>
      </c>
      <c r="O5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75" thickBot="1" x14ac:dyDescent="0.3">
      <c r="A58" s="1"/>
      <c r="B58" s="1"/>
      <c r="C58" s="1"/>
      <c r="D58" s="1"/>
      <c r="E58" s="1"/>
      <c r="F58" s="1"/>
      <c r="G58" s="1"/>
      <c r="H58" s="1"/>
      <c r="I58" s="1"/>
      <c r="J58" s="1"/>
      <c r="K58" s="15">
        <v>48</v>
      </c>
      <c r="L58" s="1"/>
      <c r="M58" s="48">
        <v>44</v>
      </c>
      <c r="N58" s="48" t="e">
        <f>IF(AND(#REF!=0,#REF!=0),#REF!,0)</f>
        <v>#REF!</v>
      </c>
      <c r="O5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75" thickBot="1" x14ac:dyDescent="0.3">
      <c r="A59" s="1"/>
      <c r="B59" s="1"/>
      <c r="C59" s="1"/>
      <c r="D59" s="1"/>
      <c r="E59" s="1"/>
      <c r="F59" s="1"/>
      <c r="G59" s="1"/>
      <c r="H59" s="1"/>
      <c r="I59" s="1"/>
      <c r="J59" s="1"/>
      <c r="K59" s="15">
        <v>49</v>
      </c>
      <c r="L59" s="1"/>
      <c r="M59" s="48">
        <v>45</v>
      </c>
      <c r="N59" s="48" t="e">
        <f>IF(AND(#REF!=0,#REF!=0),#REF!,0)</f>
        <v>#REF!</v>
      </c>
      <c r="O5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75" thickBot="1" x14ac:dyDescent="0.3">
      <c r="A60" s="1"/>
      <c r="B60" s="1"/>
      <c r="C60" s="1"/>
      <c r="D60" s="1"/>
      <c r="E60" s="1"/>
      <c r="F60" s="1"/>
      <c r="G60" s="1"/>
      <c r="H60" s="1"/>
      <c r="I60" s="1"/>
      <c r="J60" s="1"/>
      <c r="K60" s="15">
        <v>50</v>
      </c>
      <c r="L60" s="1"/>
      <c r="M60" s="48">
        <v>46</v>
      </c>
      <c r="N60" s="48" t="e">
        <f>IF(AND(#REF!=0,#REF!=0),#REF!,0)</f>
        <v>#REF!</v>
      </c>
      <c r="O6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75" thickBot="1" x14ac:dyDescent="0.3">
      <c r="A61" s="1"/>
      <c r="B61" s="1"/>
      <c r="C61" s="1"/>
      <c r="D61" s="1"/>
      <c r="E61" s="1"/>
      <c r="F61" s="1"/>
      <c r="G61" s="1"/>
      <c r="H61" s="1"/>
      <c r="I61" s="1"/>
      <c r="J61" s="1"/>
      <c r="K61" s="15">
        <v>51</v>
      </c>
      <c r="L61" s="1"/>
      <c r="M61" s="48">
        <v>47</v>
      </c>
      <c r="N61" s="48" t="e">
        <f>IF(AND(#REF!=0,#REF!=0),#REF!,0)</f>
        <v>#REF!</v>
      </c>
      <c r="O6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75" thickBot="1" x14ac:dyDescent="0.3">
      <c r="A62" s="1"/>
      <c r="B62" s="1"/>
      <c r="C62" s="1"/>
      <c r="D62" s="1"/>
      <c r="E62" s="1"/>
      <c r="F62" s="1"/>
      <c r="G62" s="1"/>
      <c r="H62" s="1"/>
      <c r="I62" s="1"/>
      <c r="J62" s="1"/>
      <c r="K62" s="15">
        <v>52</v>
      </c>
      <c r="L62" s="1"/>
      <c r="M62" s="48">
        <v>48</v>
      </c>
      <c r="N62" s="48" t="e">
        <f>IF(AND(#REF!=0,#REF!=0),#REF!,0)</f>
        <v>#REF!</v>
      </c>
      <c r="O6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15.75" thickBot="1" x14ac:dyDescent="0.3">
      <c r="A63" s="1"/>
      <c r="B63" s="1"/>
      <c r="C63" s="1"/>
      <c r="D63" s="1"/>
      <c r="E63" s="1"/>
      <c r="F63" s="1"/>
      <c r="G63" s="1"/>
      <c r="H63" s="1"/>
      <c r="I63" s="1"/>
      <c r="J63" s="1"/>
      <c r="K63" s="15">
        <v>53</v>
      </c>
      <c r="L63" s="1"/>
      <c r="M63" s="48">
        <v>49</v>
      </c>
      <c r="N63" s="48" t="e">
        <f>IF(AND(#REF!=0,#REF!=0),#REF!,0)</f>
        <v>#REF!</v>
      </c>
      <c r="O6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75" thickBot="1" x14ac:dyDescent="0.3">
      <c r="A64" s="1"/>
      <c r="B64" s="1"/>
      <c r="C64" s="1"/>
      <c r="D64" s="1"/>
      <c r="E64" s="1"/>
      <c r="F64" s="1"/>
      <c r="G64" s="1"/>
      <c r="H64" s="1"/>
      <c r="I64" s="1"/>
      <c r="J64" s="1"/>
      <c r="K64" s="15">
        <v>54</v>
      </c>
      <c r="L64" s="1"/>
      <c r="M64" s="48">
        <v>50</v>
      </c>
      <c r="N64" s="48" t="e">
        <f>IF(AND(#REF!=0,#REF!=0),#REF!,0)</f>
        <v>#REF!</v>
      </c>
      <c r="O6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15.75" thickBot="1" x14ac:dyDescent="0.3">
      <c r="A65" s="1"/>
      <c r="B65" s="1"/>
      <c r="C65" s="1"/>
      <c r="D65" s="1"/>
      <c r="E65" s="1"/>
      <c r="F65" s="1"/>
      <c r="G65" s="1"/>
      <c r="H65" s="1"/>
      <c r="I65" s="1"/>
      <c r="J65" s="1"/>
      <c r="K65" s="15">
        <v>55</v>
      </c>
      <c r="L65" s="1"/>
      <c r="M65" s="48">
        <v>51</v>
      </c>
      <c r="N65" s="48" t="e">
        <f>IF(AND(#REF!=0,#REF!=0),#REF!,0)</f>
        <v>#REF!</v>
      </c>
      <c r="O6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15.75" thickBot="1" x14ac:dyDescent="0.3">
      <c r="A66" s="1"/>
      <c r="B66" s="1"/>
      <c r="C66" s="1"/>
      <c r="D66" s="1"/>
      <c r="E66" s="1"/>
      <c r="F66" s="1"/>
      <c r="G66" s="1"/>
      <c r="H66" s="1"/>
      <c r="I66" s="1"/>
      <c r="J66" s="1"/>
      <c r="K66" s="15">
        <v>56</v>
      </c>
      <c r="L66" s="1"/>
      <c r="M66" s="48">
        <v>52</v>
      </c>
      <c r="N66" s="48" t="e">
        <f>IF(AND(#REF!=0,#REF!=0),#REF!,0)</f>
        <v>#REF!</v>
      </c>
      <c r="O6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15.75" thickBot="1" x14ac:dyDescent="0.3">
      <c r="A67" s="1"/>
      <c r="B67" s="1"/>
      <c r="C67" s="1"/>
      <c r="D67" s="1"/>
      <c r="E67" s="1"/>
      <c r="F67" s="1"/>
      <c r="G67" s="1"/>
      <c r="H67" s="1"/>
      <c r="I67" s="1"/>
      <c r="J67" s="1"/>
      <c r="K67" s="15">
        <v>57</v>
      </c>
      <c r="L67" s="1"/>
      <c r="M67" s="48">
        <v>53</v>
      </c>
      <c r="N67" s="48" t="e">
        <f>IF(AND(#REF!=0,#REF!=0),#REF!,0)</f>
        <v>#REF!</v>
      </c>
      <c r="O6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15.75" thickBot="1" x14ac:dyDescent="0.3">
      <c r="A68" s="1"/>
      <c r="B68" s="1"/>
      <c r="C68" s="1"/>
      <c r="D68" s="1"/>
      <c r="E68" s="1"/>
      <c r="F68" s="1"/>
      <c r="G68" s="1"/>
      <c r="H68" s="1"/>
      <c r="I68" s="1"/>
      <c r="J68" s="1"/>
      <c r="K68" s="15">
        <v>58</v>
      </c>
      <c r="L68" s="1"/>
      <c r="M68" s="48">
        <v>54</v>
      </c>
      <c r="N68" s="48" t="e">
        <f>IF(AND(#REF!=0,#REF!=0),#REF!,0)</f>
        <v>#REF!</v>
      </c>
      <c r="O6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15.75" thickBot="1" x14ac:dyDescent="0.3">
      <c r="A69" s="1"/>
      <c r="B69" s="1"/>
      <c r="C69" s="1"/>
      <c r="D69" s="1"/>
      <c r="E69" s="1"/>
      <c r="F69" s="1"/>
      <c r="G69" s="1"/>
      <c r="H69" s="1"/>
      <c r="I69" s="1"/>
      <c r="J69" s="1"/>
      <c r="K69" s="15">
        <v>59</v>
      </c>
      <c r="L69" s="1"/>
      <c r="M69" s="48">
        <v>55</v>
      </c>
      <c r="N69" s="48" t="e">
        <f>IF(AND(#REF!=0,#REF!=0),#REF!,0)</f>
        <v>#REF!</v>
      </c>
      <c r="O6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ht="15.75" thickBot="1" x14ac:dyDescent="0.3">
      <c r="A70" s="1"/>
      <c r="B70" s="1"/>
      <c r="C70" s="1"/>
      <c r="D70" s="1"/>
      <c r="E70" s="1"/>
      <c r="F70" s="1"/>
      <c r="G70" s="1"/>
      <c r="H70" s="1"/>
      <c r="I70" s="1"/>
      <c r="J70" s="1"/>
      <c r="K70" s="15">
        <v>60</v>
      </c>
      <c r="L70" s="1"/>
      <c r="M70" s="48">
        <v>56</v>
      </c>
      <c r="N70" s="48" t="e">
        <f>IF(AND(#REF!=0,#REF!=0),#REF!,0)</f>
        <v>#REF!</v>
      </c>
      <c r="O7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ht="15.75" thickBot="1" x14ac:dyDescent="0.3">
      <c r="A71" s="1"/>
      <c r="B71" s="1"/>
      <c r="C71" s="1"/>
      <c r="D71" s="1"/>
      <c r="E71" s="1"/>
      <c r="F71" s="1"/>
      <c r="G71" s="1"/>
      <c r="H71" s="1"/>
      <c r="I71" s="1"/>
      <c r="J71" s="1"/>
      <c r="K71" s="15">
        <v>61</v>
      </c>
      <c r="L71" s="1"/>
      <c r="M71" s="48">
        <v>57</v>
      </c>
      <c r="N71" s="48" t="e">
        <f>IF(AND(#REF!=0,#REF!=0),#REF!,0)</f>
        <v>#REF!</v>
      </c>
      <c r="O7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ht="15.75" thickBot="1" x14ac:dyDescent="0.3">
      <c r="A72" s="1"/>
      <c r="B72" s="1"/>
      <c r="C72" s="1"/>
      <c r="D72" s="1"/>
      <c r="E72" s="1"/>
      <c r="F72" s="1"/>
      <c r="G72" s="1"/>
      <c r="H72" s="1"/>
      <c r="I72" s="1"/>
      <c r="J72" s="1"/>
      <c r="K72" s="15">
        <v>62</v>
      </c>
      <c r="L72" s="1"/>
      <c r="M72" s="48">
        <v>58</v>
      </c>
      <c r="N72" s="48" t="e">
        <f>IF(AND(#REF!=0,#REF!=0),#REF!,0)</f>
        <v>#REF!</v>
      </c>
      <c r="O7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ht="15.75" thickBot="1" x14ac:dyDescent="0.3">
      <c r="A73" s="1"/>
      <c r="B73" s="1"/>
      <c r="C73" s="1"/>
      <c r="D73" s="1"/>
      <c r="E73" s="1"/>
      <c r="F73" s="1"/>
      <c r="G73" s="1"/>
      <c r="H73" s="1"/>
      <c r="I73" s="1"/>
      <c r="J73" s="1"/>
      <c r="K73" s="15">
        <v>63</v>
      </c>
      <c r="L73" s="1"/>
      <c r="M73" s="48">
        <v>59</v>
      </c>
      <c r="N73" s="48" t="e">
        <f>IF(AND(#REF!=0,#REF!=0),#REF!,0)</f>
        <v>#REF!</v>
      </c>
      <c r="O7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ht="15.75" thickBot="1" x14ac:dyDescent="0.3">
      <c r="A74" s="1"/>
      <c r="B74" s="1"/>
      <c r="C74" s="1"/>
      <c r="D74" s="1"/>
      <c r="E74" s="1"/>
      <c r="F74" s="1"/>
      <c r="G74" s="1"/>
      <c r="H74" s="1"/>
      <c r="I74" s="1"/>
      <c r="J74" s="1"/>
      <c r="K74" s="15">
        <v>64</v>
      </c>
      <c r="L74" s="1"/>
      <c r="M74" s="48">
        <v>60</v>
      </c>
      <c r="N74" s="48" t="e">
        <f>IF(AND(#REF!=0,#REF!=0),#REF!,0)</f>
        <v>#REF!</v>
      </c>
      <c r="O7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ht="15.75" thickBot="1" x14ac:dyDescent="0.3">
      <c r="A75" s="1"/>
      <c r="B75" s="1"/>
      <c r="C75" s="1"/>
      <c r="D75" s="1"/>
      <c r="E75" s="1"/>
      <c r="F75" s="1"/>
      <c r="G75" s="1"/>
      <c r="H75" s="1"/>
      <c r="I75" s="1"/>
      <c r="J75" s="1"/>
      <c r="K75" s="15">
        <v>65</v>
      </c>
      <c r="L75" s="1"/>
      <c r="M75" s="48">
        <v>61</v>
      </c>
      <c r="N75" s="48" t="e">
        <f>IF(AND(#REF!=0,#REF!=0),#REF!,0)</f>
        <v>#REF!</v>
      </c>
      <c r="O7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ht="15.75" thickBot="1" x14ac:dyDescent="0.3">
      <c r="A76" s="1"/>
      <c r="B76" s="1"/>
      <c r="C76" s="1"/>
      <c r="D76" s="1"/>
      <c r="E76" s="1"/>
      <c r="F76" s="1"/>
      <c r="G76" s="1"/>
      <c r="H76" s="1"/>
      <c r="I76" s="1"/>
      <c r="J76" s="1"/>
      <c r="K76" s="15">
        <v>66</v>
      </c>
      <c r="L76" s="1"/>
      <c r="M76" s="48">
        <v>62</v>
      </c>
      <c r="N76" s="48" t="e">
        <f>IF(AND(#REF!=0,#REF!=0),#REF!,0)</f>
        <v>#REF!</v>
      </c>
      <c r="O7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ht="15.75" thickBot="1" x14ac:dyDescent="0.3">
      <c r="A77" s="1"/>
      <c r="B77" s="1"/>
      <c r="C77" s="1"/>
      <c r="D77" s="1"/>
      <c r="E77" s="1"/>
      <c r="F77" s="1"/>
      <c r="G77" s="1"/>
      <c r="H77" s="1"/>
      <c r="I77" s="1"/>
      <c r="J77" s="1"/>
      <c r="K77" s="15">
        <v>67</v>
      </c>
      <c r="L77" s="1"/>
      <c r="M77" s="48">
        <v>63</v>
      </c>
      <c r="N77" s="48" t="e">
        <f>IF(AND(#REF!=0,#REF!=0),#REF!,0)</f>
        <v>#REF!</v>
      </c>
      <c r="O7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ht="15.75" thickBot="1" x14ac:dyDescent="0.3">
      <c r="A78" s="1"/>
      <c r="B78" s="1"/>
      <c r="C78" s="1"/>
      <c r="D78" s="1"/>
      <c r="E78" s="1"/>
      <c r="F78" s="1"/>
      <c r="G78" s="1"/>
      <c r="H78" s="1"/>
      <c r="I78" s="1"/>
      <c r="J78" s="1"/>
      <c r="K78" s="15">
        <v>68</v>
      </c>
      <c r="L78" s="1"/>
      <c r="M78" s="48">
        <v>64</v>
      </c>
      <c r="N78" s="48" t="e">
        <f>IF(AND(#REF!=0,#REF!=0),#REF!,0)</f>
        <v>#REF!</v>
      </c>
      <c r="O7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ht="15.75" thickBot="1" x14ac:dyDescent="0.3">
      <c r="A79" s="1"/>
      <c r="B79" s="1"/>
      <c r="C79" s="1"/>
      <c r="D79" s="1"/>
      <c r="E79" s="1"/>
      <c r="F79" s="1"/>
      <c r="G79" s="1"/>
      <c r="H79" s="1"/>
      <c r="I79" s="1"/>
      <c r="J79" s="1"/>
      <c r="K79" s="15">
        <v>69</v>
      </c>
      <c r="L79" s="1"/>
      <c r="M79" s="48">
        <v>65</v>
      </c>
      <c r="N79" s="48" t="e">
        <f>IF(AND(#REF!=0,#REF!=0),#REF!,0)</f>
        <v>#REF!</v>
      </c>
      <c r="O7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ht="15.75" thickBot="1" x14ac:dyDescent="0.3">
      <c r="A80" s="1"/>
      <c r="B80" s="1"/>
      <c r="C80" s="1"/>
      <c r="D80" s="1"/>
      <c r="E80" s="1"/>
      <c r="F80" s="1"/>
      <c r="G80" s="1"/>
      <c r="H80" s="1"/>
      <c r="I80" s="1"/>
      <c r="J80" s="1"/>
      <c r="K80" s="15">
        <v>70</v>
      </c>
      <c r="L80" s="1"/>
      <c r="M80" s="48">
        <v>66</v>
      </c>
      <c r="N80" s="48" t="e">
        <f>IF(AND(#REF!=0,#REF!=0),#REF!,0)</f>
        <v>#REF!</v>
      </c>
      <c r="O8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ht="15.75" thickBot="1" x14ac:dyDescent="0.3">
      <c r="A81" s="1"/>
      <c r="B81" s="1"/>
      <c r="C81" s="1"/>
      <c r="D81" s="1"/>
      <c r="E81" s="1"/>
      <c r="F81" s="1"/>
      <c r="G81" s="1"/>
      <c r="H81" s="1"/>
      <c r="I81" s="1"/>
      <c r="J81" s="1"/>
      <c r="K81" s="15">
        <v>71</v>
      </c>
      <c r="L81" s="1"/>
      <c r="M81" s="48">
        <v>67</v>
      </c>
      <c r="N81" s="48" t="e">
        <f>IF(AND(#REF!=0,#REF!=0),#REF!,0)</f>
        <v>#REF!</v>
      </c>
      <c r="O8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ht="15.75" thickBot="1" x14ac:dyDescent="0.3">
      <c r="A82" s="1"/>
      <c r="B82" s="1"/>
      <c r="C82" s="1"/>
      <c r="D82" s="1"/>
      <c r="E82" s="1"/>
      <c r="F82" s="1"/>
      <c r="G82" s="1"/>
      <c r="H82" s="1"/>
      <c r="I82" s="1"/>
      <c r="J82" s="1"/>
      <c r="K82" s="15">
        <v>72</v>
      </c>
      <c r="L82" s="1"/>
      <c r="M82" s="48">
        <v>68</v>
      </c>
      <c r="N82" s="48" t="e">
        <f>IF(AND(#REF!=0,#REF!=0),#REF!,0)</f>
        <v>#REF!</v>
      </c>
      <c r="O8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ht="15.75" thickBot="1" x14ac:dyDescent="0.3">
      <c r="A83" s="1"/>
      <c r="B83" s="1"/>
      <c r="C83" s="1"/>
      <c r="D83" s="1"/>
      <c r="E83" s="1"/>
      <c r="F83" s="1"/>
      <c r="G83" s="1"/>
      <c r="H83" s="1"/>
      <c r="I83" s="1"/>
      <c r="J83" s="1"/>
      <c r="K83" s="15">
        <v>73</v>
      </c>
      <c r="L83" s="1"/>
      <c r="M83" s="48">
        <v>69</v>
      </c>
      <c r="N83" s="48" t="e">
        <f>IF(AND(#REF!=0,#REF!=0),#REF!,0)</f>
        <v>#REF!</v>
      </c>
      <c r="O8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ht="15.75" thickBot="1" x14ac:dyDescent="0.3">
      <c r="A84" s="1"/>
      <c r="B84" s="1"/>
      <c r="C84" s="1"/>
      <c r="D84" s="1"/>
      <c r="E84" s="1"/>
      <c r="F84" s="1"/>
      <c r="G84" s="1"/>
      <c r="H84" s="1"/>
      <c r="I84" s="1"/>
      <c r="J84" s="1"/>
      <c r="K84" s="15">
        <v>74</v>
      </c>
      <c r="L84" s="1"/>
      <c r="M84" s="48">
        <v>70</v>
      </c>
      <c r="N84" s="48" t="e">
        <f>IF(AND(#REF!=0,#REF!=0),#REF!,0)</f>
        <v>#REF!</v>
      </c>
      <c r="O8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ht="15.75" thickBot="1" x14ac:dyDescent="0.3">
      <c r="A85" s="1"/>
      <c r="B85" s="1"/>
      <c r="C85" s="1"/>
      <c r="D85" s="1"/>
      <c r="E85" s="1"/>
      <c r="F85" s="1"/>
      <c r="G85" s="1"/>
      <c r="H85" s="1"/>
      <c r="I85" s="1"/>
      <c r="J85" s="1"/>
      <c r="K85" s="15">
        <v>75</v>
      </c>
      <c r="L85" s="1"/>
      <c r="M85" s="48">
        <v>71</v>
      </c>
      <c r="N85" s="48" t="e">
        <f>IF(AND(#REF!=0,#REF!=0),#REF!,0)</f>
        <v>#REF!</v>
      </c>
      <c r="O8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ht="15.75" thickBot="1" x14ac:dyDescent="0.3">
      <c r="A86" s="1"/>
      <c r="B86" s="1"/>
      <c r="C86" s="1"/>
      <c r="D86" s="1"/>
      <c r="E86" s="1"/>
      <c r="F86" s="1"/>
      <c r="G86" s="1"/>
      <c r="H86" s="1"/>
      <c r="I86" s="1"/>
      <c r="J86" s="1"/>
      <c r="K86" s="15">
        <v>76</v>
      </c>
      <c r="L86" s="1"/>
      <c r="M86" s="48">
        <v>72</v>
      </c>
      <c r="N86" s="48" t="e">
        <f>IF(AND(#REF!=0,#REF!=0),#REF!,0)</f>
        <v>#REF!</v>
      </c>
      <c r="O8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ht="15.75" thickBot="1" x14ac:dyDescent="0.3">
      <c r="A87" s="1"/>
      <c r="B87" s="1"/>
      <c r="C87" s="1"/>
      <c r="D87" s="1"/>
      <c r="E87" s="1"/>
      <c r="F87" s="1"/>
      <c r="G87" s="1"/>
      <c r="H87" s="1"/>
      <c r="I87" s="1"/>
      <c r="J87" s="1"/>
      <c r="K87" s="15">
        <v>77</v>
      </c>
      <c r="L87" s="1"/>
      <c r="M87" s="48">
        <v>73</v>
      </c>
      <c r="N87" s="48" t="e">
        <f>IF(AND(#REF!=0,#REF!=0),#REF!,0)</f>
        <v>#REF!</v>
      </c>
      <c r="O8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ht="15.75" thickBot="1" x14ac:dyDescent="0.3">
      <c r="A88" s="1"/>
      <c r="B88" s="1"/>
      <c r="C88" s="1"/>
      <c r="D88" s="1"/>
      <c r="E88" s="1"/>
      <c r="F88" s="1"/>
      <c r="G88" s="1"/>
      <c r="H88" s="1"/>
      <c r="I88" s="1"/>
      <c r="J88" s="1"/>
      <c r="K88" s="15">
        <v>78</v>
      </c>
      <c r="L88" s="1"/>
      <c r="M88" s="48">
        <v>74</v>
      </c>
      <c r="N88" s="48" t="e">
        <f>IF(AND(#REF!=0,#REF!=0),#REF!,0)</f>
        <v>#REF!</v>
      </c>
      <c r="O8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5.75" thickBot="1" x14ac:dyDescent="0.3">
      <c r="A89" s="1"/>
      <c r="B89" s="1"/>
      <c r="C89" s="1"/>
      <c r="D89" s="1"/>
      <c r="E89" s="1"/>
      <c r="F89" s="1"/>
      <c r="G89" s="1"/>
      <c r="H89" s="1"/>
      <c r="I89" s="1"/>
      <c r="J89" s="1"/>
      <c r="K89" s="15">
        <v>79</v>
      </c>
      <c r="L89" s="1"/>
      <c r="M89" s="48">
        <v>75</v>
      </c>
      <c r="N89" s="48" t="e">
        <f>IF(AND(#REF!=0,#REF!=0),#REF!,0)</f>
        <v>#REF!</v>
      </c>
      <c r="O8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ht="15.75" thickBot="1" x14ac:dyDescent="0.3">
      <c r="A90" s="1"/>
      <c r="B90" s="1"/>
      <c r="C90" s="1"/>
      <c r="D90" s="1"/>
      <c r="E90" s="1"/>
      <c r="F90" s="1"/>
      <c r="G90" s="1"/>
      <c r="H90" s="1"/>
      <c r="I90" s="1"/>
      <c r="J90" s="1"/>
      <c r="K90" s="15">
        <v>80</v>
      </c>
      <c r="L90" s="1"/>
      <c r="M90" s="48">
        <v>76</v>
      </c>
      <c r="N90" s="48" t="e">
        <f>IF(AND(#REF!=0,#REF!=0),#REF!,0)</f>
        <v>#REF!</v>
      </c>
      <c r="O9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ht="15.75" thickBot="1" x14ac:dyDescent="0.3">
      <c r="A91" s="1"/>
      <c r="B91" s="1"/>
      <c r="C91" s="1"/>
      <c r="D91" s="1"/>
      <c r="E91" s="1"/>
      <c r="F91" s="1"/>
      <c r="G91" s="1"/>
      <c r="H91" s="1"/>
      <c r="I91" s="1"/>
      <c r="J91" s="1"/>
      <c r="K91" s="15">
        <v>81</v>
      </c>
      <c r="L91" s="1"/>
      <c r="M91" s="48">
        <v>77</v>
      </c>
      <c r="N91" s="48" t="e">
        <f>IF(AND(#REF!=0,#REF!=0),#REF!,0)</f>
        <v>#REF!</v>
      </c>
      <c r="O9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ht="15.75" thickBot="1" x14ac:dyDescent="0.3">
      <c r="A92" s="1"/>
      <c r="B92" s="1"/>
      <c r="C92" s="1"/>
      <c r="D92" s="1"/>
      <c r="E92" s="1"/>
      <c r="F92" s="1"/>
      <c r="G92" s="1"/>
      <c r="H92" s="1"/>
      <c r="I92" s="1"/>
      <c r="J92" s="1"/>
      <c r="K92" s="15">
        <v>82</v>
      </c>
      <c r="L92" s="1"/>
      <c r="M92" s="48">
        <v>78</v>
      </c>
      <c r="N92" s="48" t="e">
        <f>IF(AND(#REF!=0,#REF!=0),#REF!,0)</f>
        <v>#REF!</v>
      </c>
      <c r="O9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ht="15.75" thickBot="1" x14ac:dyDescent="0.3">
      <c r="A93" s="1"/>
      <c r="B93" s="1"/>
      <c r="C93" s="1"/>
      <c r="D93" s="1"/>
      <c r="E93" s="1"/>
      <c r="F93" s="1"/>
      <c r="G93" s="1"/>
      <c r="H93" s="1"/>
      <c r="I93" s="1"/>
      <c r="J93" s="1"/>
      <c r="K93" s="15">
        <v>83</v>
      </c>
      <c r="L93" s="1"/>
      <c r="M93" s="48">
        <v>79</v>
      </c>
      <c r="N93" s="48" t="e">
        <f>IF(AND(#REF!=0,#REF!=0),#REF!,0)</f>
        <v>#REF!</v>
      </c>
      <c r="O9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5.75" thickBot="1" x14ac:dyDescent="0.3">
      <c r="A94" s="1"/>
      <c r="B94" s="1"/>
      <c r="C94" s="1"/>
      <c r="D94" s="1"/>
      <c r="E94" s="1"/>
      <c r="F94" s="1"/>
      <c r="G94" s="1"/>
      <c r="H94" s="1"/>
      <c r="I94" s="1"/>
      <c r="J94" s="1"/>
      <c r="K94" s="15">
        <v>84</v>
      </c>
      <c r="L94" s="1"/>
      <c r="M94" s="48">
        <v>80</v>
      </c>
      <c r="N94" s="48" t="e">
        <f>IF(AND(#REF!=0,#REF!=0),#REF!,0)</f>
        <v>#REF!</v>
      </c>
      <c r="O9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ht="15.75" thickBot="1" x14ac:dyDescent="0.3">
      <c r="A95" s="1"/>
      <c r="B95" s="1"/>
      <c r="C95" s="1"/>
      <c r="D95" s="1"/>
      <c r="E95" s="1"/>
      <c r="F95" s="1"/>
      <c r="G95" s="1"/>
      <c r="H95" s="1"/>
      <c r="I95" s="1"/>
      <c r="J95" s="1"/>
      <c r="K95" s="15">
        <v>85</v>
      </c>
      <c r="L95" s="1"/>
      <c r="M95" s="48">
        <v>81</v>
      </c>
      <c r="N95" s="48" t="e">
        <f>IF(AND(#REF!=0,#REF!=0),#REF!,0)</f>
        <v>#REF!</v>
      </c>
      <c r="O9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ht="15.75" thickBot="1" x14ac:dyDescent="0.3">
      <c r="A96" s="1"/>
      <c r="B96" s="1"/>
      <c r="C96" s="1"/>
      <c r="D96" s="1"/>
      <c r="E96" s="1"/>
      <c r="F96" s="1"/>
      <c r="G96" s="1"/>
      <c r="H96" s="1"/>
      <c r="I96" s="1"/>
      <c r="J96" s="1"/>
      <c r="K96" s="15">
        <v>86</v>
      </c>
      <c r="L96" s="1"/>
      <c r="M96" s="48">
        <v>82</v>
      </c>
      <c r="N96" s="48" t="e">
        <f>IF(AND(#REF!=0,#REF!=0),#REF!,0)</f>
        <v>#REF!</v>
      </c>
      <c r="O9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ht="15.75" thickBot="1" x14ac:dyDescent="0.3">
      <c r="A97" s="1"/>
      <c r="B97" s="1"/>
      <c r="C97" s="1"/>
      <c r="D97" s="1"/>
      <c r="E97" s="1"/>
      <c r="F97" s="1"/>
      <c r="G97" s="1"/>
      <c r="H97" s="1"/>
      <c r="I97" s="1"/>
      <c r="J97" s="1"/>
      <c r="K97" s="15">
        <v>87</v>
      </c>
      <c r="L97" s="1"/>
      <c r="M97" s="48">
        <v>83</v>
      </c>
      <c r="N97" s="48" t="e">
        <f>IF(AND(#REF!=0,#REF!=0),#REF!,0)</f>
        <v>#REF!</v>
      </c>
      <c r="O9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ht="15.75" thickBot="1" x14ac:dyDescent="0.3">
      <c r="A98" s="1"/>
      <c r="B98" s="1"/>
      <c r="C98" s="1"/>
      <c r="D98" s="1"/>
      <c r="E98" s="1"/>
      <c r="F98" s="1"/>
      <c r="G98" s="1"/>
      <c r="H98" s="1"/>
      <c r="I98" s="1"/>
      <c r="J98" s="1"/>
      <c r="K98" s="15">
        <v>88</v>
      </c>
      <c r="L98" s="1"/>
      <c r="M98" s="48">
        <v>84</v>
      </c>
      <c r="N98" s="48" t="e">
        <f>IF(AND(#REF!=0,#REF!=0),#REF!,0)</f>
        <v>#REF!</v>
      </c>
      <c r="O9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ht="15.75" thickBot="1" x14ac:dyDescent="0.3">
      <c r="A99" s="1"/>
      <c r="B99" s="1"/>
      <c r="C99" s="1"/>
      <c r="D99" s="1"/>
      <c r="E99" s="1"/>
      <c r="F99" s="1"/>
      <c r="G99" s="1"/>
      <c r="H99" s="1"/>
      <c r="I99" s="1"/>
      <c r="J99" s="1"/>
      <c r="K99" s="15">
        <v>89</v>
      </c>
      <c r="L99" s="1"/>
      <c r="M99" s="48">
        <v>85</v>
      </c>
      <c r="N99" s="48" t="e">
        <f>IF(AND(#REF!=0,#REF!=0),#REF!,0)</f>
        <v>#REF!</v>
      </c>
      <c r="O9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ht="15.75" thickBot="1" x14ac:dyDescent="0.3">
      <c r="A100" s="1"/>
      <c r="B100" s="1"/>
      <c r="C100" s="1"/>
      <c r="D100" s="1"/>
      <c r="E100" s="1"/>
      <c r="F100" s="1"/>
      <c r="G100" s="1"/>
      <c r="H100" s="1"/>
      <c r="I100" s="1"/>
      <c r="J100" s="1"/>
      <c r="K100" s="15">
        <v>90</v>
      </c>
      <c r="L100" s="1"/>
      <c r="M100" s="48">
        <v>86</v>
      </c>
      <c r="N100" s="48" t="e">
        <f>IF(AND(#REF!=0,#REF!=0),#REF!,0)</f>
        <v>#REF!</v>
      </c>
      <c r="O10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ht="15.75" thickBot="1" x14ac:dyDescent="0.3">
      <c r="A101" s="1"/>
      <c r="B101" s="1"/>
      <c r="C101" s="1"/>
      <c r="D101" s="1"/>
      <c r="E101" s="1"/>
      <c r="F101" s="1"/>
      <c r="G101" s="1"/>
      <c r="H101" s="1"/>
      <c r="I101" s="1"/>
      <c r="J101" s="1"/>
      <c r="K101" s="15">
        <v>91</v>
      </c>
      <c r="L101" s="1"/>
      <c r="M101" s="48">
        <v>87</v>
      </c>
      <c r="N101" s="48" t="e">
        <f>IF(AND(#REF!=0,#REF!=0),#REF!,0)</f>
        <v>#REF!</v>
      </c>
      <c r="O10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ht="15.75" thickBot="1" x14ac:dyDescent="0.3">
      <c r="A102" s="1"/>
      <c r="B102" s="1"/>
      <c r="C102" s="1"/>
      <c r="D102" s="1"/>
      <c r="E102" s="1"/>
      <c r="F102" s="1"/>
      <c r="G102" s="1"/>
      <c r="H102" s="1"/>
      <c r="I102" s="1"/>
      <c r="J102" s="1"/>
      <c r="K102" s="15">
        <v>92</v>
      </c>
      <c r="L102" s="1"/>
      <c r="M102" s="48">
        <v>88</v>
      </c>
      <c r="N102" s="48" t="e">
        <f>IF(AND(#REF!=0,#REF!=0),#REF!,0)</f>
        <v>#REF!</v>
      </c>
      <c r="O10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ht="15.75" thickBot="1" x14ac:dyDescent="0.3">
      <c r="A103" s="1"/>
      <c r="B103" s="1"/>
      <c r="C103" s="1"/>
      <c r="D103" s="1"/>
      <c r="E103" s="1"/>
      <c r="F103" s="1"/>
      <c r="G103" s="1"/>
      <c r="H103" s="1"/>
      <c r="I103" s="1"/>
      <c r="J103" s="1"/>
      <c r="K103" s="15">
        <v>93</v>
      </c>
      <c r="L103" s="1"/>
      <c r="M103" s="48">
        <v>89</v>
      </c>
      <c r="N103" s="48" t="e">
        <f>IF(AND(#REF!=0,#REF!=0),#REF!,0)</f>
        <v>#REF!</v>
      </c>
      <c r="O10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ht="15.75" thickBot="1" x14ac:dyDescent="0.3">
      <c r="A104" s="1"/>
      <c r="B104" s="1"/>
      <c r="C104" s="1"/>
      <c r="D104" s="1"/>
      <c r="E104" s="1"/>
      <c r="F104" s="1"/>
      <c r="G104" s="1"/>
      <c r="H104" s="1"/>
      <c r="I104" s="1"/>
      <c r="J104" s="1"/>
      <c r="K104" s="15">
        <v>94</v>
      </c>
      <c r="L104" s="1"/>
      <c r="M104" s="48">
        <v>90</v>
      </c>
      <c r="N104" s="48" t="e">
        <f>IF(AND(#REF!=0,#REF!=0),#REF!,0)</f>
        <v>#REF!</v>
      </c>
      <c r="O10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ht="15.75" thickBot="1" x14ac:dyDescent="0.3">
      <c r="A105" s="1"/>
      <c r="B105" s="1"/>
      <c r="C105" s="1"/>
      <c r="D105" s="1"/>
      <c r="E105" s="1"/>
      <c r="F105" s="1"/>
      <c r="G105" s="1"/>
      <c r="H105" s="1"/>
      <c r="I105" s="1"/>
      <c r="J105" s="1"/>
      <c r="K105" s="15">
        <v>95</v>
      </c>
      <c r="L105" s="1"/>
      <c r="M105" s="48">
        <v>91</v>
      </c>
      <c r="N105" s="48" t="e">
        <f>IF(AND(#REF!=0,#REF!=0),#REF!,0)</f>
        <v>#REF!</v>
      </c>
      <c r="O10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ht="15.75" thickBot="1" x14ac:dyDescent="0.3">
      <c r="A106" s="1"/>
      <c r="B106" s="1"/>
      <c r="C106" s="1"/>
      <c r="D106" s="1"/>
      <c r="E106" s="1"/>
      <c r="F106" s="1"/>
      <c r="G106" s="1"/>
      <c r="H106" s="1"/>
      <c r="I106" s="1"/>
      <c r="J106" s="1"/>
      <c r="K106" s="15">
        <v>96</v>
      </c>
      <c r="L106" s="1"/>
      <c r="M106" s="48">
        <v>92</v>
      </c>
      <c r="N106" s="48" t="e">
        <f>IF(AND(#REF!=0,#REF!=0),#REF!,0)</f>
        <v>#REF!</v>
      </c>
      <c r="O10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ht="15.75" thickBot="1" x14ac:dyDescent="0.3">
      <c r="A107" s="1"/>
      <c r="B107" s="1"/>
      <c r="C107" s="1"/>
      <c r="D107" s="1"/>
      <c r="E107" s="1"/>
      <c r="F107" s="1"/>
      <c r="G107" s="1"/>
      <c r="H107" s="1"/>
      <c r="I107" s="1"/>
      <c r="J107" s="1"/>
      <c r="K107" s="15">
        <v>97</v>
      </c>
      <c r="L107" s="1"/>
      <c r="M107" s="48">
        <v>93</v>
      </c>
      <c r="N107" s="48" t="e">
        <f>IF(AND(#REF!=0,#REF!=0),#REF!,0)</f>
        <v>#REF!</v>
      </c>
      <c r="O10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ht="15.75" thickBot="1" x14ac:dyDescent="0.3">
      <c r="A108" s="1"/>
      <c r="B108" s="1"/>
      <c r="C108" s="1"/>
      <c r="D108" s="1"/>
      <c r="E108" s="1"/>
      <c r="F108" s="1"/>
      <c r="G108" s="1"/>
      <c r="H108" s="1"/>
      <c r="I108" s="1"/>
      <c r="J108" s="1"/>
      <c r="K108" s="15">
        <v>98</v>
      </c>
      <c r="L108" s="1"/>
      <c r="M108" s="48">
        <v>94</v>
      </c>
      <c r="N108" s="48" t="e">
        <f>IF(AND(#REF!=0,#REF!=0),#REF!,0)</f>
        <v>#REF!</v>
      </c>
      <c r="O10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ht="15.75" thickBot="1" x14ac:dyDescent="0.3">
      <c r="A109" s="1"/>
      <c r="B109" s="1"/>
      <c r="C109" s="1"/>
      <c r="D109" s="1"/>
      <c r="E109" s="1"/>
      <c r="F109" s="1"/>
      <c r="G109" s="1"/>
      <c r="H109" s="1"/>
      <c r="I109" s="1"/>
      <c r="J109" s="1"/>
      <c r="K109" s="15">
        <v>99</v>
      </c>
      <c r="L109" s="1"/>
      <c r="M109" s="48">
        <v>95</v>
      </c>
      <c r="N109" s="48" t="e">
        <f>IF(AND(#REF!=0,#REF!=0),#REF!,0)</f>
        <v>#REF!</v>
      </c>
      <c r="O10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ht="15.75" thickBot="1" x14ac:dyDescent="0.3">
      <c r="A110" s="1"/>
      <c r="B110" s="1"/>
      <c r="C110" s="1"/>
      <c r="D110" s="1"/>
      <c r="E110" s="1"/>
      <c r="F110" s="1"/>
      <c r="G110" s="1"/>
      <c r="H110" s="1"/>
      <c r="I110" s="1"/>
      <c r="J110" s="1"/>
      <c r="K110" s="15">
        <v>100</v>
      </c>
      <c r="L110" s="1"/>
      <c r="M110" s="48">
        <v>96</v>
      </c>
      <c r="N110" s="48" t="e">
        <f>IF(AND(#REF!=0,#REF!=0),#REF!,0)</f>
        <v>#REF!</v>
      </c>
      <c r="O11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ht="15.75" thickBot="1" x14ac:dyDescent="0.3">
      <c r="A111" s="1"/>
      <c r="B111" s="1"/>
      <c r="C111" s="1"/>
      <c r="D111" s="1"/>
      <c r="E111" s="1"/>
      <c r="F111" s="1"/>
      <c r="G111" s="1"/>
      <c r="H111" s="1"/>
      <c r="I111" s="1"/>
      <c r="J111" s="1"/>
      <c r="K111" s="1"/>
      <c r="L111" s="1"/>
      <c r="M111" s="48">
        <v>97</v>
      </c>
      <c r="N111" s="48" t="e">
        <f>IF(AND(#REF!=0,#REF!=0),#REF!,0)</f>
        <v>#REF!</v>
      </c>
      <c r="O11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ht="15.75" thickBot="1" x14ac:dyDescent="0.3">
      <c r="A112" s="1"/>
      <c r="B112" s="1"/>
      <c r="C112" s="1"/>
      <c r="D112" s="1"/>
      <c r="E112" s="1"/>
      <c r="F112" s="1"/>
      <c r="G112" s="1"/>
      <c r="H112" s="1"/>
      <c r="I112" s="1"/>
      <c r="J112" s="1"/>
      <c r="K112" s="1"/>
      <c r="L112" s="1"/>
      <c r="M112" s="48">
        <v>98</v>
      </c>
      <c r="N112" s="48" t="e">
        <f>IF(AND(#REF!=0,#REF!=0),#REF!,0)</f>
        <v>#REF!</v>
      </c>
      <c r="O11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ht="15.75" thickBot="1" x14ac:dyDescent="0.3">
      <c r="A113" s="1"/>
      <c r="B113" s="1"/>
      <c r="C113" s="1"/>
      <c r="D113" s="1"/>
      <c r="E113" s="1"/>
      <c r="F113" s="1"/>
      <c r="G113" s="1"/>
      <c r="H113" s="1"/>
      <c r="I113" s="1"/>
      <c r="J113" s="1"/>
      <c r="K113" s="1"/>
      <c r="L113" s="1"/>
      <c r="M113" s="48">
        <v>99</v>
      </c>
      <c r="N113" s="48" t="e">
        <f>IF(AND(#REF!=0,#REF!=0),#REF!,0)</f>
        <v>#REF!</v>
      </c>
      <c r="O11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x14ac:dyDescent="0.25">
      <c r="A114" s="1"/>
      <c r="B114" s="1"/>
      <c r="C114" s="1"/>
      <c r="D114" s="1"/>
      <c r="E114" s="1"/>
      <c r="F114" s="1"/>
      <c r="G114" s="1"/>
      <c r="H114" s="1"/>
      <c r="I114" s="1"/>
      <c r="J114" s="1"/>
      <c r="K114" s="1"/>
      <c r="L114" s="1"/>
      <c r="M114" s="48">
        <v>100</v>
      </c>
      <c r="N114" s="48" t="e">
        <f>IF(AND(#REF!=0,#REF!=0),#REF!,0)</f>
        <v>#REF!</v>
      </c>
      <c r="O11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sheetData>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15" ma:contentTypeDescription="Crear nuevo documento." ma:contentTypeScope="" ma:versionID="0276f98f105a3647e96b23563fec7ada">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edce082898fd57964e009d0fcdb5193b"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1B55A6-8EB9-4AF2-8117-4F879B5A98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7F46E8-B816-4225-9111-C7A130D56F6E}">
  <ds:schemaRefs>
    <ds:schemaRef ds:uri="http://schemas.microsoft.com/sharepoint/v3"/>
    <ds:schemaRef ds:uri="954f3693-2a6f-4e84-bdd5-9ed64d0d3018"/>
    <ds:schemaRef ds:uri="http://schemas.microsoft.com/office/2006/documentManagement/types"/>
    <ds:schemaRef ds:uri="http://schemas.microsoft.com/office/infopath/2007/PartnerControls"/>
    <ds:schemaRef ds:uri="http://purl.org/dc/elements/1.1/"/>
    <ds:schemaRef ds:uri="http://purl.org/dc/terms/"/>
    <ds:schemaRef ds:uri="http://schemas.microsoft.com/office/2006/metadata/properties"/>
    <ds:schemaRef ds:uri="http://purl.org/dc/dcmitype/"/>
    <ds:schemaRef ds:uri="http://schemas.openxmlformats.org/package/2006/metadata/core-properties"/>
    <ds:schemaRef ds:uri="95222908-3492-4fb1-8c0b-2d69d8b95be4"/>
    <ds:schemaRef ds:uri="http://www.w3.org/XML/1998/namespace"/>
  </ds:schemaRefs>
</ds:datastoreItem>
</file>

<file path=customXml/itemProps3.xml><?xml version="1.0" encoding="utf-8"?>
<ds:datastoreItem xmlns:ds="http://schemas.openxmlformats.org/officeDocument/2006/customXml" ds:itemID="{1CB78361-111C-493A-AD6A-15D8FE4169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SDSCJ</vt:lpstr>
      <vt:lpstr>ENLACES</vt:lpstr>
      <vt:lpstr>HOJA RESUMEN</vt:lpstr>
      <vt:lpstr>TABLAS DE INFORMACIÓN</vt:lpstr>
      <vt:lpstr>'HOJA 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dcterms:created xsi:type="dcterms:W3CDTF">2016-11-30T14:47:26Z</dcterms:created>
  <dcterms:modified xsi:type="dcterms:W3CDTF">2022-01-14T15:51:41Z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ies>
</file>