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updateLinks="never" codeName="ThisWorkbook"/>
  <mc:AlternateContent xmlns:mc="http://schemas.openxmlformats.org/markup-compatibility/2006">
    <mc:Choice Requires="x15">
      <x15ac:absPath xmlns:x15ac="http://schemas.microsoft.com/office/spreadsheetml/2010/11/ac" url="https://scjgovcol-my.sharepoint.com/personal/pablo_molano_scj_gov_co/Documents/riesgos/Proceso/2022/"/>
    </mc:Choice>
  </mc:AlternateContent>
  <xr:revisionPtr revIDLastSave="120" documentId="8_{5FEA4992-F352-46AF-9E68-73AAE0A72417}" xr6:coauthVersionLast="47" xr6:coauthVersionMax="47" xr10:uidLastSave="{2D46F40B-5F8D-41F1-A593-0195E093265A}"/>
  <workbookProtection workbookAlgorithmName="SHA-512" workbookHashValue="GLLEz7yETsUkEXYJidBY0TAsfDmPF3UdsKSaENPQRBPrqSbLTj4iu3uaN+CjZaApp0V9+i6O0PRnZHSKYimeDw==" workbookSaltValue="/ye0szi4FsXjrBkODMiLHQ==" workbookSpinCount="100000" lockStructure="1"/>
  <bookViews>
    <workbookView xWindow="-120" yWindow="-120" windowWidth="20730" windowHeight="11160" xr2:uid="{00000000-000D-0000-FFFF-FFFF00000000}"/>
  </bookViews>
  <sheets>
    <sheet name="SDSCJ" sheetId="14" r:id="rId1"/>
    <sheet name="ENLACES" sheetId="15" r:id="rId2"/>
    <sheet name="HOJA RESUMEN" sheetId="8" r:id="rId3"/>
    <sheet name="TABLAS DE INFORMACIÓN" sheetId="1" state="hidden" r:id="rId4"/>
  </sheets>
  <externalReferences>
    <externalReference r:id="rId5"/>
  </externalReferences>
  <definedNames>
    <definedName name="_xlnm._FilterDatabase" localSheetId="2" hidden="1">'HOJA RESUMEN'!$A$8:$O$129</definedName>
    <definedName name="Afectación_Económica">'[1]3 PROBABIL E IMPACTO INHERENTE'!$X$11:$X$16</definedName>
    <definedName name="_xlnm.Print_Area" localSheetId="2">'HOJA RESUMEN'!$A$1:$O$137</definedName>
    <definedName name="Definicion_tratamiento">'[1]11 FORMULAS'!#REF!</definedName>
    <definedName name="Plan_accion">'[1]11 FORMULAS'!#REF!</definedName>
    <definedName name="Plan_acción">'[1]11 FORMULAS'!#REF!</definedName>
    <definedName name="Plan_de_acción">'[1]11 FORMULAS'!#REF!</definedName>
    <definedName name="Reputacional">'[1]3 PROBABIL E IMPACTO INHERENTE'!$Y$11:$Y$16</definedName>
    <definedName name="Tipo">'[1]11 FORMULAS'!$A$4:$A$11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8" i="8" l="1"/>
  <c r="F28" i="8" l="1"/>
  <c r="F35" i="8" l="1"/>
  <c r="F70" i="8" l="1"/>
  <c r="F69" i="8"/>
  <c r="F68" i="8"/>
  <c r="F66" i="8"/>
  <c r="F62" i="8"/>
  <c r="F60" i="8"/>
  <c r="F57" i="8"/>
  <c r="F56" i="8"/>
  <c r="F121" i="8"/>
  <c r="F128" i="8"/>
  <c r="F127" i="8"/>
  <c r="F126" i="8"/>
  <c r="F124" i="8"/>
  <c r="F123" i="8"/>
  <c r="F122" i="8"/>
  <c r="F120" i="8" l="1"/>
  <c r="F119" i="8"/>
  <c r="F118" i="8"/>
  <c r="F116" i="8" l="1"/>
  <c r="F115" i="8"/>
  <c r="F114" i="8"/>
  <c r="F113" i="8"/>
  <c r="F110" i="8" l="1"/>
  <c r="F108" i="8"/>
  <c r="F106" i="8"/>
  <c r="F105" i="8"/>
  <c r="F104" i="8"/>
  <c r="F102" i="8" l="1"/>
  <c r="F98" i="8"/>
  <c r="F101" i="8"/>
  <c r="F100" i="8"/>
  <c r="F97" i="8" l="1"/>
  <c r="F96" i="8"/>
  <c r="F95" i="8"/>
  <c r="F94" i="8"/>
  <c r="F93" i="8"/>
  <c r="F92" i="8"/>
  <c r="F91" i="8"/>
  <c r="F90" i="8"/>
  <c r="F89" i="8"/>
  <c r="F88" i="8"/>
  <c r="F87" i="8"/>
  <c r="F85" i="8" l="1"/>
  <c r="F83" i="8"/>
  <c r="F81" i="8" l="1"/>
  <c r="F77" i="8" l="1"/>
  <c r="F75" i="8"/>
  <c r="F23" i="8"/>
  <c r="F21" i="8"/>
  <c r="F74" i="8" l="1"/>
  <c r="F72" i="8"/>
  <c r="F71" i="8"/>
  <c r="F55" i="8" l="1"/>
  <c r="F52" i="8"/>
  <c r="F49" i="8" l="1"/>
  <c r="F48" i="8" l="1"/>
  <c r="F43" i="8"/>
  <c r="F41" i="8"/>
  <c r="F37" i="8"/>
  <c r="F32" i="8" l="1"/>
  <c r="F31" i="8"/>
  <c r="F34" i="8"/>
  <c r="F30" i="8" l="1"/>
  <c r="F26" i="8" l="1"/>
  <c r="F24" i="8"/>
  <c r="F19" i="8"/>
  <c r="F15" i="8" l="1"/>
  <c r="F12" i="8"/>
  <c r="F9" i="8"/>
  <c r="P90" i="1" l="1"/>
  <c r="P91" i="1"/>
  <c r="P92" i="1"/>
  <c r="P93" i="1"/>
  <c r="P94" i="1"/>
  <c r="P95" i="1"/>
  <c r="P96" i="1"/>
  <c r="P97" i="1"/>
  <c r="P98" i="1"/>
  <c r="P99" i="1"/>
  <c r="P100" i="1"/>
  <c r="P101" i="1"/>
  <c r="P102" i="1"/>
  <c r="P103" i="1"/>
  <c r="P104" i="1"/>
  <c r="P105" i="1"/>
  <c r="P106" i="1"/>
  <c r="P107" i="1"/>
  <c r="P108" i="1"/>
  <c r="P109" i="1"/>
  <c r="P110" i="1"/>
  <c r="P111" i="1"/>
  <c r="P112" i="1"/>
  <c r="P113" i="1"/>
  <c r="P114" i="1"/>
  <c r="O90" i="1"/>
  <c r="O91" i="1"/>
  <c r="O92" i="1"/>
  <c r="O93" i="1"/>
  <c r="O94" i="1"/>
  <c r="O95" i="1"/>
  <c r="O96" i="1"/>
  <c r="O97" i="1"/>
  <c r="O98" i="1"/>
  <c r="O99" i="1"/>
  <c r="O100" i="1"/>
  <c r="O101" i="1"/>
  <c r="O102" i="1"/>
  <c r="O103" i="1"/>
  <c r="O104" i="1"/>
  <c r="O105" i="1"/>
  <c r="O106" i="1"/>
  <c r="O107" i="1"/>
  <c r="O108" i="1"/>
  <c r="O109" i="1"/>
  <c r="O110" i="1"/>
  <c r="O111" i="1"/>
  <c r="O112" i="1"/>
  <c r="O113" i="1"/>
  <c r="O114" i="1"/>
  <c r="N90" i="1"/>
  <c r="N91" i="1"/>
  <c r="N92" i="1"/>
  <c r="N93" i="1"/>
  <c r="N94" i="1"/>
  <c r="N95" i="1"/>
  <c r="N96" i="1"/>
  <c r="N97" i="1"/>
  <c r="N98" i="1"/>
  <c r="N99" i="1"/>
  <c r="N100" i="1"/>
  <c r="N101" i="1"/>
  <c r="N102" i="1"/>
  <c r="N103" i="1"/>
  <c r="N104" i="1"/>
  <c r="N105" i="1"/>
  <c r="N106" i="1"/>
  <c r="N107" i="1"/>
  <c r="N108" i="1"/>
  <c r="N109" i="1"/>
  <c r="N110" i="1"/>
  <c r="N111" i="1"/>
  <c r="N112" i="1"/>
  <c r="N113" i="1"/>
  <c r="N114" i="1"/>
  <c r="Q90" i="1"/>
  <c r="Q91" i="1"/>
  <c r="Q92" i="1"/>
  <c r="Q93" i="1"/>
  <c r="Q94" i="1"/>
  <c r="Q95" i="1"/>
  <c r="Q96" i="1"/>
  <c r="Q97" i="1"/>
  <c r="Q98" i="1"/>
  <c r="Q99" i="1"/>
  <c r="Q100" i="1"/>
  <c r="Q101" i="1"/>
  <c r="Q102" i="1"/>
  <c r="Q103" i="1"/>
  <c r="Q104" i="1"/>
  <c r="Q105" i="1"/>
  <c r="Q106" i="1"/>
  <c r="Q107" i="1"/>
  <c r="Q108" i="1"/>
  <c r="Q109" i="1"/>
  <c r="Q110" i="1"/>
  <c r="Q111" i="1"/>
  <c r="Q112" i="1"/>
  <c r="Q113" i="1"/>
  <c r="Q114" i="1"/>
  <c r="Q81" i="1" l="1"/>
  <c r="P83" i="1"/>
  <c r="P86" i="1"/>
  <c r="P88" i="1"/>
  <c r="O84" i="1"/>
  <c r="P80" i="1"/>
  <c r="O86" i="1"/>
  <c r="Q86" i="1"/>
  <c r="P84" i="1"/>
  <c r="N83" i="1"/>
  <c r="N81" i="1"/>
  <c r="P81" i="1" l="1"/>
  <c r="O81" i="1"/>
  <c r="Q87" i="1"/>
  <c r="Q83" i="1"/>
  <c r="Q88" i="1"/>
  <c r="O83" i="1"/>
  <c r="Q80" i="1"/>
  <c r="N84" i="1"/>
  <c r="N86" i="1"/>
  <c r="P87" i="1"/>
  <c r="N87" i="1"/>
  <c r="O88" i="1"/>
  <c r="O80" i="1"/>
  <c r="O87" i="1"/>
  <c r="N88" i="1"/>
  <c r="N80" i="1"/>
  <c r="Q84" i="1"/>
  <c r="P82" i="1" l="1"/>
  <c r="N82" i="1"/>
  <c r="O82" i="1"/>
  <c r="Q82" i="1"/>
  <c r="O85" i="1"/>
  <c r="P85" i="1"/>
  <c r="N85" i="1"/>
  <c r="Q85" i="1"/>
  <c r="O89" i="1"/>
  <c r="P89" i="1"/>
  <c r="N89" i="1"/>
  <c r="Q89" i="1"/>
  <c r="P79" i="1" l="1"/>
  <c r="N79" i="1"/>
  <c r="Q79" i="1"/>
  <c r="O79" i="1"/>
  <c r="O73" i="1" l="1"/>
  <c r="P73" i="1"/>
  <c r="N73" i="1"/>
  <c r="Q73" i="1"/>
  <c r="P75" i="1" l="1"/>
  <c r="N75" i="1"/>
  <c r="Q75" i="1"/>
  <c r="O75" i="1"/>
  <c r="O77" i="1"/>
  <c r="P77" i="1"/>
  <c r="N77" i="1"/>
  <c r="Q77" i="1"/>
  <c r="P76" i="1"/>
  <c r="O76" i="1"/>
  <c r="N76" i="1"/>
  <c r="Q76" i="1"/>
  <c r="P78" i="1"/>
  <c r="O78" i="1"/>
  <c r="N78" i="1"/>
  <c r="Q78" i="1"/>
  <c r="P74" i="1"/>
  <c r="O74" i="1"/>
  <c r="N74" i="1"/>
  <c r="Q74" i="1"/>
  <c r="P70" i="1" l="1"/>
  <c r="O70" i="1"/>
  <c r="N70" i="1"/>
  <c r="Q70" i="1"/>
  <c r="P71" i="1"/>
  <c r="N71" i="1"/>
  <c r="Q71" i="1"/>
  <c r="O71" i="1"/>
  <c r="P72" i="1"/>
  <c r="O72" i="1"/>
  <c r="N72" i="1"/>
  <c r="Q72" i="1"/>
  <c r="P67" i="1" l="1"/>
  <c r="N67" i="1"/>
  <c r="Q67" i="1"/>
  <c r="O67" i="1"/>
  <c r="P68" i="1"/>
  <c r="O68" i="1"/>
  <c r="N68" i="1"/>
  <c r="Q68" i="1"/>
  <c r="O65" i="1"/>
  <c r="P65" i="1"/>
  <c r="N65" i="1"/>
  <c r="Q65" i="1"/>
  <c r="O69" i="1"/>
  <c r="P69" i="1"/>
  <c r="N69" i="1"/>
  <c r="Q69" i="1"/>
  <c r="P66" i="1"/>
  <c r="O66" i="1"/>
  <c r="N66" i="1"/>
  <c r="Q66" i="1"/>
  <c r="P62" i="1" l="1"/>
  <c r="O62" i="1"/>
  <c r="N62" i="1"/>
  <c r="Q62" i="1"/>
  <c r="P64" i="1"/>
  <c r="O64" i="1"/>
  <c r="N64" i="1"/>
  <c r="Q64" i="1"/>
  <c r="O61" i="1"/>
  <c r="P61" i="1"/>
  <c r="N61" i="1"/>
  <c r="Q61" i="1"/>
  <c r="P63" i="1"/>
  <c r="N63" i="1"/>
  <c r="Q63" i="1"/>
  <c r="O63" i="1"/>
  <c r="P58" i="1" l="1"/>
  <c r="O58" i="1"/>
  <c r="N58" i="1"/>
  <c r="P60" i="1"/>
  <c r="O60" i="1"/>
  <c r="N60" i="1"/>
  <c r="P59" i="1"/>
  <c r="N59" i="1"/>
  <c r="O59" i="1"/>
  <c r="Q58" i="1"/>
  <c r="Q60" i="1"/>
  <c r="Q59" i="1"/>
  <c r="P56" i="1" l="1"/>
  <c r="O56" i="1"/>
  <c r="N56" i="1"/>
  <c r="P55" i="1"/>
  <c r="N55" i="1"/>
  <c r="O55" i="1"/>
  <c r="O57" i="1"/>
  <c r="P57" i="1"/>
  <c r="N57" i="1"/>
  <c r="Q52" i="1"/>
  <c r="P52" i="1"/>
  <c r="O52" i="1"/>
  <c r="N52" i="1"/>
  <c r="Q46" i="1"/>
  <c r="P46" i="1"/>
  <c r="O46" i="1"/>
  <c r="N46" i="1"/>
  <c r="Q54" i="1"/>
  <c r="P54" i="1"/>
  <c r="O54" i="1"/>
  <c r="N54" i="1"/>
  <c r="Q51" i="1"/>
  <c r="P51" i="1"/>
  <c r="N51" i="1"/>
  <c r="O51" i="1"/>
  <c r="Q47" i="1"/>
  <c r="P47" i="1"/>
  <c r="N47" i="1"/>
  <c r="O47" i="1"/>
  <c r="Q56" i="1"/>
  <c r="Q49" i="1"/>
  <c r="N49" i="1"/>
  <c r="P49" i="1"/>
  <c r="O49" i="1"/>
  <c r="Q53" i="1"/>
  <c r="N53" i="1"/>
  <c r="P53" i="1"/>
  <c r="O53" i="1"/>
  <c r="Q55" i="1"/>
  <c r="Q48" i="1"/>
  <c r="P48" i="1"/>
  <c r="O48" i="1"/>
  <c r="N48" i="1"/>
  <c r="Q50" i="1"/>
  <c r="P50" i="1"/>
  <c r="O50" i="1"/>
  <c r="N50" i="1"/>
  <c r="Q57" i="1"/>
  <c r="Q45" i="1" l="1"/>
  <c r="N45" i="1"/>
  <c r="P45" i="1"/>
  <c r="O45" i="1"/>
  <c r="S11" i="1" l="1"/>
  <c r="R11" i="1"/>
  <c r="Q11" i="1"/>
  <c r="P11" i="1"/>
  <c r="O11" i="1"/>
  <c r="S10" i="1"/>
  <c r="R10" i="1"/>
  <c r="Q10" i="1"/>
  <c r="P10" i="1"/>
  <c r="O10" i="1"/>
  <c r="S9" i="1"/>
  <c r="R9" i="1"/>
  <c r="Q9" i="1"/>
  <c r="P9" i="1"/>
  <c r="O9" i="1"/>
  <c r="S8" i="1"/>
  <c r="R8" i="1"/>
  <c r="Q8" i="1"/>
  <c r="P8" i="1"/>
  <c r="O8" i="1"/>
  <c r="S7" i="1"/>
  <c r="R7" i="1"/>
  <c r="Q7" i="1"/>
  <c r="P7" i="1"/>
  <c r="O7" i="1"/>
  <c r="O21" i="1" l="1"/>
  <c r="N15" i="1"/>
  <c r="Q28" i="1" l="1"/>
  <c r="Q27" i="1"/>
  <c r="Q31" i="1"/>
  <c r="Q42" i="1"/>
  <c r="P42" i="1"/>
  <c r="O42" i="1"/>
  <c r="N42" i="1"/>
  <c r="Q44" i="1"/>
  <c r="P44" i="1"/>
  <c r="O44" i="1"/>
  <c r="N44" i="1"/>
  <c r="Q25" i="1"/>
  <c r="Q39" i="1"/>
  <c r="Q43" i="1"/>
  <c r="O43" i="1"/>
  <c r="P43" i="1"/>
  <c r="N43" i="1"/>
  <c r="Q37" i="1"/>
  <c r="Q41" i="1"/>
  <c r="Q21" i="1"/>
  <c r="Q19" i="1"/>
  <c r="Q16" i="1"/>
  <c r="Q20" i="1"/>
  <c r="Q26" i="1"/>
  <c r="N39" i="1"/>
  <c r="O39" i="1"/>
  <c r="P39" i="1"/>
  <c r="N41" i="1"/>
  <c r="O41" i="1"/>
  <c r="P37" i="1"/>
  <c r="O37" i="1"/>
  <c r="N37" i="1"/>
  <c r="P28" i="1"/>
  <c r="N28" i="1"/>
  <c r="O28" i="1"/>
  <c r="N31" i="1"/>
  <c r="O31" i="1"/>
  <c r="P31" i="1"/>
  <c r="P41" i="1"/>
  <c r="Q18" i="1"/>
  <c r="N21" i="1"/>
  <c r="P21" i="1"/>
  <c r="N23" i="1"/>
  <c r="P17" i="1"/>
  <c r="Q24" i="1"/>
  <c r="O20" i="1"/>
  <c r="O27" i="1"/>
  <c r="P27" i="1"/>
  <c r="N27" i="1"/>
  <c r="O22" i="1"/>
  <c r="Q15" i="1"/>
  <c r="O15" i="1"/>
  <c r="P15" i="1"/>
  <c r="O25" i="1"/>
  <c r="N25" i="1"/>
  <c r="P25" i="1"/>
  <c r="Q32" i="1" l="1"/>
  <c r="Q40" i="1"/>
  <c r="Q36" i="1"/>
  <c r="Q38" i="1"/>
  <c r="Q34" i="1"/>
  <c r="Q30" i="1"/>
  <c r="Q22" i="1"/>
  <c r="Q23" i="1"/>
  <c r="Q33" i="1"/>
  <c r="Q35" i="1"/>
  <c r="Q29" i="1"/>
  <c r="Q17" i="1"/>
  <c r="O19" i="1"/>
  <c r="P20" i="1"/>
  <c r="P19" i="1"/>
  <c r="N19" i="1"/>
  <c r="N20" i="1"/>
  <c r="O16" i="1"/>
  <c r="N16" i="1"/>
  <c r="P26" i="1"/>
  <c r="P16" i="1"/>
  <c r="O26" i="1"/>
  <c r="N26" i="1"/>
  <c r="N32" i="1"/>
  <c r="O35" i="1"/>
  <c r="N36" i="1"/>
  <c r="P30" i="1"/>
  <c r="O32" i="1"/>
  <c r="N29" i="1"/>
  <c r="O36" i="1"/>
  <c r="P29" i="1"/>
  <c r="O29" i="1"/>
  <c r="P32" i="1"/>
  <c r="P36" i="1"/>
  <c r="O30" i="1"/>
  <c r="P35" i="1"/>
  <c r="P33" i="1"/>
  <c r="O33" i="1"/>
  <c r="N33" i="1"/>
  <c r="O38" i="1"/>
  <c r="P38" i="1"/>
  <c r="N38" i="1"/>
  <c r="N30" i="1"/>
  <c r="N35" i="1"/>
  <c r="O34" i="1"/>
  <c r="N34" i="1"/>
  <c r="P34" i="1"/>
  <c r="N40" i="1"/>
  <c r="P40" i="1"/>
  <c r="O40" i="1"/>
  <c r="N18" i="1"/>
  <c r="P18" i="1"/>
  <c r="O18" i="1"/>
  <c r="P23" i="1"/>
  <c r="O23" i="1"/>
  <c r="N24" i="1"/>
  <c r="N17" i="1"/>
  <c r="O17" i="1"/>
  <c r="N22" i="1"/>
  <c r="P24" i="1"/>
  <c r="O24" i="1"/>
  <c r="P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tc={C4F26BEF-4E28-4350-B416-CAFB1FE3A8B6}</author>
  </authors>
  <commentList>
    <comment ref="I8"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DEBE CONTENER:
- RESPONSABLE
- OBJETIVO DEL CONTROL
- PERIODICIDAD DE LA IMPLEMENTACION
- IMPLEMENTACION
- QUE SE HACE CON LAS DESVIACIONES
- EVIDENCIA DE LAS IMPLEMENTACIONES</t>
      </text>
    </comment>
  </commentList>
</comments>
</file>

<file path=xl/sharedStrings.xml><?xml version="1.0" encoding="utf-8"?>
<sst xmlns="http://schemas.openxmlformats.org/spreadsheetml/2006/main" count="1444" uniqueCount="709">
  <si>
    <t>PROCESO</t>
  </si>
  <si>
    <t>Direccionamiento Sectorial e Institucional</t>
  </si>
  <si>
    <t>CODIGO</t>
  </si>
  <si>
    <t>F-DS-575</t>
  </si>
  <si>
    <t>VERSIÓN</t>
  </si>
  <si>
    <t>FECHA APROBACIÓN</t>
  </si>
  <si>
    <t>DOCUMENTO</t>
  </si>
  <si>
    <t>Matriz General de Riesgos por Proceso</t>
  </si>
  <si>
    <t>PORTADA</t>
  </si>
  <si>
    <t>Mision</t>
  </si>
  <si>
    <t>Vision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</si>
  <si>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</si>
  <si>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</si>
  <si>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Objetivos estrategicos</t>
  </si>
  <si>
    <t>La Secretaría Distrital de Seguridad, Convivencia y Justicia cuenta con los siguientes objetivos estratégicos derivados del Plan Integral de Seguridad, Convivencia y Justicia: 
1. Diseñar e implementar estrategias y acciones con enfoques transversales de promoción de la cultura ciudadana, género, población vulnerada y territorial, que permitan la reducción de las problemáticas, factores de riesgo y delitos que afectan las condiciones de seguridad, convivencia y justicia en Bogotá. 
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 
3. Prevenir, atender, proteger y sancionar las violencias contra las mujeres por razón de género y generar las condiciones necesarias para que mujeres y niñas vivan de manera autónoma, libre y segura. 
4. Desarrollar programas especiales de protección para que los niños, niñas y jóvenes no sean cooptados e instrumentalizados por estructuras criminales. 
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 
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7. Implementar estrategias para fortalecer la convivencia ciudadana desde la aplicación del Código Nacional de Seguridad y Convivencia. 
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9. Implementar una estrategia conjunta de Bogotá Región, que involucre espacios estratégicos de coordinación, protección a infraestructura estratégica y medio ambiente, articulación de sistemas de inteligencia, judicialización efectiva y reducción de la impunidad, fortalecimiento tecnológico e innovación, información para la toma de decisiones y atención a poblaciones priorizadas. 
10. Fortalecer la capacidad Institucional y la gestión administrativa que permita el cumplimiento de la misión institucional.</t>
  </si>
  <si>
    <t>POR FAVOR DAR CLICK AL ENLACE PARA PODER ACCEDER A LA MATRIZ INDIVIDUAL DE CADA PROCESO</t>
  </si>
  <si>
    <t>SIGLA</t>
  </si>
  <si>
    <t>AJ</t>
  </si>
  <si>
    <t>Acceso y Fortalecimiento a la Justicia</t>
  </si>
  <si>
    <t>AS</t>
  </si>
  <si>
    <t>Atención y Servicio al Ciudadano</t>
  </si>
  <si>
    <t>AIB</t>
  </si>
  <si>
    <t>Cárcel Distrital - Atencion Integral Basica para las PPL</t>
  </si>
  <si>
    <t>CVS</t>
  </si>
  <si>
    <t>Cárcel Distrital - Custodia y Vigilancia para la seguridad</t>
  </si>
  <si>
    <t>TJ</t>
  </si>
  <si>
    <t>Cárcel Distrital - Tramite Juridico a la situacion de las PPL</t>
  </si>
  <si>
    <t>CID</t>
  </si>
  <si>
    <t>Control Interno Disciplinario</t>
  </si>
  <si>
    <t>DS</t>
  </si>
  <si>
    <t>FC</t>
  </si>
  <si>
    <t>Fortalecimiento de Capacidades Operativas para la S, C y AJ</t>
  </si>
  <si>
    <t>GC</t>
  </si>
  <si>
    <t>Gestión de Comunicaciones</t>
  </si>
  <si>
    <t>GE</t>
  </si>
  <si>
    <t>Gestión de Emergencia</t>
  </si>
  <si>
    <t>FD</t>
  </si>
  <si>
    <t>Gestión de Recursos Físicos y Documental</t>
  </si>
  <si>
    <t>GS</t>
  </si>
  <si>
    <t>Gestión de Seguridad y Convivencia</t>
  </si>
  <si>
    <t>GT</t>
  </si>
  <si>
    <t>Gestión de Tecnología de Información</t>
  </si>
  <si>
    <t>GF</t>
  </si>
  <si>
    <t>Gestión Financiera</t>
  </si>
  <si>
    <t>GH</t>
  </si>
  <si>
    <t>Gestión Humana</t>
  </si>
  <si>
    <t>JC</t>
  </si>
  <si>
    <t>Gestión Jurídica y Contractual</t>
  </si>
  <si>
    <t>GI</t>
  </si>
  <si>
    <t>Gestión y Análisis de la Información de S, C y AJ</t>
  </si>
  <si>
    <t>SM</t>
  </si>
  <si>
    <t>Seguimiento y Monitoreo al Sistema de Control Interno</t>
  </si>
  <si>
    <t>HOJA RESUMEN - CADA PROCESO CONTIENE UNA HOJA INDEPENDIENTE CON LA GESTION DE RIESGOS POR PROCESOS, PARA VISUALIZARLO POR FAVOR INGRESAR AL ENLACE COMPARTIDO</t>
  </si>
  <si>
    <t>Consecutivo Riesgo</t>
  </si>
  <si>
    <t>Proceso</t>
  </si>
  <si>
    <t>Impacto</t>
  </si>
  <si>
    <t>Causa Inmediata</t>
  </si>
  <si>
    <t>Riesgo Inherente</t>
  </si>
  <si>
    <t>Tipo de tratamiento de riesgo</t>
  </si>
  <si>
    <t>Control</t>
  </si>
  <si>
    <t>Soporte</t>
  </si>
  <si>
    <t>Responsable</t>
  </si>
  <si>
    <t>Periodicidad</t>
  </si>
  <si>
    <t>Riesgo Residual</t>
  </si>
  <si>
    <t>Tratamiento del Riesgo residual</t>
  </si>
  <si>
    <t>R1AJ</t>
  </si>
  <si>
    <t xml:space="preserve">Acceso y Fortalecimiento a la Justicia </t>
  </si>
  <si>
    <t>Posibilidad de pérdida Reputacional</t>
  </si>
  <si>
    <t xml:space="preserve">por perdida de la confianza del ciudadano hacia los servicios prestados en las casas de justicia </t>
  </si>
  <si>
    <t>ZONA RIESGO ALTO</t>
  </si>
  <si>
    <t>Reducir el riesgo</t>
  </si>
  <si>
    <t>Actas de reunión o capturas de pantalla de asistencia a estos espacios de capacitaciones que reposan en el archivo de la Dirección de Acceso a la Justicia o Listado de asistencia.</t>
  </si>
  <si>
    <t>Director de acceso a la Justicia</t>
  </si>
  <si>
    <t>Una vez al año</t>
  </si>
  <si>
    <t>ZONA RIESGO BAJA</t>
  </si>
  <si>
    <t>Aceptar el Riesgo</t>
  </si>
  <si>
    <t>Informe Mensual sobre la Atención de las Entidades Operadoras en la Casa de Justicia</t>
  </si>
  <si>
    <t>Mensualmente</t>
  </si>
  <si>
    <t>Registro de Seguimiento a las PQRS</t>
  </si>
  <si>
    <t>Cada vez que se requiera</t>
  </si>
  <si>
    <t>R2AJ</t>
  </si>
  <si>
    <t>por la imposibilidad de garantizar la adecuada atención de usuarios en los equipamientos de Justicia de forma presencial y virtual</t>
  </si>
  <si>
    <t>debido a la desvinculación de entidades operadoras al programa de casas de justicia</t>
  </si>
  <si>
    <t>actas de reunión que reposan en el archivo de la Dirección de Acceso a la Justicia</t>
  </si>
  <si>
    <t>Anualmente</t>
  </si>
  <si>
    <t>La Dirección de Acceso a la Justicia identifica y solicita de manera oportuna la solución de las deficiencias de infraestructura en las casas de justicia que puedan afectar la normal prestación de los servicios por parte de los operadores de justicia y de la SDSCJ. Las solicitudes de atención y mantenimiento de los equipamientos se remiten a la dependencia responsable del mantenimiento de los equipamientos. Si se presentan inconsistencias en la solución de las solicitudes, se hace seguimiento a las mismas para reportar esta situación a la dependencia correspondiente. Como evidencia queda la solicitud y el seguimiento a los requerimientos de mantenimiento remitidos a la Dirección de Fortalecimiento de Capacidades Operativas de la SDSCJ. El cargue de las evidencias se hará trimestralmente.</t>
  </si>
  <si>
    <t>solicitud y el seguimiento a los requerimientos de mantenimiento remitidos a la Dirección de Fortalecimiento de Capacidades Operativas de la SDSCJ</t>
  </si>
  <si>
    <t>R3AJ</t>
  </si>
  <si>
    <t>por la imposibilidad de garantizar la adecuada atención de usuarios en los equipamientos de Justicia de forma presencial y no presencial</t>
  </si>
  <si>
    <t>debido a inadecuadas condiciones de infraestructura en las Casas de Justicia y desconocimiento de las rutas de acceso a la Justicia por parte del Centro de Recepción e Información CRI</t>
  </si>
  <si>
    <t>La Dirección de Acceso a la Justicia identifica de manera anual, que el equipo humano disponible para atención a los ciudadanos en Casas de Justicia (CRI y Recepción) sea suficiente mediante un (1) informe de oferta y demanda que contemple los últimos doce meses. Para los casos en los cuales no se cuente con la capacidad para dar atención al Ciudadano, la Dirección de Acceso a la Justicia procederá con la reasignación y reajuste de personal, funcionarios y contratistas, a los equipamientos con mayor demanda. Como evidencia del seguimiento se tiene un documento informe de análisis que compara la oferta y demanda con el recurso humano en el Centro de Recepción e Información de las Casas de Justicia asignado, la cual reposa en los archivos de la Dirección de Acceso a la Justicia. El cargue de las evidencias se hará trimestralmente</t>
  </si>
  <si>
    <t>informe de análisis que compara la oferta y demanda con el recurso humano en el Centro de Recepción e Información de las Casas de Justicia asignado</t>
  </si>
  <si>
    <t>R4AJ</t>
  </si>
  <si>
    <t>por perdida de la confianza y limitado acceso a la justicia por parte del ciudadano hacia los servicios prestados en las Casas de Justicia</t>
  </si>
  <si>
    <t xml:space="preserve">debido a la interrupción o retraso en la prestación de los servicios que prestan las entidades operadoras en las Casas de Justicia de Bogotá </t>
  </si>
  <si>
    <t>R5AJ</t>
  </si>
  <si>
    <t>Carga emocional que los traslados trasmiten al personal del CTP.</t>
  </si>
  <si>
    <t>Afectación psicosocial de los funcionarios y contratistas del CTP</t>
  </si>
  <si>
    <t>Posible afectación Psicosocial en los funcionarios, estrés, o enfermedades relacionados con éste.</t>
  </si>
  <si>
    <t>La Dirección de Acceso a la Justicia atiende mensualmente la posible afectación emocional del personal que labora en el Centro de Traslado por Protección CTP mediante la realización de acciones orientadas al manejo de estrés y pausas activas. Para los casos en los cuales no se pueda cumplir el cronograma se procede con la reprogramación. Las actas de estas acciones preventivas reposan en el archivo de la Dirección de Acceso a la Justicia. El cargue de las evidencias se hará trimestralmente.</t>
  </si>
  <si>
    <t>Actas de reunión</t>
  </si>
  <si>
    <t>N/A</t>
  </si>
  <si>
    <t>La Dirección de Acceso a la Justicia identifica la posible afectación emocional del personal que labora en el Centro de Traslado por Protección CTP. En caso de presentarse alguna afectación emocional o de enfermedad se remite el caso la dirección de Gestión Humana para que remita al funcionario a las entidades prestadoras de salud a las cuales está afiliado el empleado para su correspondiente tratamiento. Durante la atención Psicología del funcionario se realizara una reasignación de personal para cubrir la prestación del servicio. La evidencia de estas remisiones reposa en los archivos de la Dirección de Gestión Humana de la SDSCJ. El cargue de las evidencias se hará trimestralmente.</t>
  </si>
  <si>
    <t>R6AJ</t>
  </si>
  <si>
    <t>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t>
  </si>
  <si>
    <t>Inadecuada implementación del medio "Traslado por protección"</t>
  </si>
  <si>
    <t>1. Transgresión derechos humanos personas trasladadas. 
2. Privación injusta de la libertad 
3. Privación ilegal de la libertad</t>
  </si>
  <si>
    <t>El profesional responsable de la Dirección de Acceso a la Justicia verifica mensualmente la implementación del medio "Traslado por Protección" y en caso de hallar alguna anomalía en el procedimiento se informa a la instancia competente y se solicita la intervención (POLICIA-PERSONERIA). Se deja constancia de las anomalías, las cuales reposan en el archivo del Centro de Traslado por Protección. El cargue de las evidencias se hará trimestralmente.</t>
  </si>
  <si>
    <t>Verificación de las implementaciones</t>
  </si>
  <si>
    <t>R1AS</t>
  </si>
  <si>
    <t>debido a extemporaneidad en las respuestas de las PQRS que ingresen a la Secretaría Distrital de Seguridad, Convivencia y Justicia.</t>
  </si>
  <si>
    <t>El líder del grupo de atención y servicio al ciudadano gestiona y controla que se realice el seguimiento semanal a los cierres de los PQRS de la entidad a través del “Cuadro de seguimiento de respuestas de PQRS”; en caso de que no se hayan realizado los cierres a las mismas se procede a realizar seguimiento personalizado con cada uno de los servidores públicos a los que aparezca cargada el PQRS; como evidencia queda el Cuadro de seguimiento de respuestas de PQRS en Excel y el diligenciamiento del Formato F-AS-778 “Matriz de Seguimiento y Alertas del Trámite de las PQRS”. El cargue de las evidencias se hará trimestralmente.</t>
  </si>
  <si>
    <t>el Cuadro de seguimiento de respuestas de PQRS en Excel y el diligenciamiento del Formato F-AS-778 “Matriz de Seguimiento y Alertas del Trámite de las PQRS”</t>
  </si>
  <si>
    <t>Líder de atención y servicio Ciudadano</t>
  </si>
  <si>
    <t>Semanal</t>
  </si>
  <si>
    <t>R2AS</t>
  </si>
  <si>
    <t>El líder del grupo de atención y servicio al ciudadano gestiona la publicación mensual de los informes de PQRS en la página web de la entidad conforme al cronograma que contiene las fechas máximas de publicación; en caso que no se realice la publicación de acuerdo al cronograma estipulado se deberá generar un documento de justificación por la demora en la publicación del mismo; como evidencia queda el cronograma, los correos electrónicos con los que se remite la publicación de los informes y las justificaciones si se presentan. El cargue de las evidencias se hará trimestralmente.</t>
  </si>
  <si>
    <t>el cronograma, los correos electrónicos con los que se remite la publicación de los informes y las justificaciones si se presentan.</t>
  </si>
  <si>
    <t>R1CID</t>
  </si>
  <si>
    <t>Posibilidad de pérdida Económica y Reputacional</t>
  </si>
  <si>
    <t>debido a procesos disciplinarios desarrollados y fallados sin cumplir con los parámetros de ley.</t>
  </si>
  <si>
    <t>ZONA RIESGO MODERADO</t>
  </si>
  <si>
    <t>Actas de reunión o la MATRIZ SEGUIMIENTO PROCESOS Y AUTOS ACTIVOS F-CID-551</t>
  </si>
  <si>
    <t>Jefe de la oficina de Control Interno</t>
  </si>
  <si>
    <t>R1DS</t>
  </si>
  <si>
    <t>ZONA RIESGO EXTREMO</t>
  </si>
  <si>
    <t>Gestor ambiental y el Grupo de Trabajo</t>
  </si>
  <si>
    <t>Trimestralmente</t>
  </si>
  <si>
    <t>R2DS</t>
  </si>
  <si>
    <t>R3DS</t>
  </si>
  <si>
    <t>R4DS</t>
  </si>
  <si>
    <t>debido a 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t>
  </si>
  <si>
    <t>debido al inadecuado seguimiento a las herramientas de control, Productos y/o servicios dentro del SIG que permitan la insatisfacción de los usuarios y partes interesadas en los procesos misionales de la entidad</t>
  </si>
  <si>
    <t>El Profesional responsable  notifica a través de memorando a todos los procesos que componen la SDSCJ a los líderes de Proceso y operativos, el seguimiento a los riesgos e indicadores identificados. Para los casos en los cuales no se logre dar comunicación por ORFEO se procederá con una citación a reunión para tratar el tema o una notificación mediante correo electrónico a los líderes de Proceso y operativos lo cual será respaldado con Acta de Reunión del respectivo. Como evidencia quedan los registros de ORFEO periodo vencido o los listados de asistencia acompañados por el Acta de Reunión de acuerdo con la situación. El cargue de las evidencias se hará trimestralmente.</t>
  </si>
  <si>
    <t>registros de ORFEO periodo vencido o los listados de asistencia acompañados por el Acta de Reunión de acuerdo con la situación</t>
  </si>
  <si>
    <t>Profesional encargado del SIG</t>
  </si>
  <si>
    <t>El Profesional encargado del SIG realiza el informe consolidado de productos, servicios y/o salidas intermedias no conformes anualmente previo a la auditoria interna de Calidad, el cual será remitido mediante ORFEO. Para los casos en los cuales no se logre dar comunicación por ORFEO se procederá con una citación a reunión para tratar el tema y una notificación mediante correo electrónico a los líderes de Proceso y operativos lo cual será respaldado por un Listado de Asistencia y Acta de Reunión del respectivo. Como evidencia quedan los registros de ORFEO o los listados de asistencia acompañados por el Acta de Reunión de acuerdo con la situación. El cargue de las evidencias se hará trimestralmente.</t>
  </si>
  <si>
    <t>registros de ORFEO o los listados de asistencia acompañados por el Acta de Reunión de acuerdo con la situación</t>
  </si>
  <si>
    <t>Semestralmente</t>
  </si>
  <si>
    <t>Cronograma</t>
  </si>
  <si>
    <t>Compartir el riesgo</t>
  </si>
  <si>
    <t>R1GC</t>
  </si>
  <si>
    <t>Jefe de la OAC</t>
  </si>
  <si>
    <t>Diariamente</t>
  </si>
  <si>
    <t>Periodistas</t>
  </si>
  <si>
    <t>R1GE</t>
  </si>
  <si>
    <t>Gestión de Emergencias</t>
  </si>
  <si>
    <t>debido a la falla total o parcial en el servicio de atención de la línea de Seguridad y Emergencias 123.</t>
  </si>
  <si>
    <t>El jefe del C4 delega al operador tecnológico la implementación y uso de soluciones integrales redundantes y alta disponibilidad, a datacenter principales y alternos para prevenir y atender las fallas en la plataforma tecnológica. Estas actividades se registran en informes de gestión de operador tecnológico recibidos de forma mensual evidenciando la operación de la  plataforma tecnológica controlada por ANS, que en caso de estar por debajo de umbral se penaliza económicamente. Evidencia corresponde al Informe de Operador tecnológico. El cargue de las evidencias se hará trimestralmente.</t>
  </si>
  <si>
    <t>Informe de Operador tecnológico</t>
  </si>
  <si>
    <t>Jefe de C4</t>
  </si>
  <si>
    <t>reportes generados</t>
  </si>
  <si>
    <t>R2GE</t>
  </si>
  <si>
    <t>El grupo de entrenamiento del C4 sensibiliza y capacita a los funcionarios y contratistas en el uso y manejo de la información, actividad que se debe realizar como mínimo una vez por año; para los casos en los cuales el personal no asista se procede con la reprogramación de una nueva sesión de capacitación. Como evidencia quedan las listas de asistencia y documentos de las capacitaciones. El cargue de las evidencias se hará trimestralmente.</t>
  </si>
  <si>
    <t>listas de asistencia y documentos de las capacitaciones</t>
  </si>
  <si>
    <t xml:space="preserve">El grupo de entrenamiento del C4 </t>
  </si>
  <si>
    <t>Informes mensuales del operador tecnológico</t>
  </si>
  <si>
    <t xml:space="preserve">El grupo de monitoreo </t>
  </si>
  <si>
    <t>listas de asistencia y material de Capacitación</t>
  </si>
  <si>
    <t xml:space="preserve">El grupo de capacitación </t>
  </si>
  <si>
    <t>R3GE</t>
  </si>
  <si>
    <t>debido a la afectación de personas, bienes o recursos por servicio o atención inadecuada de incidentes desde el NUSE 123.</t>
  </si>
  <si>
    <t>R1FD</t>
  </si>
  <si>
    <t>por perdida o extravió documental</t>
  </si>
  <si>
    <t>Listas de asistencia</t>
  </si>
  <si>
    <t>Líder de gestión Documental</t>
  </si>
  <si>
    <t>El líder de gestión documental verifica cada vez que se solicite el préstamo de expedientes, el cumplimiento de los requisitos documentales en el proceso de registro de préstamo y circulación de material archivístico, en caso de no cumplir con lo establecido no se realizará el préstamo documental, como evidencia se presentan la matriz de Préstamo y Consulta documental. El cargue de las evidencias se hará trimestralmente.</t>
  </si>
  <si>
    <t>matriz de Préstamo y Consulta documental</t>
  </si>
  <si>
    <t>R2FD</t>
  </si>
  <si>
    <t xml:space="preserve">por perdida y/o desaparición de los bienes al servicio de la Entidad </t>
  </si>
  <si>
    <t xml:space="preserve">El almacenista general </t>
  </si>
  <si>
    <t>El almacenista general verifica semestralmente la socialización de circulares, resoluciones, procedimientos y/o políticas de almacén para el cuidado de los bienes al servicio de la Entidad, en caso que no se cumpla con la socialización se debe compartir mediante correo electrónico los documentos correspondientes a los interesados en la Entidad, como evidencia se presentan socializaciones realizadas. El cargue de las evidencias se hará trimestralmente.</t>
  </si>
  <si>
    <t>Socializaciones realizadas</t>
  </si>
  <si>
    <t>Almacenista general</t>
  </si>
  <si>
    <t>R1GT</t>
  </si>
  <si>
    <t>Posibilidad de pérdida Reputacional y Económica</t>
  </si>
  <si>
    <t>R2GT</t>
  </si>
  <si>
    <t>R1GF</t>
  </si>
  <si>
    <t>por ranking negativo en el reporte de la Secretaria de Hacienda</t>
  </si>
  <si>
    <t>debido a la deficiente ejecución del PAC</t>
  </si>
  <si>
    <t>Responsable del Manejo del PAC</t>
  </si>
  <si>
    <t>R2GF</t>
  </si>
  <si>
    <t>por no contar con el fenecimiento de la cuenta en la vigencia</t>
  </si>
  <si>
    <t>debido a la identificación, clasificación y registro de información contable en rubros y cuantías que no correspondan</t>
  </si>
  <si>
    <t xml:space="preserve">El funcionario encargado del área contable </t>
  </si>
  <si>
    <t>circularizaciones y  los correos enviados en caso de no recibir respuesta</t>
  </si>
  <si>
    <t>R3GF</t>
  </si>
  <si>
    <t>Posibilidad de pérdida Económica</t>
  </si>
  <si>
    <t>por sanciones o multas de entes de control o demandas de terceros</t>
  </si>
  <si>
    <t>debido a la realización de pagos indebidos</t>
  </si>
  <si>
    <t xml:space="preserve">Las personas designadas por la Dirección Financiera </t>
  </si>
  <si>
    <t>R1JC</t>
  </si>
  <si>
    <t>El profesional asignado verifica cada vez que se vaya a realizar un contrato de prestación de servicios profesionales y de apoyo a la gestión que los documentos del contratista cumplan con las especificaciones de ley acordadas en la lista de documentos administrativos que se solicitan en cada proceso en el aplicativo de SECOP II; en caso que los documentos no estén completos se rechazan en el sistema, como evidencia queda la base de datos en Excel con la ruta para acceder a cada proceso que contiene el contrato y los documentos del proveedor. El cargue de las evidencias se hará trimestralmente.</t>
  </si>
  <si>
    <t>base de datos en Excel con la ruta para acceder a cada proceso que contiene el contrato y los documentos del proveedor</t>
  </si>
  <si>
    <t>Profesional Asignado</t>
  </si>
  <si>
    <t>R2JC</t>
  </si>
  <si>
    <t>por pasivos exigibles</t>
  </si>
  <si>
    <t>debido a liquidación extemporánea de los contratos fuera de los plazos acordados en el contrato o los establecidos por la ley</t>
  </si>
  <si>
    <t>Bimestralmente</t>
  </si>
  <si>
    <t>R3JC</t>
  </si>
  <si>
    <t>Deficiente seguimiento de los contratos pendientes de liquidar</t>
  </si>
  <si>
    <t>Liquidación extemporánea de los contratos fuera de los plazos acordados en el contrato o los establecidos por la ley</t>
  </si>
  <si>
    <t>Perdida de competencia
Inicio de acciones disciplinarias
Generación de reservas y pasivos exigibles</t>
  </si>
  <si>
    <t>El profesional de la Dirección Jurídica y Contractual bimestralmente realizara el seguimiento de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como evidencia quedan los correos electrónicos y los memorandos. El cargue de las evidencias se hará trimestralmente.</t>
  </si>
  <si>
    <t>Correos electrónicos y memorandos</t>
  </si>
  <si>
    <t>Profesional de la dirección Jurídica</t>
  </si>
  <si>
    <t>R1GI</t>
  </si>
  <si>
    <t>Gestión y Análisis de Información de S, C y AJ</t>
  </si>
  <si>
    <t xml:space="preserve">debido al procesamiento errado y/o datos errados o  desactualizados en la Bodega de datos </t>
  </si>
  <si>
    <t>formato Control Entrada y Salida de Requerimientos de Información F-GI-581</t>
  </si>
  <si>
    <t xml:space="preserve">Los responsables asignados  </t>
  </si>
  <si>
    <t>R1SM</t>
  </si>
  <si>
    <t>R2SM</t>
  </si>
  <si>
    <t>R1GH</t>
  </si>
  <si>
    <t xml:space="preserve">por sanciones o multas de entes de control. </t>
  </si>
  <si>
    <t>debido a la inadecuada utilización de las normas en las actuaciones asociadas al proceso de gestión humana</t>
  </si>
  <si>
    <t xml:space="preserve">El profesional encargado de la actualización del normograma </t>
  </si>
  <si>
    <t>R2GH</t>
  </si>
  <si>
    <t xml:space="preserve">debido a la liquidación de la nómina sin el oportuno reporte de las novedades que se generan mensualmente. </t>
  </si>
  <si>
    <t>listado de reporte de novedades y los correos electrónicos en caso de la información enviada a los servidores</t>
  </si>
  <si>
    <t>Servidores encargados del tramite de novedades</t>
  </si>
  <si>
    <t>R3GH</t>
  </si>
  <si>
    <t>debido al nombrar, encargar o posesionar a un servidor que incumpla con los requisitos establecidos en el Manual de Funciones de la SCJ</t>
  </si>
  <si>
    <t>El servidor de Gestión Humana responsable del proceso de nombramientos (ordinarios, en periodo de prueba, encargo o provisionalidad) verifica los requisitos establecidos en el Manual de Funciones y utiliza el instructivo y formatos establecidos para ello cada vez que se requiera. En caso de presentarse inconsistencias, se debe revisar nuevamente la documentación allegada por los servidores y ciudadanos que participan en los procesos. Como evidencia de este proceso queda la documentación que soporta el trámite. El cargue y reporte de las evidencias se realizará trimestralmente.</t>
  </si>
  <si>
    <t>documentación que soporta el trámite</t>
  </si>
  <si>
    <t>Servidor de gestión Humana</t>
  </si>
  <si>
    <t>R4GH</t>
  </si>
  <si>
    <t>por la sustracción de información de las historias laborales</t>
  </si>
  <si>
    <t xml:space="preserve">debido al inadecuado manejo de controles de seguridad de la información </t>
  </si>
  <si>
    <t>El responsable de la custodia del archivo que contiene las historias laborales, asignado por la Dirección controla el préstamo de las historias, poniendo en práctica el funcionamiento del instructivo Administración de las Historias Laborales (I-GH-12) y el formato de consulta y préstamo documental (F-FD-13) cada vez que se requiera. En caso de no cumplir con este instructivo por parte de quienes solicitan el préstamo de las historias laborales, se verifica en la planilla la devolución y firma correspondiente. Como evidencia de este trámite se tienen los formatos de consulta y préstamo documental los cuales se escanean de manera trimestral. El cargue de las evidencias se hará trimestralmente.</t>
  </si>
  <si>
    <t>formatos de consulta y préstamo documental los cuales se escanean de manera trimestral</t>
  </si>
  <si>
    <t>Responsable de custodia del Archivo</t>
  </si>
  <si>
    <t>R5GH</t>
  </si>
  <si>
    <t>por la emisión de pronunciamientos y respuestas relacionados con el proceso de gestión humana, no ajustados a la ley.</t>
  </si>
  <si>
    <t>debido al desconocimiento de las normas laborales, la constitución, la ley y regulación sobre el tema laboral</t>
  </si>
  <si>
    <t>Los abogados del grupo jurídico de la Dirección de Gestión Humana emiten los pronunciamientos y respuesta a temas relacionados con el proceso de gestión humana, cada vez que se requiera. Para esto, verifican la normatividad existente a través del normograma de la Dirección de Gestión Humana (I-GH-13) y tomando en cuenta el procedimiento de situaciones administrativas (PD-GH-4). En caso de ser necesario se elevara la consulta a la Dirección Jurídica directamente, sin embargo para casos de competencia superior se requerirá al ente o entes competentes. Como evidencia de esto, y dependiendo del tipo de actuación algunos pueden quedar soportados en correo electrónico, matriz de seguimiento de actos administrativos o en medio físico. El cargue de las evidencias se hará trimestralmente.</t>
  </si>
  <si>
    <t>en correo electrónico, matriz de seguimiento de actos administrativos o en medio físico</t>
  </si>
  <si>
    <t>Los abogados de apoyo Jurídico</t>
  </si>
  <si>
    <t>R6GH</t>
  </si>
  <si>
    <t xml:space="preserve">por sanciones o multas de entes de control. 
O por Selección inadecuada de un proveedor, contratación de personal, servicios o bienes no idóneo para la prestación del servicio para el cumplimiento de la misionalidad de la entidad.  </t>
  </si>
  <si>
    <t>El abogado de Gestión Humana encargado de los temas contractuales revisa los lineamientos en el Manual de Contratación, en los procedimientos de la Dirección Jurídica y Contractual, en los procedimientos de solicitud de viabilidad presupuestal  y en los criterios dados por Colombia Compra Eficiente, cada vez que se vaya a realizar un proceso de compra o prestación de servicios, de manera que haya claridad en las necesidades de la entidad, el objeto, las especificaciones técnicas, correctos estudios previos y adecuado estudio del mercado. En caso de que la etapa precontractual no se lleve de acuerdo con lo establecido, el contrato no se firma. Como evidencia de estos procesos, queda la información registrada en el Secop (Sistema Electrónico de Contratación Pública). El cargue de las evidencias se hará trimestralmente.</t>
  </si>
  <si>
    <t>información registrada en el Secop (Sistema Electrónico de Contratación Pública)</t>
  </si>
  <si>
    <t>Abogado de gestión Humana</t>
  </si>
  <si>
    <t>R7GH</t>
  </si>
  <si>
    <t>por sanciones o multas de entes de control. 
O por mayor ausentismo en la entidad o incremento en el pago de incapacidades por parte de las aseguradoras y la entidad</t>
  </si>
  <si>
    <t>debido a la probabilidad de incremento en la ocurrencia de accidentes y enfermedades laborales</t>
  </si>
  <si>
    <t>listas de asistencia a dichas actividades y memorias de los temas dados, que pudieran tenerse en determinado momento</t>
  </si>
  <si>
    <t>Responsable del SGSST</t>
  </si>
  <si>
    <t>R8GH</t>
  </si>
  <si>
    <t>por sanciones o multas de entes de control. 
O por mayor ausentismo para la entidad o incremento en el pago de incapacidades</t>
  </si>
  <si>
    <t>debido a la probabilidad de incremento de reporte de casos asociados a riesgo psicosocial en la SCJ</t>
  </si>
  <si>
    <t>listas de asistencia a las actividades y registros de las intervenciones grupales</t>
  </si>
  <si>
    <t>Responsable de SGSST</t>
  </si>
  <si>
    <t>R9GH</t>
  </si>
  <si>
    <t>debido a la indebida ejecución del programa de bienestar de la entidad</t>
  </si>
  <si>
    <t>Equipo profesional de Bienestar</t>
  </si>
  <si>
    <t>R10GH</t>
  </si>
  <si>
    <t>debido al diagnóstico de capacitación no ajustado a las necesidades reales de la SCJ.</t>
  </si>
  <si>
    <t>Equipo responsable de capacitación</t>
  </si>
  <si>
    <t>R11GH</t>
  </si>
  <si>
    <t>por sanciones o multas de entes de control.
O por demandas a la entidad</t>
  </si>
  <si>
    <t xml:space="preserve">debido a debilidades en el registro y cruce de las novedades allegadas a nómina con las novedades ingresadas en el sistema generando pagos indebidos a servidores ingresados o retirados de la entidad </t>
  </si>
  <si>
    <t>Lista de chequeo F-GH-893</t>
  </si>
  <si>
    <t xml:space="preserve">El profesional especializado </t>
  </si>
  <si>
    <t>R1GS</t>
  </si>
  <si>
    <t>debido a desviaciones o incumplimientos de las metas programadas de los indicadores relacionados con el proceso</t>
  </si>
  <si>
    <t>actas de las reuniones desarrolladas</t>
  </si>
  <si>
    <t>Líder de proceso</t>
  </si>
  <si>
    <t>actas de las reuniones</t>
  </si>
  <si>
    <t xml:space="preserve">Los directores de Prevención y de Seguridad  </t>
  </si>
  <si>
    <t>R2GS</t>
  </si>
  <si>
    <t>actas y los listados de asistencia de las actividades desarrolladas</t>
  </si>
  <si>
    <t>R3GS</t>
  </si>
  <si>
    <t>Listados de asistencia</t>
  </si>
  <si>
    <t>Directores de las direcciones de prevención y de seguridad</t>
  </si>
  <si>
    <t>R4GS</t>
  </si>
  <si>
    <t>debido al inadecuado acompañamiento a las manifestaciones, movilizaciones, eventos o aglomeraciones</t>
  </si>
  <si>
    <t xml:space="preserve">acta de reunión </t>
  </si>
  <si>
    <t xml:space="preserve">El líder del proceso </t>
  </si>
  <si>
    <t>R1FC</t>
  </si>
  <si>
    <t xml:space="preserve">por sanciones o multas de entes de control </t>
  </si>
  <si>
    <t>debido al uso de los bienes en comodato con un fin diferente a lo pactado contractualmente</t>
  </si>
  <si>
    <t>Formatos ubicados en cada expediente</t>
  </si>
  <si>
    <t>Supervisor del comodato</t>
  </si>
  <si>
    <t>R2FC</t>
  </si>
  <si>
    <t>por sanciones o multas de entes de control</t>
  </si>
  <si>
    <t>debido a detrimento patrimonial por la no reclamación de siniestros durante el tiempo legalmente establecido para que no opere la prescripción</t>
  </si>
  <si>
    <t>El Funcionario y/o contratista responsable del trámite de la reclamación del siniestro remite correo al corredor de seguros junto con la documentación pertinente, para que la aseguradora acepte dicho trámite y no se niegue a pagar la indemnización correspondiente cobrando el seguro, así se podrá cotizar y recuperar el seguro del bien perdido y/o siniestrado, esto se debe efectuar mensualmente o cuando sea necesario. Como evidencia quedaran los correos remitidos al corredor de seguros. El cargue de las evidencias se hará trimestralmente</t>
  </si>
  <si>
    <t>correos remitidos al corredor de seguros</t>
  </si>
  <si>
    <t xml:space="preserve">El Funcionario y/o contratista responsable del trámite de la reclamación del siniestro </t>
  </si>
  <si>
    <t>R3FC</t>
  </si>
  <si>
    <t>debido al no suministro de los bienes y servicios requeridos</t>
  </si>
  <si>
    <t>La Subsecretaría de Inversiones y Fortalecimiento de Capacidades Operativas, La Dirección Técnica, Dirección de Operaciones y Dirección de Bienes realizan seguimiento mensual del cumplimiento del calendario precontractual y contractual de acuerdo a sus competencias, la cual se evidenciara con los informes o actas o presentaciones de seguimiento. Para los casos en los cuales no se de cumplimiento al seguimiento mensual se procederá con la reprogramación. El cargue de las evidencias se hará trimestralmente.</t>
  </si>
  <si>
    <t>Informes o actas o presentaciones de seguimiento</t>
  </si>
  <si>
    <t>Subsecretaria de inversiones y Fortalecimiento de capacidades operativas</t>
  </si>
  <si>
    <t>R4FC</t>
  </si>
  <si>
    <t>debido a proyectos no ejecutados de acuerdo a lo proyectado en la vigencia anterior, Proyectos inconclusos en su ejecución (Obras de infraestructura sin terminar), Obras sin el cumplimiento de requisitos para su adecuado funcionamiento</t>
  </si>
  <si>
    <t>R5FC</t>
  </si>
  <si>
    <t>debido a la inadecuada disposición de los residuos peligrosos (Talleres)</t>
  </si>
  <si>
    <t>El Supervisor del Contrato solicita y verifica los certificados de disposición final de los residuos peligrosos generados en los talleres mensualmente y los remitirá al Grupo PIGA. Para los casos en los cuales no se cuente con los certificados respectivos el supervisor del contrato informara al Grupo PIGA el motivo por el cual no se ha realizado el tratamiento pertinente. Como evidencia quedaran los certificados o el correo emitido por el supervisor del contrato. El cargue de las evidencias se realizara trimestralmente</t>
  </si>
  <si>
    <t>certificados o el correo emitido por el supervisor del contrato</t>
  </si>
  <si>
    <t>El supervisor del Contrato</t>
  </si>
  <si>
    <t>El Supervisor del Contrato solicita y verifica los certificados de disposición de llantas gestionados en los talleres cada vez que sea necesario y los remitirá al Grupo PIGA. Para los casos en los cuales no se cuente con los certificados respectivos el supervisor del contrato justificara cuando no se realice dicha actividad. Como evidencia quedaran los certificados o el correo emitido por el supervisor del contrato. El cargue de las evidencias se realizara trimestralmente</t>
  </si>
  <si>
    <t>La Coordinación de los Talleres recibe de parte del Grupo PIGA el formato F-DS-115 con los registros fotográficos semestralmente de acuerdo a las visitas realizadas a los centros de acopio de cada taller en cumplimiento a la GTC-24 y los documentos ambientales, cada vez que se realice una visita. La Coordinación de los Talleres deberá acatar las observaciones generadas por el Grupo PIGA, en un término de 60 días hábiles solicitando al contratista acatar las observaciones del PIGA de la entidad para los casos en los cuales se encuentre representando dentro del contrato. Para los casos en los cuales no se acaten las observaciones se deberá informar el motivo mediante correo o documento formal al Grupo PIGA. Como evidencia quedara el informe del grupo PIGA y la Respuesta de la Coordinación de los Talleres. El cargue de las evidencias se realizará trimestralmente.</t>
  </si>
  <si>
    <t>Informe PIGA y la respuesta a la Coordinación de Talleres</t>
  </si>
  <si>
    <t>La Coordinación de los Talleres</t>
  </si>
  <si>
    <t>semestralmente</t>
  </si>
  <si>
    <t>R1AIB</t>
  </si>
  <si>
    <t>CD-Atención Integral para PPL</t>
  </si>
  <si>
    <t>debido al incumplimiento en la prestación del servicio psicosocial</t>
  </si>
  <si>
    <t xml:space="preserve">Los profesionales del equipo psicosocial </t>
  </si>
  <si>
    <t>R2AIB</t>
  </si>
  <si>
    <t>debido a la disminución de la cobertura ocupacional en las actividades válidas para la redención de pena</t>
  </si>
  <si>
    <t>JETEE</t>
  </si>
  <si>
    <t>R3AIB</t>
  </si>
  <si>
    <t>por demandas legales y disciplinarias</t>
  </si>
  <si>
    <t>debido a la fuga o Rescate de PPL en remisiones salud</t>
  </si>
  <si>
    <t xml:space="preserve">El equipo de salud </t>
  </si>
  <si>
    <t>R4ABI</t>
  </si>
  <si>
    <t>debido a ETA (enfermedad transmitida por alimento) y que genere un cierre del servicio de alimentos</t>
  </si>
  <si>
    <t>matriz de "control y seguimiento al servicio de alimentos"</t>
  </si>
  <si>
    <t>R5AIB</t>
  </si>
  <si>
    <t xml:space="preserve">*Pérdida o fuga de información y documentación relacionada con la atención psicosocial a las Personas Privadas de la Libertad. </t>
  </si>
  <si>
    <t>Pérdida de la confidencialidad de la información</t>
  </si>
  <si>
    <t>Sanción Penal</t>
  </si>
  <si>
    <t>Los auxiliares de jurídica permitirán el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</si>
  <si>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</si>
  <si>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Auxiliares de jurídica</t>
  </si>
  <si>
    <t>R1CVS</t>
  </si>
  <si>
    <t>CD-Custodia y vigilancia para la seguridad</t>
  </si>
  <si>
    <t>por demanda de los PPL, familiar, tercero o entes control</t>
  </si>
  <si>
    <t>debido al incumplimiento en la cobertura de los puestos de servicio y las actividades programadas</t>
  </si>
  <si>
    <t>Comandante de Compañía</t>
  </si>
  <si>
    <t>R2CVS</t>
  </si>
  <si>
    <t>debido a falencias en seguridad y deficiencia en los tiempos de reacción a los eventos que atenten contra la seguridad de las PPL/Funcionarios/Guardia.</t>
  </si>
  <si>
    <t>El Comandante de Compañía programa mensualmente requisas a los PPL con el fin de incautar elementos prohibidos lo cual queda registrado en el informe de actividades mensual que se llevan a cabo en cumplimiento del plan de gestión. Para los casos en los cuales no se logre cumplir con la programación se procederá con la reprogramación de las requisas. Como evidencia queda el informe de actividades mensual. El cargue de las evidencias se hará trimestralmente.</t>
  </si>
  <si>
    <t>informe de actividades mensual</t>
  </si>
  <si>
    <t>R3CVS</t>
  </si>
  <si>
    <t>debido a fuga/rescates o falencia en la seguridad dentro del sistema penitenciario</t>
  </si>
  <si>
    <t>R1TJ</t>
  </si>
  <si>
    <t>CD-Tramite Jurídico para PPL</t>
  </si>
  <si>
    <t>por requerimientos de entes de control</t>
  </si>
  <si>
    <t>debido a la pérdida de la confidencialidad de la información</t>
  </si>
  <si>
    <t>Equipo de archivo conceden acceso a las hojas de vida de las PPL solamente al personal autorizado mediante el formato de préstamo de documentos. Para los casos en los cuales el personal no autorizado requiera información se tramitará mediante autorización de la Dirección de la Cárcel Distrital o en compañía del Profesional Especializado de jurídica. El reporte queda en los formatos de préstamo documental. El cargue de las evidencias se hará trimestralmente.</t>
  </si>
  <si>
    <t>formatos de préstamo documental</t>
  </si>
  <si>
    <t xml:space="preserve">Equipo de archivo </t>
  </si>
  <si>
    <t>R2TJ</t>
  </si>
  <si>
    <t>por requerimientos de entes de control y autoridades judiciales</t>
  </si>
  <si>
    <t xml:space="preserve">debido al vencimiento de trámites Jurídicos. </t>
  </si>
  <si>
    <t>El Profesional Especializado de trámite jurídico encargado de la asignación de radicados direcciona diariamente mediante el Aplicativo de Gestión documental -ORFEO a la oficina correspondiente del trámite de la respuesta de acuerdo al procedimiento establecido.
Para los casos en los cuales el Profesional Especializado no se encuentre presente el direccionamiento será efectuado por el auxiliar encargado. La evidencia de la asignación queda reportada en ORFEO. El cargue de las evidencias se hará trimestralmente.</t>
  </si>
  <si>
    <t>Reporte de ORFEO</t>
  </si>
  <si>
    <t>Profesional Universitario</t>
  </si>
  <si>
    <t>R3TJ</t>
  </si>
  <si>
    <t xml:space="preserve">debido a la prescripción de trámites Jurídicos. </t>
  </si>
  <si>
    <t>Profesional Especializado de Libertades penales</t>
  </si>
  <si>
    <t>R4TJ</t>
  </si>
  <si>
    <t>debido a la prolongación Ilícita de la libertad</t>
  </si>
  <si>
    <t>El Profesional Especializado de trámite jurídico encargado de la asignación de radicados direcciona diariamente mediante el aplicativo de Gestión documental -ORFEO al profesional universitario encargado de la oficina de ingresos y egresos.
Para los casos en los cuales el Profesional Especializado no se encuentre presente el direccionamiento será efectuado por el auxiliar encargado. La evidencia de la asignación queda reportada en ORFEO. El cargue de las evidencias se hará trimestralmente.</t>
  </si>
  <si>
    <t>Reporte Orfeo</t>
  </si>
  <si>
    <t xml:space="preserve">El Profesional Especializado de trámite jurídico </t>
  </si>
  <si>
    <t xml:space="preserve">El Profesional Universitario encargado de la oficina de ingresos y egresos </t>
  </si>
  <si>
    <t>R5TJ</t>
  </si>
  <si>
    <t>debido a Hojas de vida incompletas, desactualizadas o imprecisas (Física o en el aplicativo SISIPEC WEB)</t>
  </si>
  <si>
    <t>La oficina de radicación y atención al ciudadano recibe la información expedida por las autoridades competentes y las direcciona mediante ORFEO al profesional especializado de tramite jurídico quien trasladara a la oficina de sustanciación para el correspondiente tramite. Para los casos en los cuales no se cuente con ORFEO se procederá con la asignación de manera física con sello de recepción y se ingresara al sistema una vez este habilitado. El registro de las evidencias quedara en ORFEO. El cargue de las evidencias se hará trimestralmente.</t>
  </si>
  <si>
    <t>Registro ORFEO</t>
  </si>
  <si>
    <t xml:space="preserve">La oficina de radicación y atención al ciudadano </t>
  </si>
  <si>
    <t>R6TJ</t>
  </si>
  <si>
    <t>debido a conceder u otorgar libertad o trasladar a una PPL sin el debido cumplimiento de los requisitos legales.</t>
  </si>
  <si>
    <t>R7TJ</t>
  </si>
  <si>
    <t xml:space="preserve">debido a la privación ilegal de la libertad </t>
  </si>
  <si>
    <t>TABLA 4</t>
  </si>
  <si>
    <t>ZONA DE RIESGO EXTREMO</t>
  </si>
  <si>
    <t>TABLA 5</t>
  </si>
  <si>
    <t>TABLA 6</t>
  </si>
  <si>
    <t xml:space="preserve">TABLA 7 </t>
  </si>
  <si>
    <t>TABLA 1</t>
  </si>
  <si>
    <t>TABLA 2</t>
  </si>
  <si>
    <t>TABLA 3</t>
  </si>
  <si>
    <t>Tipo implementacion de control</t>
  </si>
  <si>
    <t>Descripción</t>
  </si>
  <si>
    <t>tipo de control</t>
  </si>
  <si>
    <t>Asignación del responsable</t>
  </si>
  <si>
    <t>Autoridad del responsable</t>
  </si>
  <si>
    <t>¿Qué pasa con las desviaciones?</t>
  </si>
  <si>
    <t>La evidencia de la ejecución es:</t>
  </si>
  <si>
    <t>La periodicidad es adecuada?</t>
  </si>
  <si>
    <t>Fortaleza del control</t>
  </si>
  <si>
    <t xml:space="preserve">Dezplazamientos </t>
  </si>
  <si>
    <t>Tipo de Fuente</t>
  </si>
  <si>
    <t>Probabilidad de ocurrencia</t>
  </si>
  <si>
    <t>Manual</t>
  </si>
  <si>
    <t xml:space="preserve">Utilizan herramientas tecnológicas como sistemas de información o Software que permiten incluir contraseñas de acceso, o con controles de seguimiento a aprobaciones o ejecuciones que  se realizan a través de éste, generación de reportes o indicadores, sistemas de seguridad con scanner, sistemas de grabación, entre otros. </t>
  </si>
  <si>
    <t>Preventivo</t>
  </si>
  <si>
    <t>Evitan que un evento suceda. Por ejemplo, el requerimiento de un login y password en un sistema de información es un control preventivo.</t>
  </si>
  <si>
    <t>Asignado</t>
  </si>
  <si>
    <t>Adecuada</t>
  </si>
  <si>
    <t>Se investigan y se resuelven oportunamente</t>
  </si>
  <si>
    <t>Completa</t>
  </si>
  <si>
    <t>Fuerte</t>
  </si>
  <si>
    <t>Directamente</t>
  </si>
  <si>
    <t>Cumplimiento</t>
  </si>
  <si>
    <t xml:space="preserve">posibilidad de ocurrencia de eventos que  afecten la situación jurídica o contractual de la organización debido a su incumplimiento o desacato a la normatividad legal y las obligaciones contractuales.
</t>
  </si>
  <si>
    <t>CASI SEGURO</t>
  </si>
  <si>
    <t>CATASTROFICO</t>
  </si>
  <si>
    <t>Automatico</t>
  </si>
  <si>
    <t>Políticas de operación aplicables, autorizaciones a través de firmas o confirmaciones vía correo electrónico, archivos físicos, consecutivos, listas de chequeo, controles de seguridad con personal especializado, entre otros.</t>
  </si>
  <si>
    <t>Detectivo</t>
  </si>
  <si>
    <t>buscan identificar la situación no deseada, una vez se haya presentado, y tiene por objetivo minimizar el impacto de la materialización del evento de riesgo, por eso este tipo de riesgo está encaminado a disminuir las consecuencias del riesgo.</t>
  </si>
  <si>
    <t>No Asignado</t>
  </si>
  <si>
    <t>Inadecuada</t>
  </si>
  <si>
    <t>No se investigan y se resuelven oportunamente</t>
  </si>
  <si>
    <t>Incompleta</t>
  </si>
  <si>
    <t>Moderado</t>
  </si>
  <si>
    <t>No Desminuye</t>
  </si>
  <si>
    <t>Indirectamente</t>
  </si>
  <si>
    <t>Gerenciales</t>
  </si>
  <si>
    <t>posibilidad de ocurrencia de eventos que afecten los procesos gerenciales y/o la alta dirección.</t>
  </si>
  <si>
    <t>PROBABLE</t>
  </si>
  <si>
    <t>MAYOR</t>
  </si>
  <si>
    <t>Check</t>
  </si>
  <si>
    <t>No existe</t>
  </si>
  <si>
    <t>Debil</t>
  </si>
  <si>
    <t>Financiero</t>
  </si>
  <si>
    <t xml:space="preserve">posibilidad de ocurrencia de eventos que  afecten los estados financieros y todas aquellas áreas involucradas con el proceso financiero como presupuesto, tesorería, contabilidad, cartera, central de cuentas, costos, etc.
</t>
  </si>
  <si>
    <t>POSIBLE</t>
  </si>
  <si>
    <t>MODERADO</t>
  </si>
  <si>
    <t>SI</t>
  </si>
  <si>
    <t>Económico</t>
  </si>
  <si>
    <t>Factores macroeconómicos que se presentan como resultado de las variables de la economía nacional, regional o mundial cuyo efecto tiende a ser sistémico</t>
  </si>
  <si>
    <t>IMPROBABLE</t>
  </si>
  <si>
    <t>MENOR</t>
  </si>
  <si>
    <t>NO</t>
  </si>
  <si>
    <t>,</t>
  </si>
  <si>
    <t>Operativo</t>
  </si>
  <si>
    <t>posibilidad de ocurrencia de eventos que  afecten los procesos misionales de la entidad.</t>
  </si>
  <si>
    <t>RARO</t>
  </si>
  <si>
    <t>INSIGNIFICANTE</t>
  </si>
  <si>
    <t>Político</t>
  </si>
  <si>
    <t>Traumatismos en los procesos o en la entidad generados como resultado de los cambios en la política pública a nivel nacional o distrital</t>
  </si>
  <si>
    <t>Rango</t>
  </si>
  <si>
    <t>Normativo</t>
  </si>
  <si>
    <t>incumplimiento normativo</t>
  </si>
  <si>
    <t>Tecnológico</t>
  </si>
  <si>
    <t xml:space="preserve">posibilidad de ocurrencia de eventos que  afecten la totalidad o parte de la infraestructura tecnológica (hardware, software, redes, etc.) de una entidad.
</t>
  </si>
  <si>
    <t>Acción</t>
  </si>
  <si>
    <t>Nombre del proceso</t>
  </si>
  <si>
    <t>Nombre de dependencia encargada del proceso</t>
  </si>
  <si>
    <t>Imagen</t>
  </si>
  <si>
    <t xml:space="preserve">posibilidad de ocurrencia de un evento que afecte la imagen, buen nombre o reputación de una organización, ante sus clientes y  partes interesadas.
</t>
  </si>
  <si>
    <t>Aceptar el riesgo</t>
  </si>
  <si>
    <t>No se adopta ninguna medida que afecte la probabilidad o el impacto del riesgo</t>
  </si>
  <si>
    <t>Subsecretaría de Acceso a la Justicia</t>
  </si>
  <si>
    <t>Estratégico</t>
  </si>
  <si>
    <t xml:space="preserve">posibilidad de ocurrencia de eventos que afecten los objetivos estratégicos de la organización pública y por tanto impactan toda la entidad. </t>
  </si>
  <si>
    <t xml:space="preserve">Se adoptan medidas para reducir la probabilidad o el impacto del riesgo, o ambos; por lo general conlleva a la implementación de controles.
</t>
  </si>
  <si>
    <t>Subsecretaría de Gestión Institucional</t>
  </si>
  <si>
    <t>Numero</t>
  </si>
  <si>
    <t>0/0</t>
  </si>
  <si>
    <t>0/1</t>
  </si>
  <si>
    <t>1/0</t>
  </si>
  <si>
    <t>(1/1)</t>
  </si>
  <si>
    <t>Ambiental</t>
  </si>
  <si>
    <t>Posibilidad que se presente una circunstancia o evento derivado de la ejecución de las actividades de la SDSCJ que afecte negativamente el medio ambiente</t>
  </si>
  <si>
    <t>Evitar el riesgo</t>
  </si>
  <si>
    <t xml:space="preserve">Se abandonan las actividades que dan lugar al riesgo, decidiendo no iniciar o no continuar con la actividad que causa el riesgo.
</t>
  </si>
  <si>
    <t>Oficina  de Control Disciplinario Interno</t>
  </si>
  <si>
    <t xml:space="preserve">Se reduce la probabilidad o el impacto del riesgo, transfiriendo o compartiendo una parte del riesgo. 
</t>
  </si>
  <si>
    <t>Oficina Asesora de Planeación</t>
  </si>
  <si>
    <t>Subsecretaría de Inversiones y Fortalecimiento de Capacidades Operativas</t>
  </si>
  <si>
    <t>Oficina Asesora de Comunicaciones</t>
  </si>
  <si>
    <t>Oficina Centro de Comando, Control, Comunicaciones y Computo- C4</t>
  </si>
  <si>
    <t>Dirección de Recursos Fisicos y Gestión Documental</t>
  </si>
  <si>
    <t>Subsecretaría de Seguridad y Convivencia</t>
  </si>
  <si>
    <t>Dirección de Tecnologias y Sistemas de la Información</t>
  </si>
  <si>
    <t>Dirección Financiera</t>
  </si>
  <si>
    <t>Dirección de Gestión Humana</t>
  </si>
  <si>
    <t>Dirección Juridica y Contractual</t>
  </si>
  <si>
    <t>Oficina de Análisis de Información y Estudios Estrategicos</t>
  </si>
  <si>
    <t>Oficina de Control Interno</t>
  </si>
  <si>
    <t>Carcel Distrital</t>
  </si>
  <si>
    <t>Formato F-FC-876</t>
  </si>
  <si>
    <t>Formato F-FC-911</t>
  </si>
  <si>
    <t>por sanciones o multas de entes de control, detrimento patrimonial. O perdida de la certificación ACA</t>
  </si>
  <si>
    <t>actas de reunión</t>
  </si>
  <si>
    <t>la Matriz o el físico de Remisión Salud F-AIB-154</t>
  </si>
  <si>
    <t>por sanciones o multas de entes de control, detrimento patrimonial. O perdida de la certificación ACA. O incumplimiento normativo por concepto sanitario desfavorable</t>
  </si>
  <si>
    <t>El equipo de apoyo a la supervisión de alimentos verifica mensualmente la matriz de "control y seguimiento al servicio de alimentos", las etapas del procesamiento de las raciones alimentarias suministradas a los PPL. Para los casos en los cuales no se ejecute mensualmente se acumula con el siguiente periodo. Como evidencia quedara la matriz de "control y seguimiento al servicio de alimentos". El cargue de las evidencias se realizara trimestralmente.</t>
  </si>
  <si>
    <t xml:space="preserve">El equipo de apoyo a la supervisión de alimentos </t>
  </si>
  <si>
    <t>El comandante de compañía verifica y asigna diariamente los puestos de servicio de acuerdo al personal disponible, los puestos y actividades prioritarias a cubrir, el registro queda en la orden de servicios. Si no se cuenta con el personal mínimo para la prestación del servicio se solicitará acompañamiento a la fuerza pública lo que se representa mediante comunicaciones oficial (Correo electrónico o Físico). Como evidencia quedan las órdenes de servicios o comunicaciones oficial (Correo electrónico o Físico). El cargue de las evidencias se hará trimestralmente.</t>
  </si>
  <si>
    <t>órdenes de servicios o comunicaciones oficial (Correo electrónico o Físico)</t>
  </si>
  <si>
    <t>por sanción disciplinaria</t>
  </si>
  <si>
    <t>El Comandante de Compañía verifica ante la información que se tenga de una PPL de alto riesgo (intento de fuga o agresiones en audiencias) y ordena el refuerzo de la remisión con mayor personal de guardia lo cual quedará registrado en la Minuta del Comandante de remisiones. Para los casos en los cuales no se cuente con personal suficiente se solicitará apoyo o acompañamiento a la fuerza pública. Como evidencia quedan lo registrado en la Minuta del comandante de remisiones o solicitud en comunicación oficial (Correo electrónico o Físico). El cargue de las evidencias se hará trimestralmente.</t>
  </si>
  <si>
    <t>Minuta del comandante de remisiones o solicitud en comunicación oficial (Correo electrónico o Físico)</t>
  </si>
  <si>
    <t>planillas de autoridad creadas en el SISIPEC web de las boletas de encarcelación que se dan en alta</t>
  </si>
  <si>
    <t>Causa Raíz</t>
  </si>
  <si>
    <t>Descripción de Riesgo</t>
  </si>
  <si>
    <t>Evaluación global de los controles (sobre 100)</t>
  </si>
  <si>
    <t>debido a la inadecuada orientación a los usuarios en casas de justicia por parte del centro de recepción de la información</t>
  </si>
  <si>
    <t>La Dirección de Acceso a la Justicia responde oportunamente (en los términos de ley) y con claridad a las peticiones, quejas y reclamos de los usuarios que visitan las casas de justicia de Bogotá cada vez que se presente una PQR. Para los casos en los cuales no se de respuesta en los términos establecidos la Dirección procede con la revisión interna sobre las razones del incumplimiento de la respuesta en caso de ser reiterativo se iniciara proceso disciplinario o de incumplimiento contractual al funcionario responsable de emitir la respuesta. Como evidencia de las respuestas a los ciudadanos está el Registro de Seguimiento a las PQRS. El cargue de las evidencias se hará trimestralmente.</t>
  </si>
  <si>
    <t>La Dirección de Acceso a la Justicia establece conjuntamente con las demás entidades operadoras en casas de justicia la ruta de acceso a la justicia que se aplicará a los casos en los que se presenten dificultades, a través de comités de seguimiento a los convenios como mínimo una vez al año. En los casos en los que no se puedan realizar los seguimientos se solicita la reprogramación. Como evidencia de estos comités están las actas de reunión que reposan en el archivo de la Dirección de Acceso a la Justicia. El cargue de las evidencias se hará trimestralmente.</t>
  </si>
  <si>
    <t>Remisiones a Gestión Humana</t>
  </si>
  <si>
    <t>por tutelas o procesos disciplinarios de las personas vulneradas por el derecho de petición</t>
  </si>
  <si>
    <t>por vulneración al derecho de acceso de la información</t>
  </si>
  <si>
    <t>debido a la publicación extemporánea de los Informes de PQRS en la página web de la entidad.</t>
  </si>
  <si>
    <t>por demandas de parte de los particulares o vencimiento de los términos</t>
  </si>
  <si>
    <t xml:space="preserve">Por una mala imagen ante nuestros usuarios derivada de la entrega de bienes de forma insatisfactoria </t>
  </si>
  <si>
    <t>por difusión de información inexacta</t>
  </si>
  <si>
    <t>debido a la publicación no autorizada que genere desinformación en la opinión pública</t>
  </si>
  <si>
    <t>por sanciones o multas de entes de control. 
O por demandas, tutelas, derechos de petición.</t>
  </si>
  <si>
    <t xml:space="preserve">El jefe del C4 realiza seguimiento trimestral a la disponibilidad de potencia eléctrica (UPS y plantas eléctricas) en la SUR (Sala Unificada de Recepción) y en el CAD (Centro Automático de Despacho), para ello los responsables del seguimiento a UPS y Plantas eléctricas deberán notificar al Jefe del C4 las novedades en los reportes incluyendo los mantenimientos preventivos o correctivos en caso de que se presenten. Como evidencia se compartirán los reportes generados. El cargue de las evidencias se realizara trimestralmente. </t>
  </si>
  <si>
    <t>El jefe del C4 delega al operador tecnológico para que ejecute una inspección mensual de eventos de seguridad a la plataforma tecnológica del NUSE 123 y genere el informe respectivo. Para los casos en los cuales se evidencien eventos que impacten la estabilidad de la plataforma tecnológica en el informe se detallará como se procederá Como evidencia de la implementación se tienen los Informes mensuales del operador tecnológico. El cargue de las evidencias se hará trimestralmente.</t>
  </si>
  <si>
    <t>El grupo de capacitación entrena al personal del C4 acorde al Instructivo de Formación para el Sistema NUSE Operadores de la S.U.R. y operadores de agencias del despacho I-GE-1, de acuerdo con el cronograma estipulado que puede ser sujeto a modificación dependiendo de la dinámica de funcionamiento. Para los casos en los cuales los funcionarios tengan una falta de asistencia a la capacitación, se reprogramará asistencia a las capacitaciones periódicas que reforzaran y reentrenaran el personal del C4. Como evidencia se tendrán las listas de asistencia y material de Capacitación. El cargue de las evidencias se hará trimestralmente.</t>
  </si>
  <si>
    <t>debido a la falta de acatamiento de las directrices establecidas por el proceso de Recursos Físicos y documental por parte de los servidores y/o contratistas de la entidad</t>
  </si>
  <si>
    <t>El funcionario encargado del área contable de la Dirección Financiera circulariza de manera mensual, la información que remiten las áreas, como resultado de la circularización de la información registrada contablemente de forma manual, permitiendo así realizar la conciliación de las cifras. En caso de que no se reciba la información se procede con la notificación vía correo electrónico a los directivos encargados. De esta manera queda como evidencia las circularizaciones y  los correos enviados en caso de no recibir respuesta. El cargue de las evidencias se hará trimestralmente.</t>
  </si>
  <si>
    <t>por suscripción indebida de contrato</t>
  </si>
  <si>
    <t>debido a documentos incompletos para la elaboración o legalización de un contrato</t>
  </si>
  <si>
    <t>por la generación y entrega inoportuna de documentos de análisis estadísticos, mapas, boletines, recomendaciones y respuestas a solicitudes de información</t>
  </si>
  <si>
    <t>Los responsables asignados  gestionan oportunamente con las entidades externas la entrega de información y hace seguimiento a las respuestas recibidas, con el fin de contar con los datos necesarios que son el insumo para el cargue de datos estadísticos y geográficos. Para los casos en que se encuentren inconsistencias en la información,  se realizara la solicitud nuevamente a la entidad fuente, por parte del responsable de validar la estructura de los archivos recibidos. Como soporte queda el formato Control Entrada y Salida de Requerimientos de Información F-GI-581. El cargue de las evidencias se hará trimestralmente.</t>
  </si>
  <si>
    <t>Los responsables asignados  verifican el correcto cargue de información de cada una de las fuentes de información en la bodega de datos, cada vez que se requiera. Para los casos en que se encuentren inconsistencias en la información, se realizara la solicitud nuevamente a la entidad fuente, por parte del responsable de validar la estructura de los archivos recibidos. Como evidencia quedará el formato Control Entrada y Salida de Requerimientos de Información F-GI-581. El cargue de las evidencias se hará trimestralmente</t>
  </si>
  <si>
    <t>debido a errores en la revisión técnica de las ofertas presentadas por los proponentes, incumpliendo los requisitos establecidos en la etapa precontractual (estudios previos)</t>
  </si>
  <si>
    <t>Por  sanciones o multas de entes de control. 
O por incumplimiento de las obligaciones establecidas en el contrato suscrito para realizar las actividades de bienestar</t>
  </si>
  <si>
    <t>Por  sanciones o multas de entes de control. 
O por falta de participación de los funcionarios y líderes de cada área en el diagnóstico o por error en el diseño y divulgación de los instrumentos de diagnóstico</t>
  </si>
  <si>
    <t>El profesional especializado revisa mensualmente que las novedades que fueron ingresadas en la lista de chequeo F-GH-893 estén incluidas en el sistema, si es conforme procede con la firma de la lista de chequeo F-GH-893 y continua con el procedimiento de nomina. Si la lista de chequeo no concuerda con el sistema de nomina se devuelve la novedad para que sea liquidada apropiadamente. Como evidencia queda la Lista de chequeo F-GH-893. El cargue de las evidencias se hará trimestralmente.</t>
  </si>
  <si>
    <t>por sanciones o multas o reducción y/o afectación del presupuesto para las futuras vigencias o por cuestionamiento a la planeación del proceso</t>
  </si>
  <si>
    <t>por deficiente atención a los usuarios de los bienes y servicios del proceso</t>
  </si>
  <si>
    <t>debido a la falta de capacitación</t>
  </si>
  <si>
    <t xml:space="preserve">por demandas o extralimitación de funciones de servidores </t>
  </si>
  <si>
    <t>La dirección de bienes realiza seguimiento financiero mediante el formato F-FC-876 cada vez que se gestiona un pago a los contratos de recurrencia, según lo establecido en la metodología de supervisión de contratos M-FC-1. Para los casos en los cuales no se evidencie el uso del Formato F-FC-876 se deberá actualizar hasta la fecha de ejecución. Como evidencia se suministraran los formatos F-FC-876. El cargue de evidencias se realizara trimestralmente.</t>
  </si>
  <si>
    <t>Dirección de bienes</t>
  </si>
  <si>
    <t>La dirección de bienes</t>
  </si>
  <si>
    <t>por detrimento patrimonial por la adquisición de bienes y/o servicios no acordes a las necesidades de la Entidad</t>
  </si>
  <si>
    <t xml:space="preserve">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t>
  </si>
  <si>
    <t xml:space="preserve">por investigaciones, demandas y/o sanciones
</t>
  </si>
  <si>
    <t>debido falencias en el seguimiento a la ejecución contractual</t>
  </si>
  <si>
    <t>por indisponibilidad de las soluciones tecnologicas que apoyan la gestión de los procesos o insatisfacción de los usuarios en la operación de las mismas</t>
  </si>
  <si>
    <t>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t>
  </si>
  <si>
    <t>por la no atención oportuna o de calidad los  de requerimientos (solicitudes o incidentes)  o problemas derivados de la operación de las soluciones tecnologicas</t>
  </si>
  <si>
    <t>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t>
  </si>
  <si>
    <t>por insuficiencia en la gestión de los recursos, en razón a sanciones, insatisfactoria calificación por parte de las partes interesadas en la prestación de los servicios del proceso y/o incumplimiento normativo</t>
  </si>
  <si>
    <t>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t>
  </si>
  <si>
    <t>por sanciones, insatisfactoria calificación por parte de las partes interesadas en la prestación de los servicios del proceso o  incumplimiento normativo</t>
  </si>
  <si>
    <t>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t>
  </si>
  <si>
    <t>por incumplimiento normativo y rezago en la trasformación digital de la Entidad</t>
  </si>
  <si>
    <t>debido a insuficiente divulgación y socialización de la Política de Gobierno Digital por parte de los demás procesos, o indisponibilidad del talento humano al interior de los procesos para implementar la política, o i ndisponibilidad o no asignación suficiente de recursos presupuestales para implementar la política, o falta de seguimiento a la implementación de la política</t>
  </si>
  <si>
    <t>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t>
  </si>
  <si>
    <t>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t>
  </si>
  <si>
    <t xml:space="preserve">por Incremento de costos en la implementación de una solución tecnológica o inconvenientes de interoperabilidad entre soluciones </t>
  </si>
  <si>
    <t>debido a que la solución tecnologica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t>
  </si>
  <si>
    <t>R3GT</t>
  </si>
  <si>
    <t>R4GT</t>
  </si>
  <si>
    <t>R5GT</t>
  </si>
  <si>
    <t>R6GT</t>
  </si>
  <si>
    <t>R7GT</t>
  </si>
  <si>
    <t>R8GT</t>
  </si>
  <si>
    <t>R9GT</t>
  </si>
  <si>
    <t>ZONA RIESGO BAJO</t>
  </si>
  <si>
    <t>Ficha tecnica aprobada o comunicación de solicitud</t>
  </si>
  <si>
    <t>El (la) Director(a) de Tecnologías y Sistemas de la Información</t>
  </si>
  <si>
    <t>El (la) Director(a) de Tecnologías y Sistemas de la Información valida cada vez que sea necesario con el líder del proceso o profesional responsable que demanda el bien y/o servicio a adquirir que lo consignado en la ficha técnica corresponde a la necesidad a suplir. En el evento de no contar con la ficha técnica o que el contenido de la misma no se ajuste a la necesidad, se solicita elaboración y/o ajuste a la misma. Como evidencia de la ejecución del control se contará con la ficha técnica aprobada o comunicación de solicitud de elaboración y/o ajuste. El cargue de las evidencias se hará trimestralmente.</t>
  </si>
  <si>
    <t>El(la) Director(a) de Tecnologías y Sistemas de la Información o quien designe para apoyar la supervisión verifica  mensualmente que la ejecución de los contratos se desarrolle acorde a lo estipulado contractualmente y en lo consignado en el Manual de Contratación, Supervisión e Interventoría MA-JC-4, validando que los bienes y/o servicios se entreguen a satisfacción de Entidad, lo cual es respaldado con el diligenciamiento del instrumento de seguimiento técnico, jurídico, administrativo y financiero para cada uno de los contratos suscritos. En el evento que el instrumento de seguimiento no se encuentre diligenciado y no se pueda evidenciar el seguimiento, se adelantará una reunión para hacer la respectiva validación. Como evidencia de la ejecución del control se contará con el instrumento de seguimiento en mención o el acta de la reunión realizada. El cargue de las evidencias se hará trimestralmente.</t>
  </si>
  <si>
    <t>Los profesionales de la Dirección de Tecnologías y Sistemas de la Información  verifica verifican mensualmente el cumplimiento del Plan de Mantenimiento de la Infraestructura tecnológica (Hardware, software y comunicaciones) que es estructurado anualmente, acorde a las condiciones de soporte y garantía pactadas contractualmente. En el evento de evidenciar incumplimiento en la estructuración o ejecución del plan, se llevará a cabo una mesa de trabajo en las que se identifiquen las causas de la situación y se adelanten las acciones correctivas requeridas. Como evidencia de la ejecución del control se contará con el Plan de Mantenimiento actualizado o el acta de la mesa de trabajo adelantada. El cargue de las evidencias se hará trimestralmente.</t>
  </si>
  <si>
    <t>Los profesionales de la Dirección de Tecnologías y Sistemas de la Información validan cada vez que sea necesario que en los documentos contractuales estén definidos los acuerdos de niveles de servicio de acuerdo a las condiciones y/o características requeridas en la prestación del servicio, verificando el cumplimiento de los mismos. En el evento de no evidenciar la definición de los acuerdos, se solicitarán los ajustes respectivos a los documentos que soportan el proceso; de no evidenciar el seguimiento en la ejecución se llevará a cabo una mesa de trabajo en la que se identifiquen las causas de la situación y se adelanten las acciones correctivas requeridas. Como evidencia de la ejecución del control se contará con la definición de los acuerdos de niveles de servicios en los documentos que soportan el proceso y para el seguimiento con el instrumento de Seguimiento Contractual establecido. El cargue de las evidencias se hará trimestralmente.</t>
  </si>
  <si>
    <t>Los profesionales de la Direccion de Tecnologías y Sistemas de la Información validan semestralmente la existencia de procedimientos para la administración, operación, mantenimiento y soporte de la infraestructura tecnológica y/o que las políticas de operación de los existentes estén acordes y sean aplicadas teniendo en cuenta las características técnicas y funcionales de los elementos y las mejores prácticas de industria para tal fin.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</si>
  <si>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Los profesionales de la Direccion de Tecnologías y Sistemas de la Información validan anualmente por la existencia de procedimientos para la atención de requerimientos, incidentes y/o problemas y/o que las políticas de operación de los existentes estén acordes y sean aplicadas teniendo en cuenda las características de los servicios que se prestan. En el evento de inexistencia de procedimientos y/o evidenciar falencias en la definición y/o aplicación de las políticas de los existentes, se procederá con la estructuración de un plan para la elaboración y/o actualización de los procedimientos. Como evidencia de la ejecución del control se contará con un plan de elaboración y/o actualización de los procedimientos y la ejecución del mismo. El cargue de las evidencias se hará trimestralmente.</t>
  </si>
  <si>
    <t>El profesional asignado por el (la) Director(a) de Tecnologías y Sistema de la Información determina cada vez que sea necesario las expectativas y necesidades de los funcionarios y los contratistas a fin de estructurar y ejecutar (planificar, ejecutar y realizar seguimiento) el Plan de Uso y Apropiación de los servicios tecnológicos. En caso de no contarse con la identificación de las expectativas y necesidades, se tomará como fuente los requerimientos, incidentes y/o problemas registrados en la mesa de servicios. Como evidencia se cuenta con la encuesta de identificación de expectativas y necesidades de los funcionarios y los contratistas en relación con acciones de uso y apropiación de los servicios tecnológicos, el plan estructurado y la ejecución del mismo. El cargue de las evidencias se hará trimestralmente.</t>
  </si>
  <si>
    <t>Instrumento de seguimiento técnico, jurídico, administrativo y financiero</t>
  </si>
  <si>
    <t xml:space="preserve">El(la) Director(a) de Tecnologías y Sistemas de la Información </t>
  </si>
  <si>
    <t>Plan de Mantenimiento actualizado o el acta de la mesa de trabajo adelantada</t>
  </si>
  <si>
    <t xml:space="preserve">Los profesionales de la Dirección de Tecnologías y Sistemas de la Información </t>
  </si>
  <si>
    <t>Instrumento de Seguimiento Contractual establecido</t>
  </si>
  <si>
    <t>Plan de elaboración y/o actualización de los procedimientos</t>
  </si>
  <si>
    <t>Comunicación de invitación a la sesión de divulgación y socialización, acta</t>
  </si>
  <si>
    <t>Acta del Comité de Gestion y Desempeño Institucional o el memorando radicado por ORFEO</t>
  </si>
  <si>
    <t>Ficha técnica aprobada o comunicación de solicitud de elaboración y/o ajuste</t>
  </si>
  <si>
    <t>Encuesta de identificación de expectativas y necesidades</t>
  </si>
  <si>
    <t xml:space="preserve">El profesional asignado </t>
  </si>
  <si>
    <t>Comunicación de invitación a la sesión de divulgación y socialización, acta de dicha sesión y de las que se lleven a cabo o las comunicaciones</t>
  </si>
  <si>
    <t>El líder de gestión documental verifica semestralmente la implementación del Plan de Capacitación en Gestión Documental de acuerdo a lo establecido en el Cronograma de Trabajo Archivístico, en caso que no se realizarán se debe citar a una capacitación con los temas programados, como evidencia se presentan las listas o registro de asistencia virtual o presencial. El cargue de las evidencias se hará trimestralmente.</t>
  </si>
  <si>
    <t>Los servidores encargados del trámite de las novedades envían mensualmente a todas las áreas las fechas máximas de entrega de novedades. Se reciben las mismas, se hace revisión de forma física a cada novedad incluyendo revisión de oficios de juzgados o entidades. En caso de recibir novedades extemporáneamente, se informa al servidor la situación. Como evidencia queda la Lista de chequeo F-GH-893 y los correos electrónicos en caso de la información enviada a los servidores. El cargue de las evidencias se hará trimestralmente.</t>
  </si>
  <si>
    <t>El Responsable del SGSST junto con todo el equipo realizan capacitaciones y sensibilizaciones de fortalecimiento en las medidas preventivas, así como en la inducción y la reinducción, sobre la normatividad relacionada con accidentes y enfermedades laborales de acuerdo al Plan de Seguridad y Salud en el Trabajo. En caso de incumplir el Plan de Seguridad y Salud en el Trabajo se procederá con la reprogramación de las fechas. Adicionalmente se realiza socialización de la accidentalidad presentada en la Entidad de manera semestral. Evidencia de esto se compartirá el Reporte en Excel de asistencia a dichas actividades y memorias de los temas dados, que pudieran tenerse en determinado momento. El cargue de las evidencias se hará trimestralmente.</t>
  </si>
  <si>
    <t>El responsable del SGSST junto con el equipo psicosocial realizan intervenciones a través del Sistema de Vigilancia Epidemiológica de Riesgo Psicosocial, haciendo revisión y seguimiento al nivel de riesgo y de estrés, resultado de la aplicación del instrumento Batería Riesgo Psicosocial, enmarcado en el Plan de trabajo del Sistema de Gestión de la Seguridad y Salud en el Trabajo. En caso de incumplir el Plan de Seguridad y Salud en el Trabajo se procederá con la reprogramación de las fechas. Evidencia de esto se compartirá el Reporte en Excel de asistencia a las actividades y registros de las intervenciones grupales. El cargue de las evidencias se hará trimestralmente.</t>
  </si>
  <si>
    <t>El equipo responsable de capacitación diagnostica las necesidades de capacitación anualmente y utiliza diferentes mecanismos metodológicos que incluyan tanto a funcionarios como a los líderes de cada área, los cuales se describen el Plan Institucional de Capacitación de cada vigencia. De esta manera el diagnóstico queda realmente ajustado a las necesidades de la SCJ. Evidencia de esto es el PIC de cada vigencia y sus respectivos anexos. Adicionalmente se diligencia y actualiza permanentemente la matriz de capacitación que incluye información relacionada con la población y temas a ejecutar en la vigencia, se remite la convocatoria a los grupos definidos en ella y se cuenta con el Reporte en Excel de asistencia a los eventos de capacitación. El cargue de las evidencias se hará trimestralmente.</t>
  </si>
  <si>
    <t>por sanciones o resultados negativos en auditorias de los entes de control</t>
  </si>
  <si>
    <t xml:space="preserve">debido a la deficiencia en la identificación de los aspectos e impactos ambientales y normativos por parte de la Secretaria Distrital de Seguridad, Convivencia y Justicia </t>
  </si>
  <si>
    <t xml:space="preserve">por sanciones de entes de control </t>
  </si>
  <si>
    <t>debido a la Inadecuada implementación de los lienamientos ambientales propios de la secretaría.</t>
  </si>
  <si>
    <t>por sanciones de entes de control, demandas penales, fiscales ó disciplinarias</t>
  </si>
  <si>
    <t>El analista encargado del proyecto de inversión respectivo  revisa cada vez que se reciba una Solicitud de Viabilización de Certificado de Disponibilidad Presupuestal de Proyectos de Inversión que esta cumpla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
Si cumple con lo anteriormente descrito el Jefe de planeación mediante su firma avala la expedición de la "Solicitud de Certificado de Disponibilidad Presupuestal - CDP " quedando registro en digital.
Los registros se llevaran en el archivo "Control de viabilidades para la ejecución de los proyectos de inversión". Los casos que no cumplan con los requisitos antes mencionados no se tramitaran y serán devueltos para ajuste del solicitante. Como soporte queda el Archivo antes mencionado. El cargue de las evidencias se hará trimestralmente.</t>
  </si>
  <si>
    <t>Los directores de Prevención y de Seguridad  monitorea la ejecución mensual del cumplimiento de los cronogramas de trabajo y las evidencias para revisar la calidad de las tareas adelantadas, los ajustes derivados se registran en progressus. En caso de no realizarse la revisión mensual se acumulara con el siguiente mes. Como evidencia se suministraran las actas de las reuniones. El cargue de las evidencias se hará trimestralmente.</t>
  </si>
  <si>
    <t>archivo "Control de viabilidades para la ejecución de los proyectos de inversión"</t>
  </si>
  <si>
    <t xml:space="preserve">El analista encargado del proyecto de inversión </t>
  </si>
  <si>
    <t>El Gestor Ambiental y el grupo de trabajo PIGA (OAP) verifican trimestralmente se realizaran visitas de seguimiento a los diferentes equipamientos de la Entidad y se aplicará el formato F-DS-115 Control y Seguimiento PIGA, esta actividad va acompañada de la revisión de la normatividad ambiental e impactos ambientales asociados, como se establece en los objetivos especificos del formato PIGA F-DS-115. Para los casos en los que no se logre desarrollar la intervención ambiental en alguna sede se procederá reprogramar la visita para el próximo trimestre. Como evidencia se suministrara el Formato F-DS-115. El cargue de las evidencias se realizara trimestralmente.</t>
  </si>
  <si>
    <t>Formato F-DS-115</t>
  </si>
  <si>
    <t xml:space="preserve">por hallazgos a la Entidad por parte de entes de control </t>
  </si>
  <si>
    <t>debido al incumplimiento y/o inoportuna emisión de los informes de ley contemplados en el Plan Anual de Auditoria</t>
  </si>
  <si>
    <t>por falencias en la planeación y ejecución de las auditorías internas</t>
  </si>
  <si>
    <t>debido a inoportunidad y/o inconsistencia en la verificación de la información suministrada para la realización de la auditoria</t>
  </si>
  <si>
    <t>El Jefe de la Oficina de Control Interno verifica mensualmente en el Comité primario, el avance en la ejecución de las actividades programadas en el Plan Anual de Auditoría para el mes en curso y las contempladas para el próximo mes, con el fin de detectar las posibles fallas o desviaciones en la ejecución y términos de los informes de ley. La evidencia de la ejecución del control se registra en la respectiva acta del comité. El cargue de las evidencias se hará trimestralmente.</t>
  </si>
  <si>
    <t>El Jefe de Oficina de Control Interno realiza seguimiento por medio de correo electrónico mensual a los compromisos establecidos en el comité primario del mes, y los profesionales responsables informan (correo electrónico) el estado del cumplimiento de los compromisos o informes asignados en el PAA. En caso de no tener respuesta por parte de los profesionales, la Jefatura realiza mesa de trabajo y se deja constancia en acta de reunión. Como evidencia de la ejecución del control se suministra el correo electrónico de seguimiento y/o acta de reunión si hubiera lugar a ello. El cargue de las evidencias se hará trimestralmente.</t>
  </si>
  <si>
    <t>El Jefe de la Oficina de Control Interno revisa los documentos asociados a la planificación de la auditoría relacionados en el procedimiento PD-SM-1 Procedimiento Auditoria Interna previa reunión de apertura de la auditoría, de ser aprobados se firma el formato F-SM-83 Programa Auditoria Interna.
En caso de observaciones por parte de la Jefatura, se realiza mesa de trabajo con el equipo auditor para verificar las novedades y realizar los ajustes a los que haya lugar. Como evidencia se registra el formato F-SM-83 Programa Auditoria Interna y/o el acta de reunión si hay lugar a ello.
El cargue de las evidencias se hará trimestralmente.</t>
  </si>
  <si>
    <t>El Jefe de la Oficina de Control Interno revisa cada vez que se requiera el informe de auditoría interna y comunica por medio de correo electrónico al líder de la auditoría si se tienen observaciones para que proceda a verificar, ajustar y remitir nuevamente para revisión.
Cuando el informe sea aprobado por la Jefatura se confirmará por correo electrónico para proceder con la radicación del mismo. Como evidencia de la ejecución del control se suministra el correo electrónico de revisión y/o aprobación. El cargue de las evidencias se hará trimestralmente.</t>
  </si>
  <si>
    <t>correos electrónicos de seguimiento y/o Acta de reunion</t>
  </si>
  <si>
    <t>formato F-SM-83 Programa Auditoria Interna y/o el acta de reunión</t>
  </si>
  <si>
    <t>correo electrónico de revisión y/o aprobación</t>
  </si>
  <si>
    <t>El equipo de salud de la Cárcel Distrital verifica previo a la remisión de salud para la salida de una PPL, los datos de la persona privada de la libertad a través de la consulta en SISIPEC y los datos de tiempo, modo, lugar y tipo de atención revisando las ordenes correspondientes (Citas medicas, odontológicas, otros). En caso de no poder verificar los datos de la persona Privada de la libertad no se procede con la remision. Como evidencia queda la matriz de digitalización de remisiones. El cargue de las evidencias se hará trimestralmente.</t>
  </si>
  <si>
    <t>El Profesional Universitario notifica cada vez que sea necesario, a la Persona Privada de la Libertad del auto de apertura de investigación disciplinaria, actividad que se realizará cuando sea procedente iniciar la investigación disciplinaria dejando firma y huella del notificado en el formato Notificación Auto de Apertura de Investigación Disciplinaria a PPL F-TJ-125. Para los casos en los cuales la PPL fue trasladada y no se reciba respuesta del oficio comisorio de parte del establecimiento carcelario o penitenciario, se procede con la reiteración de la solicitud. Como soporte quedaran el Auto Apertura Investigación Disciplinaria F-TJ-555 y la Notificación Auto de Apertura de Investigación Disciplinaria a PPL F-TJ-125, documentos que se anexarán al expediente disciplinario el cual una vez termine reposará en hojas de vida. El cargue de las evidencias se hará trimestralmente.</t>
  </si>
  <si>
    <t>El supervisor y/o apoyo a la supervisión designado, verifica mediante visitas los bienes muebles o inmuebles entregados mediante contrato interadministrativo de comodato por la Secretaría Distrital de Seguridad, Convivencia y Justicia a los diferentes organismos afines a su misión institucional que operan en la ciudad de Bogotá, según la programación elaborada al inicio de cada vigencia, en donde se revisa el estado, uso y ubicación de los bienes. En caso de encontrar observaciones en la visita se le informa al comodatario para las gestiones pertinentes, dejando constancia en los formatos utilizados. Como evidencia se cuenta con la programación anual y las Actas de reunión F-DS-10 o Acta de visita de campo F-FC-295. El cargue de las evidencias se hará trimestralmente.</t>
  </si>
  <si>
    <t>por sobrecostos en  recursos técnicos y humanos</t>
  </si>
  <si>
    <t>debido al desconocimiento de las actividades a desarrollar al interior del proceso</t>
  </si>
  <si>
    <t xml:space="preserve">El líder del proceso  o el que este delegue </t>
  </si>
  <si>
    <t>La Dirección de Acceso a la Justicia identifica a través de informes mensuales de funcionamiento de la casa de justicia incluyendo los casos en los que se presenten o no dificultades con las entidades operadoras o miembros del equipo de trabajo, en caso de no contar con los informes la Dirección tomara los correctivos necesarios para evitar dicha situación. Como evidencia de estos quedan el Informe Mensual sobre la Atención de las Entidades Operadoras en la Casa de Justicia. El cargue de las evidencias se hará trimestralmente.</t>
  </si>
  <si>
    <t>El jefe de la oficina de Control Interno Disciplinario dirige la actividad de barra de abogados mensualmente mes vencido, en la cual se reunirán los abogados que tienen encargados procesos para discutir los casos disciplinarios en los cuales se presentan problemas en el levantamiento de pruebas o en la estructura argumentativa, las evidencias de la implementación del control serán las actas de reunión en las cuales se encontrara el detalle de la atención a las limitaciones de obtención de acervo probatorio, capacitación en el levantamiento de pruebas y notificaciones al indagado. Adicionalmente se contará con la gestión de la MATRIZ SEGUIMIENTO PROCESOS Y AUTOS ACTIVOS F-CID-551 en la cual se detallará toda la información de cada Proceso y Auto, aclarando que dicha información es confidencial y únicamente el personal autorizado podrá tener acceso. El cargue de las evidencias se hará trimestralmente.</t>
  </si>
  <si>
    <t>El Gestor Ambiental y el grupo de trabajo PIGA (OAP) verifican semestralmente la normatividad ambiental vigente aplicable e identifica en los procesos de la Entidad los posibles impactos y aspectos ambientales que puedan presentarse durante la ejecución de las actividades en el marco de su misionalidad, esta actividad se realiza mediante el seguimiento de los medios existientes de cada una de las autoridadas ambientales, en cumplimiento al plan de trabajo. Como soporte documental se diligencia la herramienta STORM USER propia de la SDA para su evalución y aportes a la SDSCJ, para los casos en los que no se logre desarrollar se remitirá una solicitud a la SDA con la justificación correspondiente, solicitando un plazo no mayor a 10 días para el reporte. Como evidencia de la ejecución se suministrará el certificado de cargue que arroja la plataforma de la SDA. El cargue de las evidencias se realizara trimestralmente</t>
  </si>
  <si>
    <t>certificado de cargue que arroja la plataforma de la SDA</t>
  </si>
  <si>
    <t>El Gestor Ambiental y el grupo de trabajo PIGA (OAP) realizará el seguimiento trimestral a la información publicada en los medios de comunicación de la entidad y a las actividades de divulgación de información relacionada con el componente ambiental. En caso de no poder efectuar las publicaciones se procedera con reprogramación. Como evidencia de la ejecución se suministrara el acta de seguimiento trimestral. El cargue de las evidencias se realizara trimestralmente.</t>
  </si>
  <si>
    <t>Acta de seguimiento</t>
  </si>
  <si>
    <t>El grupo de monitoreo evalúa la necesidad de capacitación o reentrenamiento a los funcionarios o contratistas de acuerdo al diagnostico; el ejercicio de retroalimentación se realiza dos veces al año y queda registrado en las HV de cada uno de los operadores de recepción de llamadas; a su vez realiza reentrenamiento como resultado de las evaluaciones realizadas cada semestre; para los casos en los cuales no se realice la capacitación o el reentrenamiento se procede con la socialización de recomendaciones antes del turno; Como evidencia queda el formato de evaluacion que se cargo en el aplicativo EDL-APP (Evaluacion del Desempeño Laboral) semestre vencido. El cargue de las evidencias se hará trimestralmente.</t>
  </si>
  <si>
    <t>formato de evaluacion para cargar al aplicatido EDL-APP (Evaluacion del Desempeño Laboral) semestre vencido</t>
  </si>
  <si>
    <t>El profesional asignado verifica cada vez que se le asigne el cumplimiento de los requisitos de perfeccionamiento y de ejecución de los contratos suscritos en la SDSCJ físicamente y en el aplicativo de SECOP II y realiza correo al supervisor donde se le informa el perfeccionamiento, legalización y cumplimiento de requisitos de ejecución; en caso que los documentos no estén completos se envia correo al enlace del area si en tres dias habiles no se subsana se procede con devolución. Como evidencia se remite base de perfeccionamiento con la relacion de las fechas de envio del correo al supervisor. El cargue de las evidencias se hará trimestralmente.</t>
  </si>
  <si>
    <t>Base de perfeccionamiento con la relacion de las fechas de envio del correo al supervisor</t>
  </si>
  <si>
    <t>El equipo de profesionales responsable de los temas de bienestar realiza seguimiento y ejecuta el cronograma de actividades establecido en el programa de Bienestar. Para los casos en los cuales no se logre dar cumplimiento al cronograma se procederá con la reprogramación de las actividades garantizando que se ejecuten. Evidencia de esto queda el Reporte en Excel y/o Listado de asistencia a las actividades y en la ejecución de las actividades del cronograma. El cargue de las evidencias se hará trimestralmente.</t>
  </si>
  <si>
    <t>Reporte en excel y/o listas de asistencia a las actividades y en la ejecución de las actividades del cronograma</t>
  </si>
  <si>
    <t>El Profesional Universitario verifica el cumplimiento de los requisitos legales plasmados en la orden escrita de autoridad judicial competente; actividad que debe realizar cada vez que se allegue al establecimiento una boleta de detención y/o encarcelación o medida de protección, validando el documento con firma. En caso de presentarse un error o que falten documentos o requisitos legales, se informa al comandante de policía para su respectiva corrección. Como evidencia queda las planillas de autoridad creadas en el SISIPEC web de las boletas de encarcelación que se dan en alta que se elaboraran mensualmente. El cargue de las evidencias se hará trimestralmente.</t>
  </si>
  <si>
    <t>Profesional universitario/Guardian asignado</t>
  </si>
  <si>
    <t>El líder de gestión documental verifica anualmente el cumplimiento de los requisitos documentales, mediante el Programa de verificación del estado de la organización de los archivos de acuerdo a las capacitaciones impartidas, en caso de no cumplir con la normatividad establecida se debe enviar informe al responsable del proceso, como evidencia periodicamente se presentan actas de visita como avance a la ejecución y el resultado se representará anualmente con el Informe del estado de los Archivos de Gestión. El cargue de las evidencias se hará trimestralmente.</t>
  </si>
  <si>
    <t>Actas de Visita o
Informe del Estado de los Archivos de Gestion</t>
  </si>
  <si>
    <t>El almacenista general verifica anualmente el seguimiento de los bienes al servicio de la entidad, en caso de no realizarse se debe justificar mediante memorando las razones por las cuales no se implementó, como evidencia de ejecucion del control se presentará periodicamente el Cronograma y  los formatos de seguimiento de toma física y el resultado de la vigencia se representará en el Informe de Toma Fisica anualmente. El cargue de las evidencias se hará trimestralmente.</t>
  </si>
  <si>
    <t>Cronograma y Formatos de seguimiento o 
Informe de Toma Fisica</t>
  </si>
  <si>
    <t xml:space="preserve">La Dirección de Acceso a la Justicia capacita a sus equipos de trabajo en rutas de acceso a la justicia, y en otros temas relevantes para la Dirección, como mínimo una vez al año en jornadas de capacitación presencial o virtual. En caso de que en una determinada jornada surja una temática adicional a las previstas, esta se abordará en una capacitación específica o se incluirá dentro de las temáticas de la siguiente capacitación.  Como soporte de las capacitaciones se tienen: Actas de reunión o capturas de pantalla de asistencia a estos espacios de capacitaciones que reposan en el archivo de la Dirección de Acceso a la Justicia o Listado de asistencia. El cargue de las evidencias se hará trimestralmente. </t>
  </si>
  <si>
    <t>R3AS</t>
  </si>
  <si>
    <t xml:space="preserve">por investigaciones disciplinarias realizadas a partir de los resultados negativos de las encuestas de perspectiva ciudadana </t>
  </si>
  <si>
    <t>debido al incumplimiento en los criterios de calidad (coherencia, claridad, calidez y oportunidad) en las respuestas a las PQRS ciudadanas</t>
  </si>
  <si>
    <t>Profesional encargado del análisis de calidad, calidez y oportunidad verifica mensualmente el cumplimiento de los criterios descritos en la Guía metodológica para la medición de la satisfacción de los ciudadanos en la SDSCJ G-AS-1 a las PQRS que se reciben en la entidad. En caso de evidenciar fallas en los criterios se procede con la socialización en el Comité Institucional de Gestión y Desempeño. Como evidencia quedara la Matriz de Análisis de Calidad, Calidez y Oportunidad de respuestas. El cargue de evidencias se realizará trimestralmente.</t>
  </si>
  <si>
    <t>El proceso de Atención y Servicio al Ciudadano Verifica semestralmente la ejecución de las capacitaciones a los responsables de elaborar las respuestas de las PQRS de cada dependencia de la entidad en atención a los lineamientos de criterios de calidad a las PQRS. Para los casos en los cuales no se logre realizar la capacitación se procederá con reprogramación. Como evidencia quedaran las listas de asistencia, las evaluaciones realizadas y el cronograma de capacitaciones. El cargue de evidencias se realizará trimestralmente.</t>
  </si>
  <si>
    <t>Matriz de Análisis de Calidad, Calidez y Oportunidad de respuestas</t>
  </si>
  <si>
    <t>Profesional encargado del análisis de calidad, calidez y oportunidad</t>
  </si>
  <si>
    <t>listas de asistencia, las evaluaciones realizadas y el cronograma de capacitaciones</t>
  </si>
  <si>
    <t xml:space="preserve">El proceso de Atención y Servicio al Ciudadano </t>
  </si>
  <si>
    <t>Posibilidad de pérdida reputacional</t>
  </si>
  <si>
    <t>por sanciones administrativas</t>
  </si>
  <si>
    <t>debido al incumplimiento en la respuesta a requerimientos asociados a los procesos judiciales y acciones constitucionales</t>
  </si>
  <si>
    <t>Los abogados designados de dar constestación a las acciones constitucionales (tutelas) realizan seguimiento diario, a través de la matriz Acciones Constitucionales, en donde se registran las fechas de ingreso y vencimiento con el fin de realizar validación del estado de la tutela. Como soporte se suministrará la Matriz Acciones Constitucionales. El cargue de las evidencias se realizara trimestralmente.</t>
  </si>
  <si>
    <t>Matriz Acciones Constitucionales</t>
  </si>
  <si>
    <t xml:space="preserve">Los abogados designados </t>
  </si>
  <si>
    <t>Los abogados designados de dar constestacion a los procesos judiciales realizarán seguimiento diario, a través de la matriz Procesos Judicales, en donde se registran las fechas de ingreso y vencimiento con el fin de realizar validación al estado del proceso. Como soporte se suministrará la Matriz Procesos Judicales. El cargue de las evidencias se realizara trimestralmente.</t>
  </si>
  <si>
    <t>Matriz Procesos Judicales</t>
  </si>
  <si>
    <t>El comite institucional de gestión y desempeño verifica los resultados del indicador de oportunidad de las respuestas a las PQRSDF ciudadanas, presentado por el proceso Atención y Servicio al Ciudadano, una vez al año. Para los casos en los cuales no se realice socialización en el comite, se comunicarán los resultados por escrito. Como evidencia se suministrará acta de reunión y presentación  o copia comunicación cuando diera lugar. El cargue de las evidencias se hará trimestralmente.</t>
  </si>
  <si>
    <t>El líder del equipo ASC verifica y aprueba la entrega del informe de PQRSDF ciudadanas de parte del responsable de realizar el mismo, 2 días hábiles antes de finalizar el periodo. En caso de no recibir el informe en el plazo establecido, el líder del equipo ASC, mediante correo de alertamiento notifica la fecha de entrega final del informe para el periodo correspondiente. Como evidencia se suministrará el correo electrónico de aprobación. El cargue de las evidencias se hará trimestralmente.</t>
  </si>
  <si>
    <t xml:space="preserve">El líder del equipo ASC </t>
  </si>
  <si>
    <t>correo electrónico de aprobación</t>
  </si>
  <si>
    <t>acta de reunión y presentación  o copia comunicación cuando diera lugar</t>
  </si>
  <si>
    <t xml:space="preserve">El comite institucional de gestión y desempeño </t>
  </si>
  <si>
    <t>Los profesionales del equipo psicosocial identifican las necesidades de atención psicosocial diariamente mediante registro en el formato de Intervención y Seguimiento Individual F-AIB-147 lo cual se registra en el formulario "Registro de Atención Individual", actividad que se realiza luego de la intervención. Para los casos en los cuales no se logre realizar individualmente se procede con la identificación grupal. Como evidencia queda el registro del diligenciamiento del formulario "Registro de Atención Individual" y el formato F-AIB-147. El cargue de las evidencias se realizará trimestralmente.</t>
  </si>
  <si>
    <t>diligenciamiento del formulario "Registro de Atencion Individual" y el formato F-AIB-147</t>
  </si>
  <si>
    <t>La Junta de Evaluación Trabajo Estudio y Enseñanza - JETEE asigna las actividades válidas para la redención de pena de manera mensual, sesionando semanalmente de acuerdo con la demanda de las PPLs para la asignación de las actividades TEE, este proceso se diligencia en el aplicativo SISIPEC WEB modulo TEE - Actas de Asignación Trabajo, Estudio y Enseñanza, las cuales son visibles y disponibles en el mismo y son el insumo para el reporte del plan ocupacional. Para los casos en los cuales no se asignen actividades la observación se realizará en las Actas de Asignación Trabajo, Estudio y Enseñanza. Como evidencia se recibirán las Actas de Asignación Trabajo, Estudio y Enseñanza emitidas por el módulo TEE-SISIPEC WEB. El cargue de las evidencias se realizará trimestralmente.</t>
  </si>
  <si>
    <t>formato Notificación Auto de Apertura de Investigación Disciplinaria a PPL F-TJ-125 que reposa en la HV de cada PPL</t>
  </si>
  <si>
    <t>El Profesional Universitario encargado de la oficina de ingresos y egresos gestiona el control de las medidas de protección emitidas por la autoridad competente diariamente en el formato cuadro control medidas de protección, registrando la fecha de ingreso de la medida de protección al establecimiento, nombres y apellidos, documento de identidad, fecha y hora de captura y días de arresto. Para los casos en los cuales no sea legible la información o completa, se requerirá a la autoridad judicial competente. La evidencia queda en el formato F-TJ-950 Control Medidas de Protección. El cargue de las evidencias se hará trimestralmente.</t>
  </si>
  <si>
    <t>F-TJ-950 Control Medidas de Proteccion</t>
  </si>
  <si>
    <t>El Profesional Universitario de la oficina de ingresos y egresos llama y verifica con a la autoridad judicial competente que emite la boleta de libertad cada vez que se allegue al establecimiento dicho documento, dejando registro de confirmación al respaldo de la orden escrita de autoridad judicial competente. Si este documento presenta errores en la identificación de la PPL, el Profesional Universitario informará a la autoridad judicial competente mediante correo electrónico para que sea ajustada, lo cual reposa en el expediente de la PPL. Como evidencia se suministra el libro de minuta de Boletas de Libertad con la confirmación realizada por el Profesional. El cargue de las evidencias se hará trimestralmente.</t>
  </si>
  <si>
    <t xml:space="preserve">Boletas de Libertad </t>
  </si>
  <si>
    <t>El profesional universitario de la Oficina Juridica que otorga el visto bueno a las boletas de detención y/o el Guardián que toma la impresión dactilar, elaboraran un informe sobre la actividad del cotejo dactilar que se realiza en el acta de derechos del capturado y la foto cédula, actividad que se realizará cada vez que ingresa un capturado al establecimiento carcelario. En caso de que las huellas no coincidan se informará a la autoridad policial competente, no se permitirá el ingreso del capturado y quedara registrado en el informe. Como evidencia queda el acta de reunión sobre el cotejo dactilar mensual. El cargue de las evidencias se hará trimestralmente.</t>
  </si>
  <si>
    <t>Acta de reunión sobre el cotejo dactilar</t>
  </si>
  <si>
    <t>La Subsecretaría de Inversiones y Fortalecimiento de Capacidades Operativas solicita al cliente externo en el anteproyecto el diligenciamiento del formato "Consolidación Requerimientos Grupos de Interés" anualmente. Se podrá evidenciar en la carpeta de anteproyecto que reposa en la subsecretaria de inversiones. Para los casos que no se cuente con el Formato "Consolidación Requerimientos Grupos de Interés" no se incluirá en el anteproyecto de presupuesto. Como evidencia se suministra el "Consolidación Requerimientos Grupos de Interés". El cargue de las evidencias se hará trimestralmente.</t>
  </si>
  <si>
    <t>El/la jefe de la OAC o quien se delegue, revisa y autoriza toda información que se emite a través de un boletín o comunicado de prensa. Ninguna información de este tipo puede salir de la Oficina, sin la autorización de el/la jefe. En caso tal que llegasé a suceder, el/la jefe de la OAC tomará los correctivos necesarios que pueden ser desde una llamada de atención verbal, un informe dirigido a la OCID para investigar los hechos, o un proceso por incumplimiento contractual. Como evidencia de la revisión y autorización de la información a publicar se suministra la certificacion emitida por el/la Jefe de la OAC y la matriz con el link, fecha y tematica de cada una de las publicaciones. El cargue de las evidencias se hará trimestralmente.</t>
  </si>
  <si>
    <t>certificacion emitida por el/la Jefe de la OAC y la matriz con el link, fecha y tematica de cada una de las publicaciones</t>
  </si>
  <si>
    <t>El jefe de la OAC o quien se delegue, verifica y aprueba diariamente los lineamientos y contenidos a publicar en las redes sociales de la entidad. El Comunity Manager con base en la información redactada por el equipo de periodistas redacta la informacion que se subirá a las RRSS. Para la información que sea coyuntural o en caliente se pide la autorización del Jefe de la OAC y /o el Secretario de la SSCJ. En los casos en los que se publique información errada el jefe de la OAC solicita directamente al Community Manager la eliminación o corrección de la información divulgada;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de las publicaciones en redes sociales se encuentra la certificacion emitida por el/la Jefe de la OAC y el informe de estadisticas. El cargue de las evidencias se hará trimestralmente.</t>
  </si>
  <si>
    <t>certificacion emitida por el/la Jefe de la OAC y el informe de estadisticas.</t>
  </si>
  <si>
    <t>El jefe de la OAC o quien se delegue,verifica y aprueba los lineamientos y contenidos, cada vez que sea necesario al equipo de periodistas para la realización de las publicaciones, donde se extrae la información para generar los contenidos que se publiquen en la página web de la SSCJ. En los casos en los que se publique información errada el jefe de la OAC solicita directamente al gestor de contenidos la eliminación o corrección de la información divulgada, el /la Jefe de la OAC tomará las medidas del caso que pueden ser desde una llamada de atención verbal, un informe dirigido a la OCID para investigar los hechos, o un proceso por incumplimiento contractual. Como evidencia de la información emitida se encuentra la certificación de la Jefe de la OAC donde registra los banner, noticias, archivos multimedia y/o de videos publicados en la pagina web. El cargue de las evidencias se hará trimestralmente.</t>
  </si>
  <si>
    <t>certificación de la Jefe de la OAC donde registra los banner, noticias, archivos multimedia y/o de videos publicados en la pagina web</t>
  </si>
  <si>
    <t>debido al acceso y uso inadecuado dispositivos para la toma de registros multimedia de la información contenida en el software de Gestión de eventos de seguridad y emergencias.</t>
  </si>
  <si>
    <t>por sanciones o multas de entes de control. 
O por demandas, tutelas, derechos de petición</t>
  </si>
  <si>
    <t>El jefe del C4 con apoyo del personal contratista de seguridad y vigilancia realiza seguimiento al uso indebido de elementos o dispositivos electrónicos a la SUR diariamente, en caso de no evidenciar ingresos se emitirá correo de parte del responsable. Para los casos de evidenciar un ingreso no autorizado se tomaran los registros de las cámaras del sistema de video vigilancia del edificio, las cuales están disponibles por un periodo de 90 días para consulta antes que se reescriban los videos. Como evidencia queda el 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 El cargue de las evidencias se hará trimestralmente.</t>
  </si>
  <si>
    <t>correo de parte del personal contratista de seguridad y vigilancia indicando los eventos o incidentes que presentados al responsable designado por el Jefe del C4 para la verificación del control o el Correo mensual del responsable designado para la verificación del control al jefe del C4 indicando que no se evidencio ningún ingreso de elementos o dispositivos electrónicos indebidos</t>
  </si>
  <si>
    <t>El almacenista general verifica trimestralmente el seguimiento de traslado de bienes al servicio de la entidad mediante la plataforma SISCO, en caso de no realizarse debe justificarse mediante memorando la no implementación del mismo. Como evidencia se presentan los comprobantes de traslado emitidos por la plataforma SISCO. El cargue de las evidencias se hará trimestralmente.</t>
  </si>
  <si>
    <t>los comprobantes de traslado emitidos por la plataforma SISCO</t>
  </si>
  <si>
    <t>El líder del proceso valida mediante una reunión trimestral, el cumplimiento de las metas programadas e indicadores del proceso, con el fin de identificar posibles desviaciones o incumplimientos y proponer los ajustes que se consideren necesarios. Para los casos en los cuales no se logre ejecutar la reunión, se procede con la reprogramación. Los ajustes derivados se registrarán en Progressus. Como evidencia quedará el acta de la reunión desarrollada. El cargue de las evidencias se hará trimestralmente.</t>
  </si>
  <si>
    <t>El líder del proceso gestiona semestralmente las jornadas de capacitación para los colaboradores en temas de gestión documental y administrativa, supervisión, y reporte de las acciones realizadas; como evidencia de las capacitaciones quedarán las actas y los listados de asistencia de las actividades desarrolladas. Para los casos en los cuales no se logre ejecutar se procede con la reprogramación. El cargue de las evidencias se hará trimestralmente.</t>
  </si>
  <si>
    <t>Los directores de Prevención y Seguridad programan y gestionan semestralmente espacios de sensibilización y entrenamiento para la implementación adecuada de los procesos, procedimientos y guías; los avances y ejecución de las actividades se reportan en listados de asistencia de la herramienta TEAMS cuando sea virtual y Acta de reunión F-DS-10 para los eventos presenciales. Para los casos en los cuales no se logre ejecutar se procede con la reprogramación. El cargue de las evidencias se hará trimestralmente.</t>
  </si>
  <si>
    <t>El líder del proceso o el que este delegue revisa como minimo una vez al año la guía de acompañamientos y socializa con los colaboradores, la ejecución se reportará en un acta de reunión y se consignarán los cambios que se deben realizar en el documento. Para los casos en los cuales se requiera la actualización del documento, se desarrollaran las mesas de trabajo correspondientes. Como evidencia se suministraran actas de reunión y/o los correos con el avance de la gestion. El cargue de las evidencias se hará trimestralmente.</t>
  </si>
  <si>
    <t>El líder del proceso o el que este delegue revisa mediante una reunión trimestral con la Coordinación de Gestores, el resultado de los acompañamientos realizados durante el periodo, con el fin de identificar posibles incumplimientos a los lineamientos internos (guía G-GS-1) , avances logrados y oportunidades de mejora, la ejecución se reportará en un acta de reunión. Para los casos en los cuales no se logre ejecutar la reunión se procede con la reprogramación. Como evidencia se suministraran las actas de las reuniones. El cargue de las evidencias se hará trimestralmente.</t>
  </si>
  <si>
    <t>Los profesionales de la Dirección de Tecnologías y Sistemas de la Información validan cada vez que sea necesario que en los procedimientos para la atención de requerimientos (solicitudes e  incidentes) y/o problemas estén definidos los acuerdos de niveles de operación de acuerdo a las condiciones y/o características de los servicios que se prestan, verificando el cumplimiento de los mismos. En el evento de no evidenciar la definición de los acuerdos se solicitará los ajustes respectivos a los procedimientos; si no se evidencia el seguimiento en la ejecución se llevará a cabo una mesa de trabajo en las que se identifiquen las causas de la situación y se adelanten las acciones correctivas requeridas. Como evidencia de la ejecución del control se contará con la definición de los acuerdos de niveles de operación en los procedimientos que soportan el proceso, y para el seguimiento se contará con los registros de aplicabilidad de los procedimientos a través de la herramienta de Servicio (reporte de parametrización). El cargue de las evidencias se hará trimestralmente.</t>
  </si>
  <si>
    <t>herramienta de Servicio (reporte de parametrizacion)</t>
  </si>
  <si>
    <t>El (la) Director(a) de Tecnologías y Sistemas de la Información divulga y socializa durante la vigencia como mínimo una (1) vez al año sobre el proceso de Gestión de Tecnología de Información, Política de Gobierno Digital, Política de Seguridad Digital y Plan Estratégico de Tecnologías - PETIC, a través de la(s) mesa(s) técnica(s) de implementación de la(s) política(s) u otras instancias, y de ser necesario durante la vigencia las sesiones a que haya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</si>
  <si>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profesional asignado por el (la) Director(a) de Tecnologías y Sistema de la Información evalúa (planificación, ejecución y análisis) respecto de la ejecución de cada una las acciones consignadas en el plan de uso y apropiación de los servicios tecnológicos cada vez que sea necesario. En caso de no contarse con la evaluación por cada acción, se adelantarán sesiones de trabajo con los participantes en las diferentes acciones. Como evidencia se cuenta con los avances del Plan de uso y apropiación. El cargue de las evidencias se hará trimestralmente.</t>
  </si>
  <si>
    <t>Plan de uso y apropiación</t>
  </si>
  <si>
    <t>El (la) Director(a) de Tecnologías y Sistemas de la Información divulga y socializa durante la vigencia como mínimo una (1) vez al año del proceso de Gestión de Tecnología de Información, Política de Gobierno Digital, Política de Seguridad Digital y Plan Estratégico de Tecnologías - PETIC, a través de la(s) mesa(s) técnica(s) de implementación de la(s) política(s) u otras instancias, y durante la vigencia las sesiones a que hay lugar para la validación y determinación de los recursos requeridos para atender las necesidades a atender por el proceso, las cuales se identifican de manera conjunta con los lideres de procesos. En el evento de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</si>
  <si>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El (la) Director(a) de Tecnologías y Sistemas de la Información divulga y socializa durante la vigencia como mínimo una (1) vez al año la sesión del proceso de Gestión de Tecnología de Información, Política de Gobierno Digital, Política de Seguridad Digital y Plan Estratégico de Tecnologías - PETIC, y durante la vigencia las sesiones necesarias para la validación y determinación de los recursos requeridos para atender las necesidades a atender por el proceso, las cuales se identifican de manera conjunta con los lideres de procesos. En el evento que no contar con la asistencia de alguno de los lideres de procesos, se generaran las comunicaciones a que haya lugar para socializar la información y/o la identificación de necesidades. Como evidencia de la ejecución del control se contará con comunicación de invitación a la sesión de divulgación y socialización, acta de dicha sesión y de las que se lleven a cabo para la validación y determinación de los recursos requeridos para atender las necesidades o las comunicaciones a que haya lugar para conocer las necesidades de los procesos. El cargue de las evidencias se hará trimestralmente.</t>
  </si>
  <si>
    <t>Reporte en Excel de asistencia a los eventos de capacitación</t>
  </si>
  <si>
    <t>El profesional de la Dirección Jurídica y Contractual  realiza seguimiento trimestralmente a los contratos que estén pendientes por liquidar e informará por correo electrónico al supervisor para que se inicie el trámite correspondiente, en caso que el supervisor no remita la documentación correspondiente para iniciar la liquidación del contrato se remitirá un memorando periodo vencido; como evidencia quedan los correos electrónicos y/o los memorandos periodo vencido y la base de Contratacion. El cargue de las evidencias se hará trimestralmente.</t>
  </si>
  <si>
    <t>correos electrónicos y/o los memorandos periodo vencido y la base de Contratacion</t>
  </si>
  <si>
    <t>Consolidación Requerimientos Grupos de Interés</t>
  </si>
  <si>
    <t>Los periodistas reciben la información para realizar las piezas de comunicación de parte de las dependencias de la SDSCJ quienes deberán entregar el Formato de solicitud y evaluación de productos de comunicación "Solicitud de Comunicaciones" F-GC-571 oportunamente con la información y los insumos requeridos. Se procederá con el desarrollo del arte de acuerdo con lo establecido en los procedimientos de Gestión de Comunicación Interna PD-GC-6 y Gestión de Comunicación Externa PD-GC-10. Para los casos en los que el Formato de Solicitud y Evaluación de Productos de Comunicación "Solicitud de Comunicaciones" F-GC-571 no sea consistente, no se procederá con la preproducción y se devolverá al área solicitante para que se realicen los ajustes necesarios. Para los casos en los que la información publicada desde la OAC se encuentre errada, el /la Jefe de la OAC tomará las medidas del caso que pueden ser desde una llamada de atención verbal, un informe dirigido a la OCID para investigar los hechos, o un proceso por incumplimiento contractual. Como evidencia quedara el formato "Solicitud de Comunicaciones" F-GC-571 y la Matriz de trabajo. El cargue de las evidencias se hará trimestralmente.</t>
  </si>
  <si>
    <t>formato "Solicitud de Comunicaciones" F-GC-571 y matriz de trabajo</t>
  </si>
  <si>
    <t>Presentaciones y/o documentos, junto al listado de Asistencia que genera la herramienta TEAMS</t>
  </si>
  <si>
    <t>El (la) Director(a) de Tecnologías y Sistemas de la Información socializa una vez culmina el trimestre, la planificación y seguimiento del Plan Estratégico de Tecnologías de Información - PETI, mediante el reporte en el Comité de Gestión y Desempeño Institucional. En caso de no poder socializar la planificación y el seguimiento se procede con el envió del reporte de avance a los integrantes del Comité de Gestión y Desempeño Institucional. Como evidencia queda el Acta del Comité de Gestión y Desempeño Institucional o el memorando radicado por ORFEO. El cargue de las evidencias se hará trimestralmente.</t>
  </si>
  <si>
    <t>El (la) Director(a) de Tecnologías y Sistemas de la Información convoca y lidera la ejecución de las sesiones que se establezca de manera conjunta para estructurar y validar que el diseño, desarrollo y puesta operación de la solución tecnológica estén acorde las necesidades identificadas con los lideres de procesos. En el evento que no contar con la asistencia alguno de los lideres de procesos, se generaran las comunicaciones a que haya lugar para socializar la información. Como evidencia de la ejecución del control se contará con comunicación de invitación a la sesión de validación, acta de dicha sesión y de las que se lleven a cabo junto a la lista de asistencia que genera la Herramienta TEAMS. El cargue de las evidencias se hará trimestralmente.</t>
  </si>
  <si>
    <t>comunicación de invitación a la sesión de validación, acta de dicha sesión y de las que se lleven a cabo  junto a la lista de asistencia que genera la Herramienta TEAMS</t>
  </si>
  <si>
    <t>El responsable del manejo de PAC realiza seguimiento de manera semanal a las cuentas radicadas en la Dirección para pago, mediante el reporte vía correo que va acompañado con la herramienta ofimática de control órdenes de pago virtual de aquellas cuentas que a la fecha no han sido radicadas y que se programaron para pago durante el mes. Para todos los casos se procederá con una mesa de trabajo para indicar la ejecución real del PAC evidenciada mensualmente. Para los casos en que no se logre realizar la reunión se realizará una reprogramación de esta. Como evidencia de los seguimientos quedan las actas de reunión de las mesas de trabajo realizadas mensualmente. El cargue de las evidencias se hará trimestralmente.</t>
  </si>
  <si>
    <t>Actas de reunion de las mesas de trabajo realizadas mensualmente</t>
  </si>
  <si>
    <t>El funcionario encargado del área contable de la Dirección Financiera concilia mensualmente, la información contenida en el aplicativo contable de la entidad frente a los reportes generados por los aplicativos que alimentan por interfaz la contabilidad, para validar la conciliación de las cifras. Para los casos en los cuales se evidencien diferencias en la conciliación, se elaborará un comprobante de contabilidad de ajuste. De esta manera como evidencia se suministrarán las conciliaciones y libros auxiliares realizadas en el mes. El cargue de las evidencias se hará trimestralmente.</t>
  </si>
  <si>
    <t>conciliaciones y libros auxilares realizadas en el mes</t>
  </si>
  <si>
    <t>Las personas designadas por la Dirección Financiera verifican el cumplimiento de los requisitos para pago de las cuentas radicadas mensualmente, de los documentos soporte dirigidos a la Dirección Financiera; los cuales son registrados en la "herramienta ofimática control órdenes de pago virtual". La cuenta pasara por revisión contable y presupuestal registrando esta trazabilidad en el sistema ORFEO y la Herramienta Ofimática. Finalmente se realiza una revisión final por parte de los funcionarios designados por la Dirección verificando el lleno de los requisitos para pago, si en esta o cualquier instancia de la revisión se identifica incumplimiento de los requisitos, la cuenta se devuelve y los motivos se evidenciarán en el ORFEO, Herramienta Ofimática y correo que se le remita al supervisor con copia al contratista. Como evidencia se suministrará la Herramienta Ofimática Control órdenes de pago virtual F-GF-882. El cargue de las evidencias se hará trimestralmente.</t>
  </si>
  <si>
    <t>Herramienta Ofimática Control ordenes de pago virtual F-GF-882</t>
  </si>
  <si>
    <t>El profesional encargado de la actualización del normograma recibe y verifica la solicitud de los grupos de la Dirección de Gestión Humana para actualizar el normograma existente cada vez que se requiera, con el fin de mantenerlo actualizado y evitar situaciones de desconocimiento de la normatividad. Para los meses en los cuales no se reciba solicitud de actualización el profesional realizará la confirmación de la normatividad vigente en las páginas oficiales. Como evidencia queda el correo de notificación de actualización del normograma de la Dirección de Gestión Humana, la cual se hace de acuerdo con el instructivo I-GH-13 Actualización y Control del Normograma de Gestión Humana. El cargue de las evidencias se hará trimestralmente.</t>
  </si>
  <si>
    <t xml:space="preserve">El correo de notificacion de actualizacion del normograma de la Dirección de Gestión Humana, la cual se hace de acuerdo con el instructivo I-GH-13 Actualización y Control del Normograma de Gestión Humana. </t>
  </si>
  <si>
    <t>Reducir el Riesgo mediante la aplicación de los controles formalizados</t>
  </si>
  <si>
    <t>FECHA VIGENCIA
29/12/2022</t>
  </si>
  <si>
    <t>La Dirección de Bienes realiza seguimiento mensual al control de cuentas y al cumplimiento de PAC, a traves del formato F-FC-911 Control de Cuentas Contratos Direccion de Bienes. En caso evidenciar incumplimiento en el PAC se solicitaran las acciones necesarias para llevar a cabo la radicacion de las cuentas programadas.Como evidencia se suministrara el Formato F-FC-911. El cargue de evidencias se realizara trimestralmente.</t>
  </si>
  <si>
    <t>El (la) Director(a) de Tecnologías y Sistemas de la Información gestiona cada vez que sea necesario a través de acciones de uso y apropiación y de la política de gestión de conocimiento e innovación, con otras entidades, academia y proveedores, actividades que permitan conocer y/ o estar informado del avance de nuevas tendencias tecnológicas aplicables al proceso de gestión de tecnologías de información. En caso de no ejecutarse el control, se adelantará al interior de la Dirección la exploración y/o consulta respectiva con el fin de conocer las nuevas tendencias aplicables al proceso. Como evidencia de la ejecución del control se contará con las presentaciones y/o documentos en los que se consignan los avances mencionados, junto al listado de Asistencia que genera la herramienta TEAMS. El cargue de las evidencias se hará trimestralmente.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</si>
</sst>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11"/>
      <color theme="1"/>
      <name val="Arial"/>
      <family val="2"/>
    </font>
    <font>
      <b/>
      <sz val="12"/>
      <color theme="1"/>
      <name val="Arial"/>
      <family val="2"/>
    </font>
    <font>
      <sz val="10"/>
      <color theme="1"/>
      <name val="Arial"/>
      <family val="2"/>
    </font>
    <font>
      <b/>
      <sz val="10"/>
      <color theme="0"/>
      <name val="Arial"/>
      <family val="2"/>
    </font>
    <font>
      <b/>
      <sz val="10"/>
      <color theme="1"/>
      <name val="Arial"/>
      <family val="2"/>
    </font>
    <font>
      <sz val="10"/>
      <color theme="0"/>
      <name val="Arial"/>
      <family val="2"/>
    </font>
    <font>
      <sz val="14"/>
      <color theme="1"/>
      <name val="Arial"/>
      <family val="2"/>
    </font>
    <font>
      <b/>
      <sz val="14"/>
      <color theme="0"/>
      <name val="Arial"/>
      <family val="2"/>
    </font>
    <font>
      <sz val="10"/>
      <name val="Arial"/>
      <family val="2"/>
    </font>
    <font>
      <sz val="11"/>
      <name val="Tahoma"/>
      <family val="2"/>
    </font>
    <font>
      <b/>
      <sz val="22"/>
      <color theme="1"/>
      <name val="Arial"/>
      <family val="2"/>
    </font>
    <font>
      <u/>
      <sz val="11"/>
      <color theme="10"/>
      <name val="Calibri"/>
      <family val="2"/>
      <scheme val="minor"/>
    </font>
  </fonts>
  <fills count="12">
    <fill>
      <patternFill patternType="none"/>
    </fill>
    <fill>
      <patternFill patternType="gray125"/>
    </fill>
    <fill>
      <patternFill patternType="solid">
        <fgColor rgb="FFFF0000"/>
        <bgColor indexed="64"/>
      </patternFill>
    </fill>
    <fill>
      <patternFill patternType="solid">
        <fgColor theme="7" tint="-0.249977111117893"/>
        <bgColor indexed="64"/>
      </patternFill>
    </fill>
    <fill>
      <patternFill patternType="solid">
        <fgColor rgb="FFFFFF00"/>
        <bgColor indexed="64"/>
      </patternFill>
    </fill>
    <fill>
      <patternFill patternType="solid">
        <fgColor theme="0"/>
        <bgColor indexed="64"/>
      </patternFill>
    </fill>
    <fill>
      <patternFill patternType="solid">
        <fgColor rgb="FF1EDE14"/>
        <bgColor indexed="64"/>
      </patternFill>
    </fill>
    <fill>
      <patternFill patternType="solid">
        <fgColor theme="4" tint="-0.249977111117893"/>
        <bgColor indexed="64"/>
      </patternFill>
    </fill>
    <fill>
      <patternFill patternType="solid">
        <fgColor rgb="FF0070C0"/>
        <bgColor indexed="64"/>
      </patternFill>
    </fill>
    <fill>
      <patternFill patternType="solid">
        <fgColor rgb="FFD60C62"/>
        <bgColor indexed="64"/>
      </patternFill>
    </fill>
    <fill>
      <patternFill patternType="solid">
        <fgColor rgb="FF9D1345"/>
        <bgColor indexed="64"/>
      </patternFill>
    </fill>
    <fill>
      <patternFill patternType="solid">
        <fgColor rgb="FF00B05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12" fillId="0" borderId="0"/>
    <xf numFmtId="0" fontId="15" fillId="0" borderId="0" applyNumberFormat="0" applyFill="0" applyBorder="0" applyAlignment="0" applyProtection="0"/>
  </cellStyleXfs>
  <cellXfs count="176">
    <xf numFmtId="0" fontId="0" fillId="0" borderId="0" xfId="0"/>
    <xf numFmtId="0" fontId="0" fillId="5" borderId="0" xfId="0" applyFill="1" applyAlignment="1" applyProtection="1">
      <alignment horizontal="center" vertical="center"/>
      <protection hidden="1"/>
    </xf>
    <xf numFmtId="0" fontId="0" fillId="0" borderId="0" xfId="0" applyAlignment="1" applyProtection="1">
      <alignment horizontal="center" vertical="center"/>
      <protection hidden="1"/>
    </xf>
    <xf numFmtId="0" fontId="0" fillId="2" borderId="7" xfId="0" applyFill="1" applyBorder="1" applyAlignment="1" applyProtection="1">
      <alignment horizontal="center" vertical="center"/>
      <protection hidden="1"/>
    </xf>
    <xf numFmtId="0" fontId="1" fillId="0" borderId="19"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3" borderId="8" xfId="0" applyFill="1" applyBorder="1" applyAlignment="1" applyProtection="1">
      <alignment horizontal="center" vertical="center"/>
      <protection hidden="1"/>
    </xf>
    <xf numFmtId="0" fontId="1" fillId="0" borderId="20" xfId="0" applyFont="1" applyBorder="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1" fillId="7" borderId="1" xfId="0" applyFont="1" applyFill="1" applyBorder="1" applyAlignment="1" applyProtection="1">
      <alignment horizontal="center" vertical="center" wrapText="1"/>
      <protection hidden="1"/>
    </xf>
    <xf numFmtId="0" fontId="1" fillId="7" borderId="1" xfId="0" applyFont="1" applyFill="1" applyBorder="1" applyAlignment="1" applyProtection="1">
      <alignment horizontal="center" vertical="center"/>
      <protection hidden="1"/>
    </xf>
    <xf numFmtId="0" fontId="1" fillId="7" borderId="6" xfId="0" applyFont="1" applyFill="1" applyBorder="1" applyAlignment="1" applyProtection="1">
      <alignment horizontal="center" vertical="center"/>
      <protection hidden="1"/>
    </xf>
    <xf numFmtId="0" fontId="0" fillId="4" borderId="8" xfId="0"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6"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protection hidden="1"/>
    </xf>
    <xf numFmtId="0" fontId="0" fillId="5" borderId="2" xfId="0" applyFill="1" applyBorder="1" applyAlignment="1" applyProtection="1">
      <alignment horizontal="center" vertical="center"/>
      <protection hidden="1"/>
    </xf>
    <xf numFmtId="0" fontId="0" fillId="5" borderId="13" xfId="0" applyFill="1" applyBorder="1" applyAlignment="1" applyProtection="1">
      <alignment horizontal="center" vertical="center"/>
      <protection hidden="1"/>
    </xf>
    <xf numFmtId="0" fontId="0" fillId="6" borderId="9" xfId="0" applyFill="1" applyBorder="1" applyAlignment="1" applyProtection="1">
      <alignment horizontal="center" vertical="center"/>
      <protection hidden="1"/>
    </xf>
    <xf numFmtId="0" fontId="1" fillId="0" borderId="21" xfId="0" applyFont="1" applyBorder="1" applyAlignment="1" applyProtection="1">
      <alignment horizontal="center" vertical="center"/>
      <protection hidden="1"/>
    </xf>
    <xf numFmtId="0" fontId="0" fillId="5" borderId="1" xfId="0" applyFill="1" applyBorder="1" applyAlignment="1" applyProtection="1">
      <alignment horizontal="center" vertical="center" wrapText="1"/>
      <protection hidden="1"/>
    </xf>
    <xf numFmtId="0" fontId="0" fillId="7" borderId="1" xfId="0" applyFill="1" applyBorder="1" applyAlignment="1" applyProtection="1">
      <alignment horizontal="center" vertical="center"/>
      <protection hidden="1"/>
    </xf>
    <xf numFmtId="0" fontId="0" fillId="3" borderId="16" xfId="0" applyFill="1" applyBorder="1" applyAlignment="1" applyProtection="1">
      <alignment horizontal="center" vertical="center"/>
      <protection hidden="1"/>
    </xf>
    <xf numFmtId="0" fontId="0" fillId="3" borderId="17" xfId="0" applyFill="1" applyBorder="1" applyAlignment="1" applyProtection="1">
      <alignment horizontal="center" vertical="center"/>
      <protection hidden="1"/>
    </xf>
    <xf numFmtId="0" fontId="0" fillId="2" borderId="17" xfId="0" applyFill="1" applyBorder="1" applyAlignment="1" applyProtection="1">
      <alignment horizontal="center" vertical="center"/>
      <protection hidden="1"/>
    </xf>
    <xf numFmtId="0" fontId="0" fillId="2" borderId="18" xfId="0" applyFill="1" applyBorder="1" applyAlignment="1" applyProtection="1">
      <alignment horizontal="center" vertical="center"/>
      <protection hidden="1"/>
    </xf>
    <xf numFmtId="0" fontId="0" fillId="4" borderId="12" xfId="0" applyFill="1" applyBorder="1" applyAlignment="1" applyProtection="1">
      <alignment horizontal="center" vertical="center"/>
      <protection hidden="1"/>
    </xf>
    <xf numFmtId="0" fontId="0" fillId="3" borderId="0" xfId="0" applyFill="1" applyAlignment="1" applyProtection="1">
      <alignment horizontal="center" vertical="center"/>
      <protection hidden="1"/>
    </xf>
    <xf numFmtId="0" fontId="0" fillId="2" borderId="0" xfId="0" applyFill="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5" borderId="14" xfId="0" applyFill="1" applyBorder="1" applyAlignment="1" applyProtection="1">
      <alignment horizontal="center" vertical="center"/>
      <protection hidden="1"/>
    </xf>
    <xf numFmtId="0" fontId="0" fillId="6" borderId="12" xfId="0" applyFill="1" applyBorder="1" applyAlignment="1" applyProtection="1">
      <alignment horizontal="center" vertical="center"/>
      <protection hidden="1"/>
    </xf>
    <xf numFmtId="0" fontId="0" fillId="4" borderId="0" xfId="0" applyFill="1" applyAlignment="1" applyProtection="1">
      <alignment horizontal="center" vertical="center"/>
      <protection hidden="1"/>
    </xf>
    <xf numFmtId="0" fontId="0" fillId="6" borderId="0" xfId="0" applyFill="1" applyAlignment="1" applyProtection="1">
      <alignment horizontal="center" vertical="center"/>
      <protection hidden="1"/>
    </xf>
    <xf numFmtId="0" fontId="0" fillId="6" borderId="10" xfId="0" applyFill="1" applyBorder="1" applyAlignment="1" applyProtection="1">
      <alignment horizontal="center" vertical="center"/>
      <protection hidden="1"/>
    </xf>
    <xf numFmtId="0" fontId="0" fillId="6" borderId="11"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3" borderId="11" xfId="0" applyFill="1" applyBorder="1" applyAlignment="1" applyProtection="1">
      <alignment horizontal="center" vertical="center"/>
      <protection hidden="1"/>
    </xf>
    <xf numFmtId="0" fontId="0" fillId="3" borderId="14" xfId="0" applyFill="1" applyBorder="1" applyAlignment="1" applyProtection="1">
      <alignment horizontal="center" vertical="center"/>
      <protection hidden="1"/>
    </xf>
    <xf numFmtId="0" fontId="3" fillId="7" borderId="4" xfId="0" applyFont="1" applyFill="1" applyBorder="1" applyAlignment="1" applyProtection="1">
      <alignment horizontal="center" vertical="center"/>
      <protection hidden="1"/>
    </xf>
    <xf numFmtId="0" fontId="1" fillId="7" borderId="18" xfId="0" applyFont="1" applyFill="1" applyBorder="1" applyAlignment="1" applyProtection="1">
      <alignment horizontal="center" vertical="center" wrapText="1"/>
      <protection hidden="1"/>
    </xf>
    <xf numFmtId="0" fontId="0" fillId="5" borderId="5" xfId="0" applyFill="1" applyBorder="1" applyAlignment="1" applyProtection="1">
      <alignment horizontal="center" vertical="center"/>
      <protection hidden="1"/>
    </xf>
    <xf numFmtId="0" fontId="2" fillId="5" borderId="7" xfId="0" applyFont="1" applyFill="1" applyBorder="1" applyAlignment="1" applyProtection="1">
      <alignment horizontal="center" vertical="center" wrapText="1" readingOrder="1"/>
      <protection hidden="1"/>
    </xf>
    <xf numFmtId="0" fontId="2" fillId="5" borderId="8" xfId="0" applyFont="1" applyFill="1" applyBorder="1" applyAlignment="1" applyProtection="1">
      <alignment horizontal="center" vertical="center" wrapText="1" readingOrder="1"/>
      <protection hidden="1"/>
    </xf>
    <xf numFmtId="0" fontId="0" fillId="5" borderId="16" xfId="0" applyFill="1" applyBorder="1" applyAlignment="1" applyProtection="1">
      <alignment horizontal="center" vertical="center"/>
      <protection hidden="1"/>
    </xf>
    <xf numFmtId="0" fontId="0" fillId="5" borderId="17" xfId="0" applyFill="1" applyBorder="1" applyAlignment="1" applyProtection="1">
      <alignment horizontal="center" vertical="center"/>
      <protection hidden="1"/>
    </xf>
    <xf numFmtId="0" fontId="0" fillId="5" borderId="18" xfId="0" applyFill="1" applyBorder="1" applyAlignment="1" applyProtection="1">
      <alignment horizontal="center" vertical="center"/>
      <protection hidden="1"/>
    </xf>
    <xf numFmtId="0" fontId="0" fillId="5" borderId="8" xfId="0" applyFill="1" applyBorder="1" applyAlignment="1" applyProtection="1">
      <alignment horizontal="center" vertical="center"/>
      <protection hidden="1"/>
    </xf>
    <xf numFmtId="0" fontId="0" fillId="5" borderId="12" xfId="0" applyFill="1" applyBorder="1" applyAlignment="1" applyProtection="1">
      <alignment horizontal="center" vertical="center"/>
      <protection hidden="1"/>
    </xf>
    <xf numFmtId="0" fontId="2" fillId="5" borderId="22" xfId="0" applyFont="1" applyFill="1" applyBorder="1" applyAlignment="1" applyProtection="1">
      <alignment horizontal="center" vertical="center" wrapText="1" readingOrder="1"/>
      <protection hidden="1"/>
    </xf>
    <xf numFmtId="0" fontId="0" fillId="5" borderId="9" xfId="0" applyFill="1" applyBorder="1" applyAlignment="1" applyProtection="1">
      <alignment horizontal="center" vertical="center"/>
      <protection hidden="1"/>
    </xf>
    <xf numFmtId="0" fontId="0" fillId="5" borderId="2"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wrapText="1"/>
      <protection hidden="1"/>
    </xf>
    <xf numFmtId="0" fontId="0" fillId="5" borderId="14" xfId="0" applyFill="1" applyBorder="1" applyAlignment="1" applyProtection="1">
      <alignment horizontal="center" vertical="center" wrapText="1"/>
      <protection hidden="1"/>
    </xf>
    <xf numFmtId="0" fontId="0" fillId="5" borderId="3" xfId="0" applyFill="1" applyBorder="1" applyAlignment="1" applyProtection="1">
      <alignment horizontal="center" vertical="center"/>
      <protection hidden="1"/>
    </xf>
    <xf numFmtId="0" fontId="0" fillId="7" borderId="17" xfId="0" applyFill="1" applyBorder="1" applyAlignment="1" applyProtection="1">
      <alignment horizontal="center" vertical="center"/>
      <protection hidden="1"/>
    </xf>
    <xf numFmtId="16" fontId="0" fillId="7" borderId="18" xfId="0" applyNumberFormat="1" applyFill="1" applyBorder="1" applyAlignment="1" applyProtection="1">
      <alignment horizontal="center" vertical="center"/>
      <protection hidden="1"/>
    </xf>
    <xf numFmtId="0" fontId="0" fillId="5" borderId="22" xfId="0" applyFill="1" applyBorder="1" applyAlignment="1" applyProtection="1">
      <alignment horizontal="center" vertical="center" wrapText="1"/>
      <protection hidden="1"/>
    </xf>
    <xf numFmtId="0" fontId="0" fillId="5" borderId="8" xfId="0" applyFill="1" applyBorder="1" applyAlignment="1" applyProtection="1">
      <alignment horizontal="center" vertical="center" wrapText="1"/>
      <protection hidden="1"/>
    </xf>
    <xf numFmtId="0" fontId="0" fillId="5" borderId="9" xfId="0" applyFill="1" applyBorder="1" applyAlignment="1" applyProtection="1">
      <alignment horizontal="center" vertical="center" wrapText="1"/>
      <protection hidden="1"/>
    </xf>
    <xf numFmtId="0" fontId="0" fillId="5" borderId="15" xfId="0" applyFill="1" applyBorder="1" applyAlignment="1" applyProtection="1">
      <alignment horizontal="center" vertical="center" wrapText="1"/>
      <protection hidden="1"/>
    </xf>
    <xf numFmtId="0" fontId="0" fillId="5" borderId="7" xfId="0" applyFill="1" applyBorder="1" applyAlignment="1" applyProtection="1">
      <alignment horizontal="center" vertical="center" wrapText="1"/>
      <protection hidden="1"/>
    </xf>
    <xf numFmtId="0" fontId="6" fillId="0" borderId="0" xfId="0" applyFont="1" applyAlignment="1">
      <alignment horizontal="center" vertical="center" wrapText="1"/>
    </xf>
    <xf numFmtId="0" fontId="6" fillId="5" borderId="1" xfId="0" applyFont="1" applyFill="1" applyBorder="1" applyAlignment="1">
      <alignment horizontal="center" vertical="center"/>
    </xf>
    <xf numFmtId="0" fontId="6" fillId="5" borderId="3" xfId="0" applyFont="1" applyFill="1" applyBorder="1" applyAlignment="1">
      <alignment horizontal="center" vertical="center"/>
    </xf>
    <xf numFmtId="14" fontId="6" fillId="5" borderId="2" xfId="0" applyNumberFormat="1" applyFont="1" applyFill="1" applyBorder="1" applyAlignment="1">
      <alignment horizontal="center" vertical="center"/>
    </xf>
    <xf numFmtId="0" fontId="6" fillId="5" borderId="0" xfId="0" applyFont="1" applyFill="1" applyAlignment="1">
      <alignment horizontal="center" vertical="center" wrapText="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5" fillId="7" borderId="2" xfId="0" applyFont="1" applyFill="1" applyBorder="1" applyAlignment="1" applyProtection="1">
      <alignment horizontal="center" vertical="center"/>
      <protection hidden="1"/>
    </xf>
    <xf numFmtId="0" fontId="4" fillId="0" borderId="23" xfId="0" applyFont="1" applyBorder="1" applyAlignment="1" applyProtection="1">
      <alignment horizontal="center" vertical="center"/>
      <protection hidden="1"/>
    </xf>
    <xf numFmtId="0" fontId="4" fillId="0" borderId="23" xfId="0" applyFont="1" applyBorder="1" applyAlignment="1" applyProtection="1">
      <alignment horizontal="center" vertical="center" wrapText="1"/>
      <protection hidden="1"/>
    </xf>
    <xf numFmtId="0" fontId="6" fillId="0" borderId="0" xfId="0" applyFont="1" applyAlignment="1">
      <alignment vertical="center" wrapText="1"/>
    </xf>
    <xf numFmtId="0" fontId="8" fillId="0" borderId="0" xfId="0" applyFont="1" applyAlignment="1">
      <alignment vertical="center" wrapText="1"/>
    </xf>
    <xf numFmtId="0" fontId="6" fillId="0" borderId="23" xfId="0" applyFont="1" applyBorder="1" applyAlignment="1">
      <alignment horizontal="justify" vertical="center" wrapText="1"/>
    </xf>
    <xf numFmtId="0" fontId="7" fillId="9" borderId="23" xfId="0" applyFont="1" applyFill="1" applyBorder="1" applyAlignment="1">
      <alignment horizontal="center" vertical="center" wrapText="1"/>
    </xf>
    <xf numFmtId="0" fontId="9" fillId="9" borderId="23" xfId="0" applyFont="1" applyFill="1" applyBorder="1" applyAlignment="1">
      <alignment horizontal="center" vertical="center" wrapText="1"/>
    </xf>
    <xf numFmtId="0" fontId="6" fillId="0" borderId="0" xfId="0" applyFont="1" applyAlignment="1">
      <alignment horizontal="center" vertical="center"/>
    </xf>
    <xf numFmtId="0" fontId="6" fillId="5" borderId="0" xfId="0" applyFont="1" applyFill="1" applyAlignment="1">
      <alignment horizontal="center" vertical="center"/>
    </xf>
    <xf numFmtId="0" fontId="7" fillId="8" borderId="1" xfId="0" applyFont="1" applyFill="1" applyBorder="1" applyAlignment="1">
      <alignment horizontal="center" vertical="center"/>
    </xf>
    <xf numFmtId="0" fontId="7" fillId="8" borderId="15" xfId="0" applyFont="1" applyFill="1" applyBorder="1" applyAlignment="1">
      <alignment horizontal="center" vertical="center" wrapText="1"/>
    </xf>
    <xf numFmtId="0" fontId="6" fillId="0" borderId="23" xfId="0" applyFont="1" applyBorder="1" applyAlignment="1">
      <alignment horizontal="center" vertical="center" wrapText="1"/>
    </xf>
    <xf numFmtId="0" fontId="8" fillId="0" borderId="23" xfId="0" applyFont="1" applyBorder="1" applyAlignment="1">
      <alignment horizontal="center" vertical="center" wrapText="1"/>
    </xf>
    <xf numFmtId="0" fontId="6" fillId="0" borderId="25" xfId="0" applyFont="1" applyBorder="1" applyAlignment="1">
      <alignment horizontal="center" vertical="center" wrapText="1"/>
    </xf>
    <xf numFmtId="0" fontId="8" fillId="0" borderId="25" xfId="0" applyFont="1" applyBorder="1" applyAlignment="1">
      <alignment horizontal="center" vertical="center" wrapText="1"/>
    </xf>
    <xf numFmtId="0" fontId="6" fillId="2" borderId="23"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6" fillId="2" borderId="23" xfId="0" applyFont="1" applyFill="1" applyBorder="1" applyAlignment="1">
      <alignment horizontal="justify" vertical="center" wrapText="1"/>
    </xf>
    <xf numFmtId="0" fontId="6" fillId="2" borderId="0" xfId="0" applyFont="1" applyFill="1" applyAlignment="1">
      <alignment horizontal="center" vertical="center" wrapText="1"/>
    </xf>
    <xf numFmtId="0" fontId="6" fillId="11" borderId="23" xfId="0" applyFont="1" applyFill="1" applyBorder="1" applyAlignment="1">
      <alignment horizontal="center" vertical="center" wrapText="1"/>
    </xf>
    <xf numFmtId="0" fontId="6" fillId="11" borderId="0" xfId="0" applyFont="1" applyFill="1" applyAlignment="1">
      <alignment horizontal="center" vertical="center" wrapText="1"/>
    </xf>
    <xf numFmtId="0" fontId="6" fillId="2" borderId="23" xfId="0" applyFont="1" applyFill="1" applyBorder="1" applyAlignment="1">
      <alignment vertical="center" wrapText="1"/>
    </xf>
    <xf numFmtId="0" fontId="6" fillId="5" borderId="16" xfId="0" applyFont="1" applyFill="1" applyBorder="1" applyAlignment="1">
      <alignment horizontal="center" vertical="center"/>
    </xf>
    <xf numFmtId="0" fontId="6" fillId="5" borderId="12" xfId="0" applyFont="1" applyFill="1" applyBorder="1" applyAlignment="1">
      <alignment horizontal="center" vertical="center"/>
    </xf>
    <xf numFmtId="0" fontId="6" fillId="5" borderId="10" xfId="0" applyFont="1" applyFill="1" applyBorder="1" applyAlignment="1">
      <alignment horizontal="center" vertical="center"/>
    </xf>
    <xf numFmtId="0" fontId="0" fillId="0" borderId="23" xfId="0" applyBorder="1" applyAlignment="1">
      <alignment horizontal="center" vertical="center"/>
    </xf>
    <xf numFmtId="0" fontId="15" fillId="0" borderId="23" xfId="2" applyBorder="1"/>
    <xf numFmtId="49" fontId="6" fillId="0" borderId="23" xfId="0" applyNumberFormat="1" applyFont="1" applyBorder="1" applyAlignment="1">
      <alignment horizontal="center" vertical="center" wrapText="1"/>
    </xf>
    <xf numFmtId="0" fontId="13" fillId="0" borderId="23" xfId="1" applyFont="1" applyBorder="1" applyAlignment="1">
      <alignment horizontal="left" vertical="center" wrapText="1"/>
    </xf>
    <xf numFmtId="0" fontId="10" fillId="0" borderId="12" xfId="0" applyFont="1" applyBorder="1" applyAlignment="1">
      <alignment horizontal="justify" vertical="center" wrapText="1"/>
    </xf>
    <xf numFmtId="0" fontId="10" fillId="0" borderId="0" xfId="0" applyFont="1" applyAlignment="1">
      <alignment horizontal="justify" vertical="center" wrapText="1"/>
    </xf>
    <xf numFmtId="0" fontId="10" fillId="0" borderId="13" xfId="0" applyFont="1" applyBorder="1" applyAlignment="1">
      <alignment horizontal="justify" vertical="center" wrapText="1"/>
    </xf>
    <xf numFmtId="0" fontId="10" fillId="0" borderId="10" xfId="0" applyFont="1" applyBorder="1" applyAlignment="1">
      <alignment horizontal="justify" vertical="center" wrapText="1"/>
    </xf>
    <xf numFmtId="0" fontId="10" fillId="0" borderId="11" xfId="0" applyFont="1" applyBorder="1" applyAlignment="1">
      <alignment horizontal="justify" vertical="center" wrapText="1"/>
    </xf>
    <xf numFmtId="0" fontId="10" fillId="0" borderId="14" xfId="0" applyFont="1" applyBorder="1" applyAlignment="1">
      <alignment horizontal="justify" vertical="center" wrapText="1"/>
    </xf>
    <xf numFmtId="0" fontId="11" fillId="10" borderId="4" xfId="0" applyFont="1" applyFill="1" applyBorder="1" applyAlignment="1">
      <alignment horizontal="center" vertical="center"/>
    </xf>
    <xf numFmtId="0" fontId="11" fillId="10" borderId="5" xfId="0" applyFont="1" applyFill="1" applyBorder="1" applyAlignment="1">
      <alignment horizontal="center" vertical="center"/>
    </xf>
    <xf numFmtId="0" fontId="11" fillId="10" borderId="6" xfId="0" applyFont="1" applyFill="1" applyBorder="1" applyAlignment="1">
      <alignment horizontal="center" vertical="center"/>
    </xf>
    <xf numFmtId="0" fontId="10" fillId="5" borderId="16" xfId="0" applyFont="1" applyFill="1" applyBorder="1" applyAlignment="1">
      <alignment horizontal="justify" vertical="center" wrapText="1" readingOrder="1"/>
    </xf>
    <xf numFmtId="0" fontId="10" fillId="5" borderId="17" xfId="0" applyFont="1" applyFill="1" applyBorder="1" applyAlignment="1">
      <alignment horizontal="justify" vertical="center" wrapText="1" readingOrder="1"/>
    </xf>
    <xf numFmtId="0" fontId="10" fillId="5" borderId="18" xfId="0" applyFont="1" applyFill="1" applyBorder="1" applyAlignment="1">
      <alignment horizontal="justify" vertical="center" wrapText="1" readingOrder="1"/>
    </xf>
    <xf numFmtId="0" fontId="7" fillId="8" borderId="2" xfId="0" applyFont="1" applyFill="1" applyBorder="1" applyAlignment="1">
      <alignment horizontal="center" vertical="center" wrapText="1"/>
    </xf>
    <xf numFmtId="0" fontId="7" fillId="8" borderId="15"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15" xfId="0" applyFont="1" applyFill="1" applyBorder="1" applyAlignment="1">
      <alignment horizontal="center" vertical="center"/>
    </xf>
    <xf numFmtId="0" fontId="6" fillId="0" borderId="0" xfId="0" applyFont="1" applyAlignment="1">
      <alignment horizontal="center" vertical="center"/>
    </xf>
    <xf numFmtId="0" fontId="6" fillId="0" borderId="17" xfId="0" applyFont="1" applyBorder="1" applyAlignment="1">
      <alignment horizontal="center" vertical="center"/>
    </xf>
    <xf numFmtId="0" fontId="7" fillId="8" borderId="3" xfId="0" applyFont="1" applyFill="1" applyBorder="1" applyAlignment="1">
      <alignment horizontal="center" vertical="center"/>
    </xf>
    <xf numFmtId="0" fontId="7" fillId="8" borderId="3" xfId="0" applyFont="1" applyFill="1" applyBorder="1" applyAlignment="1">
      <alignment horizontal="center" vertical="center" wrapText="1"/>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4"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6"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23" xfId="0" applyFont="1" applyBorder="1" applyAlignment="1">
      <alignment horizontal="center" vertical="center" wrapText="1"/>
    </xf>
    <xf numFmtId="0" fontId="8" fillId="2" borderId="25"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6" fillId="11" borderId="25" xfId="0" applyFont="1" applyFill="1" applyBorder="1" applyAlignment="1">
      <alignment horizontal="center" vertical="center" wrapText="1"/>
    </xf>
    <xf numFmtId="0" fontId="6" fillId="11" borderId="26" xfId="0" applyFont="1" applyFill="1" applyBorder="1" applyAlignment="1">
      <alignment horizontal="center" vertical="center" wrapText="1"/>
    </xf>
    <xf numFmtId="0" fontId="6" fillId="11" borderId="24"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14" fillId="5" borderId="16"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4" fillId="5" borderId="1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13" xfId="0" applyFont="1" applyFill="1" applyBorder="1" applyAlignment="1">
      <alignment horizontal="center" vertical="center" wrapText="1"/>
    </xf>
    <xf numFmtId="0" fontId="6" fillId="5" borderId="16"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7" fillId="8" borderId="4" xfId="0" applyFont="1" applyFill="1" applyBorder="1" applyAlignment="1">
      <alignment horizontal="center" vertical="center"/>
    </xf>
    <xf numFmtId="0" fontId="7" fillId="8" borderId="6" xfId="0" applyFont="1" applyFill="1" applyBorder="1" applyAlignment="1">
      <alignment horizontal="center" vertical="center"/>
    </xf>
    <xf numFmtId="0" fontId="7" fillId="8" borderId="16" xfId="0" applyFont="1" applyFill="1" applyBorder="1" applyAlignment="1">
      <alignment horizontal="center" vertical="center"/>
    </xf>
    <xf numFmtId="0" fontId="7" fillId="8" borderId="17" xfId="0" applyFont="1" applyFill="1" applyBorder="1" applyAlignment="1">
      <alignment horizontal="center" vertical="center"/>
    </xf>
    <xf numFmtId="0" fontId="7" fillId="8" borderId="18" xfId="0" applyFont="1" applyFill="1" applyBorder="1" applyAlignment="1">
      <alignment horizontal="center" vertical="center"/>
    </xf>
    <xf numFmtId="0" fontId="7" fillId="8" borderId="10" xfId="0" applyFont="1" applyFill="1" applyBorder="1" applyAlignment="1">
      <alignment horizontal="center" vertical="center"/>
    </xf>
    <xf numFmtId="0" fontId="7" fillId="8" borderId="11" xfId="0" applyFont="1" applyFill="1" applyBorder="1" applyAlignment="1">
      <alignment horizontal="center" vertical="center"/>
    </xf>
    <xf numFmtId="0" fontId="7" fillId="8" borderId="14" xfId="0" applyFont="1" applyFill="1" applyBorder="1" applyAlignment="1">
      <alignment horizontal="center" vertical="center"/>
    </xf>
    <xf numFmtId="0" fontId="6" fillId="5" borderId="17"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13"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7" fillId="8" borderId="14" xfId="0" applyFont="1" applyFill="1" applyBorder="1" applyAlignment="1">
      <alignment horizontal="center" vertical="center" wrapText="1"/>
    </xf>
    <xf numFmtId="0" fontId="6" fillId="5" borderId="0" xfId="0" applyFont="1" applyFill="1" applyAlignment="1">
      <alignment horizontal="center" vertical="center" wrapText="1"/>
    </xf>
    <xf numFmtId="0" fontId="7" fillId="8" borderId="16" xfId="0" applyFont="1" applyFill="1" applyBorder="1" applyAlignment="1">
      <alignment horizontal="center" vertical="center" wrapText="1"/>
    </xf>
    <xf numFmtId="0" fontId="7" fillId="8" borderId="18" xfId="0" applyFont="1" applyFill="1" applyBorder="1" applyAlignment="1">
      <alignment horizontal="center" vertical="center" wrapText="1"/>
    </xf>
    <xf numFmtId="0" fontId="0" fillId="0" borderId="4"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5" borderId="4" xfId="0" applyFill="1" applyBorder="1" applyAlignment="1" applyProtection="1">
      <alignment horizontal="center" vertical="center"/>
      <protection hidden="1"/>
    </xf>
    <xf numFmtId="0" fontId="0" fillId="5" borderId="6" xfId="0" applyFill="1" applyBorder="1" applyAlignment="1" applyProtection="1">
      <alignment horizontal="center" vertical="center"/>
      <protection hidden="1"/>
    </xf>
    <xf numFmtId="0" fontId="4" fillId="5" borderId="4" xfId="0" applyFont="1" applyFill="1" applyBorder="1" applyAlignment="1" applyProtection="1">
      <alignment horizontal="center" vertical="center"/>
      <protection hidden="1"/>
    </xf>
    <xf numFmtId="0" fontId="4" fillId="5" borderId="6" xfId="0" applyFont="1" applyFill="1" applyBorder="1" applyAlignment="1" applyProtection="1">
      <alignment horizontal="center" vertical="center"/>
      <protection hidden="1"/>
    </xf>
  </cellXfs>
  <cellStyles count="3">
    <cellStyle name="Hipervínculo" xfId="2" builtinId="8"/>
    <cellStyle name="Normal" xfId="0" builtinId="0"/>
    <cellStyle name="Normal 2" xfId="1" xr:uid="{EBDC0EAC-AD48-43D5-BECC-071EDA084E6E}"/>
  </cellStyles>
  <dxfs count="132">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
      <fill>
        <patternFill>
          <bgColor rgb="FFFF0000"/>
        </patternFill>
      </fill>
    </dxf>
    <dxf>
      <fill>
        <patternFill>
          <bgColor theme="7" tint="-0.24994659260841701"/>
        </patternFill>
      </fill>
    </dxf>
    <dxf>
      <fill>
        <patternFill>
          <bgColor rgb="FFFFFF00"/>
        </patternFill>
      </fill>
    </dxf>
    <dxf>
      <fill>
        <patternFill>
          <bgColor rgb="FF00B050"/>
        </patternFill>
      </fill>
    </dxf>
  </dxfs>
  <tableStyles count="0" defaultTableStyle="TableStyleMedium2" defaultPivotStyle="PivotStyleLight16"/>
  <colors>
    <mruColors>
      <color rgb="FFD60C62"/>
      <color rgb="FF0070C0"/>
      <color rgb="FF00705C"/>
      <color rgb="FFFFCBDA"/>
      <color rgb="FFFF3399"/>
      <color rgb="FFE60A61"/>
      <color rgb="FFBE0754"/>
      <color rgb="FF1EDE14"/>
      <color rgb="FF78B54F"/>
      <color rgb="FFA0CB8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1000125</xdr:colOff>
      <xdr:row>0</xdr:row>
      <xdr:rowOff>23812</xdr:rowOff>
    </xdr:from>
    <xdr:ext cx="1357312" cy="1636682"/>
    <xdr:pic>
      <xdr:nvPicPr>
        <xdr:cNvPr id="2" name="Imagen 1">
          <a:extLst>
            <a:ext uri="{FF2B5EF4-FFF2-40B4-BE49-F238E27FC236}">
              <a16:creationId xmlns:a16="http://schemas.microsoft.com/office/drawing/2014/main" id="{194A9566-656F-463C-BF90-4CC33ACACCF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0" y="23812"/>
          <a:ext cx="1357312" cy="1636682"/>
        </a:xfrm>
        <a:prstGeom prst="rect">
          <a:avLst/>
        </a:prstGeom>
      </xdr:spPr>
    </xdr:pic>
    <xdr:clientData/>
  </xdr:oneCellAnchor>
  <xdr:oneCellAnchor>
    <xdr:from>
      <xdr:col>3</xdr:col>
      <xdr:colOff>988217</xdr:colOff>
      <xdr:row>10</xdr:row>
      <xdr:rowOff>59531</xdr:rowOff>
    </xdr:from>
    <xdr:ext cx="1209147" cy="716532"/>
    <xdr:pic>
      <xdr:nvPicPr>
        <xdr:cNvPr id="3" name="Imagen 2">
          <a:extLst>
            <a:ext uri="{FF2B5EF4-FFF2-40B4-BE49-F238E27FC236}">
              <a16:creationId xmlns:a16="http://schemas.microsoft.com/office/drawing/2014/main" id="{720AD3A9-560E-4D95-9C3A-8CC2CC3AFF0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045617" y="1964531"/>
          <a:ext cx="1209147" cy="716532"/>
        </a:xfrm>
        <a:prstGeom prst="rect">
          <a:avLst/>
        </a:prstGeom>
      </xdr:spPr>
    </xdr:pic>
    <xdr:clientData/>
  </xdr:oneCellAnchor>
  <xdr:twoCellAnchor editAs="oneCell">
    <xdr:from>
      <xdr:col>1</xdr:col>
      <xdr:colOff>3809999</xdr:colOff>
      <xdr:row>10</xdr:row>
      <xdr:rowOff>14157</xdr:rowOff>
    </xdr:from>
    <xdr:to>
      <xdr:col>2</xdr:col>
      <xdr:colOff>1547813</xdr:colOff>
      <xdr:row>14</xdr:row>
      <xdr:rowOff>67355</xdr:rowOff>
    </xdr:to>
    <xdr:pic>
      <xdr:nvPicPr>
        <xdr:cNvPr id="5" name="Imagen 4">
          <a:extLst>
            <a:ext uri="{FF2B5EF4-FFF2-40B4-BE49-F238E27FC236}">
              <a16:creationId xmlns:a16="http://schemas.microsoft.com/office/drawing/2014/main" id="{18BF56F7-9DA2-40C0-93DC-B5FB2C844A82}"/>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752"/>
        <a:stretch/>
      </xdr:blipFill>
      <xdr:spPr bwMode="auto">
        <a:xfrm>
          <a:off x="7215187" y="7741313"/>
          <a:ext cx="1559720" cy="71994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66675</xdr:colOff>
      <xdr:row>0</xdr:row>
      <xdr:rowOff>23812</xdr:rowOff>
    </xdr:from>
    <xdr:ext cx="1357312" cy="1636682"/>
    <xdr:pic>
      <xdr:nvPicPr>
        <xdr:cNvPr id="2" name="Imagen 1">
          <a:extLst>
            <a:ext uri="{FF2B5EF4-FFF2-40B4-BE49-F238E27FC236}">
              <a16:creationId xmlns:a16="http://schemas.microsoft.com/office/drawing/2014/main" id="{CB93A056-26C4-479A-BDDF-CAF8829D79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6675" y="23812"/>
          <a:ext cx="1357312" cy="1636682"/>
        </a:xfrm>
        <a:prstGeom prst="rect">
          <a:avLst/>
        </a:prstGeom>
      </xdr:spPr>
    </xdr:pic>
    <xdr:clientData/>
  </xdr:oneCellAnchor>
  <xdr:oneCellAnchor>
    <xdr:from>
      <xdr:col>3</xdr:col>
      <xdr:colOff>364422</xdr:colOff>
      <xdr:row>27</xdr:row>
      <xdr:rowOff>152213</xdr:rowOff>
    </xdr:from>
    <xdr:ext cx="1209147" cy="716532"/>
    <xdr:pic>
      <xdr:nvPicPr>
        <xdr:cNvPr id="3" name="Imagen 2">
          <a:extLst>
            <a:ext uri="{FF2B5EF4-FFF2-40B4-BE49-F238E27FC236}">
              <a16:creationId xmlns:a16="http://schemas.microsoft.com/office/drawing/2014/main" id="{D9AEF40D-9BCF-4178-A902-198DBA1984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149834" y="6169772"/>
          <a:ext cx="1209147" cy="716532"/>
        </a:xfrm>
        <a:prstGeom prst="rect">
          <a:avLst/>
        </a:prstGeom>
      </xdr:spPr>
    </xdr:pic>
    <xdr:clientData/>
  </xdr:oneCellAnchor>
  <xdr:twoCellAnchor editAs="oneCell">
    <xdr:from>
      <xdr:col>1</xdr:col>
      <xdr:colOff>3585883</xdr:colOff>
      <xdr:row>27</xdr:row>
      <xdr:rowOff>89646</xdr:rowOff>
    </xdr:from>
    <xdr:to>
      <xdr:col>2</xdr:col>
      <xdr:colOff>1569917</xdr:colOff>
      <xdr:row>31</xdr:row>
      <xdr:rowOff>61535</xdr:rowOff>
    </xdr:to>
    <xdr:pic>
      <xdr:nvPicPr>
        <xdr:cNvPr id="5" name="Imagen 4">
          <a:extLst>
            <a:ext uri="{FF2B5EF4-FFF2-40B4-BE49-F238E27FC236}">
              <a16:creationId xmlns:a16="http://schemas.microsoft.com/office/drawing/2014/main" id="{C70FE6EA-EB23-4747-914A-1FF6B8A7272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50677"/>
        <a:stretch/>
      </xdr:blipFill>
      <xdr:spPr bwMode="auto">
        <a:xfrm>
          <a:off x="5065059" y="6107205"/>
          <a:ext cx="1592329" cy="733889"/>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515470</xdr:colOff>
      <xdr:row>0</xdr:row>
      <xdr:rowOff>22411</xdr:rowOff>
    </xdr:from>
    <xdr:to>
      <xdr:col>1</xdr:col>
      <xdr:colOff>344180</xdr:colOff>
      <xdr:row>4</xdr:row>
      <xdr:rowOff>152553</xdr:rowOff>
    </xdr:to>
    <xdr:pic>
      <xdr:nvPicPr>
        <xdr:cNvPr id="4" name="Imagen 3">
          <a:extLst>
            <a:ext uri="{FF2B5EF4-FFF2-40B4-BE49-F238E27FC236}">
              <a16:creationId xmlns:a16="http://schemas.microsoft.com/office/drawing/2014/main" id="{5CC6A55B-ED2D-42DF-B2C0-5A4330A510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470" y="22411"/>
          <a:ext cx="795618" cy="959377"/>
        </a:xfrm>
        <a:prstGeom prst="rect">
          <a:avLst/>
        </a:prstGeom>
      </xdr:spPr>
    </xdr:pic>
    <xdr:clientData/>
  </xdr:twoCellAnchor>
  <xdr:twoCellAnchor editAs="oneCell">
    <xdr:from>
      <xdr:col>12</xdr:col>
      <xdr:colOff>979473</xdr:colOff>
      <xdr:row>130</xdr:row>
      <xdr:rowOff>19530</xdr:rowOff>
    </xdr:from>
    <xdr:to>
      <xdr:col>14</xdr:col>
      <xdr:colOff>187778</xdr:colOff>
      <xdr:row>136</xdr:row>
      <xdr:rowOff>155694</xdr:rowOff>
    </xdr:to>
    <xdr:pic>
      <xdr:nvPicPr>
        <xdr:cNvPr id="6" name="Imagen 5">
          <a:extLst>
            <a:ext uri="{FF2B5EF4-FFF2-40B4-BE49-F238E27FC236}">
              <a16:creationId xmlns:a16="http://schemas.microsoft.com/office/drawing/2014/main" id="{6DC1AE3C-4496-44BF-9133-BFEEB47F511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594294" y="164216923"/>
          <a:ext cx="1793664" cy="1115875"/>
        </a:xfrm>
        <a:prstGeom prst="rect">
          <a:avLst/>
        </a:prstGeom>
      </xdr:spPr>
    </xdr:pic>
    <xdr:clientData/>
  </xdr:twoCellAnchor>
  <xdr:twoCellAnchor editAs="oneCell">
    <xdr:from>
      <xdr:col>4</xdr:col>
      <xdr:colOff>2585357</xdr:colOff>
      <xdr:row>129</xdr:row>
      <xdr:rowOff>58509</xdr:rowOff>
    </xdr:from>
    <xdr:to>
      <xdr:col>5</xdr:col>
      <xdr:colOff>2070978</xdr:colOff>
      <xdr:row>136</xdr:row>
      <xdr:rowOff>54428</xdr:rowOff>
    </xdr:to>
    <xdr:pic>
      <xdr:nvPicPr>
        <xdr:cNvPr id="2" name="Imagen 1">
          <a:extLst>
            <a:ext uri="{FF2B5EF4-FFF2-40B4-BE49-F238E27FC236}">
              <a16:creationId xmlns:a16="http://schemas.microsoft.com/office/drawing/2014/main" id="{96E0C1C7-08B2-BA81-0DD5-D94439EEA26C}"/>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52418"/>
        <a:stretch/>
      </xdr:blipFill>
      <xdr:spPr bwMode="auto">
        <a:xfrm>
          <a:off x="9402536" y="183795759"/>
          <a:ext cx="2383942" cy="113891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oneCellAnchor>
    <xdr:from>
      <xdr:col>9</xdr:col>
      <xdr:colOff>963613</xdr:colOff>
      <xdr:row>2</xdr:row>
      <xdr:rowOff>152400</xdr:rowOff>
    </xdr:from>
    <xdr:ext cx="4429125" cy="3543300"/>
    <xdr:pic>
      <xdr:nvPicPr>
        <xdr:cNvPr id="3" name="Imagen 2">
          <a:extLst>
            <a:ext uri="{FF2B5EF4-FFF2-40B4-BE49-F238E27FC236}">
              <a16:creationId xmlns:a16="http://schemas.microsoft.com/office/drawing/2014/main" id="{5E3EB7B5-2008-4735-8F95-E18F4C1091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44863" y="755650"/>
          <a:ext cx="4429125" cy="35433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personal/pablo_molano_scj_gov_co/Documents/Presentaciones%20generales/herramientas%20RIesgos%202021/Matriz%20Riesgos%20por%20proces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STRUCTIVO"/>
      <sheetName val="2 CONTEXTO E IDENTIFICACIÓN"/>
      <sheetName val="3 PROBABIL E IMPACTO INHERENTE"/>
      <sheetName val="4 MAPA CALOR INHERENTE"/>
      <sheetName val="5 VALORACIÓN DEL CONTROL"/>
      <sheetName val="6 MAPA CALOR RESIDUAL"/>
      <sheetName val="7 MAPA CALOR INHEREN Y RESIDUAL"/>
      <sheetName val="8 MAPA RIESGOS"/>
      <sheetName val="9 RIESGO DEL PROCESO"/>
      <sheetName val="11 FORMULAS"/>
    </sheetNames>
    <sheetDataSet>
      <sheetData sheetId="0"/>
      <sheetData sheetId="1"/>
      <sheetData sheetId="2">
        <row r="11">
          <cell r="X11" t="str">
            <v>Menor a 49.999 SMLMV</v>
          </cell>
          <cell r="Y11" t="str">
            <v>El riesgo afecta la imagen de algún área de la organización.</v>
          </cell>
        </row>
        <row r="12">
          <cell r="X12" t="str">
            <v>Entre 50.000 y 99.999 SMLMV</v>
          </cell>
          <cell r="Y12" t="str">
            <v>El riesgo afecta la imagen de la entidad internamente, de conocimiento general nivel interno, de junta directiva y accionistas y/o de proveedores.</v>
          </cell>
        </row>
        <row r="13">
          <cell r="X13" t="str">
            <v>Entre 100.000 y 199.999 SMLMV</v>
          </cell>
          <cell r="Y13" t="str">
            <v>El riesgo afecta la imagen de la entidad con algunos usuarios de relevancia frente al logro de los objetivos.</v>
          </cell>
        </row>
        <row r="14">
          <cell r="X14" t="str">
            <v>Entre 200.000 y 299.999 SMLMV</v>
          </cell>
          <cell r="Y14" t="str">
            <v>El riesgo afecta la imagen de la entidad con efecto publicitario sostenido a nivel de sector administrativo, nivel departamental o municipal.</v>
          </cell>
        </row>
        <row r="15">
          <cell r="X15" t="str">
            <v>Mayor a 300.000 SMLMV</v>
          </cell>
          <cell r="Y15" t="str">
            <v>El riesgo afecta la imagen de la entidad a nivel nacional, con efecto publicitario sostenido a nivel país</v>
          </cell>
        </row>
        <row r="16">
          <cell r="X16" t="str">
            <v>N/A</v>
          </cell>
          <cell r="Y16" t="str">
            <v>N/A</v>
          </cell>
        </row>
      </sheetData>
      <sheetData sheetId="3"/>
      <sheetData sheetId="4"/>
      <sheetData sheetId="5"/>
      <sheetData sheetId="6"/>
      <sheetData sheetId="7"/>
      <sheetData sheetId="8"/>
      <sheetData sheetId="9">
        <row r="4">
          <cell r="A4" t="str">
            <v>A Ejecución y Administración de procesos</v>
          </cell>
        </row>
        <row r="5">
          <cell r="A5" t="str">
            <v>B Fraude Externo</v>
          </cell>
        </row>
        <row r="6">
          <cell r="A6" t="str">
            <v>C Fraude Interno</v>
          </cell>
        </row>
        <row r="7">
          <cell r="A7" t="str">
            <v>D Fallas Tecnológicas</v>
          </cell>
        </row>
        <row r="8">
          <cell r="A8" t="str">
            <v>E Relaciones Laborales</v>
          </cell>
        </row>
        <row r="9">
          <cell r="A9" t="str">
            <v>F Usuarios Productos y Prácticas Organizacionales</v>
          </cell>
        </row>
        <row r="10">
          <cell r="A10" t="str">
            <v>G Daños Activos Físicos</v>
          </cell>
        </row>
      </sheetData>
    </sheetDataSet>
  </externalBook>
</externalLink>
</file>

<file path=xl/persons/person.xml><?xml version="1.0" encoding="utf-8"?>
<personList xmlns="http://schemas.microsoft.com/office/spreadsheetml/2018/threadedcomments" xmlns:x="http://schemas.openxmlformats.org/spreadsheetml/2006/main">
  <person displayName="Pablo Leonardo Molano Parra" id="{A54B85EC-AB74-4E7A-9A05-10D967E1CC25}" userId="S::pablo.molano@scj.gov.co::f9c35d16-fd11-4c51-b518-68b93dd7d725"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I8" dT="2019-03-07T21:45:58.17" personId="{A54B85EC-AB74-4E7A-9A05-10D967E1CC25}" id="{C4F26BEF-4E28-4350-B416-CAFB1FE3A8B6}">
    <text>DEBE CONTENER:
- RESPONSABLE
- OBJETIVO DEL CONTROL
- PERIODICIDAD DE LA IMPLEMENTACION
- IMPLEMENTACION
- QUE SE HACE CON LAS DESVIACIONES
- EVIDENCIA DE LAS IMPLEMENTACIONES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scjgovcol.sharepoint.com/:x:/s/OficinaAsesoradePlaneacin/EW5c8pt7zsVBrdgSj_Vs1N4B1O1jz_pkmSq_duzcgXfzKg?e=RcA37o" TargetMode="External"/><Relationship Id="rId13" Type="http://schemas.openxmlformats.org/officeDocument/2006/relationships/hyperlink" Target="https://scjgovcol.sharepoint.com/:x:/s/OficinaAsesoradePlaneacin/EdKvptEfy7tCgXF7McCF_6YB0WOoqnM5Vs_xWZmkjahF1A?e=I6Jb0O" TargetMode="External"/><Relationship Id="rId18" Type="http://schemas.openxmlformats.org/officeDocument/2006/relationships/hyperlink" Target="https://scjgovcol.sharepoint.com/:x:/s/OficinaAsesoradePlaneacin/EXv3V_Xjik9BjOSBHGd2D_wBOCxb5Dz9gn7SJdSwbWDktQ?e=f4gRCd" TargetMode="External"/><Relationship Id="rId3" Type="http://schemas.openxmlformats.org/officeDocument/2006/relationships/hyperlink" Target="https://scjgovcol.sharepoint.com/:x:/s/OficinaAsesoradePlaneacin/Ebw_feF0LSlArLaFF5hl_mEBImVcXkhd3MTN2s9myGYvzA?e=b5sI5I" TargetMode="External"/><Relationship Id="rId7" Type="http://schemas.openxmlformats.org/officeDocument/2006/relationships/hyperlink" Target="https://scjgovcol.sharepoint.com/:x:/s/OficinaAsesoradePlaneacin/EWXD35Qu2jRKnqTKWJCZ1zQBtn2l3FWZgDz4SGv1J3r2Qw?e=klWoSR" TargetMode="External"/><Relationship Id="rId12" Type="http://schemas.openxmlformats.org/officeDocument/2006/relationships/hyperlink" Target="https://scjgovcol.sharepoint.com/:x:/s/OficinaAsesoradePlaneacin/ER93lpXr9PNPi3Jswb6BC4wBMDIcge_2q9MsSP1E8o1dqQ?e=Q7EGuG" TargetMode="External"/><Relationship Id="rId17" Type="http://schemas.openxmlformats.org/officeDocument/2006/relationships/hyperlink" Target="https://scjgovcol.sharepoint.com/:x:/s/OficinaAsesoradePlaneacin/EbF93HUBC3VKhALCrdvvDsQBBfCxYsaCZPn5xNB2ORhHNw?e=NjweIb" TargetMode="External"/><Relationship Id="rId2" Type="http://schemas.openxmlformats.org/officeDocument/2006/relationships/hyperlink" Target="https://scjgovcol.sharepoint.com/:x:/s/OficinaAsesoradePlaneacin/ERguOG6lcYFDgz18c6IjI44BlxLFA1qEE8hYbxYtGfJaMQ?e=m4FLua" TargetMode="External"/><Relationship Id="rId16" Type="http://schemas.openxmlformats.org/officeDocument/2006/relationships/hyperlink" Target="https://scjgovcol.sharepoint.com/:x:/s/OficinaAsesoradePlaneacin/Eb2U0zuktiREvyaSID_P2QYBtvNzRAXwpEh-cqF-VJmliw?e=kEcgH9" TargetMode="External"/><Relationship Id="rId20" Type="http://schemas.openxmlformats.org/officeDocument/2006/relationships/drawing" Target="../drawings/drawing2.xml"/><Relationship Id="rId1" Type="http://schemas.openxmlformats.org/officeDocument/2006/relationships/hyperlink" Target="https://scjgovcol.sharepoint.com/:x:/s/OficinaAsesoradePlaneacin/ETFvi9BkcKRGgjU_wW4sS90BO00-nZVl78EmzKfah1GRoA?e=7zzXGj" TargetMode="External"/><Relationship Id="rId6" Type="http://schemas.openxmlformats.org/officeDocument/2006/relationships/hyperlink" Target="https://scjgovcol.sharepoint.com/:x:/s/OficinaAsesoradePlaneacin/EQP9xUMsyORNit4clGn7HXQBzzkWFKwaZf_Y2LADZomqMA?e=T5Vrod" TargetMode="External"/><Relationship Id="rId11" Type="http://schemas.openxmlformats.org/officeDocument/2006/relationships/hyperlink" Target="https://scjgovcol.sharepoint.com/:x:/s/OficinaAsesoradePlaneacin/EUJY2_CUdzZMjOO28gWdX_MBDXIKkxekUs4ll1pSi6VlZA?e=DwFDVs" TargetMode="External"/><Relationship Id="rId5" Type="http://schemas.openxmlformats.org/officeDocument/2006/relationships/hyperlink" Target="https://scjgovcol.sharepoint.com/:x:/s/OficinaAsesoradePlaneacin/EVG-8zUe_I5Mpad0tOlFHakBH7MvBw-P4ht5Eoy92loXpg?e=Xf0TN6" TargetMode="External"/><Relationship Id="rId15" Type="http://schemas.openxmlformats.org/officeDocument/2006/relationships/hyperlink" Target="https://scjgovcol.sharepoint.com/:x:/s/OficinaAsesoradePlaneacin/EboILK-a_zRMmozwaezMIu4Bflg0dqzEppPKmbY5vmpP6w?e=uCGoZq" TargetMode="External"/><Relationship Id="rId10" Type="http://schemas.openxmlformats.org/officeDocument/2006/relationships/hyperlink" Target="https://scjgovcol.sharepoint.com/:x:/s/OficinaAsesoradePlaneacin/EbaCa-cfJTZKqtF4dXeY-rwBZf7vJeUFm-hVOu3wIg_2BA?e=cqD4fv" TargetMode="External"/><Relationship Id="rId19" Type="http://schemas.openxmlformats.org/officeDocument/2006/relationships/printerSettings" Target="../printerSettings/printerSettings2.bin"/><Relationship Id="rId4" Type="http://schemas.openxmlformats.org/officeDocument/2006/relationships/hyperlink" Target="https://scjgovcol.sharepoint.com/:x:/s/OficinaAsesoradePlaneacin/EQqOSUDKw6JJm10XXoE981ABHKsLpkE6wMIkfMMKqC24fw?e=yJCFBe" TargetMode="External"/><Relationship Id="rId9" Type="http://schemas.openxmlformats.org/officeDocument/2006/relationships/hyperlink" Target="https://scjgovcol.sharepoint.com/:x:/s/OficinaAsesoradePlaneacin/ERiGFgKf0epFuXUFMDMWSi4BR1Rmvxrw3PVuz2BQkiF6TQ?e=CgU3Bc" TargetMode="External"/><Relationship Id="rId14" Type="http://schemas.openxmlformats.org/officeDocument/2006/relationships/hyperlink" Target="https://scjgovcol.sharepoint.com/:x:/s/OficinaAsesoradePlaneacin/EcLAdjsW3vBNt21Jp6DarYEB0ahMZCb_15XxJtLvUm5JiQ?e=x16gAZ" TargetMode="External"/></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customProperty" Target="../customProperty2.bin"/><Relationship Id="rId7" Type="http://schemas.openxmlformats.org/officeDocument/2006/relationships/comments" Target="../comments1.xml"/><Relationship Id="rId2" Type="http://schemas.openxmlformats.org/officeDocument/2006/relationships/customProperty" Target="../customProperty1.bin"/><Relationship Id="rId1" Type="http://schemas.openxmlformats.org/officeDocument/2006/relationships/printerSettings" Target="../printerSettings/printerSettings3.bin"/><Relationship Id="rId6" Type="http://schemas.openxmlformats.org/officeDocument/2006/relationships/vmlDrawing" Target="../drawings/vmlDrawing1.vml"/><Relationship Id="rId5" Type="http://schemas.openxmlformats.org/officeDocument/2006/relationships/drawing" Target="../drawings/drawing3.xml"/><Relationship Id="rId4"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10"/>
  <sheetViews>
    <sheetView tabSelected="1" view="pageBreakPreview" topLeftCell="A10" zoomScale="80" zoomScaleNormal="80" zoomScaleSheetLayoutView="80" workbookViewId="0">
      <selection activeCell="B13" sqref="B13"/>
    </sheetView>
  </sheetViews>
  <sheetFormatPr baseColWidth="10" defaultColWidth="11.42578125" defaultRowHeight="12.75" x14ac:dyDescent="0.25"/>
  <cols>
    <col min="1" max="1" width="51" style="77" customWidth="1"/>
    <col min="2" max="2" width="57.28515625" style="77" customWidth="1"/>
    <col min="3" max="3" width="57.42578125" style="77" customWidth="1"/>
    <col min="4" max="4" width="21.7109375" style="77" bestFit="1" customWidth="1"/>
    <col min="5" max="5" width="29.42578125" style="77" customWidth="1"/>
    <col min="6" max="16384" width="11.42578125" style="77"/>
  </cols>
  <sheetData>
    <row r="1" spans="1:5" ht="26.25" customHeight="1" thickBot="1" x14ac:dyDescent="0.3">
      <c r="A1" s="78"/>
      <c r="B1" s="111" t="s">
        <v>0</v>
      </c>
      <c r="C1" s="113" t="s">
        <v>1</v>
      </c>
      <c r="D1" s="79" t="s">
        <v>2</v>
      </c>
      <c r="E1" s="63" t="s">
        <v>3</v>
      </c>
    </row>
    <row r="2" spans="1:5" ht="26.25" customHeight="1" thickBot="1" x14ac:dyDescent="0.3">
      <c r="A2" s="78"/>
      <c r="B2" s="112"/>
      <c r="C2" s="114"/>
      <c r="D2" s="79" t="s">
        <v>4</v>
      </c>
      <c r="E2" s="64">
        <v>28</v>
      </c>
    </row>
    <row r="3" spans="1:5" ht="26.25" customHeight="1" thickBot="1" x14ac:dyDescent="0.3">
      <c r="A3" s="78"/>
      <c r="B3" s="112"/>
      <c r="C3" s="115"/>
      <c r="D3" s="80" t="s">
        <v>5</v>
      </c>
      <c r="E3" s="65">
        <v>42745</v>
      </c>
    </row>
    <row r="4" spans="1:5" ht="26.25" customHeight="1" x14ac:dyDescent="0.25">
      <c r="A4" s="78"/>
      <c r="B4" s="116" t="s">
        <v>6</v>
      </c>
      <c r="C4" s="113" t="s">
        <v>7</v>
      </c>
      <c r="D4" s="111" t="s">
        <v>706</v>
      </c>
      <c r="E4" s="113" t="s">
        <v>8</v>
      </c>
    </row>
    <row r="5" spans="1:5" ht="26.25" customHeight="1" thickBot="1" x14ac:dyDescent="0.3">
      <c r="A5" s="78"/>
      <c r="B5" s="117"/>
      <c r="C5" s="114"/>
      <c r="D5" s="112"/>
      <c r="E5" s="114"/>
    </row>
    <row r="6" spans="1:5" ht="18.75" thickBot="1" x14ac:dyDescent="0.3">
      <c r="A6" s="105" t="s">
        <v>9</v>
      </c>
      <c r="B6" s="107"/>
      <c r="C6" s="105" t="s">
        <v>10</v>
      </c>
      <c r="D6" s="106"/>
      <c r="E6" s="107"/>
    </row>
    <row r="7" spans="1:5" ht="32.25" customHeight="1" x14ac:dyDescent="0.25">
      <c r="A7" s="99" t="s">
        <v>11</v>
      </c>
      <c r="B7" s="101"/>
      <c r="C7" s="99" t="s">
        <v>12</v>
      </c>
      <c r="D7" s="100"/>
      <c r="E7" s="101"/>
    </row>
    <row r="8" spans="1:5" ht="39" customHeight="1" thickBot="1" x14ac:dyDescent="0.3">
      <c r="A8" s="102"/>
      <c r="B8" s="104"/>
      <c r="C8" s="102"/>
      <c r="D8" s="103"/>
      <c r="E8" s="104"/>
    </row>
    <row r="9" spans="1:5" ht="30.75" customHeight="1" thickBot="1" x14ac:dyDescent="0.3">
      <c r="A9" s="105" t="s">
        <v>13</v>
      </c>
      <c r="B9" s="106"/>
      <c r="C9" s="106"/>
      <c r="D9" s="106"/>
      <c r="E9" s="107"/>
    </row>
    <row r="10" spans="1:5" ht="356.25" customHeight="1" x14ac:dyDescent="0.25">
      <c r="A10" s="108" t="s">
        <v>14</v>
      </c>
      <c r="B10" s="109"/>
      <c r="C10" s="109"/>
      <c r="D10" s="109"/>
      <c r="E10" s="110"/>
    </row>
  </sheetData>
  <sheetProtection algorithmName="SHA-512" hashValue="bIbUYuLnUBzeq9wyxeXXaCYZSmMZFWbsK80vV0Ge5K3sBB/f8yTXecVPp1GqF3/azl3XX8Kg+Iwqla6AyjxZyA==" saltValue="beJEl/SHGunSdzzpmSecNQ==" spinCount="100000" sheet="1" objects="1" scenarios="1"/>
  <mergeCells count="12">
    <mergeCell ref="C7:E8"/>
    <mergeCell ref="A9:E9"/>
    <mergeCell ref="A10:E10"/>
    <mergeCell ref="B1:B3"/>
    <mergeCell ref="C1:C3"/>
    <mergeCell ref="B4:B5"/>
    <mergeCell ref="C4:C5"/>
    <mergeCell ref="D4:D5"/>
    <mergeCell ref="E4:E5"/>
    <mergeCell ref="A6:B6"/>
    <mergeCell ref="C6:E6"/>
    <mergeCell ref="A7:B8"/>
  </mergeCells>
  <pageMargins left="0.7" right="0.7" top="0.75" bottom="0.75" header="0.3" footer="0.3"/>
  <pageSetup scale="41" orientation="portrait" horizont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954879-E7E9-492D-8C1D-3AE331345B4C}">
  <sheetPr>
    <tabColor rgb="FF00B050"/>
  </sheetPr>
  <dimension ref="A1:E27"/>
  <sheetViews>
    <sheetView view="pageBreakPreview" zoomScale="85" zoomScaleNormal="100" zoomScaleSheetLayoutView="85" workbookViewId="0">
      <selection activeCell="A11" sqref="A11"/>
    </sheetView>
  </sheetViews>
  <sheetFormatPr baseColWidth="10" defaultColWidth="11.42578125" defaultRowHeight="15" x14ac:dyDescent="0.25"/>
  <cols>
    <col min="1" max="1" width="22.140625" customWidth="1"/>
    <col min="2" max="2" width="54.140625" bestFit="1" customWidth="1"/>
    <col min="3" max="3" width="55.42578125" customWidth="1"/>
    <col min="4" max="4" width="16.7109375" bestFit="1" customWidth="1"/>
  </cols>
  <sheetData>
    <row r="1" spans="1:5" s="77" customFormat="1" ht="26.25" customHeight="1" thickBot="1" x14ac:dyDescent="0.3">
      <c r="A1" s="92"/>
      <c r="B1" s="111" t="s">
        <v>0</v>
      </c>
      <c r="C1" s="113" t="s">
        <v>1</v>
      </c>
      <c r="D1" s="79" t="s">
        <v>2</v>
      </c>
      <c r="E1" s="63" t="s">
        <v>3</v>
      </c>
    </row>
    <row r="2" spans="1:5" s="77" customFormat="1" ht="26.25" customHeight="1" thickBot="1" x14ac:dyDescent="0.3">
      <c r="A2" s="93"/>
      <c r="B2" s="112"/>
      <c r="C2" s="114"/>
      <c r="D2" s="79" t="s">
        <v>4</v>
      </c>
      <c r="E2" s="64">
        <v>28</v>
      </c>
    </row>
    <row r="3" spans="1:5" s="77" customFormat="1" ht="26.25" customHeight="1" thickBot="1" x14ac:dyDescent="0.3">
      <c r="A3" s="93"/>
      <c r="B3" s="112"/>
      <c r="C3" s="115"/>
      <c r="D3" s="80" t="s">
        <v>5</v>
      </c>
      <c r="E3" s="65">
        <v>42745</v>
      </c>
    </row>
    <row r="4" spans="1:5" s="77" customFormat="1" ht="26.25" customHeight="1" x14ac:dyDescent="0.25">
      <c r="A4" s="93"/>
      <c r="B4" s="116" t="s">
        <v>6</v>
      </c>
      <c r="C4" s="113" t="s">
        <v>7</v>
      </c>
      <c r="D4" s="111" t="s">
        <v>706</v>
      </c>
      <c r="E4" s="113" t="s">
        <v>8</v>
      </c>
    </row>
    <row r="5" spans="1:5" s="77" customFormat="1" ht="26.25" customHeight="1" thickBot="1" x14ac:dyDescent="0.3">
      <c r="A5" s="94"/>
      <c r="B5" s="120"/>
      <c r="C5" s="115"/>
      <c r="D5" s="121"/>
      <c r="E5" s="115"/>
    </row>
    <row r="6" spans="1:5" s="77" customFormat="1" ht="26.25" customHeight="1" x14ac:dyDescent="0.25">
      <c r="A6" s="119"/>
      <c r="B6" s="119"/>
      <c r="C6" s="119"/>
      <c r="D6" s="119"/>
      <c r="E6" s="119"/>
    </row>
    <row r="7" spans="1:5" x14ac:dyDescent="0.25">
      <c r="A7" s="118" t="s">
        <v>15</v>
      </c>
      <c r="B7" s="118"/>
      <c r="C7" s="118"/>
      <c r="D7" s="118"/>
      <c r="E7" s="118"/>
    </row>
    <row r="8" spans="1:5" x14ac:dyDescent="0.25">
      <c r="A8" s="118"/>
      <c r="B8" s="118"/>
      <c r="C8" s="118"/>
      <c r="D8" s="118"/>
      <c r="E8" s="118"/>
    </row>
    <row r="9" spans="1:5" x14ac:dyDescent="0.25">
      <c r="B9" s="75" t="s">
        <v>16</v>
      </c>
      <c r="C9" s="75" t="s">
        <v>0</v>
      </c>
    </row>
    <row r="10" spans="1:5" x14ac:dyDescent="0.25">
      <c r="B10" s="95" t="s">
        <v>17</v>
      </c>
      <c r="C10" s="96" t="s">
        <v>18</v>
      </c>
    </row>
    <row r="11" spans="1:5" x14ac:dyDescent="0.25">
      <c r="B11" s="95" t="s">
        <v>19</v>
      </c>
      <c r="C11" s="96" t="s">
        <v>20</v>
      </c>
    </row>
    <row r="12" spans="1:5" x14ac:dyDescent="0.25">
      <c r="B12" s="95" t="s">
        <v>21</v>
      </c>
      <c r="C12" s="96" t="s">
        <v>22</v>
      </c>
    </row>
    <row r="13" spans="1:5" x14ac:dyDescent="0.25">
      <c r="B13" s="95" t="s">
        <v>23</v>
      </c>
      <c r="C13" s="96" t="s">
        <v>24</v>
      </c>
    </row>
    <row r="14" spans="1:5" x14ac:dyDescent="0.25">
      <c r="B14" s="95" t="s">
        <v>25</v>
      </c>
      <c r="C14" s="96" t="s">
        <v>26</v>
      </c>
    </row>
    <row r="15" spans="1:5" x14ac:dyDescent="0.25">
      <c r="B15" s="95" t="s">
        <v>27</v>
      </c>
      <c r="C15" s="96" t="s">
        <v>28</v>
      </c>
    </row>
    <row r="16" spans="1:5" x14ac:dyDescent="0.25">
      <c r="B16" s="95" t="s">
        <v>29</v>
      </c>
      <c r="C16" s="96" t="s">
        <v>1</v>
      </c>
    </row>
    <row r="17" spans="2:3" x14ac:dyDescent="0.25">
      <c r="B17" s="95" t="s">
        <v>30</v>
      </c>
      <c r="C17" s="96" t="s">
        <v>31</v>
      </c>
    </row>
    <row r="18" spans="2:3" x14ac:dyDescent="0.25">
      <c r="B18" s="95" t="s">
        <v>32</v>
      </c>
      <c r="C18" s="96" t="s">
        <v>33</v>
      </c>
    </row>
    <row r="19" spans="2:3" x14ac:dyDescent="0.25">
      <c r="B19" s="95" t="s">
        <v>34</v>
      </c>
      <c r="C19" s="96" t="s">
        <v>35</v>
      </c>
    </row>
    <row r="20" spans="2:3" x14ac:dyDescent="0.25">
      <c r="B20" s="95" t="s">
        <v>36</v>
      </c>
      <c r="C20" s="96" t="s">
        <v>37</v>
      </c>
    </row>
    <row r="21" spans="2:3" x14ac:dyDescent="0.25">
      <c r="B21" s="95" t="s">
        <v>38</v>
      </c>
      <c r="C21" s="96" t="s">
        <v>39</v>
      </c>
    </row>
    <row r="22" spans="2:3" x14ac:dyDescent="0.25">
      <c r="B22" s="95" t="s">
        <v>40</v>
      </c>
      <c r="C22" s="96" t="s">
        <v>41</v>
      </c>
    </row>
    <row r="23" spans="2:3" x14ac:dyDescent="0.25">
      <c r="B23" s="95" t="s">
        <v>42</v>
      </c>
      <c r="C23" s="96" t="s">
        <v>43</v>
      </c>
    </row>
    <row r="24" spans="2:3" x14ac:dyDescent="0.25">
      <c r="B24" s="95" t="s">
        <v>44</v>
      </c>
      <c r="C24" s="96" t="s">
        <v>45</v>
      </c>
    </row>
    <row r="25" spans="2:3" x14ac:dyDescent="0.25">
      <c r="B25" s="95" t="s">
        <v>46</v>
      </c>
      <c r="C25" s="96" t="s">
        <v>47</v>
      </c>
    </row>
    <row r="26" spans="2:3" x14ac:dyDescent="0.25">
      <c r="B26" s="95" t="s">
        <v>48</v>
      </c>
      <c r="C26" s="96" t="s">
        <v>49</v>
      </c>
    </row>
    <row r="27" spans="2:3" x14ac:dyDescent="0.25">
      <c r="B27" s="95" t="s">
        <v>50</v>
      </c>
      <c r="C27" s="96" t="s">
        <v>51</v>
      </c>
    </row>
  </sheetData>
  <sheetProtection algorithmName="SHA-512" hashValue="ejRDP0lAl2YVsqTQLTOaXPPks2B6o3QnbLTuE71HMok5nzRecOwRisilSE4L09o/5RVLnfjq8U/P/7PxBDiwHw==" saltValue="buTNIS7osNfbM8YRhHNkWw==" spinCount="100000" sheet="1" objects="1" scenarios="1" autoFilter="0"/>
  <mergeCells count="9">
    <mergeCell ref="A7:E7"/>
    <mergeCell ref="A6:E6"/>
    <mergeCell ref="A8:E8"/>
    <mergeCell ref="B1:B3"/>
    <mergeCell ref="C1:C3"/>
    <mergeCell ref="B4:B5"/>
    <mergeCell ref="C4:C5"/>
    <mergeCell ref="D4:D5"/>
    <mergeCell ref="E4:E5"/>
  </mergeCells>
  <conditionalFormatting sqref="B9:C9">
    <cfRule type="containsText" dxfId="131" priority="1" operator="containsText" text="ZONA RIESGO BAJA">
      <formula>NOT(ISERROR(SEARCH("ZONA RIESGO BAJA",B9)))</formula>
    </cfRule>
    <cfRule type="containsText" dxfId="130" priority="2" operator="containsText" text="ZONA RIESGO MODERADO">
      <formula>NOT(ISERROR(SEARCH("ZONA RIESGO MODERADO",B9)))</formula>
    </cfRule>
    <cfRule type="containsText" dxfId="129" priority="3" operator="containsText" text="ZONA RIESGO ALTO">
      <formula>NOT(ISERROR(SEARCH("ZONA RIESGO ALTO",B9)))</formula>
    </cfRule>
    <cfRule type="containsText" dxfId="128" priority="4" operator="containsText" text="ZONA RIESGO EXTREMO">
      <formula>NOT(ISERROR(SEARCH("ZONA RIESGO EXTREMO",B9)))</formula>
    </cfRule>
  </conditionalFormatting>
  <hyperlinks>
    <hyperlink ref="C10" r:id="rId1" xr:uid="{B140716F-AAC4-4D9B-AB98-22069300A141}"/>
    <hyperlink ref="C11" r:id="rId2" xr:uid="{2A2731D6-889F-464C-8927-24290B68F66E}"/>
    <hyperlink ref="C12" r:id="rId3" xr:uid="{632948A6-8480-45F7-AFFA-25453EB218A3}"/>
    <hyperlink ref="C13" r:id="rId4" xr:uid="{1B3A378F-E4AC-4DDD-B3EE-2DAA866FF28F}"/>
    <hyperlink ref="C14" r:id="rId5" xr:uid="{C05382BD-14B6-4196-A3B4-3CF4AF578769}"/>
    <hyperlink ref="C15" r:id="rId6" xr:uid="{26761010-5BB7-40BB-A31F-1654B0D42046}"/>
    <hyperlink ref="C16" r:id="rId7" xr:uid="{CB17B988-7FC6-4D1A-9348-ACAEAF477B79}"/>
    <hyperlink ref="C17" r:id="rId8" xr:uid="{6D619D8F-69ED-4954-9A22-6970F347E83C}"/>
    <hyperlink ref="C18" r:id="rId9" xr:uid="{BBB1C6CD-2A8E-4D06-9690-89200DA233EE}"/>
    <hyperlink ref="C19" r:id="rId10" xr:uid="{1651819B-A8D9-4899-AD0F-6E8F1E2DCC2B}"/>
    <hyperlink ref="C20" r:id="rId11" xr:uid="{4E55178B-B9EA-4AC4-8A2E-AF4F95B44006}"/>
    <hyperlink ref="C21" r:id="rId12" xr:uid="{DC4BEC9C-F9EA-468D-AB79-335A16407BAE}"/>
    <hyperlink ref="C22" r:id="rId13" xr:uid="{9E91FFF7-EF9B-4877-B3A7-06EBBF1FDAFE}"/>
    <hyperlink ref="C23" r:id="rId14" xr:uid="{23D86074-CE73-49E9-958B-552CEFBA72C6}"/>
    <hyperlink ref="C24" r:id="rId15" xr:uid="{4FE63805-CCCF-4F72-8DC4-5F6AE007BBB3}"/>
    <hyperlink ref="C25" r:id="rId16" xr:uid="{76B4CA59-DB0D-476C-A636-A5C8E8106896}"/>
    <hyperlink ref="C26" r:id="rId17" xr:uid="{8D53725A-21A5-4EE2-A767-A8A6AD0260CB}"/>
    <hyperlink ref="C27" r:id="rId18" xr:uid="{FE52E4CA-8A86-440E-8DDD-BD206C54685C}"/>
  </hyperlinks>
  <pageMargins left="0.7" right="0.7" top="0.75" bottom="0.75" header="0.3" footer="0.3"/>
  <pageSetup scale="56" orientation="portrait" r:id="rId19"/>
  <drawing r:id="rId2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O130"/>
  <sheetViews>
    <sheetView view="pageBreakPreview" zoomScale="70" zoomScaleNormal="70" zoomScaleSheetLayoutView="70" workbookViewId="0">
      <pane xSplit="1" ySplit="8" topLeftCell="G9" activePane="bottomRight" state="frozen"/>
      <selection pane="topRight" activeCell="B1" sqref="B1"/>
      <selection pane="bottomLeft" activeCell="A8" sqref="A8"/>
      <selection pane="bottomRight" activeCell="K8" sqref="K8"/>
    </sheetView>
  </sheetViews>
  <sheetFormatPr baseColWidth="10" defaultColWidth="11.42578125" defaultRowHeight="12.75" x14ac:dyDescent="0.25"/>
  <cols>
    <col min="1" max="1" width="14.5703125" style="66" customWidth="1"/>
    <col min="2" max="2" width="20" style="66" customWidth="1"/>
    <col min="3" max="3" width="43.5703125" style="66" customWidth="1"/>
    <col min="4" max="4" width="24.140625" style="66" customWidth="1"/>
    <col min="5" max="6" width="43.42578125" style="66" customWidth="1"/>
    <col min="7" max="7" width="13.7109375" style="66" customWidth="1"/>
    <col min="8" max="8" width="16.28515625" style="66" customWidth="1"/>
    <col min="9" max="9" width="77.28515625" style="66" customWidth="1"/>
    <col min="10" max="10" width="24" style="66" customWidth="1"/>
    <col min="11" max="11" width="18" style="66" customWidth="1"/>
    <col min="12" max="12" width="18.140625" style="66" customWidth="1"/>
    <col min="13" max="13" width="25.140625" style="66" customWidth="1"/>
    <col min="14" max="14" width="13.5703125" style="66" customWidth="1"/>
    <col min="15" max="15" width="33.28515625" style="66" customWidth="1"/>
    <col min="16" max="16384" width="11.42578125" style="66"/>
  </cols>
  <sheetData>
    <row r="1" spans="1:15" ht="16.5" customHeight="1" thickBot="1" x14ac:dyDescent="0.3">
      <c r="A1" s="145"/>
      <c r="B1" s="146"/>
      <c r="C1" s="161" t="s">
        <v>0</v>
      </c>
      <c r="D1" s="162"/>
      <c r="E1" s="162"/>
      <c r="F1" s="162"/>
      <c r="G1" s="162"/>
      <c r="H1" s="162"/>
      <c r="I1" s="163"/>
      <c r="J1" s="145" t="s">
        <v>1</v>
      </c>
      <c r="K1" s="159"/>
      <c r="L1" s="146"/>
      <c r="M1" s="151" t="s">
        <v>2</v>
      </c>
      <c r="N1" s="152"/>
      <c r="O1" s="63" t="s">
        <v>3</v>
      </c>
    </row>
    <row r="2" spans="1:15" ht="16.5" customHeight="1" thickBot="1" x14ac:dyDescent="0.3">
      <c r="A2" s="147"/>
      <c r="B2" s="148"/>
      <c r="C2" s="161"/>
      <c r="D2" s="162"/>
      <c r="E2" s="162"/>
      <c r="F2" s="162"/>
      <c r="G2" s="162"/>
      <c r="H2" s="162"/>
      <c r="I2" s="163"/>
      <c r="J2" s="147"/>
      <c r="K2" s="167"/>
      <c r="L2" s="148"/>
      <c r="M2" s="151" t="s">
        <v>4</v>
      </c>
      <c r="N2" s="152"/>
      <c r="O2" s="64">
        <v>28</v>
      </c>
    </row>
    <row r="3" spans="1:15" ht="16.5" customHeight="1" thickBot="1" x14ac:dyDescent="0.3">
      <c r="A3" s="147"/>
      <c r="B3" s="148"/>
      <c r="C3" s="164"/>
      <c r="D3" s="165"/>
      <c r="E3" s="165"/>
      <c r="F3" s="165"/>
      <c r="G3" s="165"/>
      <c r="H3" s="165"/>
      <c r="I3" s="166"/>
      <c r="J3" s="149"/>
      <c r="K3" s="160"/>
      <c r="L3" s="150"/>
      <c r="M3" s="137" t="s">
        <v>5</v>
      </c>
      <c r="N3" s="138"/>
      <c r="O3" s="65">
        <v>42745</v>
      </c>
    </row>
    <row r="4" spans="1:15" ht="15" customHeight="1" x14ac:dyDescent="0.25">
      <c r="A4" s="147"/>
      <c r="B4" s="148"/>
      <c r="C4" s="153" t="s">
        <v>6</v>
      </c>
      <c r="D4" s="154"/>
      <c r="E4" s="154"/>
      <c r="F4" s="154"/>
      <c r="G4" s="154"/>
      <c r="H4" s="154"/>
      <c r="I4" s="155"/>
      <c r="J4" s="145" t="s">
        <v>7</v>
      </c>
      <c r="K4" s="159"/>
      <c r="L4" s="146"/>
      <c r="M4" s="168" t="s">
        <v>706</v>
      </c>
      <c r="N4" s="169"/>
      <c r="O4" s="113" t="s">
        <v>8</v>
      </c>
    </row>
    <row r="5" spans="1:15" ht="15.75" customHeight="1" thickBot="1" x14ac:dyDescent="0.3">
      <c r="A5" s="149"/>
      <c r="B5" s="150"/>
      <c r="C5" s="156"/>
      <c r="D5" s="157"/>
      <c r="E5" s="157"/>
      <c r="F5" s="157"/>
      <c r="G5" s="157"/>
      <c r="H5" s="157"/>
      <c r="I5" s="158"/>
      <c r="J5" s="149"/>
      <c r="K5" s="160"/>
      <c r="L5" s="150"/>
      <c r="M5" s="164"/>
      <c r="N5" s="166"/>
      <c r="O5" s="115"/>
    </row>
    <row r="6" spans="1:15" ht="15" customHeight="1" x14ac:dyDescent="0.25">
      <c r="A6" s="139" t="s">
        <v>52</v>
      </c>
      <c r="B6" s="140"/>
      <c r="C6" s="140"/>
      <c r="D6" s="140"/>
      <c r="E6" s="140"/>
      <c r="F6" s="140"/>
      <c r="G6" s="140"/>
      <c r="H6" s="140"/>
      <c r="I6" s="140"/>
      <c r="J6" s="140"/>
      <c r="K6" s="140"/>
      <c r="L6" s="140"/>
      <c r="M6" s="140"/>
      <c r="N6" s="140"/>
      <c r="O6" s="141"/>
    </row>
    <row r="7" spans="1:15" ht="15.75" customHeight="1" x14ac:dyDescent="0.25">
      <c r="A7" s="142"/>
      <c r="B7" s="143"/>
      <c r="C7" s="143"/>
      <c r="D7" s="143"/>
      <c r="E7" s="143"/>
      <c r="F7" s="143"/>
      <c r="G7" s="143"/>
      <c r="H7" s="143"/>
      <c r="I7" s="143"/>
      <c r="J7" s="143"/>
      <c r="K7" s="143"/>
      <c r="L7" s="143"/>
      <c r="M7" s="143"/>
      <c r="N7" s="143"/>
      <c r="O7" s="144"/>
    </row>
    <row r="8" spans="1:15" ht="38.25" x14ac:dyDescent="0.25">
      <c r="A8" s="75" t="s">
        <v>53</v>
      </c>
      <c r="B8" s="75" t="s">
        <v>54</v>
      </c>
      <c r="C8" s="75" t="s">
        <v>55</v>
      </c>
      <c r="D8" s="75" t="s">
        <v>56</v>
      </c>
      <c r="E8" s="75" t="s">
        <v>494</v>
      </c>
      <c r="F8" s="75" t="s">
        <v>495</v>
      </c>
      <c r="G8" s="75" t="s">
        <v>57</v>
      </c>
      <c r="H8" s="75" t="s">
        <v>58</v>
      </c>
      <c r="I8" s="75" t="s">
        <v>59</v>
      </c>
      <c r="J8" s="75" t="s">
        <v>60</v>
      </c>
      <c r="K8" s="75" t="s">
        <v>61</v>
      </c>
      <c r="L8" s="75" t="s">
        <v>62</v>
      </c>
      <c r="M8" s="76" t="s">
        <v>496</v>
      </c>
      <c r="N8" s="75" t="s">
        <v>63</v>
      </c>
      <c r="O8" s="75" t="s">
        <v>64</v>
      </c>
    </row>
    <row r="9" spans="1:15" s="62" customFormat="1" ht="124.5" customHeight="1" x14ac:dyDescent="0.25">
      <c r="A9" s="126" t="s">
        <v>65</v>
      </c>
      <c r="B9" s="126" t="s">
        <v>66</v>
      </c>
      <c r="C9" s="129" t="s">
        <v>67</v>
      </c>
      <c r="D9" s="129" t="s">
        <v>68</v>
      </c>
      <c r="E9" s="129" t="s">
        <v>497</v>
      </c>
      <c r="F9" s="124" t="str">
        <f>+CONCATENATE(C9," ",D9," ",E9)</f>
        <v>Posibilidad de pérdida Reputacional por perdida de la confianza del ciudadano hacia los servicios prestados en las casas de justicia  debido a la inadecuada orientación a los usuarios en casas de justicia por parte del centro de recepción de la información</v>
      </c>
      <c r="G9" s="126" t="s">
        <v>69</v>
      </c>
      <c r="H9" s="81" t="s">
        <v>70</v>
      </c>
      <c r="I9" s="74" t="s">
        <v>628</v>
      </c>
      <c r="J9" s="81" t="s">
        <v>71</v>
      </c>
      <c r="K9" s="81" t="s">
        <v>72</v>
      </c>
      <c r="L9" s="81" t="s">
        <v>73</v>
      </c>
      <c r="M9" s="126">
        <v>100</v>
      </c>
      <c r="N9" s="126" t="s">
        <v>74</v>
      </c>
      <c r="O9" s="122" t="s">
        <v>75</v>
      </c>
    </row>
    <row r="10" spans="1:15" s="62" customFormat="1" ht="135.75" customHeight="1" x14ac:dyDescent="0.25">
      <c r="A10" s="126"/>
      <c r="B10" s="126"/>
      <c r="C10" s="129"/>
      <c r="D10" s="129"/>
      <c r="E10" s="129"/>
      <c r="F10" s="128"/>
      <c r="G10" s="126"/>
      <c r="H10" s="81" t="s">
        <v>70</v>
      </c>
      <c r="I10" s="74" t="s">
        <v>610</v>
      </c>
      <c r="J10" s="81" t="s">
        <v>76</v>
      </c>
      <c r="K10" s="81" t="s">
        <v>72</v>
      </c>
      <c r="L10" s="81" t="s">
        <v>77</v>
      </c>
      <c r="M10" s="126"/>
      <c r="N10" s="126"/>
      <c r="O10" s="127"/>
    </row>
    <row r="11" spans="1:15" s="62" customFormat="1" ht="114.75" x14ac:dyDescent="0.25">
      <c r="A11" s="126"/>
      <c r="B11" s="126"/>
      <c r="C11" s="129"/>
      <c r="D11" s="129"/>
      <c r="E11" s="129"/>
      <c r="F11" s="125"/>
      <c r="G11" s="126"/>
      <c r="H11" s="81" t="s">
        <v>70</v>
      </c>
      <c r="I11" s="74" t="s">
        <v>498</v>
      </c>
      <c r="J11" s="81" t="s">
        <v>78</v>
      </c>
      <c r="K11" s="81" t="s">
        <v>72</v>
      </c>
      <c r="L11" s="81" t="s">
        <v>79</v>
      </c>
      <c r="M11" s="126"/>
      <c r="N11" s="126"/>
      <c r="O11" s="123"/>
    </row>
    <row r="12" spans="1:15" s="62" customFormat="1" ht="133.5" customHeight="1" x14ac:dyDescent="0.25">
      <c r="A12" s="126" t="s">
        <v>80</v>
      </c>
      <c r="B12" s="126" t="s">
        <v>66</v>
      </c>
      <c r="C12" s="129" t="s">
        <v>67</v>
      </c>
      <c r="D12" s="129" t="s">
        <v>81</v>
      </c>
      <c r="E12" s="129" t="s">
        <v>82</v>
      </c>
      <c r="F12" s="124" t="str">
        <f>+CONCATENATE(C12," ",D12," ",E12)</f>
        <v>Posibilidad de pérdida Reputacional por la imposibilidad de garantizar la adecuada atención de usuarios en los equipamientos de Justicia de forma presencial y virtual debido a la desvinculación de entidades operadoras al programa de casas de justicia</v>
      </c>
      <c r="G12" s="126" t="s">
        <v>74</v>
      </c>
      <c r="H12" s="81" t="s">
        <v>70</v>
      </c>
      <c r="I12" s="74" t="s">
        <v>499</v>
      </c>
      <c r="J12" s="81" t="s">
        <v>83</v>
      </c>
      <c r="K12" s="81" t="s">
        <v>72</v>
      </c>
      <c r="L12" s="81" t="s">
        <v>84</v>
      </c>
      <c r="M12" s="126">
        <v>100</v>
      </c>
      <c r="N12" s="126" t="s">
        <v>74</v>
      </c>
      <c r="O12" s="122" t="s">
        <v>75</v>
      </c>
    </row>
    <row r="13" spans="1:15" s="62" customFormat="1" ht="132.75" customHeight="1" x14ac:dyDescent="0.25">
      <c r="A13" s="126"/>
      <c r="B13" s="126"/>
      <c r="C13" s="129"/>
      <c r="D13" s="129"/>
      <c r="E13" s="129"/>
      <c r="F13" s="128"/>
      <c r="G13" s="126"/>
      <c r="H13" s="81" t="s">
        <v>70</v>
      </c>
      <c r="I13" s="74" t="s">
        <v>85</v>
      </c>
      <c r="J13" s="81" t="s">
        <v>86</v>
      </c>
      <c r="K13" s="81" t="s">
        <v>72</v>
      </c>
      <c r="L13" s="81" t="s">
        <v>79</v>
      </c>
      <c r="M13" s="126"/>
      <c r="N13" s="126"/>
      <c r="O13" s="127"/>
    </row>
    <row r="14" spans="1:15" s="62" customFormat="1" ht="147.75" customHeight="1" x14ac:dyDescent="0.25">
      <c r="A14" s="126"/>
      <c r="B14" s="126"/>
      <c r="C14" s="129"/>
      <c r="D14" s="129"/>
      <c r="E14" s="129"/>
      <c r="F14" s="125"/>
      <c r="G14" s="126"/>
      <c r="H14" s="81" t="s">
        <v>70</v>
      </c>
      <c r="I14" s="74" t="s">
        <v>610</v>
      </c>
      <c r="J14" s="81" t="s">
        <v>76</v>
      </c>
      <c r="K14" s="81" t="s">
        <v>72</v>
      </c>
      <c r="L14" s="81" t="s">
        <v>77</v>
      </c>
      <c r="M14" s="126"/>
      <c r="N14" s="126"/>
      <c r="O14" s="123"/>
    </row>
    <row r="15" spans="1:15" s="62" customFormat="1" ht="143.25" customHeight="1" x14ac:dyDescent="0.25">
      <c r="A15" s="126" t="s">
        <v>87</v>
      </c>
      <c r="B15" s="126" t="s">
        <v>66</v>
      </c>
      <c r="C15" s="129" t="s">
        <v>67</v>
      </c>
      <c r="D15" s="129" t="s">
        <v>88</v>
      </c>
      <c r="E15" s="129" t="s">
        <v>89</v>
      </c>
      <c r="F15" s="124" t="str">
        <f>+CONCATENATE(C15," ",D15," ",E15)</f>
        <v>Posibilidad de pérdida Reputacional por la imposibilidad de garantizar la adecuada atención de usuarios en los equipamientos de Justicia de forma presencial y no presencial debido a inadecuadas condiciones de infraestructura en las Casas de Justicia y desconocimiento de las rutas de acceso a la Justicia por parte del Centro de Recepción e Información CRI</v>
      </c>
      <c r="G15" s="126" t="s">
        <v>74</v>
      </c>
      <c r="H15" s="81" t="s">
        <v>70</v>
      </c>
      <c r="I15" s="74" t="s">
        <v>90</v>
      </c>
      <c r="J15" s="81" t="s">
        <v>91</v>
      </c>
      <c r="K15" s="81" t="s">
        <v>72</v>
      </c>
      <c r="L15" s="81" t="s">
        <v>84</v>
      </c>
      <c r="M15" s="126">
        <v>100</v>
      </c>
      <c r="N15" s="126" t="s">
        <v>74</v>
      </c>
      <c r="O15" s="122" t="s">
        <v>75</v>
      </c>
    </row>
    <row r="16" spans="1:15" s="62" customFormat="1" ht="143.25" customHeight="1" x14ac:dyDescent="0.25">
      <c r="A16" s="126"/>
      <c r="B16" s="126"/>
      <c r="C16" s="129"/>
      <c r="D16" s="129"/>
      <c r="E16" s="129"/>
      <c r="F16" s="128"/>
      <c r="G16" s="126"/>
      <c r="H16" s="81" t="s">
        <v>70</v>
      </c>
      <c r="I16" s="74" t="s">
        <v>498</v>
      </c>
      <c r="J16" s="81" t="s">
        <v>78</v>
      </c>
      <c r="K16" s="81" t="s">
        <v>72</v>
      </c>
      <c r="L16" s="81" t="s">
        <v>79</v>
      </c>
      <c r="M16" s="126"/>
      <c r="N16" s="126"/>
      <c r="O16" s="127"/>
    </row>
    <row r="17" spans="1:15" s="62" customFormat="1" ht="143.25" customHeight="1" x14ac:dyDescent="0.25">
      <c r="A17" s="126"/>
      <c r="B17" s="126"/>
      <c r="C17" s="129"/>
      <c r="D17" s="129"/>
      <c r="E17" s="129"/>
      <c r="F17" s="128"/>
      <c r="G17" s="126"/>
      <c r="H17" s="81" t="s">
        <v>70</v>
      </c>
      <c r="I17" s="74" t="s">
        <v>85</v>
      </c>
      <c r="J17" s="81" t="s">
        <v>86</v>
      </c>
      <c r="K17" s="81" t="s">
        <v>72</v>
      </c>
      <c r="L17" s="81" t="s">
        <v>79</v>
      </c>
      <c r="M17" s="126"/>
      <c r="N17" s="126"/>
      <c r="O17" s="127"/>
    </row>
    <row r="18" spans="1:15" s="62" customFormat="1" ht="123" customHeight="1" x14ac:dyDescent="0.25">
      <c r="A18" s="126"/>
      <c r="B18" s="126"/>
      <c r="C18" s="129"/>
      <c r="D18" s="129"/>
      <c r="E18" s="129"/>
      <c r="F18" s="125"/>
      <c r="G18" s="126"/>
      <c r="H18" s="81" t="s">
        <v>70</v>
      </c>
      <c r="I18" s="74" t="s">
        <v>628</v>
      </c>
      <c r="J18" s="81" t="s">
        <v>71</v>
      </c>
      <c r="K18" s="81" t="s">
        <v>72</v>
      </c>
      <c r="L18" s="81" t="s">
        <v>84</v>
      </c>
      <c r="M18" s="126"/>
      <c r="N18" s="126"/>
      <c r="O18" s="123"/>
    </row>
    <row r="19" spans="1:15" s="62" customFormat="1" ht="106.5" customHeight="1" x14ac:dyDescent="0.25">
      <c r="A19" s="126" t="s">
        <v>92</v>
      </c>
      <c r="B19" s="126" t="s">
        <v>66</v>
      </c>
      <c r="C19" s="129" t="s">
        <v>67</v>
      </c>
      <c r="D19" s="129" t="s">
        <v>93</v>
      </c>
      <c r="E19" s="129" t="s">
        <v>94</v>
      </c>
      <c r="F19" s="124" t="str">
        <f>+CONCATENATE(C19," ",D19," ",E19)</f>
        <v xml:space="preserve">Posibilidad de pérdida Reputacional por perdida de la confianza y limitado acceso a la justicia por parte del ciudadano hacia los servicios prestados en las Casas de Justicia debido a la interrupción o retraso en la prestación de los servicios que prestan las entidades operadoras en las Casas de Justicia de Bogotá </v>
      </c>
      <c r="G19" s="126" t="s">
        <v>74</v>
      </c>
      <c r="H19" s="81" t="s">
        <v>70</v>
      </c>
      <c r="I19" s="74" t="s">
        <v>499</v>
      </c>
      <c r="J19" s="81" t="s">
        <v>83</v>
      </c>
      <c r="K19" s="81" t="s">
        <v>72</v>
      </c>
      <c r="L19" s="81" t="s">
        <v>84</v>
      </c>
      <c r="M19" s="126">
        <v>100</v>
      </c>
      <c r="N19" s="126" t="s">
        <v>74</v>
      </c>
      <c r="O19" s="122" t="s">
        <v>75</v>
      </c>
    </row>
    <row r="20" spans="1:15" s="62" customFormat="1" ht="96.75" customHeight="1" x14ac:dyDescent="0.25">
      <c r="A20" s="126"/>
      <c r="B20" s="126"/>
      <c r="C20" s="129"/>
      <c r="D20" s="129"/>
      <c r="E20" s="129"/>
      <c r="F20" s="125"/>
      <c r="G20" s="126"/>
      <c r="H20" s="81" t="s">
        <v>70</v>
      </c>
      <c r="I20" s="74" t="s">
        <v>498</v>
      </c>
      <c r="J20" s="81" t="s">
        <v>78</v>
      </c>
      <c r="K20" s="81" t="s">
        <v>72</v>
      </c>
      <c r="L20" s="81" t="s">
        <v>79</v>
      </c>
      <c r="M20" s="126"/>
      <c r="N20" s="126"/>
      <c r="O20" s="123"/>
    </row>
    <row r="21" spans="1:15" s="88" customFormat="1" ht="144" hidden="1" customHeight="1" x14ac:dyDescent="0.25">
      <c r="A21" s="132" t="s">
        <v>95</v>
      </c>
      <c r="B21" s="132" t="s">
        <v>66</v>
      </c>
      <c r="C21" s="130" t="s">
        <v>96</v>
      </c>
      <c r="D21" s="130" t="s">
        <v>97</v>
      </c>
      <c r="E21" s="130" t="s">
        <v>98</v>
      </c>
      <c r="F21" s="130" t="str">
        <f>+CONCATENATE(C21," ",D21," ",E21)</f>
        <v>Carga emocional que los traslados trasmiten al personal del CTP. Afectación psicosocial de los funcionarios y contratistas del CTP Posible afectación Psicosocial en los funcionarios, estrés, o enfermedades relacionados con éste.</v>
      </c>
      <c r="G21" s="132" t="s">
        <v>69</v>
      </c>
      <c r="H21" s="85" t="s">
        <v>70</v>
      </c>
      <c r="I21" s="87" t="s">
        <v>99</v>
      </c>
      <c r="J21" s="81" t="s">
        <v>100</v>
      </c>
      <c r="K21" s="81" t="s">
        <v>72</v>
      </c>
      <c r="L21" s="81" t="s">
        <v>77</v>
      </c>
      <c r="M21" s="132">
        <v>100</v>
      </c>
      <c r="N21" s="132" t="s">
        <v>69</v>
      </c>
      <c r="O21" s="91" t="s">
        <v>101</v>
      </c>
    </row>
    <row r="22" spans="1:15" s="88" customFormat="1" ht="144" hidden="1" customHeight="1" x14ac:dyDescent="0.25">
      <c r="A22" s="133"/>
      <c r="B22" s="133"/>
      <c r="C22" s="131"/>
      <c r="D22" s="131"/>
      <c r="E22" s="131"/>
      <c r="F22" s="131"/>
      <c r="G22" s="133"/>
      <c r="H22" s="85" t="s">
        <v>70</v>
      </c>
      <c r="I22" s="87" t="s">
        <v>102</v>
      </c>
      <c r="J22" s="81" t="s">
        <v>500</v>
      </c>
      <c r="K22" s="81" t="s">
        <v>72</v>
      </c>
      <c r="L22" s="81" t="s">
        <v>79</v>
      </c>
      <c r="M22" s="133"/>
      <c r="N22" s="133"/>
      <c r="O22" s="91" t="s">
        <v>101</v>
      </c>
    </row>
    <row r="23" spans="1:15" s="88" customFormat="1" ht="144" hidden="1" customHeight="1" x14ac:dyDescent="0.25">
      <c r="A23" s="85" t="s">
        <v>103</v>
      </c>
      <c r="B23" s="85" t="s">
        <v>66</v>
      </c>
      <c r="C23" s="86" t="s">
        <v>104</v>
      </c>
      <c r="D23" s="86" t="s">
        <v>105</v>
      </c>
      <c r="E23" s="86" t="s">
        <v>106</v>
      </c>
      <c r="F23" s="86" t="str">
        <f t="shared" ref="F23:F34" si="0">+CONCATENATE(C23," ",D23," ",E23)</f>
        <v>1. Aplicación del medio de policía por causales distintas a las legales (falta de documentos, cuotas de efectividad de la policía, colados, mascotas, otros)
2. Superar el término de duración del medio de policía. 
3.Materialización de nuevos riesgos durante la estadía en el CTP (lesiones) Inadecuada implementación del medio "Traslado por protección" 1. Transgresión derechos humanos personas trasladadas. 
2. Privación injusta de la libertad 
3. Privación ilegal de la libertad</v>
      </c>
      <c r="G23" s="85" t="s">
        <v>69</v>
      </c>
      <c r="H23" s="85" t="s">
        <v>70</v>
      </c>
      <c r="I23" s="87" t="s">
        <v>107</v>
      </c>
      <c r="J23" s="81" t="s">
        <v>108</v>
      </c>
      <c r="K23" s="81" t="s">
        <v>72</v>
      </c>
      <c r="L23" s="81" t="s">
        <v>77</v>
      </c>
      <c r="M23" s="85">
        <v>100</v>
      </c>
      <c r="N23" s="85" t="s">
        <v>69</v>
      </c>
      <c r="O23" s="91" t="s">
        <v>101</v>
      </c>
    </row>
    <row r="24" spans="1:15" s="62" customFormat="1" ht="144" customHeight="1" x14ac:dyDescent="0.25">
      <c r="A24" s="122" t="s">
        <v>109</v>
      </c>
      <c r="B24" s="122" t="s">
        <v>20</v>
      </c>
      <c r="C24" s="124" t="s">
        <v>67</v>
      </c>
      <c r="D24" s="124" t="s">
        <v>501</v>
      </c>
      <c r="E24" s="124" t="s">
        <v>110</v>
      </c>
      <c r="F24" s="124" t="str">
        <f t="shared" si="0"/>
        <v>Posibilidad de pérdida Reputacional por tutelas o procesos disciplinarios de las personas vulneradas por el derecho de petición debido a extemporaneidad en las respuestas de las PQRS que ingresen a la Secretaría Distrital de Seguridad, Convivencia y Justicia.</v>
      </c>
      <c r="G24" s="122" t="s">
        <v>69</v>
      </c>
      <c r="H24" s="81" t="s">
        <v>70</v>
      </c>
      <c r="I24" s="74" t="s">
        <v>111</v>
      </c>
      <c r="J24" s="81" t="s">
        <v>112</v>
      </c>
      <c r="K24" s="81" t="s">
        <v>113</v>
      </c>
      <c r="L24" s="81" t="s">
        <v>114</v>
      </c>
      <c r="M24" s="81">
        <v>100</v>
      </c>
      <c r="N24" s="122" t="s">
        <v>121</v>
      </c>
      <c r="O24" s="81" t="s">
        <v>705</v>
      </c>
    </row>
    <row r="25" spans="1:15" s="62" customFormat="1" ht="144" customHeight="1" x14ac:dyDescent="0.25">
      <c r="A25" s="123"/>
      <c r="B25" s="123"/>
      <c r="C25" s="125"/>
      <c r="D25" s="125"/>
      <c r="E25" s="125"/>
      <c r="F25" s="125"/>
      <c r="G25" s="123"/>
      <c r="H25" s="81" t="s">
        <v>70</v>
      </c>
      <c r="I25" s="74" t="s">
        <v>646</v>
      </c>
      <c r="J25" s="81" t="s">
        <v>650</v>
      </c>
      <c r="K25" s="81" t="s">
        <v>651</v>
      </c>
      <c r="L25" s="81" t="s">
        <v>84</v>
      </c>
      <c r="M25" s="81">
        <v>100</v>
      </c>
      <c r="N25" s="123"/>
      <c r="O25" s="81" t="s">
        <v>705</v>
      </c>
    </row>
    <row r="26" spans="1:15" s="62" customFormat="1" ht="97.5" customHeight="1" x14ac:dyDescent="0.25">
      <c r="A26" s="122" t="s">
        <v>115</v>
      </c>
      <c r="B26" s="122" t="s">
        <v>20</v>
      </c>
      <c r="C26" s="124" t="s">
        <v>67</v>
      </c>
      <c r="D26" s="124" t="s">
        <v>502</v>
      </c>
      <c r="E26" s="124" t="s">
        <v>503</v>
      </c>
      <c r="F26" s="124" t="str">
        <f t="shared" si="0"/>
        <v>Posibilidad de pérdida Reputacional por vulneración al derecho de acceso de la información debido a la publicación extemporánea de los Informes de PQRS en la página web de la entidad.</v>
      </c>
      <c r="G26" s="122" t="s">
        <v>69</v>
      </c>
      <c r="H26" s="81" t="s">
        <v>70</v>
      </c>
      <c r="I26" s="74" t="s">
        <v>116</v>
      </c>
      <c r="J26" s="81" t="s">
        <v>117</v>
      </c>
      <c r="K26" s="81" t="s">
        <v>113</v>
      </c>
      <c r="L26" s="81" t="s">
        <v>77</v>
      </c>
      <c r="M26" s="81">
        <v>100</v>
      </c>
      <c r="N26" s="122" t="s">
        <v>121</v>
      </c>
      <c r="O26" s="81" t="s">
        <v>705</v>
      </c>
    </row>
    <row r="27" spans="1:15" s="62" customFormat="1" ht="97.5" customHeight="1" x14ac:dyDescent="0.25">
      <c r="A27" s="123"/>
      <c r="B27" s="123"/>
      <c r="C27" s="125"/>
      <c r="D27" s="125"/>
      <c r="E27" s="125"/>
      <c r="F27" s="125"/>
      <c r="G27" s="123"/>
      <c r="H27" s="81" t="s">
        <v>70</v>
      </c>
      <c r="I27" s="74" t="s">
        <v>647</v>
      </c>
      <c r="J27" s="81" t="s">
        <v>649</v>
      </c>
      <c r="K27" s="81" t="s">
        <v>648</v>
      </c>
      <c r="L27" s="81" t="s">
        <v>77</v>
      </c>
      <c r="M27" s="83">
        <v>100</v>
      </c>
      <c r="N27" s="123"/>
      <c r="O27" s="81" t="s">
        <v>705</v>
      </c>
    </row>
    <row r="28" spans="1:15" s="62" customFormat="1" ht="97.5" customHeight="1" x14ac:dyDescent="0.25">
      <c r="A28" s="122" t="s">
        <v>629</v>
      </c>
      <c r="B28" s="122" t="s">
        <v>20</v>
      </c>
      <c r="C28" s="124" t="s">
        <v>67</v>
      </c>
      <c r="D28" s="124" t="s">
        <v>630</v>
      </c>
      <c r="E28" s="124" t="s">
        <v>631</v>
      </c>
      <c r="F28" s="124" t="str">
        <f>+CONCATENATE(C28," ",D28," ",E28)</f>
        <v>Posibilidad de pérdida Reputacional por investigaciones disciplinarias realizadas a partir de los resultados negativos de las encuestas de perspectiva ciudadana  debido al incumplimiento en los criterios de calidad (coherencia, claridad, calidez y oportunidad) en las respuestas a las PQRS ciudadanas</v>
      </c>
      <c r="G28" s="122" t="s">
        <v>69</v>
      </c>
      <c r="H28" s="81" t="s">
        <v>70</v>
      </c>
      <c r="I28" s="74" t="s">
        <v>632</v>
      </c>
      <c r="J28" s="81" t="s">
        <v>634</v>
      </c>
      <c r="K28" s="81" t="s">
        <v>635</v>
      </c>
      <c r="L28" s="81" t="s">
        <v>77</v>
      </c>
      <c r="M28" s="122">
        <v>100</v>
      </c>
      <c r="N28" s="122" t="s">
        <v>121</v>
      </c>
      <c r="O28" s="122" t="s">
        <v>705</v>
      </c>
    </row>
    <row r="29" spans="1:15" s="62" customFormat="1" ht="97.5" customHeight="1" x14ac:dyDescent="0.25">
      <c r="A29" s="123"/>
      <c r="B29" s="123"/>
      <c r="C29" s="125"/>
      <c r="D29" s="125"/>
      <c r="E29" s="125"/>
      <c r="F29" s="125"/>
      <c r="G29" s="123"/>
      <c r="H29" s="81" t="s">
        <v>70</v>
      </c>
      <c r="I29" s="74" t="s">
        <v>633</v>
      </c>
      <c r="J29" s="81" t="s">
        <v>636</v>
      </c>
      <c r="K29" s="81" t="s">
        <v>637</v>
      </c>
      <c r="L29" s="81" t="s">
        <v>138</v>
      </c>
      <c r="M29" s="123"/>
      <c r="N29" s="123"/>
      <c r="O29" s="123"/>
    </row>
    <row r="30" spans="1:15" s="62" customFormat="1" ht="146.25" customHeight="1" x14ac:dyDescent="0.25">
      <c r="A30" s="83" t="s">
        <v>118</v>
      </c>
      <c r="B30" s="83" t="s">
        <v>28</v>
      </c>
      <c r="C30" s="84" t="s">
        <v>119</v>
      </c>
      <c r="D30" s="84" t="s">
        <v>504</v>
      </c>
      <c r="E30" s="84" t="s">
        <v>120</v>
      </c>
      <c r="F30" s="82" t="str">
        <f t="shared" si="0"/>
        <v>Posibilidad de pérdida Económica y Reputacional por demandas de parte de los particulares o vencimiento de los términos debido a procesos disciplinarios desarrollados y fallados sin cumplir con los parámetros de ley.</v>
      </c>
      <c r="G30" s="83" t="s">
        <v>121</v>
      </c>
      <c r="H30" s="81" t="s">
        <v>70</v>
      </c>
      <c r="I30" s="74" t="s">
        <v>611</v>
      </c>
      <c r="J30" s="81" t="s">
        <v>122</v>
      </c>
      <c r="K30" s="81" t="s">
        <v>123</v>
      </c>
      <c r="L30" s="81" t="s">
        <v>77</v>
      </c>
      <c r="M30" s="83">
        <v>100</v>
      </c>
      <c r="N30" s="83" t="s">
        <v>121</v>
      </c>
      <c r="O30" s="81" t="s">
        <v>705</v>
      </c>
    </row>
    <row r="31" spans="1:15" s="62" customFormat="1" ht="125.25" customHeight="1" x14ac:dyDescent="0.25">
      <c r="A31" s="81" t="s">
        <v>124</v>
      </c>
      <c r="B31" s="81" t="s">
        <v>1</v>
      </c>
      <c r="C31" s="82" t="s">
        <v>119</v>
      </c>
      <c r="D31" s="82" t="s">
        <v>586</v>
      </c>
      <c r="E31" s="82" t="s">
        <v>131</v>
      </c>
      <c r="F31" s="82" t="str">
        <f>+CONCATENATE(C31," ",D31," ",E31)</f>
        <v>Posibilidad de pérdida Económica y Reputacional por sanciones de entes de control, demandas penales, fiscales ó disciplinarias debido a otorgar visto bueno a solicitudes de Certificado de
Disponibilidad Presupuestal- CDP de los proyectos de inversión que incumplan con los siguientes requisitos: 
• Cuente con un Estudio previo
• Que la solicitud esté asociada a un Proyecto de inversión
• Validar la coherencia del objeto contractual con respecto a las metas del proyecto de inversión, teniendo en cuenta la estructura y el presupuesto disponible.</v>
      </c>
      <c r="G31" s="81" t="s">
        <v>69</v>
      </c>
      <c r="H31" s="81" t="s">
        <v>70</v>
      </c>
      <c r="I31" s="74" t="s">
        <v>587</v>
      </c>
      <c r="J31" s="81" t="s">
        <v>589</v>
      </c>
      <c r="K31" s="81" t="s">
        <v>590</v>
      </c>
      <c r="L31" s="81" t="s">
        <v>79</v>
      </c>
      <c r="M31" s="81">
        <v>100</v>
      </c>
      <c r="N31" s="81" t="s">
        <v>69</v>
      </c>
      <c r="O31" s="81" t="s">
        <v>705</v>
      </c>
    </row>
    <row r="32" spans="1:15" s="62" customFormat="1" ht="104.25" customHeight="1" x14ac:dyDescent="0.25">
      <c r="A32" s="122" t="s">
        <v>128</v>
      </c>
      <c r="B32" s="122" t="s">
        <v>1</v>
      </c>
      <c r="C32" s="124" t="s">
        <v>67</v>
      </c>
      <c r="D32" s="124" t="s">
        <v>505</v>
      </c>
      <c r="E32" s="124" t="s">
        <v>132</v>
      </c>
      <c r="F32" s="124" t="str">
        <f>+CONCATENATE(C32," ",D32," ",E32)</f>
        <v>Posibilidad de pérdida Reputacional Por una mala imagen ante nuestros usuarios derivada de la entrega de bienes de forma insatisfactoria  debido al inadecuado seguimiento a las herramientas de control, Productos y/o servicios dentro del SIG que permitan la insatisfacción de los usuarios y partes interesadas en los procesos misionales de la entidad</v>
      </c>
      <c r="G32" s="122" t="s">
        <v>121</v>
      </c>
      <c r="H32" s="81" t="s">
        <v>70</v>
      </c>
      <c r="I32" s="74" t="s">
        <v>133</v>
      </c>
      <c r="J32" s="81" t="s">
        <v>134</v>
      </c>
      <c r="K32" s="81" t="s">
        <v>135</v>
      </c>
      <c r="L32" s="81" t="s">
        <v>79</v>
      </c>
      <c r="M32" s="122">
        <v>100</v>
      </c>
      <c r="N32" s="122" t="s">
        <v>121</v>
      </c>
      <c r="O32" s="122" t="s">
        <v>705</v>
      </c>
    </row>
    <row r="33" spans="1:15" s="62" customFormat="1" ht="123" customHeight="1" x14ac:dyDescent="0.25">
      <c r="A33" s="123"/>
      <c r="B33" s="123"/>
      <c r="C33" s="125"/>
      <c r="D33" s="125"/>
      <c r="E33" s="125"/>
      <c r="F33" s="125"/>
      <c r="G33" s="123"/>
      <c r="H33" s="81" t="s">
        <v>70</v>
      </c>
      <c r="I33" s="74" t="s">
        <v>136</v>
      </c>
      <c r="J33" s="81" t="s">
        <v>137</v>
      </c>
      <c r="K33" s="81" t="s">
        <v>135</v>
      </c>
      <c r="L33" s="81" t="s">
        <v>84</v>
      </c>
      <c r="M33" s="123"/>
      <c r="N33" s="123"/>
      <c r="O33" s="123"/>
    </row>
    <row r="34" spans="1:15" s="62" customFormat="1" ht="126" customHeight="1" x14ac:dyDescent="0.25">
      <c r="A34" s="81" t="s">
        <v>129</v>
      </c>
      <c r="B34" s="81" t="s">
        <v>1</v>
      </c>
      <c r="C34" s="82" t="s">
        <v>119</v>
      </c>
      <c r="D34" s="82" t="s">
        <v>582</v>
      </c>
      <c r="E34" s="82" t="s">
        <v>583</v>
      </c>
      <c r="F34" s="82" t="str">
        <f t="shared" si="0"/>
        <v xml:space="preserve">Posibilidad de pérdida Económica y Reputacional por sanciones o resultados negativos en auditorias de los entes de control debido a la deficiencia en la identificación de los aspectos e impactos ambientales y normativos por parte de la Secretaria Distrital de Seguridad, Convivencia y Justicia </v>
      </c>
      <c r="G34" s="81" t="s">
        <v>121</v>
      </c>
      <c r="H34" s="81" t="s">
        <v>70</v>
      </c>
      <c r="I34" s="74" t="s">
        <v>612</v>
      </c>
      <c r="J34" s="81" t="s">
        <v>613</v>
      </c>
      <c r="K34" s="81" t="s">
        <v>126</v>
      </c>
      <c r="L34" s="81" t="s">
        <v>138</v>
      </c>
      <c r="M34" s="81">
        <v>100</v>
      </c>
      <c r="N34" s="81" t="s">
        <v>121</v>
      </c>
      <c r="O34" s="81" t="s">
        <v>705</v>
      </c>
    </row>
    <row r="35" spans="1:15" s="62" customFormat="1" ht="138" customHeight="1" x14ac:dyDescent="0.25">
      <c r="A35" s="122" t="s">
        <v>130</v>
      </c>
      <c r="B35" s="122" t="s">
        <v>1</v>
      </c>
      <c r="C35" s="124" t="s">
        <v>119</v>
      </c>
      <c r="D35" s="124" t="s">
        <v>584</v>
      </c>
      <c r="E35" s="124" t="s">
        <v>585</v>
      </c>
      <c r="F35" s="124" t="str">
        <f t="shared" ref="F35" si="1">+CONCATENATE(C35," ",D35," ",E35)</f>
        <v>Posibilidad de pérdida Económica y Reputacional por sanciones de entes de control  debido a la Inadecuada implementación de los lienamientos ambientales propios de la secretaría.</v>
      </c>
      <c r="G35" s="122" t="s">
        <v>121</v>
      </c>
      <c r="H35" s="81" t="s">
        <v>70</v>
      </c>
      <c r="I35" s="74" t="s">
        <v>591</v>
      </c>
      <c r="J35" s="81" t="s">
        <v>592</v>
      </c>
      <c r="K35" s="81" t="s">
        <v>126</v>
      </c>
      <c r="L35" s="81" t="s">
        <v>127</v>
      </c>
      <c r="M35" s="122">
        <v>100</v>
      </c>
      <c r="N35" s="122" t="s">
        <v>74</v>
      </c>
      <c r="O35" s="122" t="s">
        <v>75</v>
      </c>
    </row>
    <row r="36" spans="1:15" s="62" customFormat="1" ht="138" customHeight="1" x14ac:dyDescent="0.25">
      <c r="A36" s="123"/>
      <c r="B36" s="123"/>
      <c r="C36" s="125"/>
      <c r="D36" s="125"/>
      <c r="E36" s="125"/>
      <c r="F36" s="125"/>
      <c r="G36" s="123"/>
      <c r="H36" s="81" t="s">
        <v>70</v>
      </c>
      <c r="I36" s="74" t="s">
        <v>614</v>
      </c>
      <c r="J36" s="81" t="s">
        <v>615</v>
      </c>
      <c r="K36" s="81" t="s">
        <v>126</v>
      </c>
      <c r="L36" s="81" t="s">
        <v>127</v>
      </c>
      <c r="M36" s="123"/>
      <c r="N36" s="123"/>
      <c r="O36" s="123"/>
    </row>
    <row r="37" spans="1:15" s="62" customFormat="1" ht="162" customHeight="1" x14ac:dyDescent="0.25">
      <c r="A37" s="122" t="s">
        <v>141</v>
      </c>
      <c r="B37" s="122" t="s">
        <v>33</v>
      </c>
      <c r="C37" s="124" t="s">
        <v>67</v>
      </c>
      <c r="D37" s="124" t="s">
        <v>506</v>
      </c>
      <c r="E37" s="124" t="s">
        <v>507</v>
      </c>
      <c r="F37" s="124" t="str">
        <f>+CONCATENATE(C37," ",D37," ",E37)</f>
        <v>Posibilidad de pérdida Reputacional por difusión de información inexacta debido a la publicación no autorizada que genere desinformación en la opinión pública</v>
      </c>
      <c r="G37" s="122" t="s">
        <v>121</v>
      </c>
      <c r="H37" s="81" t="s">
        <v>70</v>
      </c>
      <c r="I37" s="74" t="s">
        <v>663</v>
      </c>
      <c r="J37" s="81" t="s">
        <v>664</v>
      </c>
      <c r="K37" s="81" t="s">
        <v>142</v>
      </c>
      <c r="L37" s="81" t="s">
        <v>143</v>
      </c>
      <c r="M37" s="122">
        <v>100</v>
      </c>
      <c r="N37" s="122" t="s">
        <v>74</v>
      </c>
      <c r="O37" s="122" t="s">
        <v>75</v>
      </c>
    </row>
    <row r="38" spans="1:15" s="62" customFormat="1" ht="228" customHeight="1" x14ac:dyDescent="0.25">
      <c r="A38" s="127"/>
      <c r="B38" s="127"/>
      <c r="C38" s="128"/>
      <c r="D38" s="128"/>
      <c r="E38" s="128"/>
      <c r="F38" s="128"/>
      <c r="G38" s="127"/>
      <c r="H38" s="81" t="s">
        <v>70</v>
      </c>
      <c r="I38" s="74" t="s">
        <v>665</v>
      </c>
      <c r="J38" s="81" t="s">
        <v>666</v>
      </c>
      <c r="K38" s="81" t="s">
        <v>144</v>
      </c>
      <c r="L38" s="81" t="s">
        <v>79</v>
      </c>
      <c r="M38" s="127"/>
      <c r="N38" s="127"/>
      <c r="O38" s="127"/>
    </row>
    <row r="39" spans="1:15" s="62" customFormat="1" ht="161.25" customHeight="1" x14ac:dyDescent="0.25">
      <c r="A39" s="127"/>
      <c r="B39" s="127"/>
      <c r="C39" s="128"/>
      <c r="D39" s="128"/>
      <c r="E39" s="128"/>
      <c r="F39" s="128"/>
      <c r="G39" s="127"/>
      <c r="H39" s="81" t="s">
        <v>70</v>
      </c>
      <c r="I39" s="74" t="s">
        <v>667</v>
      </c>
      <c r="J39" s="81" t="s">
        <v>668</v>
      </c>
      <c r="K39" s="81" t="s">
        <v>142</v>
      </c>
      <c r="L39" s="81" t="s">
        <v>79</v>
      </c>
      <c r="M39" s="127"/>
      <c r="N39" s="127"/>
      <c r="O39" s="127"/>
    </row>
    <row r="40" spans="1:15" s="62" customFormat="1" ht="191.25" x14ac:dyDescent="0.25">
      <c r="A40" s="123"/>
      <c r="B40" s="123"/>
      <c r="C40" s="125"/>
      <c r="D40" s="125"/>
      <c r="E40" s="125"/>
      <c r="F40" s="125"/>
      <c r="G40" s="123"/>
      <c r="H40" s="81" t="s">
        <v>70</v>
      </c>
      <c r="I40" s="74" t="s">
        <v>691</v>
      </c>
      <c r="J40" s="81" t="s">
        <v>692</v>
      </c>
      <c r="K40" s="81" t="s">
        <v>142</v>
      </c>
      <c r="L40" s="81" t="s">
        <v>79</v>
      </c>
      <c r="M40" s="123"/>
      <c r="N40" s="123"/>
      <c r="O40" s="123"/>
    </row>
    <row r="41" spans="1:15" s="62" customFormat="1" ht="120" customHeight="1" x14ac:dyDescent="0.25">
      <c r="A41" s="122" t="s">
        <v>145</v>
      </c>
      <c r="B41" s="122" t="s">
        <v>146</v>
      </c>
      <c r="C41" s="124" t="s">
        <v>119</v>
      </c>
      <c r="D41" s="124" t="s">
        <v>508</v>
      </c>
      <c r="E41" s="124" t="s">
        <v>147</v>
      </c>
      <c r="F41" s="124" t="str">
        <f>+CONCATENATE(C41," ",D41," ",E41)</f>
        <v>Posibilidad de pérdida Económica y Reputacional por sanciones o multas de entes de control. 
O por demandas, tutelas, derechos de petición. debido a la falla total o parcial en el servicio de atención de la línea de Seguridad y Emergencias 123.</v>
      </c>
      <c r="G41" s="122" t="s">
        <v>69</v>
      </c>
      <c r="H41" s="81" t="s">
        <v>70</v>
      </c>
      <c r="I41" s="74" t="s">
        <v>148</v>
      </c>
      <c r="J41" s="81" t="s">
        <v>149</v>
      </c>
      <c r="K41" s="81" t="s">
        <v>150</v>
      </c>
      <c r="L41" s="81" t="s">
        <v>77</v>
      </c>
      <c r="M41" s="122">
        <v>100</v>
      </c>
      <c r="N41" s="122" t="s">
        <v>69</v>
      </c>
      <c r="O41" s="122" t="s">
        <v>705</v>
      </c>
    </row>
    <row r="42" spans="1:15" s="62" customFormat="1" ht="137.25" customHeight="1" x14ac:dyDescent="0.25">
      <c r="A42" s="123"/>
      <c r="B42" s="123"/>
      <c r="C42" s="125"/>
      <c r="D42" s="125"/>
      <c r="E42" s="125"/>
      <c r="F42" s="125"/>
      <c r="G42" s="123"/>
      <c r="H42" s="81" t="s">
        <v>70</v>
      </c>
      <c r="I42" s="74" t="s">
        <v>509</v>
      </c>
      <c r="J42" s="81" t="s">
        <v>151</v>
      </c>
      <c r="K42" s="81" t="s">
        <v>150</v>
      </c>
      <c r="L42" s="81" t="s">
        <v>127</v>
      </c>
      <c r="M42" s="123"/>
      <c r="N42" s="123"/>
      <c r="O42" s="123"/>
    </row>
    <row r="43" spans="1:15" s="62" customFormat="1" ht="142.5" customHeight="1" x14ac:dyDescent="0.25">
      <c r="A43" s="122" t="s">
        <v>152</v>
      </c>
      <c r="B43" s="122" t="s">
        <v>146</v>
      </c>
      <c r="C43" s="124" t="s">
        <v>119</v>
      </c>
      <c r="D43" s="124" t="s">
        <v>670</v>
      </c>
      <c r="E43" s="124" t="s">
        <v>669</v>
      </c>
      <c r="F43" s="124" t="str">
        <f>+CONCATENATE(C43," ",D43," ",E43)</f>
        <v>Posibilidad de pérdida Económica y Reputacional por sanciones o multas de entes de control. 
O por demandas, tutelas, derechos de petición debido al acceso y uso inadecuado dispositivos para la toma de registros multimedia de la información contenida en el software de Gestión de eventos de seguridad y emergencias.</v>
      </c>
      <c r="G43" s="122" t="s">
        <v>69</v>
      </c>
      <c r="H43" s="81" t="s">
        <v>70</v>
      </c>
      <c r="I43" s="74" t="s">
        <v>671</v>
      </c>
      <c r="J43" s="81" t="s">
        <v>672</v>
      </c>
      <c r="K43" s="81" t="s">
        <v>150</v>
      </c>
      <c r="L43" s="81" t="s">
        <v>143</v>
      </c>
      <c r="M43" s="122">
        <v>100</v>
      </c>
      <c r="N43" s="122" t="s">
        <v>69</v>
      </c>
      <c r="O43" s="122" t="s">
        <v>705</v>
      </c>
    </row>
    <row r="44" spans="1:15" s="62" customFormat="1" ht="123" customHeight="1" x14ac:dyDescent="0.25">
      <c r="A44" s="127"/>
      <c r="B44" s="127"/>
      <c r="C44" s="128"/>
      <c r="D44" s="128"/>
      <c r="E44" s="128"/>
      <c r="F44" s="128"/>
      <c r="G44" s="127"/>
      <c r="H44" s="81" t="s">
        <v>70</v>
      </c>
      <c r="I44" s="74" t="s">
        <v>153</v>
      </c>
      <c r="J44" s="97" t="s">
        <v>154</v>
      </c>
      <c r="K44" s="81" t="s">
        <v>155</v>
      </c>
      <c r="L44" s="81" t="s">
        <v>73</v>
      </c>
      <c r="M44" s="127"/>
      <c r="N44" s="127"/>
      <c r="O44" s="127"/>
    </row>
    <row r="45" spans="1:15" s="62" customFormat="1" ht="140.25" customHeight="1" x14ac:dyDescent="0.25">
      <c r="A45" s="127"/>
      <c r="B45" s="127"/>
      <c r="C45" s="128"/>
      <c r="D45" s="128"/>
      <c r="E45" s="128"/>
      <c r="F45" s="128"/>
      <c r="G45" s="127"/>
      <c r="H45" s="81" t="s">
        <v>70</v>
      </c>
      <c r="I45" s="74" t="s">
        <v>510</v>
      </c>
      <c r="J45" s="97" t="s">
        <v>156</v>
      </c>
      <c r="K45" s="81" t="s">
        <v>150</v>
      </c>
      <c r="L45" s="81" t="s">
        <v>77</v>
      </c>
      <c r="M45" s="127"/>
      <c r="N45" s="127"/>
      <c r="O45" s="127"/>
    </row>
    <row r="46" spans="1:15" s="62" customFormat="1" ht="119.25" customHeight="1" x14ac:dyDescent="0.25">
      <c r="A46" s="127"/>
      <c r="B46" s="127"/>
      <c r="C46" s="128"/>
      <c r="D46" s="128"/>
      <c r="E46" s="128"/>
      <c r="F46" s="128"/>
      <c r="G46" s="127"/>
      <c r="H46" s="81" t="s">
        <v>70</v>
      </c>
      <c r="I46" s="74" t="s">
        <v>616</v>
      </c>
      <c r="J46" s="97" t="s">
        <v>617</v>
      </c>
      <c r="K46" s="81" t="s">
        <v>157</v>
      </c>
      <c r="L46" s="81" t="s">
        <v>138</v>
      </c>
      <c r="M46" s="127"/>
      <c r="N46" s="127"/>
      <c r="O46" s="127"/>
    </row>
    <row r="47" spans="1:15" s="62" customFormat="1" ht="102" customHeight="1" x14ac:dyDescent="0.25">
      <c r="A47" s="123"/>
      <c r="B47" s="123"/>
      <c r="C47" s="125"/>
      <c r="D47" s="125"/>
      <c r="E47" s="125"/>
      <c r="F47" s="125"/>
      <c r="G47" s="123"/>
      <c r="H47" s="81" t="s">
        <v>70</v>
      </c>
      <c r="I47" s="74" t="s">
        <v>511</v>
      </c>
      <c r="J47" s="97" t="s">
        <v>158</v>
      </c>
      <c r="K47" s="81" t="s">
        <v>159</v>
      </c>
      <c r="L47" s="81" t="s">
        <v>139</v>
      </c>
      <c r="M47" s="123"/>
      <c r="N47" s="123"/>
      <c r="O47" s="123"/>
    </row>
    <row r="48" spans="1:15" s="62" customFormat="1" ht="148.5" customHeight="1" x14ac:dyDescent="0.25">
      <c r="A48" s="83" t="s">
        <v>160</v>
      </c>
      <c r="B48" s="83" t="s">
        <v>146</v>
      </c>
      <c r="C48" s="84" t="s">
        <v>119</v>
      </c>
      <c r="D48" s="84" t="s">
        <v>508</v>
      </c>
      <c r="E48" s="84" t="s">
        <v>161</v>
      </c>
      <c r="F48" s="84" t="str">
        <f>+CONCATENATE(C48," ",D48," ",E48)</f>
        <v>Posibilidad de pérdida Económica y Reputacional por sanciones o multas de entes de control. 
O por demandas, tutelas, derechos de petición. debido a la afectación de personas, bienes o recursos por servicio o atención inadecuada de incidentes desde el NUSE 123.</v>
      </c>
      <c r="G48" s="83" t="s">
        <v>69</v>
      </c>
      <c r="H48" s="81" t="s">
        <v>70</v>
      </c>
      <c r="I48" s="74" t="s">
        <v>511</v>
      </c>
      <c r="J48" s="97" t="s">
        <v>158</v>
      </c>
      <c r="K48" s="81" t="s">
        <v>159</v>
      </c>
      <c r="L48" s="81" t="s">
        <v>139</v>
      </c>
      <c r="M48" s="83">
        <v>100</v>
      </c>
      <c r="N48" s="83" t="s">
        <v>69</v>
      </c>
      <c r="O48" s="83" t="s">
        <v>705</v>
      </c>
    </row>
    <row r="49" spans="1:15" s="62" customFormat="1" ht="64.5" customHeight="1" x14ac:dyDescent="0.25">
      <c r="A49" s="126" t="s">
        <v>162</v>
      </c>
      <c r="B49" s="126" t="s">
        <v>37</v>
      </c>
      <c r="C49" s="129" t="s">
        <v>67</v>
      </c>
      <c r="D49" s="129" t="s">
        <v>163</v>
      </c>
      <c r="E49" s="129" t="s">
        <v>512</v>
      </c>
      <c r="F49" s="124" t="str">
        <f>+CONCATENATE(C49," ",D49," ",E49)</f>
        <v>Posibilidad de pérdida Reputacional por perdida o extravió documental debido a la falta de acatamiento de las directrices establecidas por el proceso de Recursos Físicos y documental por parte de los servidores y/o contratistas de la entidad</v>
      </c>
      <c r="G49" s="126" t="s">
        <v>121</v>
      </c>
      <c r="H49" s="81" t="s">
        <v>70</v>
      </c>
      <c r="I49" s="74" t="s">
        <v>577</v>
      </c>
      <c r="J49" s="97" t="s">
        <v>164</v>
      </c>
      <c r="K49" s="81" t="s">
        <v>165</v>
      </c>
      <c r="L49" s="81" t="s">
        <v>138</v>
      </c>
      <c r="M49" s="126">
        <v>100</v>
      </c>
      <c r="N49" s="126" t="s">
        <v>74</v>
      </c>
      <c r="O49" s="122" t="s">
        <v>75</v>
      </c>
    </row>
    <row r="50" spans="1:15" s="62" customFormat="1" ht="84.75" customHeight="1" x14ac:dyDescent="0.25">
      <c r="A50" s="126"/>
      <c r="B50" s="126"/>
      <c r="C50" s="129"/>
      <c r="D50" s="129"/>
      <c r="E50" s="129"/>
      <c r="F50" s="128"/>
      <c r="G50" s="126"/>
      <c r="H50" s="81" t="s">
        <v>70</v>
      </c>
      <c r="I50" s="74" t="s">
        <v>624</v>
      </c>
      <c r="J50" s="97" t="s">
        <v>625</v>
      </c>
      <c r="K50" s="81" t="s">
        <v>165</v>
      </c>
      <c r="L50" s="81" t="s">
        <v>84</v>
      </c>
      <c r="M50" s="126"/>
      <c r="N50" s="126"/>
      <c r="O50" s="127"/>
    </row>
    <row r="51" spans="1:15" s="62" customFormat="1" ht="81" customHeight="1" x14ac:dyDescent="0.25">
      <c r="A51" s="126"/>
      <c r="B51" s="126"/>
      <c r="C51" s="129"/>
      <c r="D51" s="129"/>
      <c r="E51" s="129"/>
      <c r="F51" s="125"/>
      <c r="G51" s="126"/>
      <c r="H51" s="81" t="s">
        <v>70</v>
      </c>
      <c r="I51" s="74" t="s">
        <v>166</v>
      </c>
      <c r="J51" s="97" t="s">
        <v>167</v>
      </c>
      <c r="K51" s="81" t="s">
        <v>165</v>
      </c>
      <c r="L51" s="81" t="s">
        <v>79</v>
      </c>
      <c r="M51" s="126"/>
      <c r="N51" s="126"/>
      <c r="O51" s="123"/>
    </row>
    <row r="52" spans="1:15" s="62" customFormat="1" ht="83.25" customHeight="1" x14ac:dyDescent="0.25">
      <c r="A52" s="126" t="s">
        <v>168</v>
      </c>
      <c r="B52" s="126" t="s">
        <v>37</v>
      </c>
      <c r="C52" s="129" t="s">
        <v>67</v>
      </c>
      <c r="D52" s="129" t="s">
        <v>169</v>
      </c>
      <c r="E52" s="129" t="s">
        <v>512</v>
      </c>
      <c r="F52" s="124" t="str">
        <f>+CONCATENATE(C52," ",D52," ",E52)</f>
        <v>Posibilidad de pérdida Reputacional por perdida y/o desaparición de los bienes al servicio de la Entidad  debido a la falta de acatamiento de las directrices establecidas por el proceso de Recursos Físicos y documental por parte de los servidores y/o contratistas de la entidad</v>
      </c>
      <c r="G52" s="126" t="s">
        <v>121</v>
      </c>
      <c r="H52" s="81" t="s">
        <v>70</v>
      </c>
      <c r="I52" s="74" t="s">
        <v>626</v>
      </c>
      <c r="J52" s="97" t="s">
        <v>627</v>
      </c>
      <c r="K52" s="81" t="s">
        <v>170</v>
      </c>
      <c r="L52" s="81" t="s">
        <v>84</v>
      </c>
      <c r="M52" s="126">
        <v>100</v>
      </c>
      <c r="N52" s="126" t="s">
        <v>74</v>
      </c>
      <c r="O52" s="122" t="s">
        <v>75</v>
      </c>
    </row>
    <row r="53" spans="1:15" s="62" customFormat="1" ht="80.25" customHeight="1" x14ac:dyDescent="0.25">
      <c r="A53" s="126"/>
      <c r="B53" s="126"/>
      <c r="C53" s="129"/>
      <c r="D53" s="129"/>
      <c r="E53" s="129"/>
      <c r="F53" s="128"/>
      <c r="G53" s="126"/>
      <c r="H53" s="81" t="s">
        <v>70</v>
      </c>
      <c r="I53" s="74" t="s">
        <v>171</v>
      </c>
      <c r="J53" s="97" t="s">
        <v>172</v>
      </c>
      <c r="K53" s="81" t="s">
        <v>173</v>
      </c>
      <c r="L53" s="81" t="s">
        <v>138</v>
      </c>
      <c r="M53" s="126"/>
      <c r="N53" s="126"/>
      <c r="O53" s="127"/>
    </row>
    <row r="54" spans="1:15" s="62" customFormat="1" ht="66" customHeight="1" x14ac:dyDescent="0.25">
      <c r="A54" s="126"/>
      <c r="B54" s="126"/>
      <c r="C54" s="129"/>
      <c r="D54" s="129"/>
      <c r="E54" s="129"/>
      <c r="F54" s="125"/>
      <c r="G54" s="126"/>
      <c r="H54" s="81" t="s">
        <v>70</v>
      </c>
      <c r="I54" s="74" t="s">
        <v>673</v>
      </c>
      <c r="J54" s="97" t="s">
        <v>674</v>
      </c>
      <c r="K54" s="81" t="s">
        <v>173</v>
      </c>
      <c r="L54" s="81" t="s">
        <v>84</v>
      </c>
      <c r="M54" s="126"/>
      <c r="N54" s="126"/>
      <c r="O54" s="123"/>
    </row>
    <row r="55" spans="1:15" s="62" customFormat="1" ht="165.75" x14ac:dyDescent="0.25">
      <c r="A55" s="81" t="s">
        <v>174</v>
      </c>
      <c r="B55" s="81" t="s">
        <v>41</v>
      </c>
      <c r="C55" s="82" t="s">
        <v>187</v>
      </c>
      <c r="D55" s="82" t="s">
        <v>530</v>
      </c>
      <c r="E55" s="82" t="s">
        <v>531</v>
      </c>
      <c r="F55" s="82" t="str">
        <f>+CONCATENATE(C55," ",D55," ",E55)</f>
        <v xml:space="preserve">Posibilidad de pérdida Económica por detrimento patrimonial por la adquisición de bienes y/o servicios no acordes a las necesidades de la Entidad debido a la insuficiente identificación y/o determinación de las especificaciones y/o características técnicas para la adquisición de un bien y/o  insuficiente identificación y/o determinación en el alcance en la prestación de un servicio y desarticulación entre los procesos para la identificación y/o determinación de las necesidades a cubrir para la adquisición de bienes y/o servicios </v>
      </c>
      <c r="G55" s="89" t="s">
        <v>555</v>
      </c>
      <c r="H55" s="81" t="s">
        <v>70</v>
      </c>
      <c r="I55" s="74" t="s">
        <v>558</v>
      </c>
      <c r="J55" s="97" t="s">
        <v>556</v>
      </c>
      <c r="K55" s="81" t="s">
        <v>557</v>
      </c>
      <c r="L55" s="81" t="s">
        <v>79</v>
      </c>
      <c r="M55" s="81">
        <v>100</v>
      </c>
      <c r="N55" s="89" t="s">
        <v>555</v>
      </c>
      <c r="O55" s="81" t="s">
        <v>75</v>
      </c>
    </row>
    <row r="56" spans="1:15" s="62" customFormat="1" ht="140.25" x14ac:dyDescent="0.25">
      <c r="A56" s="81" t="s">
        <v>176</v>
      </c>
      <c r="B56" s="81" t="s">
        <v>41</v>
      </c>
      <c r="C56" s="82" t="s">
        <v>187</v>
      </c>
      <c r="D56" s="82" t="s">
        <v>532</v>
      </c>
      <c r="E56" s="82" t="s">
        <v>533</v>
      </c>
      <c r="F56" s="82" t="str">
        <f>+CONCATENATE(C56," ",D56," ",E56)</f>
        <v>Posibilidad de pérdida Económica por investigaciones, demandas y/o sanciones
 debido falencias en el seguimiento a la ejecución contractual</v>
      </c>
      <c r="G56" s="89" t="s">
        <v>555</v>
      </c>
      <c r="H56" s="81" t="s">
        <v>70</v>
      </c>
      <c r="I56" s="74" t="s">
        <v>559</v>
      </c>
      <c r="J56" s="97" t="s">
        <v>565</v>
      </c>
      <c r="K56" s="81" t="s">
        <v>566</v>
      </c>
      <c r="L56" s="81" t="s">
        <v>77</v>
      </c>
      <c r="M56" s="81">
        <v>100</v>
      </c>
      <c r="N56" s="89" t="s">
        <v>555</v>
      </c>
      <c r="O56" s="81" t="s">
        <v>75</v>
      </c>
    </row>
    <row r="57" spans="1:15" s="62" customFormat="1" ht="114.75" x14ac:dyDescent="0.25">
      <c r="A57" s="122" t="s">
        <v>548</v>
      </c>
      <c r="B57" s="122" t="s">
        <v>41</v>
      </c>
      <c r="C57" s="124" t="s">
        <v>67</v>
      </c>
      <c r="D57" s="124" t="s">
        <v>534</v>
      </c>
      <c r="E57" s="124" t="s">
        <v>535</v>
      </c>
      <c r="F57" s="124" t="str">
        <f>+CONCATENATE(C57," ",D57," ",E57)</f>
        <v>Posibilidad de pérdida Reputacional por indisponibilidad de las soluciones tecnologicas que apoyan la gestión de los procesos o insatisfacción de los usuarios en la operación de las mismas debido a: Inadecuado seguimiento a las condiciones de contratos de soporte y/o mantenimiento para los bienes de la Infraestructura tecnológica (Hardware, software y comunicaciones), inadecuado  mantenimiento preventivo, correctivo, adaptativo y/o perfectivo sobre la  Infraestructura tecnológica (Hardware, software y comunicaciones, obsolencia en los elementos de la infraestructura tecnológica o no acordes para la prestación de los servicios tecnológicos, inadecuada estructuración y/o aplicación de acuerdos de niveles de servicio y/o operación, inadecuada estructuración y/o aplicación de  procedimientos  para la administración, operación, mantenimiento y/o soporte de la infraestructura tecnológica, falta de procedimientos para la administración, operación, mantenimiento y/o soporte de la  infraestructura tecnológica
- Deficiente monitoreo en el funcionamiento u operación de la infraestructura tecnológica, deficiente atención (oportunidad y calidad) en las acciones de soporte (Incidentes y/o problemas) y/o mantenimiento por parte del fabricante del bien (Hardware y/o software) y/o ataque a la infraestructura tecnológica</v>
      </c>
      <c r="G57" s="122" t="s">
        <v>121</v>
      </c>
      <c r="H57" s="81" t="s">
        <v>70</v>
      </c>
      <c r="I57" s="74" t="s">
        <v>560</v>
      </c>
      <c r="J57" s="97" t="s">
        <v>567</v>
      </c>
      <c r="K57" s="81" t="s">
        <v>568</v>
      </c>
      <c r="L57" s="81" t="s">
        <v>77</v>
      </c>
      <c r="M57" s="122">
        <v>100</v>
      </c>
      <c r="N57" s="134" t="s">
        <v>555</v>
      </c>
      <c r="O57" s="122" t="s">
        <v>75</v>
      </c>
    </row>
    <row r="58" spans="1:15" s="62" customFormat="1" ht="153" x14ac:dyDescent="0.25">
      <c r="A58" s="127"/>
      <c r="B58" s="127"/>
      <c r="C58" s="128"/>
      <c r="D58" s="128"/>
      <c r="E58" s="128"/>
      <c r="F58" s="128"/>
      <c r="G58" s="127"/>
      <c r="H58" s="81" t="s">
        <v>70</v>
      </c>
      <c r="I58" s="74" t="s">
        <v>561</v>
      </c>
      <c r="J58" s="97" t="s">
        <v>569</v>
      </c>
      <c r="K58" s="81" t="s">
        <v>568</v>
      </c>
      <c r="L58" s="81" t="s">
        <v>79</v>
      </c>
      <c r="M58" s="127"/>
      <c r="N58" s="135"/>
      <c r="O58" s="127"/>
    </row>
    <row r="59" spans="1:15" s="62" customFormat="1" ht="140.25" x14ac:dyDescent="0.25">
      <c r="A59" s="123"/>
      <c r="B59" s="123"/>
      <c r="C59" s="125"/>
      <c r="D59" s="125"/>
      <c r="E59" s="125"/>
      <c r="F59" s="125"/>
      <c r="G59" s="123"/>
      <c r="H59" s="81" t="s">
        <v>70</v>
      </c>
      <c r="I59" s="74" t="s">
        <v>562</v>
      </c>
      <c r="J59" s="97" t="s">
        <v>570</v>
      </c>
      <c r="K59" s="81" t="s">
        <v>568</v>
      </c>
      <c r="L59" s="81" t="s">
        <v>138</v>
      </c>
      <c r="M59" s="123"/>
      <c r="N59" s="136"/>
      <c r="O59" s="123"/>
    </row>
    <row r="60" spans="1:15" s="62" customFormat="1" ht="127.5" x14ac:dyDescent="0.25">
      <c r="A60" s="122" t="s">
        <v>549</v>
      </c>
      <c r="B60" s="122" t="s">
        <v>41</v>
      </c>
      <c r="C60" s="124" t="s">
        <v>119</v>
      </c>
      <c r="D60" s="124" t="s">
        <v>536</v>
      </c>
      <c r="E60" s="124" t="s">
        <v>537</v>
      </c>
      <c r="F60" s="124" t="str">
        <f>+CONCATENATE(C60," ",D60," ",E60)</f>
        <v>Posibilidad de pérdida Económica y Reputacional por la no atención oportuna o de calidad los  de requerimientos (solicitudes o incidentes)  o problemas derivados de la operación de las soluciones tecnologicas debido a la inadecuada estructuración y/o aplicación de  procedimientos para la atención de requerimientos, incidentes y/o problemas, o falta de procedimientos para la atención de requerimientos, o incidentes y/o problemas o ausencia o debilidad en la estructuración y/o aplicación de acuerdos de niveles de operación</v>
      </c>
      <c r="G60" s="122" t="s">
        <v>121</v>
      </c>
      <c r="H60" s="81" t="s">
        <v>70</v>
      </c>
      <c r="I60" s="74" t="s">
        <v>563</v>
      </c>
      <c r="J60" s="97" t="s">
        <v>570</v>
      </c>
      <c r="K60" s="81" t="s">
        <v>568</v>
      </c>
      <c r="L60" s="81" t="s">
        <v>84</v>
      </c>
      <c r="M60" s="122">
        <v>100</v>
      </c>
      <c r="N60" s="122" t="s">
        <v>121</v>
      </c>
      <c r="O60" s="122" t="s">
        <v>705</v>
      </c>
    </row>
    <row r="61" spans="1:15" s="62" customFormat="1" ht="165.75" x14ac:dyDescent="0.25">
      <c r="A61" s="123"/>
      <c r="B61" s="123"/>
      <c r="C61" s="125"/>
      <c r="D61" s="125"/>
      <c r="E61" s="125"/>
      <c r="F61" s="125"/>
      <c r="G61" s="123"/>
      <c r="H61" s="81" t="s">
        <v>70</v>
      </c>
      <c r="I61" s="74" t="s">
        <v>680</v>
      </c>
      <c r="J61" s="97" t="s">
        <v>681</v>
      </c>
      <c r="K61" s="81" t="s">
        <v>568</v>
      </c>
      <c r="L61" s="81" t="s">
        <v>79</v>
      </c>
      <c r="M61" s="123"/>
      <c r="N61" s="123"/>
      <c r="O61" s="123"/>
    </row>
    <row r="62" spans="1:15" s="62" customFormat="1" ht="191.25" x14ac:dyDescent="0.25">
      <c r="A62" s="122" t="s">
        <v>550</v>
      </c>
      <c r="B62" s="122" t="s">
        <v>41</v>
      </c>
      <c r="C62" s="124" t="s">
        <v>119</v>
      </c>
      <c r="D62" s="124" t="s">
        <v>538</v>
      </c>
      <c r="E62" s="124" t="s">
        <v>539</v>
      </c>
      <c r="F62" s="124" t="str">
        <f>+CONCATENATE(C62," ",D62," ",E62)</f>
        <v>Posibilidad de pérdida Económica y Reputacional por insuficiencia en la gestión de los recursos, en razón a sanciones, insatisfactoria calificación por parte de las partes interesadas en la prestación de los servicios del proceso y/o incumplimiento normativo debido a Insuficiente divulgación y socialización del proceso de Gestión de Tecnología de Información para lograr la apropiación del mismo por parte de los demás procesos, 
insuficiencia del talento humano para atender la gestión del proceso, insuficiencia de recursos presupuestales para atender la gestión del proceso, imprecisión o falencia en la determinación o alcance de las necesidades para la adquisición de bienes y/o servicios, imprecisión o falencia en la determinación o alcance para la implementación de un servicio tecnológico, desconocimiento y/o falta de apropiación de tendencias tecnológicas y/o variaciones del entorno económico y financiero (Efectos de la variación del precio del Dólar)</v>
      </c>
      <c r="G62" s="122" t="s">
        <v>121</v>
      </c>
      <c r="H62" s="81" t="s">
        <v>70</v>
      </c>
      <c r="I62" s="74" t="s">
        <v>682</v>
      </c>
      <c r="J62" s="97" t="s">
        <v>571</v>
      </c>
      <c r="K62" s="81" t="s">
        <v>566</v>
      </c>
      <c r="L62" s="81" t="s">
        <v>73</v>
      </c>
      <c r="M62" s="122">
        <v>100</v>
      </c>
      <c r="N62" s="134" t="s">
        <v>555</v>
      </c>
      <c r="O62" s="122" t="s">
        <v>75</v>
      </c>
    </row>
    <row r="63" spans="1:15" s="62" customFormat="1" ht="127.5" x14ac:dyDescent="0.25">
      <c r="A63" s="127"/>
      <c r="B63" s="127"/>
      <c r="C63" s="128"/>
      <c r="D63" s="128"/>
      <c r="E63" s="128"/>
      <c r="F63" s="128"/>
      <c r="G63" s="127"/>
      <c r="H63" s="81" t="s">
        <v>70</v>
      </c>
      <c r="I63" s="74" t="s">
        <v>708</v>
      </c>
      <c r="J63" s="97" t="s">
        <v>693</v>
      </c>
      <c r="K63" s="81" t="s">
        <v>566</v>
      </c>
      <c r="L63" s="81" t="s">
        <v>79</v>
      </c>
      <c r="M63" s="127"/>
      <c r="N63" s="135"/>
      <c r="O63" s="127"/>
    </row>
    <row r="64" spans="1:15" s="62" customFormat="1" ht="102" x14ac:dyDescent="0.25">
      <c r="A64" s="127"/>
      <c r="B64" s="127"/>
      <c r="C64" s="128"/>
      <c r="D64" s="128"/>
      <c r="E64" s="128"/>
      <c r="F64" s="128"/>
      <c r="G64" s="127"/>
      <c r="H64" s="81" t="s">
        <v>70</v>
      </c>
      <c r="I64" s="74" t="s">
        <v>694</v>
      </c>
      <c r="J64" s="97" t="s">
        <v>572</v>
      </c>
      <c r="K64" s="81" t="s">
        <v>566</v>
      </c>
      <c r="L64" s="81" t="s">
        <v>127</v>
      </c>
      <c r="M64" s="127"/>
      <c r="N64" s="135"/>
      <c r="O64" s="127"/>
    </row>
    <row r="65" spans="1:15" s="62" customFormat="1" ht="89.25" x14ac:dyDescent="0.25">
      <c r="A65" s="123"/>
      <c r="B65" s="123"/>
      <c r="C65" s="125"/>
      <c r="D65" s="125"/>
      <c r="E65" s="125"/>
      <c r="F65" s="125"/>
      <c r="G65" s="123"/>
      <c r="H65" s="81" t="s">
        <v>70</v>
      </c>
      <c r="I65" s="74" t="s">
        <v>558</v>
      </c>
      <c r="J65" s="97" t="s">
        <v>573</v>
      </c>
      <c r="K65" s="81" t="s">
        <v>566</v>
      </c>
      <c r="L65" s="81" t="s">
        <v>79</v>
      </c>
      <c r="M65" s="123"/>
      <c r="N65" s="136"/>
      <c r="O65" s="123"/>
    </row>
    <row r="66" spans="1:15" s="62" customFormat="1" ht="127.5" x14ac:dyDescent="0.25">
      <c r="A66" s="122" t="s">
        <v>551</v>
      </c>
      <c r="B66" s="122" t="s">
        <v>41</v>
      </c>
      <c r="C66" s="124" t="s">
        <v>119</v>
      </c>
      <c r="D66" s="124" t="s">
        <v>540</v>
      </c>
      <c r="E66" s="124" t="s">
        <v>541</v>
      </c>
      <c r="F66" s="124" t="str">
        <f>+CONCATENATE(C66," ",D66," ",E66)</f>
        <v>Posibilidad de pérdida Económica y Reputacional por sanciones, insatisfactoria calificación por parte de las partes interesadas en la prestación de los servicios del proceso o  incumplimiento normativo debido a insuficiente divulgación y socialización del proceso de Gestión de Tecnología de Información para lograr la apropiación del mismo por parte de los demás procesos, o insuficiencia del talento humano para atender la gestión del proceso o insuficiencia de recursos presupuestales para atender la gestión del proceso, o imprecisión o falencia en la determinación o alcance de las necesidades para la adquisición de bienes y/o servicios, o imprecisión o falencia en la determinación o alcance para la implementación de una solución tecnológico, o desconocimiento y/o falta de apropiación de tendencias tecnológicas, o variaciones del entorno económico y financiero (Efectos de la variación del precio del Dólar)</v>
      </c>
      <c r="G66" s="122" t="s">
        <v>121</v>
      </c>
      <c r="H66" s="81" t="s">
        <v>70</v>
      </c>
      <c r="I66" s="74" t="s">
        <v>564</v>
      </c>
      <c r="J66" s="97" t="s">
        <v>574</v>
      </c>
      <c r="K66" s="81" t="s">
        <v>575</v>
      </c>
      <c r="L66" s="81" t="s">
        <v>79</v>
      </c>
      <c r="M66" s="122">
        <v>100</v>
      </c>
      <c r="N66" s="134" t="s">
        <v>555</v>
      </c>
      <c r="O66" s="122" t="s">
        <v>75</v>
      </c>
    </row>
    <row r="67" spans="1:15" s="62" customFormat="1" ht="89.25" x14ac:dyDescent="0.25">
      <c r="A67" s="123"/>
      <c r="B67" s="123"/>
      <c r="C67" s="125"/>
      <c r="D67" s="125"/>
      <c r="E67" s="125"/>
      <c r="F67" s="125"/>
      <c r="G67" s="123"/>
      <c r="H67" s="81" t="s">
        <v>70</v>
      </c>
      <c r="I67" s="74" t="s">
        <v>683</v>
      </c>
      <c r="J67" s="97" t="s">
        <v>684</v>
      </c>
      <c r="K67" s="81" t="s">
        <v>575</v>
      </c>
      <c r="L67" s="81" t="s">
        <v>79</v>
      </c>
      <c r="M67" s="123"/>
      <c r="N67" s="136"/>
      <c r="O67" s="123"/>
    </row>
    <row r="68" spans="1:15" s="62" customFormat="1" ht="191.25" x14ac:dyDescent="0.25">
      <c r="A68" s="81" t="s">
        <v>552</v>
      </c>
      <c r="B68" s="81" t="s">
        <v>41</v>
      </c>
      <c r="C68" s="82" t="s">
        <v>175</v>
      </c>
      <c r="D68" s="82" t="s">
        <v>542</v>
      </c>
      <c r="E68" s="82" t="s">
        <v>543</v>
      </c>
      <c r="F68" s="82" t="str">
        <f>+CONCATENATE(C68," ",D68," ",E68)</f>
        <v>Posibilidad de pérdida Reputacional y Económica por incumplimiento normativo y rezago en la trasformación digital de la Entidad debido a insuficiente divulgación y socialización de la Política de Gobierno Digital por parte de los demás procesos, o indisponibilidad del talento humano al interior de los procesos para implementar la política, o i ndisponibilidad o no asignación suficiente de recursos presupuestales para implementar la política, o falta de seguimiento a la implementación de la política</v>
      </c>
      <c r="G68" s="81" t="s">
        <v>121</v>
      </c>
      <c r="H68" s="81" t="s">
        <v>70</v>
      </c>
      <c r="I68" s="74" t="s">
        <v>685</v>
      </c>
      <c r="J68" s="97" t="s">
        <v>576</v>
      </c>
      <c r="K68" s="81" t="s">
        <v>566</v>
      </c>
      <c r="L68" s="81" t="s">
        <v>79</v>
      </c>
      <c r="M68" s="81">
        <v>100</v>
      </c>
      <c r="N68" s="81" t="s">
        <v>121</v>
      </c>
      <c r="O68" s="81" t="s">
        <v>705</v>
      </c>
    </row>
    <row r="69" spans="1:15" s="62" customFormat="1" ht="255" x14ac:dyDescent="0.25">
      <c r="A69" s="81" t="s">
        <v>553</v>
      </c>
      <c r="B69" s="81" t="s">
        <v>41</v>
      </c>
      <c r="C69" s="82" t="s">
        <v>175</v>
      </c>
      <c r="D69" s="82" t="s">
        <v>544</v>
      </c>
      <c r="E69" s="82" t="s">
        <v>545</v>
      </c>
      <c r="F69" s="82" t="str">
        <f>+CONCATENATE(C69," ",D69," ",E69)</f>
        <v>Posibilidad de pérdida Reputacional y Económica por Incumplimiento normativo, rezago en la trasformación digital de la entidad, o posible incumplimiento del plan de seguridad de la información que se implementa cada año en la entidad ( Baja implementación de los controles del Anexo A de la norma ISO 27001), o perdida de información o aumento en la probabilidad de ataques cibernéticos debido a la insuficiente divulgación y socialización de la Política de Seguridad Digital por parte de los demás procesos, o indisponibilidad del talento humano al interior de los procesos para implementar la política, o indisponibilidad o no asignación suficiente de recursos presupuestales para implementar la política, o falta de seguimiento a la implementación de la política</v>
      </c>
      <c r="G69" s="81" t="s">
        <v>121</v>
      </c>
      <c r="H69" s="81" t="s">
        <v>70</v>
      </c>
      <c r="I69" s="74" t="s">
        <v>686</v>
      </c>
      <c r="J69" s="97" t="s">
        <v>576</v>
      </c>
      <c r="K69" s="81" t="s">
        <v>566</v>
      </c>
      <c r="L69" s="81" t="s">
        <v>79</v>
      </c>
      <c r="M69" s="81">
        <v>100</v>
      </c>
      <c r="N69" s="81" t="s">
        <v>121</v>
      </c>
      <c r="O69" s="81" t="s">
        <v>705</v>
      </c>
    </row>
    <row r="70" spans="1:15" s="62" customFormat="1" ht="153" customHeight="1" x14ac:dyDescent="0.25">
      <c r="A70" s="81" t="s">
        <v>554</v>
      </c>
      <c r="B70" s="81" t="s">
        <v>41</v>
      </c>
      <c r="C70" s="82" t="s">
        <v>187</v>
      </c>
      <c r="D70" s="82" t="s">
        <v>546</v>
      </c>
      <c r="E70" s="82" t="s">
        <v>547</v>
      </c>
      <c r="F70" s="82" t="str">
        <f>+CONCATENATE(C70," ",D70," ",E70)</f>
        <v>Posibilidad de pérdida Económica por Incremento de costos en la implementación de una solución tecnológica o inconvenientes de interoperabilidad entre soluciones  debido a que la solución tecnologica de apoyo a la gestión del proceso no esta implementado acorde a las necesidades del mismo en razón a falencias en la relación que debe existir entre el alcance del solución y la necesidad a cubrir o demora en la implementación del mismo o desconocimiento y/o falta de apropiación de tendencias tecnológicas</v>
      </c>
      <c r="G70" s="81" t="s">
        <v>121</v>
      </c>
      <c r="H70" s="81" t="s">
        <v>70</v>
      </c>
      <c r="I70" s="74" t="s">
        <v>695</v>
      </c>
      <c r="J70" s="97" t="s">
        <v>696</v>
      </c>
      <c r="K70" s="81" t="s">
        <v>566</v>
      </c>
      <c r="L70" s="81" t="s">
        <v>79</v>
      </c>
      <c r="M70" s="81">
        <v>100</v>
      </c>
      <c r="N70" s="81" t="s">
        <v>121</v>
      </c>
      <c r="O70" s="81" t="s">
        <v>705</v>
      </c>
    </row>
    <row r="71" spans="1:15" s="62" customFormat="1" ht="123" customHeight="1" x14ac:dyDescent="0.25">
      <c r="A71" s="81" t="s">
        <v>177</v>
      </c>
      <c r="B71" s="81" t="s">
        <v>43</v>
      </c>
      <c r="C71" s="82" t="s">
        <v>67</v>
      </c>
      <c r="D71" s="82" t="s">
        <v>178</v>
      </c>
      <c r="E71" s="82" t="s">
        <v>179</v>
      </c>
      <c r="F71" s="82" t="str">
        <f>+CONCATENATE(C71," ",D71," ",E71)</f>
        <v>Posibilidad de pérdida Reputacional por ranking negativo en el reporte de la Secretaria de Hacienda debido a la deficiente ejecución del PAC</v>
      </c>
      <c r="G71" s="81" t="s">
        <v>69</v>
      </c>
      <c r="H71" s="81" t="s">
        <v>70</v>
      </c>
      <c r="I71" s="74" t="s">
        <v>697</v>
      </c>
      <c r="J71" s="97" t="s">
        <v>698</v>
      </c>
      <c r="K71" s="81" t="s">
        <v>180</v>
      </c>
      <c r="L71" s="81" t="s">
        <v>77</v>
      </c>
      <c r="M71" s="81">
        <v>100</v>
      </c>
      <c r="N71" s="81" t="s">
        <v>69</v>
      </c>
      <c r="O71" s="81" t="s">
        <v>705</v>
      </c>
    </row>
    <row r="72" spans="1:15" ht="126" customHeight="1" x14ac:dyDescent="0.25">
      <c r="A72" s="122" t="s">
        <v>181</v>
      </c>
      <c r="B72" s="122" t="s">
        <v>43</v>
      </c>
      <c r="C72" s="124" t="s">
        <v>67</v>
      </c>
      <c r="D72" s="124" t="s">
        <v>182</v>
      </c>
      <c r="E72" s="124" t="s">
        <v>183</v>
      </c>
      <c r="F72" s="124" t="str">
        <f>+CONCATENATE(C72," ",D72," ",E72)</f>
        <v>Posibilidad de pérdida Reputacional por no contar con el fenecimiento de la cuenta en la vigencia debido a la identificación, clasificación y registro de información contable en rubros y cuantías que no correspondan</v>
      </c>
      <c r="G72" s="122" t="s">
        <v>121</v>
      </c>
      <c r="H72" s="81" t="s">
        <v>70</v>
      </c>
      <c r="I72" s="74" t="s">
        <v>699</v>
      </c>
      <c r="J72" s="81" t="s">
        <v>700</v>
      </c>
      <c r="K72" s="81" t="s">
        <v>184</v>
      </c>
      <c r="L72" s="81" t="s">
        <v>77</v>
      </c>
      <c r="M72" s="122">
        <v>100</v>
      </c>
      <c r="N72" s="122" t="s">
        <v>74</v>
      </c>
      <c r="O72" s="122" t="s">
        <v>75</v>
      </c>
    </row>
    <row r="73" spans="1:15" ht="126" customHeight="1" x14ac:dyDescent="0.25">
      <c r="A73" s="123"/>
      <c r="B73" s="123"/>
      <c r="C73" s="125"/>
      <c r="D73" s="125"/>
      <c r="E73" s="125"/>
      <c r="F73" s="125"/>
      <c r="G73" s="123"/>
      <c r="H73" s="81" t="s">
        <v>70</v>
      </c>
      <c r="I73" s="74" t="s">
        <v>513</v>
      </c>
      <c r="J73" s="81" t="s">
        <v>185</v>
      </c>
      <c r="K73" s="81" t="s">
        <v>184</v>
      </c>
      <c r="L73" s="81" t="s">
        <v>77</v>
      </c>
      <c r="M73" s="123"/>
      <c r="N73" s="123"/>
      <c r="O73" s="123"/>
    </row>
    <row r="74" spans="1:15" ht="126" customHeight="1" x14ac:dyDescent="0.25">
      <c r="A74" s="81" t="s">
        <v>186</v>
      </c>
      <c r="B74" s="81" t="s">
        <v>43</v>
      </c>
      <c r="C74" s="82" t="s">
        <v>187</v>
      </c>
      <c r="D74" s="82" t="s">
        <v>188</v>
      </c>
      <c r="E74" s="82" t="s">
        <v>189</v>
      </c>
      <c r="F74" s="82" t="str">
        <f>+CONCATENATE(C74," ",D74," ",E74)</f>
        <v>Posibilidad de pérdida Económica por sanciones o multas de entes de control o demandas de terceros debido a la realización de pagos indebidos</v>
      </c>
      <c r="G74" s="81" t="s">
        <v>121</v>
      </c>
      <c r="H74" s="81" t="s">
        <v>70</v>
      </c>
      <c r="I74" s="74" t="s">
        <v>701</v>
      </c>
      <c r="J74" s="81" t="s">
        <v>702</v>
      </c>
      <c r="K74" s="81" t="s">
        <v>190</v>
      </c>
      <c r="L74" s="81" t="s">
        <v>77</v>
      </c>
      <c r="M74" s="81">
        <v>100</v>
      </c>
      <c r="N74" s="81" t="s">
        <v>74</v>
      </c>
      <c r="O74" s="81" t="s">
        <v>75</v>
      </c>
    </row>
    <row r="75" spans="1:15" ht="115.5" customHeight="1" x14ac:dyDescent="0.25">
      <c r="A75" s="122" t="s">
        <v>191</v>
      </c>
      <c r="B75" s="122" t="s">
        <v>47</v>
      </c>
      <c r="C75" s="124" t="s">
        <v>119</v>
      </c>
      <c r="D75" s="124" t="s">
        <v>514</v>
      </c>
      <c r="E75" s="124" t="s">
        <v>515</v>
      </c>
      <c r="F75" s="124" t="str">
        <f>+CONCATENATE(C75," ",D75," ",E75)</f>
        <v>Posibilidad de pérdida Económica y Reputacional por suscripción indebida de contrato debido a documentos incompletos para la elaboración o legalización de un contrato</v>
      </c>
      <c r="G75" s="122" t="s">
        <v>125</v>
      </c>
      <c r="H75" s="81" t="s">
        <v>70</v>
      </c>
      <c r="I75" s="74" t="s">
        <v>192</v>
      </c>
      <c r="J75" s="81" t="s">
        <v>193</v>
      </c>
      <c r="K75" s="81" t="s">
        <v>194</v>
      </c>
      <c r="L75" s="81" t="s">
        <v>79</v>
      </c>
      <c r="M75" s="122">
        <v>100</v>
      </c>
      <c r="N75" s="122" t="s">
        <v>125</v>
      </c>
      <c r="O75" s="122" t="s">
        <v>705</v>
      </c>
    </row>
    <row r="76" spans="1:15" ht="115.5" customHeight="1" x14ac:dyDescent="0.25">
      <c r="A76" s="123"/>
      <c r="B76" s="123"/>
      <c r="C76" s="125"/>
      <c r="D76" s="125"/>
      <c r="E76" s="125"/>
      <c r="F76" s="125"/>
      <c r="G76" s="123"/>
      <c r="H76" s="81" t="s">
        <v>70</v>
      </c>
      <c r="I76" s="98" t="s">
        <v>618</v>
      </c>
      <c r="J76" s="81" t="s">
        <v>619</v>
      </c>
      <c r="K76" s="81" t="s">
        <v>194</v>
      </c>
      <c r="L76" s="81" t="s">
        <v>79</v>
      </c>
      <c r="M76" s="123"/>
      <c r="N76" s="123"/>
      <c r="O76" s="123"/>
    </row>
    <row r="77" spans="1:15" ht="113.25" customHeight="1" x14ac:dyDescent="0.25">
      <c r="A77" s="81" t="s">
        <v>195</v>
      </c>
      <c r="B77" s="81" t="s">
        <v>47</v>
      </c>
      <c r="C77" s="82" t="s">
        <v>119</v>
      </c>
      <c r="D77" s="82" t="s">
        <v>196</v>
      </c>
      <c r="E77" s="82" t="s">
        <v>197</v>
      </c>
      <c r="F77" s="82" t="str">
        <f>+CONCATENATE(C77," ",D77," ",E77)</f>
        <v>Posibilidad de pérdida Económica y Reputacional por pasivos exigibles debido a liquidación extemporánea de los contratos fuera de los plazos acordados en el contrato o los establecidos por la ley</v>
      </c>
      <c r="G77" s="81" t="s">
        <v>121</v>
      </c>
      <c r="H77" s="81" t="s">
        <v>70</v>
      </c>
      <c r="I77" s="74" t="s">
        <v>688</v>
      </c>
      <c r="J77" s="81" t="s">
        <v>689</v>
      </c>
      <c r="K77" s="81" t="s">
        <v>194</v>
      </c>
      <c r="L77" s="81" t="s">
        <v>198</v>
      </c>
      <c r="M77" s="81">
        <v>100</v>
      </c>
      <c r="N77" s="81" t="s">
        <v>121</v>
      </c>
      <c r="O77" s="81" t="s">
        <v>705</v>
      </c>
    </row>
    <row r="78" spans="1:15" ht="113.25" customHeight="1" x14ac:dyDescent="0.25">
      <c r="A78" s="122" t="s">
        <v>199</v>
      </c>
      <c r="B78" s="122" t="s">
        <v>47</v>
      </c>
      <c r="C78" s="124" t="s">
        <v>638</v>
      </c>
      <c r="D78" s="124" t="s">
        <v>639</v>
      </c>
      <c r="E78" s="124" t="s">
        <v>640</v>
      </c>
      <c r="F78" s="124" t="str">
        <f>+CONCATENATE(C78," ",D78," ",E78)</f>
        <v>Posibilidad de pérdida reputacional por sanciones administrativas debido al incumplimiento en la respuesta a requerimientos asociados a los procesos judiciales y acciones constitucionales</v>
      </c>
      <c r="G78" s="122" t="s">
        <v>69</v>
      </c>
      <c r="H78" s="81" t="s">
        <v>70</v>
      </c>
      <c r="I78" s="74" t="s">
        <v>641</v>
      </c>
      <c r="J78" s="81" t="s">
        <v>642</v>
      </c>
      <c r="K78" s="81" t="s">
        <v>643</v>
      </c>
      <c r="L78" s="81" t="s">
        <v>143</v>
      </c>
      <c r="M78" s="122">
        <v>100</v>
      </c>
      <c r="N78" s="122" t="s">
        <v>121</v>
      </c>
      <c r="O78" s="122" t="s">
        <v>705</v>
      </c>
    </row>
    <row r="79" spans="1:15" ht="113.25" customHeight="1" x14ac:dyDescent="0.25">
      <c r="A79" s="123"/>
      <c r="B79" s="123"/>
      <c r="C79" s="125"/>
      <c r="D79" s="125"/>
      <c r="E79" s="125"/>
      <c r="F79" s="125"/>
      <c r="G79" s="123"/>
      <c r="H79" s="81" t="s">
        <v>70</v>
      </c>
      <c r="I79" s="74" t="s">
        <v>644</v>
      </c>
      <c r="J79" s="81" t="s">
        <v>645</v>
      </c>
      <c r="K79" s="81" t="s">
        <v>643</v>
      </c>
      <c r="L79" s="81" t="s">
        <v>143</v>
      </c>
      <c r="M79" s="123"/>
      <c r="N79" s="123"/>
      <c r="O79" s="123"/>
    </row>
    <row r="80" spans="1:15" s="88" customFormat="1" ht="96.75" hidden="1" customHeight="1" x14ac:dyDescent="0.25">
      <c r="A80" s="85" t="s">
        <v>199</v>
      </c>
      <c r="B80" s="85" t="s">
        <v>47</v>
      </c>
      <c r="C80" s="86" t="s">
        <v>200</v>
      </c>
      <c r="D80" s="86" t="s">
        <v>201</v>
      </c>
      <c r="E80" s="86" t="s">
        <v>202</v>
      </c>
      <c r="F80" s="86"/>
      <c r="G80" s="85" t="s">
        <v>69</v>
      </c>
      <c r="H80" s="85" t="s">
        <v>70</v>
      </c>
      <c r="I80" s="87" t="s">
        <v>203</v>
      </c>
      <c r="J80" s="81" t="s">
        <v>204</v>
      </c>
      <c r="K80" s="81" t="s">
        <v>205</v>
      </c>
      <c r="L80" s="81" t="s">
        <v>198</v>
      </c>
      <c r="M80" s="85">
        <v>100</v>
      </c>
      <c r="N80" s="85" t="s">
        <v>121</v>
      </c>
      <c r="O80" s="85" t="s">
        <v>101</v>
      </c>
    </row>
    <row r="81" spans="1:15" ht="140.25" customHeight="1" x14ac:dyDescent="0.25">
      <c r="A81" s="122" t="s">
        <v>206</v>
      </c>
      <c r="B81" s="122" t="s">
        <v>207</v>
      </c>
      <c r="C81" s="124" t="s">
        <v>67</v>
      </c>
      <c r="D81" s="124" t="s">
        <v>516</v>
      </c>
      <c r="E81" s="124" t="s">
        <v>208</v>
      </c>
      <c r="F81" s="124" t="str">
        <f>+CONCATENATE(C81," ",D81," ",E81)</f>
        <v xml:space="preserve">Posibilidad de pérdida Reputacional por la generación y entrega inoportuna de documentos de análisis estadísticos, mapas, boletines, recomendaciones y respuestas a solicitudes de información debido al procesamiento errado y/o datos errados o  desactualizados en la Bodega de datos </v>
      </c>
      <c r="G81" s="122" t="s">
        <v>121</v>
      </c>
      <c r="H81" s="81" t="s">
        <v>70</v>
      </c>
      <c r="I81" s="74" t="s">
        <v>517</v>
      </c>
      <c r="J81" s="81" t="s">
        <v>209</v>
      </c>
      <c r="K81" s="81" t="s">
        <v>210</v>
      </c>
      <c r="L81" s="81" t="s">
        <v>79</v>
      </c>
      <c r="M81" s="122">
        <v>100</v>
      </c>
      <c r="N81" s="122" t="s">
        <v>121</v>
      </c>
      <c r="O81" s="122" t="s">
        <v>705</v>
      </c>
    </row>
    <row r="82" spans="1:15" ht="112.5" customHeight="1" x14ac:dyDescent="0.25">
      <c r="A82" s="123"/>
      <c r="B82" s="123"/>
      <c r="C82" s="125"/>
      <c r="D82" s="125"/>
      <c r="E82" s="125"/>
      <c r="F82" s="125"/>
      <c r="G82" s="123"/>
      <c r="H82" s="81" t="s">
        <v>70</v>
      </c>
      <c r="I82" s="74" t="s">
        <v>518</v>
      </c>
      <c r="J82" s="81" t="s">
        <v>209</v>
      </c>
      <c r="K82" s="81" t="s">
        <v>210</v>
      </c>
      <c r="L82" s="81" t="s">
        <v>79</v>
      </c>
      <c r="M82" s="123"/>
      <c r="N82" s="123"/>
      <c r="O82" s="123"/>
    </row>
    <row r="83" spans="1:15" ht="88.5" customHeight="1" x14ac:dyDescent="0.25">
      <c r="A83" s="122" t="s">
        <v>211</v>
      </c>
      <c r="B83" s="122" t="s">
        <v>51</v>
      </c>
      <c r="C83" s="124" t="s">
        <v>67</v>
      </c>
      <c r="D83" s="124" t="s">
        <v>593</v>
      </c>
      <c r="E83" s="124" t="s">
        <v>594</v>
      </c>
      <c r="F83" s="124" t="str">
        <f>+CONCATENATE(C83," ",D83," ",E83)</f>
        <v>Posibilidad de pérdida Reputacional por hallazgos a la Entidad por parte de entes de control  debido al incumplimiento y/o inoportuna emisión de los informes de ley contemplados en el Plan Anual de Auditoria</v>
      </c>
      <c r="G83" s="122" t="s">
        <v>69</v>
      </c>
      <c r="H83" s="81" t="s">
        <v>70</v>
      </c>
      <c r="I83" s="74" t="s">
        <v>597</v>
      </c>
      <c r="J83" s="81" t="s">
        <v>100</v>
      </c>
      <c r="K83" s="81" t="s">
        <v>123</v>
      </c>
      <c r="L83" s="81" t="s">
        <v>77</v>
      </c>
      <c r="M83" s="122">
        <v>100</v>
      </c>
      <c r="N83" s="122" t="s">
        <v>69</v>
      </c>
      <c r="O83" s="122" t="s">
        <v>705</v>
      </c>
    </row>
    <row r="84" spans="1:15" ht="88.5" customHeight="1" x14ac:dyDescent="0.25">
      <c r="A84" s="123"/>
      <c r="B84" s="123"/>
      <c r="C84" s="125"/>
      <c r="D84" s="125"/>
      <c r="E84" s="125"/>
      <c r="F84" s="125"/>
      <c r="G84" s="123"/>
      <c r="H84" s="81" t="s">
        <v>70</v>
      </c>
      <c r="I84" s="74" t="s">
        <v>598</v>
      </c>
      <c r="J84" s="81" t="s">
        <v>601</v>
      </c>
      <c r="K84" s="81" t="s">
        <v>123</v>
      </c>
      <c r="L84" s="81" t="s">
        <v>77</v>
      </c>
      <c r="M84" s="123"/>
      <c r="N84" s="123"/>
      <c r="O84" s="123"/>
    </row>
    <row r="85" spans="1:15" ht="112.5" customHeight="1" x14ac:dyDescent="0.25">
      <c r="A85" s="122" t="s">
        <v>212</v>
      </c>
      <c r="B85" s="122" t="s">
        <v>51</v>
      </c>
      <c r="C85" s="124" t="s">
        <v>67</v>
      </c>
      <c r="D85" s="124" t="s">
        <v>595</v>
      </c>
      <c r="E85" s="124" t="s">
        <v>596</v>
      </c>
      <c r="F85" s="124" t="str">
        <f>+CONCATENATE(C85," ",D85," ",E85)</f>
        <v>Posibilidad de pérdida Reputacional por falencias en la planeación y ejecución de las auditorías internas debido a inoportunidad y/o inconsistencia en la verificación de la información suministrada para la realización de la auditoria</v>
      </c>
      <c r="G85" s="122" t="s">
        <v>69</v>
      </c>
      <c r="H85" s="81" t="s">
        <v>70</v>
      </c>
      <c r="I85" s="74" t="s">
        <v>599</v>
      </c>
      <c r="J85" s="81" t="s">
        <v>602</v>
      </c>
      <c r="K85" s="81" t="s">
        <v>123</v>
      </c>
      <c r="L85" s="81" t="s">
        <v>79</v>
      </c>
      <c r="M85" s="122">
        <v>100</v>
      </c>
      <c r="N85" s="122" t="s">
        <v>69</v>
      </c>
      <c r="O85" s="122" t="s">
        <v>705</v>
      </c>
    </row>
    <row r="86" spans="1:15" ht="112.5" customHeight="1" x14ac:dyDescent="0.25">
      <c r="A86" s="127"/>
      <c r="B86" s="127"/>
      <c r="C86" s="128"/>
      <c r="D86" s="128"/>
      <c r="E86" s="128"/>
      <c r="F86" s="128"/>
      <c r="G86" s="127"/>
      <c r="H86" s="81" t="s">
        <v>70</v>
      </c>
      <c r="I86" s="74" t="s">
        <v>600</v>
      </c>
      <c r="J86" s="81" t="s">
        <v>603</v>
      </c>
      <c r="K86" s="81" t="s">
        <v>123</v>
      </c>
      <c r="L86" s="81" t="s">
        <v>79</v>
      </c>
      <c r="M86" s="127"/>
      <c r="N86" s="127"/>
      <c r="O86" s="127"/>
    </row>
    <row r="87" spans="1:15" ht="121.5" customHeight="1" x14ac:dyDescent="0.25">
      <c r="A87" s="81" t="s">
        <v>213</v>
      </c>
      <c r="B87" s="81" t="s">
        <v>45</v>
      </c>
      <c r="C87" s="82" t="s">
        <v>119</v>
      </c>
      <c r="D87" s="82" t="s">
        <v>214</v>
      </c>
      <c r="E87" s="82" t="s">
        <v>215</v>
      </c>
      <c r="F87" s="82" t="str">
        <f t="shared" ref="F87:F98" si="2">+CONCATENATE(C87," ",D87," ",E87)</f>
        <v>Posibilidad de pérdida Económica y Reputacional por sanciones o multas de entes de control.  debido a la inadecuada utilización de las normas en las actuaciones asociadas al proceso de gestión humana</v>
      </c>
      <c r="G87" s="81" t="s">
        <v>121</v>
      </c>
      <c r="H87" s="81" t="s">
        <v>70</v>
      </c>
      <c r="I87" s="74" t="s">
        <v>703</v>
      </c>
      <c r="J87" s="81" t="s">
        <v>704</v>
      </c>
      <c r="K87" s="81" t="s">
        <v>216</v>
      </c>
      <c r="L87" s="81" t="s">
        <v>79</v>
      </c>
      <c r="M87" s="81">
        <v>100</v>
      </c>
      <c r="N87" s="81" t="s">
        <v>121</v>
      </c>
      <c r="O87" s="81" t="s">
        <v>705</v>
      </c>
    </row>
    <row r="88" spans="1:15" ht="93.75" customHeight="1" x14ac:dyDescent="0.25">
      <c r="A88" s="81" t="s">
        <v>217</v>
      </c>
      <c r="B88" s="81" t="s">
        <v>45</v>
      </c>
      <c r="C88" s="82" t="s">
        <v>119</v>
      </c>
      <c r="D88" s="82" t="s">
        <v>214</v>
      </c>
      <c r="E88" s="82" t="s">
        <v>218</v>
      </c>
      <c r="F88" s="82" t="str">
        <f t="shared" si="2"/>
        <v xml:space="preserve">Posibilidad de pérdida Económica y Reputacional por sanciones o multas de entes de control.  debido a la liquidación de la nómina sin el oportuno reporte de las novedades que se generan mensualmente. </v>
      </c>
      <c r="G88" s="81" t="s">
        <v>121</v>
      </c>
      <c r="H88" s="81" t="s">
        <v>70</v>
      </c>
      <c r="I88" s="74" t="s">
        <v>578</v>
      </c>
      <c r="J88" s="81" t="s">
        <v>219</v>
      </c>
      <c r="K88" s="81" t="s">
        <v>220</v>
      </c>
      <c r="L88" s="81" t="s">
        <v>77</v>
      </c>
      <c r="M88" s="81">
        <v>100</v>
      </c>
      <c r="N88" s="81" t="s">
        <v>121</v>
      </c>
      <c r="O88" s="81" t="s">
        <v>705</v>
      </c>
    </row>
    <row r="89" spans="1:15" ht="116.25" customHeight="1" x14ac:dyDescent="0.25">
      <c r="A89" s="81" t="s">
        <v>221</v>
      </c>
      <c r="B89" s="81" t="s">
        <v>45</v>
      </c>
      <c r="C89" s="82" t="s">
        <v>119</v>
      </c>
      <c r="D89" s="82" t="s">
        <v>214</v>
      </c>
      <c r="E89" s="82" t="s">
        <v>222</v>
      </c>
      <c r="F89" s="82" t="str">
        <f t="shared" si="2"/>
        <v>Posibilidad de pérdida Económica y Reputacional por sanciones o multas de entes de control.  debido al nombrar, encargar o posesionar a un servidor que incumpla con los requisitos establecidos en el Manual de Funciones de la SCJ</v>
      </c>
      <c r="G89" s="81" t="s">
        <v>121</v>
      </c>
      <c r="H89" s="81" t="s">
        <v>70</v>
      </c>
      <c r="I89" s="74" t="s">
        <v>223</v>
      </c>
      <c r="J89" s="81" t="s">
        <v>224</v>
      </c>
      <c r="K89" s="81" t="s">
        <v>225</v>
      </c>
      <c r="L89" s="81" t="s">
        <v>79</v>
      </c>
      <c r="M89" s="81">
        <v>100</v>
      </c>
      <c r="N89" s="81" t="s">
        <v>121</v>
      </c>
      <c r="O89" s="81" t="s">
        <v>705</v>
      </c>
    </row>
    <row r="90" spans="1:15" ht="121.5" customHeight="1" x14ac:dyDescent="0.25">
      <c r="A90" s="81" t="s">
        <v>226</v>
      </c>
      <c r="B90" s="81" t="s">
        <v>45</v>
      </c>
      <c r="C90" s="82" t="s">
        <v>67</v>
      </c>
      <c r="D90" s="82" t="s">
        <v>227</v>
      </c>
      <c r="E90" s="82" t="s">
        <v>228</v>
      </c>
      <c r="F90" s="82" t="str">
        <f t="shared" si="2"/>
        <v xml:space="preserve">Posibilidad de pérdida Reputacional por la sustracción de información de las historias laborales debido al inadecuado manejo de controles de seguridad de la información </v>
      </c>
      <c r="G90" s="81" t="s">
        <v>121</v>
      </c>
      <c r="H90" s="81" t="s">
        <v>70</v>
      </c>
      <c r="I90" s="74" t="s">
        <v>229</v>
      </c>
      <c r="J90" s="81" t="s">
        <v>230</v>
      </c>
      <c r="K90" s="81" t="s">
        <v>231</v>
      </c>
      <c r="L90" s="81" t="s">
        <v>79</v>
      </c>
      <c r="M90" s="81">
        <v>100</v>
      </c>
      <c r="N90" s="81" t="s">
        <v>121</v>
      </c>
      <c r="O90" s="81" t="s">
        <v>705</v>
      </c>
    </row>
    <row r="91" spans="1:15" ht="138" customHeight="1" x14ac:dyDescent="0.25">
      <c r="A91" s="81" t="s">
        <v>232</v>
      </c>
      <c r="B91" s="81" t="s">
        <v>45</v>
      </c>
      <c r="C91" s="82" t="s">
        <v>67</v>
      </c>
      <c r="D91" s="82" t="s">
        <v>233</v>
      </c>
      <c r="E91" s="82" t="s">
        <v>234</v>
      </c>
      <c r="F91" s="82" t="str">
        <f t="shared" si="2"/>
        <v>Posibilidad de pérdida Reputacional por la emisión de pronunciamientos y respuestas relacionados con el proceso de gestión humana, no ajustados a la ley. debido al desconocimiento de las normas laborales, la constitución, la ley y regulación sobre el tema laboral</v>
      </c>
      <c r="G91" s="81" t="s">
        <v>121</v>
      </c>
      <c r="H91" s="81" t="s">
        <v>70</v>
      </c>
      <c r="I91" s="74" t="s">
        <v>235</v>
      </c>
      <c r="J91" s="81" t="s">
        <v>236</v>
      </c>
      <c r="K91" s="81" t="s">
        <v>237</v>
      </c>
      <c r="L91" s="81" t="s">
        <v>79</v>
      </c>
      <c r="M91" s="81">
        <v>100</v>
      </c>
      <c r="N91" s="81" t="s">
        <v>121</v>
      </c>
      <c r="O91" s="81" t="s">
        <v>705</v>
      </c>
    </row>
    <row r="92" spans="1:15" ht="141" customHeight="1" x14ac:dyDescent="0.25">
      <c r="A92" s="81" t="s">
        <v>238</v>
      </c>
      <c r="B92" s="81" t="s">
        <v>45</v>
      </c>
      <c r="C92" s="82" t="s">
        <v>119</v>
      </c>
      <c r="D92" s="82" t="s">
        <v>239</v>
      </c>
      <c r="E92" s="82" t="s">
        <v>519</v>
      </c>
      <c r="F92" s="82" t="str">
        <f t="shared" si="2"/>
        <v>Posibilidad de pérdida Económica y Reputacional por sanciones o multas de entes de control. 
O por Selección inadecuada de un proveedor, contratación de personal, servicios o bienes no idóneo para la prestación del servicio para el cumplimiento de la misionalidad de la entidad.   debido a errores en la revisión técnica de las ofertas presentadas por los proponentes, incumpliendo los requisitos establecidos en la etapa precontractual (estudios previos)</v>
      </c>
      <c r="G92" s="81" t="s">
        <v>69</v>
      </c>
      <c r="H92" s="81" t="s">
        <v>70</v>
      </c>
      <c r="I92" s="74" t="s">
        <v>240</v>
      </c>
      <c r="J92" s="81" t="s">
        <v>241</v>
      </c>
      <c r="K92" s="81" t="s">
        <v>242</v>
      </c>
      <c r="L92" s="81" t="s">
        <v>79</v>
      </c>
      <c r="M92" s="81">
        <v>100</v>
      </c>
      <c r="N92" s="81" t="s">
        <v>69</v>
      </c>
      <c r="O92" s="81" t="s">
        <v>705</v>
      </c>
    </row>
    <row r="93" spans="1:15" ht="132" customHeight="1" x14ac:dyDescent="0.25">
      <c r="A93" s="81" t="s">
        <v>243</v>
      </c>
      <c r="B93" s="81" t="s">
        <v>45</v>
      </c>
      <c r="C93" s="82" t="s">
        <v>175</v>
      </c>
      <c r="D93" s="82" t="s">
        <v>244</v>
      </c>
      <c r="E93" s="82" t="s">
        <v>245</v>
      </c>
      <c r="F93" s="82" t="str">
        <f t="shared" si="2"/>
        <v>Posibilidad de pérdida Reputacional y Económica por sanciones o multas de entes de control. 
O por mayor ausentismo en la entidad o incremento en el pago de incapacidades por parte de las aseguradoras y la entidad debido a la probabilidad de incremento en la ocurrencia de accidentes y enfermedades laborales</v>
      </c>
      <c r="G93" s="81" t="s">
        <v>121</v>
      </c>
      <c r="H93" s="81" t="s">
        <v>70</v>
      </c>
      <c r="I93" s="74" t="s">
        <v>579</v>
      </c>
      <c r="J93" s="81" t="s">
        <v>246</v>
      </c>
      <c r="K93" s="81" t="s">
        <v>247</v>
      </c>
      <c r="L93" s="81" t="s">
        <v>139</v>
      </c>
      <c r="M93" s="81">
        <v>100</v>
      </c>
      <c r="N93" s="81" t="s">
        <v>121</v>
      </c>
      <c r="O93" s="81" t="s">
        <v>705</v>
      </c>
    </row>
    <row r="94" spans="1:15" ht="108" customHeight="1" x14ac:dyDescent="0.25">
      <c r="A94" s="81" t="s">
        <v>248</v>
      </c>
      <c r="B94" s="81" t="s">
        <v>45</v>
      </c>
      <c r="C94" s="82" t="s">
        <v>119</v>
      </c>
      <c r="D94" s="82" t="s">
        <v>249</v>
      </c>
      <c r="E94" s="82" t="s">
        <v>250</v>
      </c>
      <c r="F94" s="82" t="str">
        <f t="shared" si="2"/>
        <v>Posibilidad de pérdida Económica y Reputacional por sanciones o multas de entes de control. 
O por mayor ausentismo para la entidad o incremento en el pago de incapacidades debido a la probabilidad de incremento de reporte de casos asociados a riesgo psicosocial en la SCJ</v>
      </c>
      <c r="G94" s="81" t="s">
        <v>121</v>
      </c>
      <c r="H94" s="81" t="s">
        <v>70</v>
      </c>
      <c r="I94" s="74" t="s">
        <v>580</v>
      </c>
      <c r="J94" s="81" t="s">
        <v>251</v>
      </c>
      <c r="K94" s="81" t="s">
        <v>252</v>
      </c>
      <c r="L94" s="81" t="s">
        <v>79</v>
      </c>
      <c r="M94" s="81">
        <v>100</v>
      </c>
      <c r="N94" s="81" t="s">
        <v>121</v>
      </c>
      <c r="O94" s="81" t="s">
        <v>705</v>
      </c>
    </row>
    <row r="95" spans="1:15" ht="102" x14ac:dyDescent="0.25">
      <c r="A95" s="81" t="s">
        <v>253</v>
      </c>
      <c r="B95" s="81" t="s">
        <v>45</v>
      </c>
      <c r="C95" s="82" t="s">
        <v>119</v>
      </c>
      <c r="D95" s="82" t="s">
        <v>520</v>
      </c>
      <c r="E95" s="82" t="s">
        <v>254</v>
      </c>
      <c r="F95" s="82" t="str">
        <f t="shared" si="2"/>
        <v>Posibilidad de pérdida Económica y Reputacional Por  sanciones o multas de entes de control. 
O por incumplimiento de las obligaciones establecidas en el contrato suscrito para realizar las actividades de bienestar debido a la indebida ejecución del programa de bienestar de la entidad</v>
      </c>
      <c r="G95" s="81" t="s">
        <v>69</v>
      </c>
      <c r="H95" s="81" t="s">
        <v>70</v>
      </c>
      <c r="I95" s="74" t="s">
        <v>620</v>
      </c>
      <c r="J95" s="81" t="s">
        <v>621</v>
      </c>
      <c r="K95" s="81" t="s">
        <v>255</v>
      </c>
      <c r="L95" s="81" t="s">
        <v>79</v>
      </c>
      <c r="M95" s="81">
        <v>100</v>
      </c>
      <c r="N95" s="81" t="s">
        <v>69</v>
      </c>
      <c r="O95" s="81" t="s">
        <v>705</v>
      </c>
    </row>
    <row r="96" spans="1:15" ht="135" customHeight="1" x14ac:dyDescent="0.25">
      <c r="A96" s="81" t="s">
        <v>256</v>
      </c>
      <c r="B96" s="81" t="s">
        <v>45</v>
      </c>
      <c r="C96" s="82" t="s">
        <v>119</v>
      </c>
      <c r="D96" s="82" t="s">
        <v>521</v>
      </c>
      <c r="E96" s="82" t="s">
        <v>257</v>
      </c>
      <c r="F96" s="82" t="str">
        <f t="shared" si="2"/>
        <v>Posibilidad de pérdida Económica y Reputacional Por  sanciones o multas de entes de control. 
O por falta de participación de los funcionarios y líderes de cada área en el diagnóstico o por error en el diseño y divulgación de los instrumentos de diagnóstico debido al diagnóstico de capacitación no ajustado a las necesidades reales de la SCJ.</v>
      </c>
      <c r="G96" s="81" t="s">
        <v>69</v>
      </c>
      <c r="H96" s="81" t="s">
        <v>70</v>
      </c>
      <c r="I96" s="74" t="s">
        <v>581</v>
      </c>
      <c r="J96" s="81" t="s">
        <v>687</v>
      </c>
      <c r="K96" s="81" t="s">
        <v>258</v>
      </c>
      <c r="L96" s="81" t="s">
        <v>79</v>
      </c>
      <c r="M96" s="81">
        <v>100</v>
      </c>
      <c r="N96" s="81" t="s">
        <v>69</v>
      </c>
      <c r="O96" s="81" t="s">
        <v>705</v>
      </c>
    </row>
    <row r="97" spans="1:15" s="90" customFormat="1" ht="135" customHeight="1" x14ac:dyDescent="0.25">
      <c r="A97" s="81" t="s">
        <v>259</v>
      </c>
      <c r="B97" s="81" t="s">
        <v>45</v>
      </c>
      <c r="C97" s="82" t="s">
        <v>187</v>
      </c>
      <c r="D97" s="82" t="s">
        <v>260</v>
      </c>
      <c r="E97" s="82" t="s">
        <v>261</v>
      </c>
      <c r="F97" s="82" t="str">
        <f t="shared" si="2"/>
        <v xml:space="preserve">Posibilidad de pérdida Económica por sanciones o multas de entes de control.
O por demandas a la entidad debido a debilidades en el registro y cruce de las novedades allegadas a nómina con las novedades ingresadas en el sistema generando pagos indebidos a servidores ingresados o retirados de la entidad </v>
      </c>
      <c r="G97" s="89" t="s">
        <v>74</v>
      </c>
      <c r="H97" s="81" t="s">
        <v>70</v>
      </c>
      <c r="I97" s="74" t="s">
        <v>522</v>
      </c>
      <c r="J97" s="81" t="s">
        <v>262</v>
      </c>
      <c r="K97" s="81" t="s">
        <v>263</v>
      </c>
      <c r="L97" s="81" t="s">
        <v>77</v>
      </c>
      <c r="M97" s="81">
        <v>100</v>
      </c>
      <c r="N97" s="89" t="s">
        <v>74</v>
      </c>
      <c r="O97" s="81" t="s">
        <v>75</v>
      </c>
    </row>
    <row r="98" spans="1:15" ht="174.75" customHeight="1" x14ac:dyDescent="0.25">
      <c r="A98" s="122" t="s">
        <v>264</v>
      </c>
      <c r="B98" s="122" t="s">
        <v>39</v>
      </c>
      <c r="C98" s="124" t="s">
        <v>175</v>
      </c>
      <c r="D98" s="124" t="s">
        <v>523</v>
      </c>
      <c r="E98" s="124" t="s">
        <v>265</v>
      </c>
      <c r="F98" s="124" t="str">
        <f t="shared" si="2"/>
        <v>Posibilidad de pérdida Reputacional y Económica por sanciones o multas o reducción y/o afectación del presupuesto para las futuras vigencias o por cuestionamiento a la planeación del proceso debido a desviaciones o incumplimientos de las metas programadas de los indicadores relacionados con el proceso</v>
      </c>
      <c r="G98" s="122" t="s">
        <v>121</v>
      </c>
      <c r="H98" s="81" t="s">
        <v>70</v>
      </c>
      <c r="I98" s="74" t="s">
        <v>588</v>
      </c>
      <c r="J98" s="81" t="s">
        <v>268</v>
      </c>
      <c r="K98" s="81" t="s">
        <v>269</v>
      </c>
      <c r="L98" s="81" t="s">
        <v>77</v>
      </c>
      <c r="M98" s="122">
        <v>100</v>
      </c>
      <c r="N98" s="122" t="s">
        <v>121</v>
      </c>
      <c r="O98" s="122" t="s">
        <v>705</v>
      </c>
    </row>
    <row r="99" spans="1:15" ht="174.75" customHeight="1" x14ac:dyDescent="0.25">
      <c r="A99" s="123"/>
      <c r="B99" s="123"/>
      <c r="C99" s="125"/>
      <c r="D99" s="125"/>
      <c r="E99" s="125"/>
      <c r="F99" s="125"/>
      <c r="G99" s="123"/>
      <c r="H99" s="81" t="s">
        <v>70</v>
      </c>
      <c r="I99" s="74" t="s">
        <v>675</v>
      </c>
      <c r="J99" s="81" t="s">
        <v>266</v>
      </c>
      <c r="K99" s="81" t="s">
        <v>267</v>
      </c>
      <c r="L99" s="81" t="s">
        <v>127</v>
      </c>
      <c r="M99" s="123"/>
      <c r="N99" s="123"/>
      <c r="O99" s="123"/>
    </row>
    <row r="100" spans="1:15" ht="103.5" customHeight="1" x14ac:dyDescent="0.25">
      <c r="A100" s="81" t="s">
        <v>270</v>
      </c>
      <c r="B100" s="81" t="s">
        <v>39</v>
      </c>
      <c r="C100" s="82" t="s">
        <v>175</v>
      </c>
      <c r="D100" s="82" t="s">
        <v>607</v>
      </c>
      <c r="E100" s="82" t="s">
        <v>608</v>
      </c>
      <c r="F100" s="82" t="str">
        <f>+CONCATENATE(C100," ",D100," ",E100)</f>
        <v>Posibilidad de pérdida Reputacional y Económica por sobrecostos en  recursos técnicos y humanos debido al desconocimiento de las actividades a desarrollar al interior del proceso</v>
      </c>
      <c r="G100" s="81" t="s">
        <v>121</v>
      </c>
      <c r="H100" s="81" t="s">
        <v>70</v>
      </c>
      <c r="I100" s="74" t="s">
        <v>676</v>
      </c>
      <c r="J100" s="81" t="s">
        <v>271</v>
      </c>
      <c r="K100" s="81" t="s">
        <v>267</v>
      </c>
      <c r="L100" s="81" t="s">
        <v>138</v>
      </c>
      <c r="M100" s="81">
        <v>100</v>
      </c>
      <c r="N100" s="81" t="s">
        <v>121</v>
      </c>
      <c r="O100" s="81" t="s">
        <v>705</v>
      </c>
    </row>
    <row r="101" spans="1:15" ht="92.25" customHeight="1" x14ac:dyDescent="0.25">
      <c r="A101" s="81" t="s">
        <v>272</v>
      </c>
      <c r="B101" s="81" t="s">
        <v>39</v>
      </c>
      <c r="C101" s="82" t="s">
        <v>67</v>
      </c>
      <c r="D101" s="82" t="s">
        <v>524</v>
      </c>
      <c r="E101" s="82" t="s">
        <v>525</v>
      </c>
      <c r="F101" s="82" t="str">
        <f>+CONCATENATE(C101," ",D101," ",E101)</f>
        <v>Posibilidad de pérdida Reputacional por deficiente atención a los usuarios de los bienes y servicios del proceso debido a la falta de capacitación</v>
      </c>
      <c r="G101" s="81" t="s">
        <v>121</v>
      </c>
      <c r="H101" s="81" t="s">
        <v>70</v>
      </c>
      <c r="I101" s="74" t="s">
        <v>677</v>
      </c>
      <c r="J101" s="81" t="s">
        <v>273</v>
      </c>
      <c r="K101" s="81" t="s">
        <v>274</v>
      </c>
      <c r="L101" s="81" t="s">
        <v>138</v>
      </c>
      <c r="M101" s="81">
        <v>100</v>
      </c>
      <c r="N101" s="81" t="s">
        <v>121</v>
      </c>
      <c r="O101" s="81" t="s">
        <v>705</v>
      </c>
    </row>
    <row r="102" spans="1:15" ht="99.75" customHeight="1" x14ac:dyDescent="0.25">
      <c r="A102" s="122" t="s">
        <v>275</v>
      </c>
      <c r="B102" s="122" t="s">
        <v>39</v>
      </c>
      <c r="C102" s="124" t="s">
        <v>119</v>
      </c>
      <c r="D102" s="124" t="s">
        <v>526</v>
      </c>
      <c r="E102" s="124" t="s">
        <v>276</v>
      </c>
      <c r="F102" s="124" t="str">
        <f>+CONCATENATE(C102," ",D102," ",E102)</f>
        <v>Posibilidad de pérdida Económica y Reputacional por demandas o extralimitación de funciones de servidores  debido al inadecuado acompañamiento a las manifestaciones, movilizaciones, eventos o aglomeraciones</v>
      </c>
      <c r="G102" s="122" t="s">
        <v>121</v>
      </c>
      <c r="H102" s="81" t="s">
        <v>70</v>
      </c>
      <c r="I102" s="74" t="s">
        <v>678</v>
      </c>
      <c r="J102" s="81" t="s">
        <v>277</v>
      </c>
      <c r="K102" s="81" t="s">
        <v>278</v>
      </c>
      <c r="L102" s="81" t="s">
        <v>84</v>
      </c>
      <c r="M102" s="122">
        <v>100</v>
      </c>
      <c r="N102" s="122" t="s">
        <v>121</v>
      </c>
      <c r="O102" s="122" t="s">
        <v>705</v>
      </c>
    </row>
    <row r="103" spans="1:15" ht="99.75" customHeight="1" x14ac:dyDescent="0.25">
      <c r="A103" s="123"/>
      <c r="B103" s="123"/>
      <c r="C103" s="125"/>
      <c r="D103" s="125"/>
      <c r="E103" s="125"/>
      <c r="F103" s="125"/>
      <c r="G103" s="123"/>
      <c r="H103" s="81" t="s">
        <v>70</v>
      </c>
      <c r="I103" s="74" t="s">
        <v>679</v>
      </c>
      <c r="J103" s="81" t="s">
        <v>277</v>
      </c>
      <c r="K103" s="81" t="s">
        <v>609</v>
      </c>
      <c r="L103" s="81" t="s">
        <v>127</v>
      </c>
      <c r="M103" s="123"/>
      <c r="N103" s="123"/>
      <c r="O103" s="123"/>
    </row>
    <row r="104" spans="1:15" ht="122.25" customHeight="1" x14ac:dyDescent="0.25">
      <c r="A104" s="81" t="s">
        <v>279</v>
      </c>
      <c r="B104" s="81" t="s">
        <v>31</v>
      </c>
      <c r="C104" s="82" t="s">
        <v>119</v>
      </c>
      <c r="D104" s="82" t="s">
        <v>280</v>
      </c>
      <c r="E104" s="82" t="s">
        <v>281</v>
      </c>
      <c r="F104" s="82" t="str">
        <f>+CONCATENATE(C104," ",D104," ",E104)</f>
        <v>Posibilidad de pérdida Económica y Reputacional por sanciones o multas de entes de control  debido al uso de los bienes en comodato con un fin diferente a lo pactado contractualmente</v>
      </c>
      <c r="G104" s="81" t="s">
        <v>69</v>
      </c>
      <c r="H104" s="81" t="s">
        <v>70</v>
      </c>
      <c r="I104" s="74" t="s">
        <v>606</v>
      </c>
      <c r="J104" s="81" t="s">
        <v>282</v>
      </c>
      <c r="K104" s="81" t="s">
        <v>283</v>
      </c>
      <c r="L104" s="81" t="s">
        <v>77</v>
      </c>
      <c r="M104" s="81">
        <v>100</v>
      </c>
      <c r="N104" s="81" t="s">
        <v>69</v>
      </c>
      <c r="O104" s="81" t="s">
        <v>705</v>
      </c>
    </row>
    <row r="105" spans="1:15" ht="111.75" customHeight="1" x14ac:dyDescent="0.25">
      <c r="A105" s="81" t="s">
        <v>284</v>
      </c>
      <c r="B105" s="81" t="s">
        <v>31</v>
      </c>
      <c r="C105" s="82" t="s">
        <v>119</v>
      </c>
      <c r="D105" s="82" t="s">
        <v>285</v>
      </c>
      <c r="E105" s="82" t="s">
        <v>286</v>
      </c>
      <c r="F105" s="82" t="str">
        <f>+CONCATENATE(C105," ",D105," ",E105)</f>
        <v>Posibilidad de pérdida Económica y Reputacional por sanciones o multas de entes de control debido a detrimento patrimonial por la no reclamación de siniestros durante el tiempo legalmente establecido para que no opere la prescripción</v>
      </c>
      <c r="G105" s="81" t="s">
        <v>69</v>
      </c>
      <c r="H105" s="81" t="s">
        <v>70</v>
      </c>
      <c r="I105" s="74" t="s">
        <v>287</v>
      </c>
      <c r="J105" s="81" t="s">
        <v>288</v>
      </c>
      <c r="K105" s="81" t="s">
        <v>289</v>
      </c>
      <c r="L105" s="81" t="s">
        <v>79</v>
      </c>
      <c r="M105" s="81">
        <v>100</v>
      </c>
      <c r="N105" s="81" t="s">
        <v>69</v>
      </c>
      <c r="O105" s="81" t="s">
        <v>705</v>
      </c>
    </row>
    <row r="106" spans="1:15" ht="101.25" customHeight="1" x14ac:dyDescent="0.25">
      <c r="A106" s="122" t="s">
        <v>290</v>
      </c>
      <c r="B106" s="122" t="s">
        <v>31</v>
      </c>
      <c r="C106" s="124" t="s">
        <v>119</v>
      </c>
      <c r="D106" s="124" t="s">
        <v>285</v>
      </c>
      <c r="E106" s="124" t="s">
        <v>291</v>
      </c>
      <c r="F106" s="124" t="str">
        <f>+CONCATENATE(C106," ",D106," ",E106)</f>
        <v>Posibilidad de pérdida Económica y Reputacional por sanciones o multas de entes de control debido al no suministro de los bienes y servicios requeridos</v>
      </c>
      <c r="G106" s="122" t="s">
        <v>69</v>
      </c>
      <c r="H106" s="81" t="s">
        <v>70</v>
      </c>
      <c r="I106" s="74" t="s">
        <v>292</v>
      </c>
      <c r="J106" s="81" t="s">
        <v>293</v>
      </c>
      <c r="K106" s="81" t="s">
        <v>294</v>
      </c>
      <c r="L106" s="81" t="s">
        <v>77</v>
      </c>
      <c r="M106" s="122">
        <v>100</v>
      </c>
      <c r="N106" s="122" t="s">
        <v>69</v>
      </c>
      <c r="O106" s="122" t="s">
        <v>705</v>
      </c>
    </row>
    <row r="107" spans="1:15" ht="101.25" customHeight="1" x14ac:dyDescent="0.25">
      <c r="A107" s="123"/>
      <c r="B107" s="123"/>
      <c r="C107" s="125"/>
      <c r="D107" s="125"/>
      <c r="E107" s="125"/>
      <c r="F107" s="125"/>
      <c r="G107" s="123"/>
      <c r="H107" s="81" t="s">
        <v>70</v>
      </c>
      <c r="I107" s="74" t="s">
        <v>527</v>
      </c>
      <c r="J107" s="81" t="s">
        <v>480</v>
      </c>
      <c r="K107" s="81" t="s">
        <v>528</v>
      </c>
      <c r="L107" s="81" t="s">
        <v>79</v>
      </c>
      <c r="M107" s="123"/>
      <c r="N107" s="123"/>
      <c r="O107" s="123"/>
    </row>
    <row r="108" spans="1:15" ht="188.25" customHeight="1" x14ac:dyDescent="0.25">
      <c r="A108" s="122" t="s">
        <v>295</v>
      </c>
      <c r="B108" s="122" t="s">
        <v>31</v>
      </c>
      <c r="C108" s="124" t="s">
        <v>119</v>
      </c>
      <c r="D108" s="124" t="s">
        <v>285</v>
      </c>
      <c r="E108" s="124" t="s">
        <v>296</v>
      </c>
      <c r="F108" s="124" t="str">
        <f>+CONCATENATE(C108," ",D108," ",E108)</f>
        <v>Posibilidad de pérdida Económica y Reputacional por sanciones o multas de entes de control debido a proyectos no ejecutados de acuerdo a lo proyectado en la vigencia anterior, Proyectos inconclusos en su ejecución (Obras de infraestructura sin terminar), Obras sin el cumplimiento de requisitos para su adecuado funcionamiento</v>
      </c>
      <c r="G108" s="122" t="s">
        <v>69</v>
      </c>
      <c r="H108" s="81" t="s">
        <v>70</v>
      </c>
      <c r="I108" s="74" t="s">
        <v>662</v>
      </c>
      <c r="J108" s="81" t="s">
        <v>690</v>
      </c>
      <c r="K108" s="81" t="s">
        <v>294</v>
      </c>
      <c r="L108" s="81" t="s">
        <v>84</v>
      </c>
      <c r="M108" s="122">
        <v>100</v>
      </c>
      <c r="N108" s="122" t="s">
        <v>69</v>
      </c>
      <c r="O108" s="122" t="s">
        <v>705</v>
      </c>
    </row>
    <row r="109" spans="1:15" ht="188.25" customHeight="1" x14ac:dyDescent="0.25">
      <c r="A109" s="123"/>
      <c r="B109" s="123"/>
      <c r="C109" s="125"/>
      <c r="D109" s="125"/>
      <c r="E109" s="125"/>
      <c r="F109" s="125"/>
      <c r="G109" s="123"/>
      <c r="H109" s="81" t="s">
        <v>70</v>
      </c>
      <c r="I109" s="74" t="s">
        <v>707</v>
      </c>
      <c r="J109" s="81" t="s">
        <v>481</v>
      </c>
      <c r="K109" s="81" t="s">
        <v>529</v>
      </c>
      <c r="L109" s="81" t="s">
        <v>77</v>
      </c>
      <c r="M109" s="123"/>
      <c r="N109" s="123"/>
      <c r="O109" s="123"/>
    </row>
    <row r="110" spans="1:15" ht="87.75" customHeight="1" x14ac:dyDescent="0.25">
      <c r="A110" s="126" t="s">
        <v>297</v>
      </c>
      <c r="B110" s="126" t="s">
        <v>31</v>
      </c>
      <c r="C110" s="129" t="s">
        <v>119</v>
      </c>
      <c r="D110" s="129" t="s">
        <v>285</v>
      </c>
      <c r="E110" s="129" t="s">
        <v>298</v>
      </c>
      <c r="F110" s="124" t="str">
        <f>+CONCATENATE(C110," ",D110," ",E110)</f>
        <v>Posibilidad de pérdida Económica y Reputacional por sanciones o multas de entes de control debido a la inadecuada disposición de los residuos peligrosos (Talleres)</v>
      </c>
      <c r="G110" s="126" t="s">
        <v>69</v>
      </c>
      <c r="H110" s="81" t="s">
        <v>70</v>
      </c>
      <c r="I110" s="74" t="s">
        <v>299</v>
      </c>
      <c r="J110" s="81" t="s">
        <v>300</v>
      </c>
      <c r="K110" s="81" t="s">
        <v>301</v>
      </c>
      <c r="L110" s="81" t="s">
        <v>77</v>
      </c>
      <c r="M110" s="126">
        <v>100</v>
      </c>
      <c r="N110" s="126" t="s">
        <v>121</v>
      </c>
      <c r="O110" s="122" t="s">
        <v>705</v>
      </c>
    </row>
    <row r="111" spans="1:15" ht="83.25" customHeight="1" x14ac:dyDescent="0.25">
      <c r="A111" s="126"/>
      <c r="B111" s="126"/>
      <c r="C111" s="129"/>
      <c r="D111" s="129"/>
      <c r="E111" s="129"/>
      <c r="F111" s="128"/>
      <c r="G111" s="126"/>
      <c r="H111" s="81" t="s">
        <v>70</v>
      </c>
      <c r="I111" s="74" t="s">
        <v>302</v>
      </c>
      <c r="J111" s="81" t="s">
        <v>300</v>
      </c>
      <c r="K111" s="81" t="s">
        <v>301</v>
      </c>
      <c r="L111" s="81" t="s">
        <v>79</v>
      </c>
      <c r="M111" s="126"/>
      <c r="N111" s="126"/>
      <c r="O111" s="127"/>
    </row>
    <row r="112" spans="1:15" ht="150" customHeight="1" x14ac:dyDescent="0.25">
      <c r="A112" s="126"/>
      <c r="B112" s="126"/>
      <c r="C112" s="129"/>
      <c r="D112" s="129"/>
      <c r="E112" s="129"/>
      <c r="F112" s="125"/>
      <c r="G112" s="126"/>
      <c r="H112" s="81" t="s">
        <v>70</v>
      </c>
      <c r="I112" s="74" t="s">
        <v>303</v>
      </c>
      <c r="J112" s="81" t="s">
        <v>304</v>
      </c>
      <c r="K112" s="81" t="s">
        <v>305</v>
      </c>
      <c r="L112" s="81" t="s">
        <v>306</v>
      </c>
      <c r="M112" s="126"/>
      <c r="N112" s="126"/>
      <c r="O112" s="123"/>
    </row>
    <row r="113" spans="1:15" ht="89.25" x14ac:dyDescent="0.25">
      <c r="A113" s="81" t="s">
        <v>307</v>
      </c>
      <c r="B113" s="81" t="s">
        <v>308</v>
      </c>
      <c r="C113" s="82" t="s">
        <v>119</v>
      </c>
      <c r="D113" s="82" t="s">
        <v>482</v>
      </c>
      <c r="E113" s="82" t="s">
        <v>309</v>
      </c>
      <c r="F113" s="82" t="str">
        <f>+CONCATENATE(C113," ",D113," ",E113)</f>
        <v>Posibilidad de pérdida Económica y Reputacional por sanciones o multas de entes de control, detrimento patrimonial. O perdida de la certificación ACA debido al incumplimiento en la prestación del servicio psicosocial</v>
      </c>
      <c r="G113" s="81" t="s">
        <v>121</v>
      </c>
      <c r="H113" s="81" t="s">
        <v>70</v>
      </c>
      <c r="I113" s="74" t="s">
        <v>652</v>
      </c>
      <c r="J113" s="81" t="s">
        <v>653</v>
      </c>
      <c r="K113" s="81" t="s">
        <v>310</v>
      </c>
      <c r="L113" s="81" t="s">
        <v>143</v>
      </c>
      <c r="M113" s="81">
        <v>100</v>
      </c>
      <c r="N113" s="81" t="s">
        <v>121</v>
      </c>
      <c r="O113" s="81" t="s">
        <v>705</v>
      </c>
    </row>
    <row r="114" spans="1:15" ht="127.5" x14ac:dyDescent="0.25">
      <c r="A114" s="81" t="s">
        <v>311</v>
      </c>
      <c r="B114" s="81" t="s">
        <v>308</v>
      </c>
      <c r="C114" s="82" t="s">
        <v>119</v>
      </c>
      <c r="D114" s="82" t="s">
        <v>482</v>
      </c>
      <c r="E114" s="82" t="s">
        <v>312</v>
      </c>
      <c r="F114" s="82" t="str">
        <f>+CONCATENATE(C114," ",D114," ",E114)</f>
        <v>Posibilidad de pérdida Económica y Reputacional por sanciones o multas de entes de control, detrimento patrimonial. O perdida de la certificación ACA debido a la disminución de la cobertura ocupacional en las actividades válidas para la redención de pena</v>
      </c>
      <c r="G114" s="81" t="s">
        <v>121</v>
      </c>
      <c r="H114" s="81" t="s">
        <v>70</v>
      </c>
      <c r="I114" s="74" t="s">
        <v>654</v>
      </c>
      <c r="J114" s="81" t="s">
        <v>483</v>
      </c>
      <c r="K114" s="81" t="s">
        <v>313</v>
      </c>
      <c r="L114" s="81" t="s">
        <v>77</v>
      </c>
      <c r="M114" s="81">
        <v>100</v>
      </c>
      <c r="N114" s="81" t="s">
        <v>121</v>
      </c>
      <c r="O114" s="81" t="s">
        <v>705</v>
      </c>
    </row>
    <row r="115" spans="1:15" ht="89.25" x14ac:dyDescent="0.25">
      <c r="A115" s="81" t="s">
        <v>314</v>
      </c>
      <c r="B115" s="81" t="s">
        <v>308</v>
      </c>
      <c r="C115" s="82" t="s">
        <v>67</v>
      </c>
      <c r="D115" s="82" t="s">
        <v>315</v>
      </c>
      <c r="E115" s="82" t="s">
        <v>316</v>
      </c>
      <c r="F115" s="82" t="str">
        <f>+CONCATENATE(C115," ",D115," ",E115)</f>
        <v>Posibilidad de pérdida Reputacional por demandas legales y disciplinarias debido a la fuga o Rescate de PPL en remisiones salud</v>
      </c>
      <c r="G115" s="81" t="s">
        <v>121</v>
      </c>
      <c r="H115" s="81" t="s">
        <v>70</v>
      </c>
      <c r="I115" s="74" t="s">
        <v>604</v>
      </c>
      <c r="J115" s="81" t="s">
        <v>484</v>
      </c>
      <c r="K115" s="81" t="s">
        <v>317</v>
      </c>
      <c r="L115" s="81" t="s">
        <v>79</v>
      </c>
      <c r="M115" s="81">
        <v>100</v>
      </c>
      <c r="N115" s="81" t="s">
        <v>121</v>
      </c>
      <c r="O115" s="81" t="s">
        <v>705</v>
      </c>
    </row>
    <row r="116" spans="1:15" ht="96.75" customHeight="1" x14ac:dyDescent="0.25">
      <c r="A116" s="81" t="s">
        <v>318</v>
      </c>
      <c r="B116" s="81" t="s">
        <v>308</v>
      </c>
      <c r="C116" s="82" t="s">
        <v>119</v>
      </c>
      <c r="D116" s="82" t="s">
        <v>485</v>
      </c>
      <c r="E116" s="82" t="s">
        <v>319</v>
      </c>
      <c r="F116" s="82" t="str">
        <f>+CONCATENATE(C116," ",D116," ",E116)</f>
        <v>Posibilidad de pérdida Económica y Reputacional por sanciones o multas de entes de control, detrimento patrimonial. O perdida de la certificación ACA. O incumplimiento normativo por concepto sanitario desfavorable debido a ETA (enfermedad transmitida por alimento) y que genere un cierre del servicio de alimentos</v>
      </c>
      <c r="G116" s="81" t="s">
        <v>121</v>
      </c>
      <c r="H116" s="81" t="s">
        <v>70</v>
      </c>
      <c r="I116" s="74" t="s">
        <v>486</v>
      </c>
      <c r="J116" s="81" t="s">
        <v>320</v>
      </c>
      <c r="K116" s="81" t="s">
        <v>487</v>
      </c>
      <c r="L116" s="81" t="s">
        <v>77</v>
      </c>
      <c r="M116" s="81">
        <v>100</v>
      </c>
      <c r="N116" s="81" t="s">
        <v>121</v>
      </c>
      <c r="O116" s="81" t="s">
        <v>705</v>
      </c>
    </row>
    <row r="117" spans="1:15" s="88" customFormat="1" ht="76.5" hidden="1" x14ac:dyDescent="0.25">
      <c r="A117" s="85" t="s">
        <v>321</v>
      </c>
      <c r="B117" s="85" t="s">
        <v>308</v>
      </c>
      <c r="C117" s="86" t="s">
        <v>322</v>
      </c>
      <c r="D117" s="86" t="s">
        <v>323</v>
      </c>
      <c r="E117" s="86" t="s">
        <v>324</v>
      </c>
      <c r="F117" s="86"/>
      <c r="G117" s="85" t="s">
        <v>121</v>
      </c>
      <c r="H117" s="85" t="s">
        <v>70</v>
      </c>
      <c r="I117" s="87" t="s">
        <v>325</v>
      </c>
      <c r="J117" s="85" t="s">
        <v>326</v>
      </c>
      <c r="K117" s="85" t="s">
        <v>327</v>
      </c>
      <c r="L117" s="85" t="s">
        <v>79</v>
      </c>
      <c r="M117" s="85">
        <v>100</v>
      </c>
      <c r="N117" s="85" t="s">
        <v>74</v>
      </c>
      <c r="O117" s="85"/>
    </row>
    <row r="118" spans="1:15" ht="89.25" x14ac:dyDescent="0.25">
      <c r="A118" s="81" t="s">
        <v>328</v>
      </c>
      <c r="B118" s="81" t="s">
        <v>329</v>
      </c>
      <c r="C118" s="82" t="s">
        <v>119</v>
      </c>
      <c r="D118" s="82" t="s">
        <v>330</v>
      </c>
      <c r="E118" s="82" t="s">
        <v>331</v>
      </c>
      <c r="F118" s="82" t="str">
        <f t="shared" ref="F118:F124" si="3">+CONCATENATE(C118," ",D118," ",E118)</f>
        <v>Posibilidad de pérdida Económica y Reputacional por demanda de los PPL, familiar, tercero o entes control debido al incumplimiento en la cobertura de los puestos de servicio y las actividades programadas</v>
      </c>
      <c r="G118" s="81" t="s">
        <v>121</v>
      </c>
      <c r="H118" s="81" t="s">
        <v>70</v>
      </c>
      <c r="I118" s="74" t="s">
        <v>488</v>
      </c>
      <c r="J118" s="81" t="s">
        <v>489</v>
      </c>
      <c r="K118" s="81" t="s">
        <v>332</v>
      </c>
      <c r="L118" s="81" t="s">
        <v>143</v>
      </c>
      <c r="M118" s="81">
        <v>100</v>
      </c>
      <c r="N118" s="81" t="s">
        <v>121</v>
      </c>
      <c r="O118" s="81" t="s">
        <v>705</v>
      </c>
    </row>
    <row r="119" spans="1:15" ht="76.5" x14ac:dyDescent="0.25">
      <c r="A119" s="81" t="s">
        <v>333</v>
      </c>
      <c r="B119" s="81" t="s">
        <v>329</v>
      </c>
      <c r="C119" s="82" t="s">
        <v>187</v>
      </c>
      <c r="D119" s="82" t="s">
        <v>330</v>
      </c>
      <c r="E119" s="82" t="s">
        <v>334</v>
      </c>
      <c r="F119" s="82" t="str">
        <f t="shared" si="3"/>
        <v>Posibilidad de pérdida Económica por demanda de los PPL, familiar, tercero o entes control debido a falencias en seguridad y deficiencia en los tiempos de reacción a los eventos que atenten contra la seguridad de las PPL/Funcionarios/Guardia.</v>
      </c>
      <c r="G119" s="81" t="s">
        <v>74</v>
      </c>
      <c r="H119" s="81" t="s">
        <v>70</v>
      </c>
      <c r="I119" s="74" t="s">
        <v>335</v>
      </c>
      <c r="J119" s="81" t="s">
        <v>336</v>
      </c>
      <c r="K119" s="81" t="s">
        <v>332</v>
      </c>
      <c r="L119" s="81" t="s">
        <v>77</v>
      </c>
      <c r="M119" s="81">
        <v>100</v>
      </c>
      <c r="N119" s="81" t="s">
        <v>74</v>
      </c>
      <c r="O119" s="81" t="s">
        <v>75</v>
      </c>
    </row>
    <row r="120" spans="1:15" ht="100.5" customHeight="1" x14ac:dyDescent="0.25">
      <c r="A120" s="81" t="s">
        <v>337</v>
      </c>
      <c r="B120" s="81" t="s">
        <v>329</v>
      </c>
      <c r="C120" s="82" t="s">
        <v>67</v>
      </c>
      <c r="D120" s="82" t="s">
        <v>490</v>
      </c>
      <c r="E120" s="82" t="s">
        <v>338</v>
      </c>
      <c r="F120" s="82" t="str">
        <f t="shared" si="3"/>
        <v>Posibilidad de pérdida Reputacional por sanción disciplinaria debido a fuga/rescates o falencia en la seguridad dentro del sistema penitenciario</v>
      </c>
      <c r="G120" s="81" t="s">
        <v>69</v>
      </c>
      <c r="H120" s="81" t="s">
        <v>70</v>
      </c>
      <c r="I120" s="74" t="s">
        <v>491</v>
      </c>
      <c r="J120" s="81" t="s">
        <v>492</v>
      </c>
      <c r="K120" s="81" t="s">
        <v>332</v>
      </c>
      <c r="L120" s="81" t="s">
        <v>79</v>
      </c>
      <c r="M120" s="81">
        <v>100</v>
      </c>
      <c r="N120" s="81" t="s">
        <v>69</v>
      </c>
      <c r="O120" s="81" t="s">
        <v>705</v>
      </c>
    </row>
    <row r="121" spans="1:15" s="62" customFormat="1" ht="76.5" x14ac:dyDescent="0.25">
      <c r="A121" s="81" t="s">
        <v>339</v>
      </c>
      <c r="B121" s="81" t="s">
        <v>340</v>
      </c>
      <c r="C121" s="82" t="s">
        <v>67</v>
      </c>
      <c r="D121" s="82" t="s">
        <v>341</v>
      </c>
      <c r="E121" s="82" t="s">
        <v>342</v>
      </c>
      <c r="F121" s="82" t="str">
        <f t="shared" si="3"/>
        <v>Posibilidad de pérdida Reputacional por requerimientos de entes de control debido a la pérdida de la confidencialidad de la información</v>
      </c>
      <c r="G121" s="81" t="s">
        <v>69</v>
      </c>
      <c r="H121" s="81" t="s">
        <v>70</v>
      </c>
      <c r="I121" s="74" t="s">
        <v>343</v>
      </c>
      <c r="J121" s="81" t="s">
        <v>344</v>
      </c>
      <c r="K121" s="81" t="s">
        <v>345</v>
      </c>
      <c r="L121" s="81" t="s">
        <v>79</v>
      </c>
      <c r="M121" s="81">
        <v>100</v>
      </c>
      <c r="N121" s="81" t="s">
        <v>69</v>
      </c>
      <c r="O121" s="81" t="s">
        <v>705</v>
      </c>
    </row>
    <row r="122" spans="1:15" ht="108.75" customHeight="1" x14ac:dyDescent="0.25">
      <c r="A122" s="81" t="s">
        <v>346</v>
      </c>
      <c r="B122" s="81" t="s">
        <v>340</v>
      </c>
      <c r="C122" s="82" t="s">
        <v>67</v>
      </c>
      <c r="D122" s="82" t="s">
        <v>347</v>
      </c>
      <c r="E122" s="82" t="s">
        <v>348</v>
      </c>
      <c r="F122" s="82" t="str">
        <f t="shared" si="3"/>
        <v xml:space="preserve">Posibilidad de pérdida Reputacional por requerimientos de entes de control y autoridades judiciales debido al vencimiento de trámites Jurídicos. </v>
      </c>
      <c r="G122" s="81" t="s">
        <v>69</v>
      </c>
      <c r="H122" s="81" t="s">
        <v>70</v>
      </c>
      <c r="I122" s="74" t="s">
        <v>349</v>
      </c>
      <c r="J122" s="81" t="s">
        <v>350</v>
      </c>
      <c r="K122" s="81" t="s">
        <v>351</v>
      </c>
      <c r="L122" s="81" t="s">
        <v>143</v>
      </c>
      <c r="M122" s="81">
        <v>100</v>
      </c>
      <c r="N122" s="81" t="s">
        <v>69</v>
      </c>
      <c r="O122" s="81" t="s">
        <v>705</v>
      </c>
    </row>
    <row r="123" spans="1:15" ht="127.5" x14ac:dyDescent="0.25">
      <c r="A123" s="81" t="s">
        <v>352</v>
      </c>
      <c r="B123" s="81" t="s">
        <v>340</v>
      </c>
      <c r="C123" s="82" t="s">
        <v>67</v>
      </c>
      <c r="D123" s="82" t="s">
        <v>347</v>
      </c>
      <c r="E123" s="82" t="s">
        <v>353</v>
      </c>
      <c r="F123" s="84" t="str">
        <f t="shared" si="3"/>
        <v xml:space="preserve">Posibilidad de pérdida Reputacional por requerimientos de entes de control y autoridades judiciales debido a la prescripción de trámites Jurídicos. </v>
      </c>
      <c r="G123" s="81" t="s">
        <v>69</v>
      </c>
      <c r="H123" s="81" t="s">
        <v>70</v>
      </c>
      <c r="I123" s="74" t="s">
        <v>605</v>
      </c>
      <c r="J123" s="81" t="s">
        <v>655</v>
      </c>
      <c r="K123" s="81" t="s">
        <v>354</v>
      </c>
      <c r="L123" s="81" t="s">
        <v>79</v>
      </c>
      <c r="M123" s="81">
        <v>100</v>
      </c>
      <c r="N123" s="81" t="s">
        <v>69</v>
      </c>
      <c r="O123" s="83" t="s">
        <v>705</v>
      </c>
    </row>
    <row r="124" spans="1:15" ht="103.5" customHeight="1" x14ac:dyDescent="0.25">
      <c r="A124" s="122" t="s">
        <v>355</v>
      </c>
      <c r="B124" s="122" t="s">
        <v>340</v>
      </c>
      <c r="C124" s="124" t="s">
        <v>67</v>
      </c>
      <c r="D124" s="124" t="s">
        <v>347</v>
      </c>
      <c r="E124" s="124" t="s">
        <v>356</v>
      </c>
      <c r="F124" s="124" t="str">
        <f t="shared" si="3"/>
        <v>Posibilidad de pérdida Reputacional por requerimientos de entes de control y autoridades judiciales debido a la prolongación Ilícita de la libertad</v>
      </c>
      <c r="G124" s="122" t="s">
        <v>69</v>
      </c>
      <c r="H124" s="81" t="s">
        <v>70</v>
      </c>
      <c r="I124" s="74" t="s">
        <v>357</v>
      </c>
      <c r="J124" s="81" t="s">
        <v>358</v>
      </c>
      <c r="K124" s="81" t="s">
        <v>359</v>
      </c>
      <c r="L124" s="81" t="s">
        <v>143</v>
      </c>
      <c r="M124" s="122">
        <v>100</v>
      </c>
      <c r="N124" s="122" t="s">
        <v>69</v>
      </c>
      <c r="O124" s="122" t="s">
        <v>705</v>
      </c>
    </row>
    <row r="125" spans="1:15" ht="102" x14ac:dyDescent="0.25">
      <c r="A125" s="123"/>
      <c r="B125" s="123"/>
      <c r="C125" s="125"/>
      <c r="D125" s="125"/>
      <c r="E125" s="125"/>
      <c r="F125" s="125"/>
      <c r="G125" s="123"/>
      <c r="H125" s="81" t="s">
        <v>70</v>
      </c>
      <c r="I125" s="74" t="s">
        <v>656</v>
      </c>
      <c r="J125" s="81" t="s">
        <v>657</v>
      </c>
      <c r="K125" s="81" t="s">
        <v>360</v>
      </c>
      <c r="L125" s="81" t="s">
        <v>143</v>
      </c>
      <c r="M125" s="123"/>
      <c r="N125" s="123"/>
      <c r="O125" s="123"/>
    </row>
    <row r="126" spans="1:15" ht="102.75" customHeight="1" x14ac:dyDescent="0.25">
      <c r="A126" s="81" t="s">
        <v>361</v>
      </c>
      <c r="B126" s="81" t="s">
        <v>340</v>
      </c>
      <c r="C126" s="82" t="s">
        <v>67</v>
      </c>
      <c r="D126" s="82" t="s">
        <v>347</v>
      </c>
      <c r="E126" s="82" t="s">
        <v>362</v>
      </c>
      <c r="F126" s="82" t="str">
        <f>+CONCATENATE(C126," ",D126," ",E126)</f>
        <v>Posibilidad de pérdida Reputacional por requerimientos de entes de control y autoridades judiciales debido a Hojas de vida incompletas, desactualizadas o imprecisas (Física o en el aplicativo SISIPEC WEB)</v>
      </c>
      <c r="G126" s="81" t="s">
        <v>69</v>
      </c>
      <c r="H126" s="81" t="s">
        <v>70</v>
      </c>
      <c r="I126" s="74" t="s">
        <v>363</v>
      </c>
      <c r="J126" s="81" t="s">
        <v>364</v>
      </c>
      <c r="K126" s="81" t="s">
        <v>365</v>
      </c>
      <c r="L126" s="81" t="s">
        <v>79</v>
      </c>
      <c r="M126" s="81">
        <v>100</v>
      </c>
      <c r="N126" s="81" t="s">
        <v>69</v>
      </c>
      <c r="O126" s="81" t="s">
        <v>705</v>
      </c>
    </row>
    <row r="127" spans="1:15" ht="102.75" customHeight="1" x14ac:dyDescent="0.25">
      <c r="A127" s="81" t="s">
        <v>366</v>
      </c>
      <c r="B127" s="81" t="s">
        <v>340</v>
      </c>
      <c r="C127" s="82" t="s">
        <v>67</v>
      </c>
      <c r="D127" s="82" t="s">
        <v>347</v>
      </c>
      <c r="E127" s="82" t="s">
        <v>367</v>
      </c>
      <c r="F127" s="82" t="str">
        <f>+CONCATENATE(C127," ",D127," ",E127)</f>
        <v>Posibilidad de pérdida Reputacional por requerimientos de entes de control y autoridades judiciales debido a conceder u otorgar libertad o trasladar a una PPL sin el debido cumplimiento de los requisitos legales.</v>
      </c>
      <c r="G127" s="81" t="s">
        <v>69</v>
      </c>
      <c r="H127" s="81" t="s">
        <v>70</v>
      </c>
      <c r="I127" s="74" t="s">
        <v>658</v>
      </c>
      <c r="J127" s="81" t="s">
        <v>659</v>
      </c>
      <c r="K127" s="81" t="s">
        <v>360</v>
      </c>
      <c r="L127" s="81" t="s">
        <v>79</v>
      </c>
      <c r="M127" s="81">
        <v>100</v>
      </c>
      <c r="N127" s="81" t="s">
        <v>69</v>
      </c>
      <c r="O127" s="81" t="s">
        <v>705</v>
      </c>
    </row>
    <row r="128" spans="1:15" ht="135.75" customHeight="1" x14ac:dyDescent="0.25">
      <c r="A128" s="126" t="s">
        <v>368</v>
      </c>
      <c r="B128" s="126" t="s">
        <v>340</v>
      </c>
      <c r="C128" s="129" t="s">
        <v>67</v>
      </c>
      <c r="D128" s="129" t="s">
        <v>347</v>
      </c>
      <c r="E128" s="129" t="s">
        <v>369</v>
      </c>
      <c r="F128" s="124" t="str">
        <f>+CONCATENATE(C128," ",D128," ",E128)</f>
        <v xml:space="preserve">Posibilidad de pérdida Reputacional por requerimientos de entes de control y autoridades judiciales debido a la privación ilegal de la libertad </v>
      </c>
      <c r="G128" s="122" t="s">
        <v>69</v>
      </c>
      <c r="H128" s="81" t="s">
        <v>70</v>
      </c>
      <c r="I128" s="74" t="s">
        <v>622</v>
      </c>
      <c r="J128" s="81" t="s">
        <v>493</v>
      </c>
      <c r="K128" s="81" t="s">
        <v>351</v>
      </c>
      <c r="L128" s="81" t="s">
        <v>79</v>
      </c>
      <c r="M128" s="126">
        <v>100</v>
      </c>
      <c r="N128" s="126" t="s">
        <v>69</v>
      </c>
      <c r="O128" s="122" t="s">
        <v>705</v>
      </c>
    </row>
    <row r="129" spans="1:15" ht="163.5" customHeight="1" x14ac:dyDescent="0.25">
      <c r="A129" s="126"/>
      <c r="B129" s="126"/>
      <c r="C129" s="129"/>
      <c r="D129" s="129"/>
      <c r="E129" s="129"/>
      <c r="F129" s="125"/>
      <c r="G129" s="123"/>
      <c r="H129" s="81" t="s">
        <v>70</v>
      </c>
      <c r="I129" s="74" t="s">
        <v>660</v>
      </c>
      <c r="J129" s="81" t="s">
        <v>661</v>
      </c>
      <c r="K129" s="81" t="s">
        <v>623</v>
      </c>
      <c r="L129" s="81" t="s">
        <v>79</v>
      </c>
      <c r="M129" s="126"/>
      <c r="N129" s="126"/>
      <c r="O129" s="123"/>
    </row>
    <row r="130" spans="1:15" x14ac:dyDescent="0.25">
      <c r="A130" s="72"/>
      <c r="B130" s="72"/>
      <c r="C130" s="73"/>
      <c r="D130" s="73"/>
      <c r="E130" s="73"/>
      <c r="F130" s="73"/>
      <c r="G130" s="72"/>
      <c r="H130" s="62"/>
      <c r="I130" s="62"/>
      <c r="M130" s="72"/>
      <c r="N130" s="72"/>
      <c r="O130" s="62"/>
    </row>
  </sheetData>
  <sheetProtection algorithmName="SHA-512" hashValue="7sUo/EOqh1P8FhBxyFKkJoIi/h8gYwdo7iKtpzi97tcKg6QZzK9Ynl+VvHHIasSJUmF+davMzMFybgNuEDNgCg==" saltValue="0S2IQUjG9A67n+RvGGF2Eg==" spinCount="100000" sheet="1" objects="1" scenarios="1"/>
  <autoFilter ref="A8:O129" xr:uid="{00000000-0009-0000-0000-000001000000}"/>
  <mergeCells count="326">
    <mergeCell ref="O57:O59"/>
    <mergeCell ref="O62:O65"/>
    <mergeCell ref="M60:M61"/>
    <mergeCell ref="O60:O61"/>
    <mergeCell ref="M62:M65"/>
    <mergeCell ref="N62:N65"/>
    <mergeCell ref="M66:M67"/>
    <mergeCell ref="O66:O67"/>
    <mergeCell ref="M72:M73"/>
    <mergeCell ref="N66:N67"/>
    <mergeCell ref="C66:C67"/>
    <mergeCell ref="B66:B67"/>
    <mergeCell ref="A66:A67"/>
    <mergeCell ref="M98:M99"/>
    <mergeCell ref="N98:N99"/>
    <mergeCell ref="A52:A54"/>
    <mergeCell ref="B52:B54"/>
    <mergeCell ref="C52:C54"/>
    <mergeCell ref="D52:D54"/>
    <mergeCell ref="G81:G82"/>
    <mergeCell ref="A72:A73"/>
    <mergeCell ref="B72:B73"/>
    <mergeCell ref="D72:D73"/>
    <mergeCell ref="E72:E73"/>
    <mergeCell ref="F72:F73"/>
    <mergeCell ref="G72:G73"/>
    <mergeCell ref="N72:N73"/>
    <mergeCell ref="A60:A61"/>
    <mergeCell ref="B60:B61"/>
    <mergeCell ref="D60:D61"/>
    <mergeCell ref="E60:E61"/>
    <mergeCell ref="C60:C61"/>
    <mergeCell ref="C72:C73"/>
    <mergeCell ref="E15:E18"/>
    <mergeCell ref="G15:G18"/>
    <mergeCell ref="E19:E20"/>
    <mergeCell ref="G19:G20"/>
    <mergeCell ref="A15:A18"/>
    <mergeCell ref="B15:B18"/>
    <mergeCell ref="C15:C18"/>
    <mergeCell ref="D15:D18"/>
    <mergeCell ref="A35:A36"/>
    <mergeCell ref="A32:A33"/>
    <mergeCell ref="B32:B33"/>
    <mergeCell ref="C32:C33"/>
    <mergeCell ref="D32:D33"/>
    <mergeCell ref="E32:E33"/>
    <mergeCell ref="G32:G33"/>
    <mergeCell ref="F32:F33"/>
    <mergeCell ref="G26:G27"/>
    <mergeCell ref="F26:F27"/>
    <mergeCell ref="E26:E27"/>
    <mergeCell ref="D26:D27"/>
    <mergeCell ref="C26:C27"/>
    <mergeCell ref="B26:B27"/>
    <mergeCell ref="A26:A27"/>
    <mergeCell ref="G24:G25"/>
    <mergeCell ref="A21:A22"/>
    <mergeCell ref="A43:A47"/>
    <mergeCell ref="B43:B47"/>
    <mergeCell ref="C43:C47"/>
    <mergeCell ref="D43:D47"/>
    <mergeCell ref="E43:E47"/>
    <mergeCell ref="A37:A40"/>
    <mergeCell ref="F24:F25"/>
    <mergeCell ref="E24:E25"/>
    <mergeCell ref="D24:D25"/>
    <mergeCell ref="C24:C25"/>
    <mergeCell ref="B24:B25"/>
    <mergeCell ref="A24:A25"/>
    <mergeCell ref="B41:B42"/>
    <mergeCell ref="C41:C42"/>
    <mergeCell ref="D41:D42"/>
    <mergeCell ref="E41:E42"/>
    <mergeCell ref="B19:B20"/>
    <mergeCell ref="C19:C20"/>
    <mergeCell ref="D19:D20"/>
    <mergeCell ref="B21:B22"/>
    <mergeCell ref="C21:C22"/>
    <mergeCell ref="D21:D22"/>
    <mergeCell ref="B35:B36"/>
    <mergeCell ref="C35:C36"/>
    <mergeCell ref="D35:D36"/>
    <mergeCell ref="A9:A11"/>
    <mergeCell ref="M9:M11"/>
    <mergeCell ref="F15:F18"/>
    <mergeCell ref="F12:F14"/>
    <mergeCell ref="M4:N5"/>
    <mergeCell ref="A19:A20"/>
    <mergeCell ref="N12:N14"/>
    <mergeCell ref="A12:A14"/>
    <mergeCell ref="B12:B14"/>
    <mergeCell ref="C12:C14"/>
    <mergeCell ref="D12:D14"/>
    <mergeCell ref="E12:E14"/>
    <mergeCell ref="F19:F20"/>
    <mergeCell ref="C9:C11"/>
    <mergeCell ref="B9:B11"/>
    <mergeCell ref="N9:N11"/>
    <mergeCell ref="G9:G11"/>
    <mergeCell ref="E9:E11"/>
    <mergeCell ref="D9:D11"/>
    <mergeCell ref="G12:G14"/>
    <mergeCell ref="M12:M14"/>
    <mergeCell ref="M19:M20"/>
    <mergeCell ref="N19:N20"/>
    <mergeCell ref="F9:F11"/>
    <mergeCell ref="M3:N3"/>
    <mergeCell ref="A6:O7"/>
    <mergeCell ref="A1:B5"/>
    <mergeCell ref="M1:N1"/>
    <mergeCell ref="M2:N2"/>
    <mergeCell ref="C4:I5"/>
    <mergeCell ref="J4:L5"/>
    <mergeCell ref="C1:I3"/>
    <mergeCell ref="J1:L3"/>
    <mergeCell ref="O4:O5"/>
    <mergeCell ref="A128:A129"/>
    <mergeCell ref="B128:B129"/>
    <mergeCell ref="C128:C129"/>
    <mergeCell ref="D128:D129"/>
    <mergeCell ref="E128:E129"/>
    <mergeCell ref="A124:A125"/>
    <mergeCell ref="B124:B125"/>
    <mergeCell ref="C124:C125"/>
    <mergeCell ref="D124:D125"/>
    <mergeCell ref="E124:E125"/>
    <mergeCell ref="O128:O129"/>
    <mergeCell ref="O110:O112"/>
    <mergeCell ref="F81:F82"/>
    <mergeCell ref="F128:F129"/>
    <mergeCell ref="F110:F112"/>
    <mergeCell ref="F37:F40"/>
    <mergeCell ref="F98:F99"/>
    <mergeCell ref="F124:F125"/>
    <mergeCell ref="G128:G129"/>
    <mergeCell ref="M128:M129"/>
    <mergeCell ref="N128:N129"/>
    <mergeCell ref="G124:G125"/>
    <mergeCell ref="M124:M125"/>
    <mergeCell ref="N124:N125"/>
    <mergeCell ref="N60:N61"/>
    <mergeCell ref="G52:G54"/>
    <mergeCell ref="M37:M40"/>
    <mergeCell ref="M49:M51"/>
    <mergeCell ref="N49:N51"/>
    <mergeCell ref="M43:M47"/>
    <mergeCell ref="N43:N47"/>
    <mergeCell ref="F57:F59"/>
    <mergeCell ref="G66:G67"/>
    <mergeCell ref="F49:F51"/>
    <mergeCell ref="F66:F67"/>
    <mergeCell ref="E66:E67"/>
    <mergeCell ref="D66:D67"/>
    <mergeCell ref="O9:O11"/>
    <mergeCell ref="O12:O14"/>
    <mergeCell ref="O15:O18"/>
    <mergeCell ref="O19:O20"/>
    <mergeCell ref="O32:O33"/>
    <mergeCell ref="O41:O42"/>
    <mergeCell ref="O43:O47"/>
    <mergeCell ref="O49:O51"/>
    <mergeCell ref="O52:O54"/>
    <mergeCell ref="D49:D51"/>
    <mergeCell ref="E49:E51"/>
    <mergeCell ref="F41:F42"/>
    <mergeCell ref="F43:F47"/>
    <mergeCell ref="G43:G47"/>
    <mergeCell ref="D57:D59"/>
    <mergeCell ref="E57:E59"/>
    <mergeCell ref="M15:M18"/>
    <mergeCell ref="N15:N18"/>
    <mergeCell ref="M41:M42"/>
    <mergeCell ref="G49:G51"/>
    <mergeCell ref="O28:O29"/>
    <mergeCell ref="A62:A65"/>
    <mergeCell ref="A49:A51"/>
    <mergeCell ref="B49:B51"/>
    <mergeCell ref="A57:A59"/>
    <mergeCell ref="B57:B59"/>
    <mergeCell ref="C57:C59"/>
    <mergeCell ref="C49:C51"/>
    <mergeCell ref="G37:G40"/>
    <mergeCell ref="A41:A42"/>
    <mergeCell ref="B37:B40"/>
    <mergeCell ref="C37:C40"/>
    <mergeCell ref="D37:D40"/>
    <mergeCell ref="E37:E40"/>
    <mergeCell ref="F60:F61"/>
    <mergeCell ref="G41:G42"/>
    <mergeCell ref="E21:E22"/>
    <mergeCell ref="F21:F22"/>
    <mergeCell ref="M21:M22"/>
    <mergeCell ref="G21:G22"/>
    <mergeCell ref="M52:M54"/>
    <mergeCell ref="N52:N54"/>
    <mergeCell ref="N32:N33"/>
    <mergeCell ref="O37:O40"/>
    <mergeCell ref="G60:G61"/>
    <mergeCell ref="G57:G59"/>
    <mergeCell ref="M57:M59"/>
    <mergeCell ref="N57:N59"/>
    <mergeCell ref="F52:F54"/>
    <mergeCell ref="E52:E54"/>
    <mergeCell ref="N37:N40"/>
    <mergeCell ref="E35:E36"/>
    <mergeCell ref="F35:F36"/>
    <mergeCell ref="G35:G36"/>
    <mergeCell ref="N41:N42"/>
    <mergeCell ref="N21:N22"/>
    <mergeCell ref="N26:N27"/>
    <mergeCell ref="N24:N25"/>
    <mergeCell ref="M35:M36"/>
    <mergeCell ref="M32:M33"/>
    <mergeCell ref="O83:O84"/>
    <mergeCell ref="O85:O86"/>
    <mergeCell ref="G83:G84"/>
    <mergeCell ref="F83:F84"/>
    <mergeCell ref="N81:N82"/>
    <mergeCell ref="O81:O82"/>
    <mergeCell ref="M78:M79"/>
    <mergeCell ref="A83:A84"/>
    <mergeCell ref="O72:O73"/>
    <mergeCell ref="O124:O125"/>
    <mergeCell ref="O98:O99"/>
    <mergeCell ref="A102:A103"/>
    <mergeCell ref="B102:B103"/>
    <mergeCell ref="C102:C103"/>
    <mergeCell ref="D102:D103"/>
    <mergeCell ref="E102:E103"/>
    <mergeCell ref="F102:F103"/>
    <mergeCell ref="G102:G103"/>
    <mergeCell ref="M102:M103"/>
    <mergeCell ref="N102:N103"/>
    <mergeCell ref="O102:O103"/>
    <mergeCell ref="A110:A112"/>
    <mergeCell ref="B110:B112"/>
    <mergeCell ref="C110:C112"/>
    <mergeCell ref="D110:D112"/>
    <mergeCell ref="E110:E112"/>
    <mergeCell ref="G110:G112"/>
    <mergeCell ref="E98:E99"/>
    <mergeCell ref="G98:G99"/>
    <mergeCell ref="G106:G107"/>
    <mergeCell ref="N106:N107"/>
    <mergeCell ref="C98:C99"/>
    <mergeCell ref="M106:M107"/>
    <mergeCell ref="O106:O107"/>
    <mergeCell ref="A106:A107"/>
    <mergeCell ref="B106:B107"/>
    <mergeCell ref="C106:C107"/>
    <mergeCell ref="D106:D107"/>
    <mergeCell ref="E106:E107"/>
    <mergeCell ref="F106:F107"/>
    <mergeCell ref="F85:F86"/>
    <mergeCell ref="G85:G86"/>
    <mergeCell ref="M85:M86"/>
    <mergeCell ref="N85:N86"/>
    <mergeCell ref="D98:D99"/>
    <mergeCell ref="O108:O109"/>
    <mergeCell ref="A108:A109"/>
    <mergeCell ref="B108:B109"/>
    <mergeCell ref="C108:C109"/>
    <mergeCell ref="D108:D109"/>
    <mergeCell ref="E108:E109"/>
    <mergeCell ref="F108:F109"/>
    <mergeCell ref="G108:G109"/>
    <mergeCell ref="M108:M109"/>
    <mergeCell ref="N108:N109"/>
    <mergeCell ref="M110:M112"/>
    <mergeCell ref="N110:N112"/>
    <mergeCell ref="A98:A99"/>
    <mergeCell ref="B98:B99"/>
    <mergeCell ref="N35:N36"/>
    <mergeCell ref="M81:M82"/>
    <mergeCell ref="B83:B84"/>
    <mergeCell ref="C83:C84"/>
    <mergeCell ref="D83:D84"/>
    <mergeCell ref="E83:E84"/>
    <mergeCell ref="A85:A86"/>
    <mergeCell ref="B85:B86"/>
    <mergeCell ref="C85:C86"/>
    <mergeCell ref="D85:D86"/>
    <mergeCell ref="E85:E86"/>
    <mergeCell ref="A81:A82"/>
    <mergeCell ref="B81:B82"/>
    <mergeCell ref="C81:C82"/>
    <mergeCell ref="D81:D82"/>
    <mergeCell ref="E81:E82"/>
    <mergeCell ref="N83:N84"/>
    <mergeCell ref="M83:M84"/>
    <mergeCell ref="G62:G65"/>
    <mergeCell ref="F62:F65"/>
    <mergeCell ref="A78:A79"/>
    <mergeCell ref="B78:B79"/>
    <mergeCell ref="C78:C79"/>
    <mergeCell ref="D78:D79"/>
    <mergeCell ref="E78:E79"/>
    <mergeCell ref="F78:F79"/>
    <mergeCell ref="G78:G79"/>
    <mergeCell ref="N78:N79"/>
    <mergeCell ref="O78:O79"/>
    <mergeCell ref="O35:O36"/>
    <mergeCell ref="O75:O76"/>
    <mergeCell ref="A75:A76"/>
    <mergeCell ref="B75:B76"/>
    <mergeCell ref="C75:C76"/>
    <mergeCell ref="G28:G29"/>
    <mergeCell ref="A28:A29"/>
    <mergeCell ref="B28:B29"/>
    <mergeCell ref="C28:C29"/>
    <mergeCell ref="D28:D29"/>
    <mergeCell ref="E28:E29"/>
    <mergeCell ref="F28:F29"/>
    <mergeCell ref="M28:M29"/>
    <mergeCell ref="N28:N29"/>
    <mergeCell ref="D75:D76"/>
    <mergeCell ref="E75:E76"/>
    <mergeCell ref="F75:F76"/>
    <mergeCell ref="G75:G76"/>
    <mergeCell ref="M75:M76"/>
    <mergeCell ref="N75:N76"/>
    <mergeCell ref="E62:E65"/>
    <mergeCell ref="D62:D65"/>
    <mergeCell ref="C62:C65"/>
    <mergeCell ref="B62:B65"/>
  </mergeCells>
  <conditionalFormatting sqref="A2:B3 A1:C1 P4:XFD4 A4:L5 O5:XFD5 A6:XFD9 P10:XFD11 P13:XFD14 P18:XFD18 A52:E52 A55:F55 H10:L11 A12:E12 H13:L14 H18:L18 A19:E19 P56:XFD65 P82:XFD82 M1:M3 O1:XFD3 A41:XFD41 A43:XFD43 H42:L42 P42:XFD42 A83:E83 G12:XFD12 G19:XFD19 P129:XFD129 A130:XFD1048576 P33:XFD33 P38:XFD40 H38:L40 P44:XFD47 H44:L47 P50:XFD51 H50:L51 P53:XFD54 H53:L54 A49:E49 G49:XFD49 G52:XFD52 A71:XFD72 P73:XFD73 P20:XFD20 P24:XFD29 A74:XFD74 P76:XFD76 A75:G75 J75:XFD75 A81:E81 G81:XFD81 P86:XFD86 P84:XFD84 G83:XFD83 A87:XFD98 H99:L99 P99:XFD99 P103:XFD103 H129:L129 H125:L125 P125:XFD125 A15:XFD17 H20:L20 H33:L33 A48:XFD48 H73:L73 J76:L76 H82:L82 A100:XFD102 H103:L103 A126:XFD128 A104:XFD106 A108:XFD108 H107:L107 P107:XFD107 A110:XFD124 H109:L109 P109:XFD109 A57 B56:B57 H55:M55 O55:XFD55 A60:B60 A62:B62 A66:M66 A68:B70 O66:XFD66 H56:L65 H67:L67 C68:XFD69 G70:XFD70 A30:XFD32 A34:XFD35 A37:XFD37 H36:L36 P36:XFD36 H84:L84 A85:XFD85 H86:L86 H29:L29 A80:XFD80 H79:L79 A77:XFD78 P79:XFD79 A28:N28 H27:M27 H25:M25 A26:N26 A24:N24 P67:XFD67">
    <cfRule type="containsText" dxfId="127" priority="201" operator="containsText" text="ZONA RIESGO BAJA">
      <formula>NOT(ISERROR(SEARCH("ZONA RIESGO BAJA",A1)))</formula>
    </cfRule>
    <cfRule type="containsText" dxfId="126" priority="202" operator="containsText" text="ZONA RIESGO MODERADO">
      <formula>NOT(ISERROR(SEARCH("ZONA RIESGO MODERADO",A1)))</formula>
    </cfRule>
    <cfRule type="containsText" dxfId="125" priority="203" operator="containsText" text="ZONA RIESGO ALTO">
      <formula>NOT(ISERROR(SEARCH("ZONA RIESGO ALTO",A1)))</formula>
    </cfRule>
    <cfRule type="containsText" dxfId="124" priority="204" operator="containsText" text="ZONA RIESGO EXTREMO">
      <formula>NOT(ISERROR(SEARCH("ZONA RIESGO EXTREMO",A1)))</formula>
    </cfRule>
  </conditionalFormatting>
  <conditionalFormatting sqref="J1">
    <cfRule type="containsText" dxfId="123" priority="173" operator="containsText" text="ZONA RIESGO BAJA">
      <formula>NOT(ISERROR(SEARCH("ZONA RIESGO BAJA",J1)))</formula>
    </cfRule>
    <cfRule type="containsText" dxfId="122" priority="174" operator="containsText" text="ZONA RIESGO MODERADO">
      <formula>NOT(ISERROR(SEARCH("ZONA RIESGO MODERADO",J1)))</formula>
    </cfRule>
    <cfRule type="containsText" dxfId="121" priority="175" operator="containsText" text="ZONA RIESGO ALTO">
      <formula>NOT(ISERROR(SEARCH("ZONA RIESGO ALTO",J1)))</formula>
    </cfRule>
    <cfRule type="containsText" dxfId="120" priority="176" operator="containsText" text="ZONA RIESGO EXTREMO">
      <formula>NOT(ISERROR(SEARCH("ZONA RIESGO EXTREMO",J1)))</formula>
    </cfRule>
  </conditionalFormatting>
  <conditionalFormatting sqref="F12">
    <cfRule type="containsText" dxfId="119" priority="145" operator="containsText" text="ZONA RIESGO BAJA">
      <formula>NOT(ISERROR(SEARCH("ZONA RIESGO BAJA",F12)))</formula>
    </cfRule>
    <cfRule type="containsText" dxfId="118" priority="146" operator="containsText" text="ZONA RIESGO MODERADO">
      <formula>NOT(ISERROR(SEARCH("ZONA RIESGO MODERADO",F12)))</formula>
    </cfRule>
    <cfRule type="containsText" dxfId="117" priority="147" operator="containsText" text="ZONA RIESGO ALTO">
      <formula>NOT(ISERROR(SEARCH("ZONA RIESGO ALTO",F12)))</formula>
    </cfRule>
    <cfRule type="containsText" dxfId="116" priority="148" operator="containsText" text="ZONA RIESGO EXTREMO">
      <formula>NOT(ISERROR(SEARCH("ZONA RIESGO EXTREMO",F12)))</formula>
    </cfRule>
  </conditionalFormatting>
  <conditionalFormatting sqref="F19">
    <cfRule type="containsText" dxfId="115" priority="141" operator="containsText" text="ZONA RIESGO BAJA">
      <formula>NOT(ISERROR(SEARCH("ZONA RIESGO BAJA",F19)))</formula>
    </cfRule>
    <cfRule type="containsText" dxfId="114" priority="142" operator="containsText" text="ZONA RIESGO MODERADO">
      <formula>NOT(ISERROR(SEARCH("ZONA RIESGO MODERADO",F19)))</formula>
    </cfRule>
    <cfRule type="containsText" dxfId="113" priority="143" operator="containsText" text="ZONA RIESGO ALTO">
      <formula>NOT(ISERROR(SEARCH("ZONA RIESGO ALTO",F19)))</formula>
    </cfRule>
    <cfRule type="containsText" dxfId="112" priority="144" operator="containsText" text="ZONA RIESGO EXTREMO">
      <formula>NOT(ISERROR(SEARCH("ZONA RIESGO EXTREMO",F19)))</formula>
    </cfRule>
  </conditionalFormatting>
  <conditionalFormatting sqref="O24">
    <cfRule type="containsText" dxfId="111" priority="137" operator="containsText" text="ZONA RIESGO BAJA">
      <formula>NOT(ISERROR(SEARCH("ZONA RIESGO BAJA",O24)))</formula>
    </cfRule>
    <cfRule type="containsText" dxfId="110" priority="138" operator="containsText" text="ZONA RIESGO MODERADO">
      <formula>NOT(ISERROR(SEARCH("ZONA RIESGO MODERADO",O24)))</formula>
    </cfRule>
    <cfRule type="containsText" dxfId="109" priority="139" operator="containsText" text="ZONA RIESGO ALTO">
      <formula>NOT(ISERROR(SEARCH("ZONA RIESGO ALTO",O24)))</formula>
    </cfRule>
    <cfRule type="containsText" dxfId="108" priority="140" operator="containsText" text="ZONA RIESGO EXTREMO">
      <formula>NOT(ISERROR(SEARCH("ZONA RIESGO EXTREMO",O24)))</formula>
    </cfRule>
  </conditionalFormatting>
  <conditionalFormatting sqref="O25:O28">
    <cfRule type="containsText" dxfId="107" priority="133" operator="containsText" text="ZONA RIESGO BAJA">
      <formula>NOT(ISERROR(SEARCH("ZONA RIESGO BAJA",O25)))</formula>
    </cfRule>
    <cfRule type="containsText" dxfId="106" priority="134" operator="containsText" text="ZONA RIESGO MODERADO">
      <formula>NOT(ISERROR(SEARCH("ZONA RIESGO MODERADO",O25)))</formula>
    </cfRule>
    <cfRule type="containsText" dxfId="105" priority="135" operator="containsText" text="ZONA RIESGO ALTO">
      <formula>NOT(ISERROR(SEARCH("ZONA RIESGO ALTO",O25)))</formula>
    </cfRule>
    <cfRule type="containsText" dxfId="104" priority="136" operator="containsText" text="ZONA RIESGO EXTREMO">
      <formula>NOT(ISERROR(SEARCH("ZONA RIESGO EXTREMO",O25)))</formula>
    </cfRule>
  </conditionalFormatting>
  <conditionalFormatting sqref="F49:F50">
    <cfRule type="containsText" dxfId="103" priority="113" operator="containsText" text="ZONA RIESGO BAJA">
      <formula>NOT(ISERROR(SEARCH("ZONA RIESGO BAJA",F49)))</formula>
    </cfRule>
    <cfRule type="containsText" dxfId="102" priority="114" operator="containsText" text="ZONA RIESGO MODERADO">
      <formula>NOT(ISERROR(SEARCH("ZONA RIESGO MODERADO",F49)))</formula>
    </cfRule>
    <cfRule type="containsText" dxfId="101" priority="115" operator="containsText" text="ZONA RIESGO ALTO">
      <formula>NOT(ISERROR(SEARCH("ZONA RIESGO ALTO",F49)))</formula>
    </cfRule>
    <cfRule type="containsText" dxfId="100" priority="116" operator="containsText" text="ZONA RIESGO EXTREMO">
      <formula>NOT(ISERROR(SEARCH("ZONA RIESGO EXTREMO",F49)))</formula>
    </cfRule>
  </conditionalFormatting>
  <conditionalFormatting sqref="F52:F53">
    <cfRule type="containsText" dxfId="99" priority="109" operator="containsText" text="ZONA RIESGO BAJA">
      <formula>NOT(ISERROR(SEARCH("ZONA RIESGO BAJA",F52)))</formula>
    </cfRule>
    <cfRule type="containsText" dxfId="98" priority="110" operator="containsText" text="ZONA RIESGO MODERADO">
      <formula>NOT(ISERROR(SEARCH("ZONA RIESGO MODERADO",F52)))</formula>
    </cfRule>
    <cfRule type="containsText" dxfId="97" priority="111" operator="containsText" text="ZONA RIESGO ALTO">
      <formula>NOT(ISERROR(SEARCH("ZONA RIESGO ALTO",F52)))</formula>
    </cfRule>
    <cfRule type="containsText" dxfId="96" priority="112" operator="containsText" text="ZONA RIESGO EXTREMO">
      <formula>NOT(ISERROR(SEARCH("ZONA RIESGO EXTREMO",F52)))</formula>
    </cfRule>
  </conditionalFormatting>
  <conditionalFormatting sqref="A23:N23 P23:XFD23">
    <cfRule type="containsText" dxfId="95" priority="93" operator="containsText" text="ZONA RIESGO BAJA">
      <formula>NOT(ISERROR(SEARCH("ZONA RIESGO BAJA",A23)))</formula>
    </cfRule>
    <cfRule type="containsText" dxfId="94" priority="94" operator="containsText" text="ZONA RIESGO MODERADO">
      <formula>NOT(ISERROR(SEARCH("ZONA RIESGO MODERADO",A23)))</formula>
    </cfRule>
    <cfRule type="containsText" dxfId="93" priority="95" operator="containsText" text="ZONA RIESGO ALTO">
      <formula>NOT(ISERROR(SEARCH("ZONA RIESGO ALTO",A23)))</formula>
    </cfRule>
    <cfRule type="containsText" dxfId="92" priority="96" operator="containsText" text="ZONA RIESGO EXTREMO">
      <formula>NOT(ISERROR(SEARCH("ZONA RIESGO EXTREMO",A23)))</formula>
    </cfRule>
  </conditionalFormatting>
  <conditionalFormatting sqref="O23">
    <cfRule type="containsText" dxfId="91" priority="89" operator="containsText" text="ZONA RIESGO BAJA">
      <formula>NOT(ISERROR(SEARCH("ZONA RIESGO BAJA",O23)))</formula>
    </cfRule>
    <cfRule type="containsText" dxfId="90" priority="90" operator="containsText" text="ZONA RIESGO MODERADO">
      <formula>NOT(ISERROR(SEARCH("ZONA RIESGO MODERADO",O23)))</formula>
    </cfRule>
    <cfRule type="containsText" dxfId="89" priority="91" operator="containsText" text="ZONA RIESGO ALTO">
      <formula>NOT(ISERROR(SEARCH("ZONA RIESGO ALTO",O23)))</formula>
    </cfRule>
    <cfRule type="containsText" dxfId="88" priority="92" operator="containsText" text="ZONA RIESGO EXTREMO">
      <formula>NOT(ISERROR(SEARCH("ZONA RIESGO EXTREMO",O23)))</formula>
    </cfRule>
  </conditionalFormatting>
  <conditionalFormatting sqref="A21:N21 P21:XFD21">
    <cfRule type="containsText" dxfId="87" priority="85" operator="containsText" text="ZONA RIESGO BAJA">
      <formula>NOT(ISERROR(SEARCH("ZONA RIESGO BAJA",A21)))</formula>
    </cfRule>
    <cfRule type="containsText" dxfId="86" priority="86" operator="containsText" text="ZONA RIESGO MODERADO">
      <formula>NOT(ISERROR(SEARCH("ZONA RIESGO MODERADO",A21)))</formula>
    </cfRule>
    <cfRule type="containsText" dxfId="85" priority="87" operator="containsText" text="ZONA RIESGO ALTO">
      <formula>NOT(ISERROR(SEARCH("ZONA RIESGO ALTO",A21)))</formula>
    </cfRule>
    <cfRule type="containsText" dxfId="84" priority="88" operator="containsText" text="ZONA RIESGO EXTREMO">
      <formula>NOT(ISERROR(SEARCH("ZONA RIESGO EXTREMO",A21)))</formula>
    </cfRule>
  </conditionalFormatting>
  <conditionalFormatting sqref="O21">
    <cfRule type="containsText" dxfId="83" priority="81" operator="containsText" text="ZONA RIESGO BAJA">
      <formula>NOT(ISERROR(SEARCH("ZONA RIESGO BAJA",O21)))</formula>
    </cfRule>
    <cfRule type="containsText" dxfId="82" priority="82" operator="containsText" text="ZONA RIESGO MODERADO">
      <formula>NOT(ISERROR(SEARCH("ZONA RIESGO MODERADO",O21)))</formula>
    </cfRule>
    <cfRule type="containsText" dxfId="81" priority="83" operator="containsText" text="ZONA RIESGO ALTO">
      <formula>NOT(ISERROR(SEARCH("ZONA RIESGO ALTO",O21)))</formula>
    </cfRule>
    <cfRule type="containsText" dxfId="80" priority="84" operator="containsText" text="ZONA RIESGO EXTREMO">
      <formula>NOT(ISERROR(SEARCH("ZONA RIESGO EXTREMO",O21)))</formula>
    </cfRule>
  </conditionalFormatting>
  <conditionalFormatting sqref="H22:L22 P22:XFD22">
    <cfRule type="containsText" dxfId="79" priority="77" operator="containsText" text="ZONA RIESGO BAJA">
      <formula>NOT(ISERROR(SEARCH("ZONA RIESGO BAJA",H22)))</formula>
    </cfRule>
    <cfRule type="containsText" dxfId="78" priority="78" operator="containsText" text="ZONA RIESGO MODERADO">
      <formula>NOT(ISERROR(SEARCH("ZONA RIESGO MODERADO",H22)))</formula>
    </cfRule>
    <cfRule type="containsText" dxfId="77" priority="79" operator="containsText" text="ZONA RIESGO ALTO">
      <formula>NOT(ISERROR(SEARCH("ZONA RIESGO ALTO",H22)))</formula>
    </cfRule>
    <cfRule type="containsText" dxfId="76" priority="80" operator="containsText" text="ZONA RIESGO EXTREMO">
      <formula>NOT(ISERROR(SEARCH("ZONA RIESGO EXTREMO",H22)))</formula>
    </cfRule>
  </conditionalFormatting>
  <conditionalFormatting sqref="O22">
    <cfRule type="containsText" dxfId="75" priority="73" operator="containsText" text="ZONA RIESGO BAJA">
      <formula>NOT(ISERROR(SEARCH("ZONA RIESGO BAJA",O22)))</formula>
    </cfRule>
    <cfRule type="containsText" dxfId="74" priority="74" operator="containsText" text="ZONA RIESGO MODERADO">
      <formula>NOT(ISERROR(SEARCH("ZONA RIESGO MODERADO",O22)))</formula>
    </cfRule>
    <cfRule type="containsText" dxfId="73" priority="75" operator="containsText" text="ZONA RIESGO ALTO">
      <formula>NOT(ISERROR(SEARCH("ZONA RIESGO ALTO",O22)))</formula>
    </cfRule>
    <cfRule type="containsText" dxfId="72" priority="76" operator="containsText" text="ZONA RIESGO EXTREMO">
      <formula>NOT(ISERROR(SEARCH("ZONA RIESGO EXTREMO",O22)))</formula>
    </cfRule>
  </conditionalFormatting>
  <conditionalFormatting sqref="H75:I75 H76">
    <cfRule type="containsText" dxfId="71" priority="69" operator="containsText" text="ZONA RIESGO BAJA">
      <formula>NOT(ISERROR(SEARCH("ZONA RIESGO BAJA",H75)))</formula>
    </cfRule>
    <cfRule type="containsText" dxfId="70" priority="70" operator="containsText" text="ZONA RIESGO MODERADO">
      <formula>NOT(ISERROR(SEARCH("ZONA RIESGO MODERADO",H75)))</formula>
    </cfRule>
    <cfRule type="containsText" dxfId="69" priority="71" operator="containsText" text="ZONA RIESGO ALTO">
      <formula>NOT(ISERROR(SEARCH("ZONA RIESGO ALTO",H75)))</formula>
    </cfRule>
    <cfRule type="containsText" dxfId="68" priority="72" operator="containsText" text="ZONA RIESGO EXTREMO">
      <formula>NOT(ISERROR(SEARCH("ZONA RIESGO EXTREMO",H75)))</formula>
    </cfRule>
  </conditionalFormatting>
  <conditionalFormatting sqref="F81">
    <cfRule type="containsText" dxfId="67" priority="65" operator="containsText" text="ZONA RIESGO BAJA">
      <formula>NOT(ISERROR(SEARCH("ZONA RIESGO BAJA",F81)))</formula>
    </cfRule>
    <cfRule type="containsText" dxfId="66" priority="66" operator="containsText" text="ZONA RIESGO MODERADO">
      <formula>NOT(ISERROR(SEARCH("ZONA RIESGO MODERADO",F81)))</formula>
    </cfRule>
    <cfRule type="containsText" dxfId="65" priority="67" operator="containsText" text="ZONA RIESGO ALTO">
      <formula>NOT(ISERROR(SEARCH("ZONA RIESGO ALTO",F81)))</formula>
    </cfRule>
    <cfRule type="containsText" dxfId="64" priority="68" operator="containsText" text="ZONA RIESGO EXTREMO">
      <formula>NOT(ISERROR(SEARCH("ZONA RIESGO EXTREMO",F81)))</formula>
    </cfRule>
  </conditionalFormatting>
  <conditionalFormatting sqref="F83">
    <cfRule type="containsText" dxfId="63" priority="61" operator="containsText" text="ZONA RIESGO BAJA">
      <formula>NOT(ISERROR(SEARCH("ZONA RIESGO BAJA",F83)))</formula>
    </cfRule>
    <cfRule type="containsText" dxfId="62" priority="62" operator="containsText" text="ZONA RIESGO MODERADO">
      <formula>NOT(ISERROR(SEARCH("ZONA RIESGO MODERADO",F83)))</formula>
    </cfRule>
    <cfRule type="containsText" dxfId="61" priority="63" operator="containsText" text="ZONA RIESGO ALTO">
      <formula>NOT(ISERROR(SEARCH("ZONA RIESGO ALTO",F83)))</formula>
    </cfRule>
    <cfRule type="containsText" dxfId="60" priority="64" operator="containsText" text="ZONA RIESGO EXTREMO">
      <formula>NOT(ISERROR(SEARCH("ZONA RIESGO EXTREMO",F83)))</formula>
    </cfRule>
  </conditionalFormatting>
  <conditionalFormatting sqref="F56">
    <cfRule type="containsText" dxfId="59" priority="57" operator="containsText" text="ZONA RIESGO BAJA">
      <formula>NOT(ISERROR(SEARCH("ZONA RIESGO BAJA",F56)))</formula>
    </cfRule>
    <cfRule type="containsText" dxfId="58" priority="58" operator="containsText" text="ZONA RIESGO MODERADO">
      <formula>NOT(ISERROR(SEARCH("ZONA RIESGO MODERADO",F56)))</formula>
    </cfRule>
    <cfRule type="containsText" dxfId="57" priority="59" operator="containsText" text="ZONA RIESGO ALTO">
      <formula>NOT(ISERROR(SEARCH("ZONA RIESGO ALTO",F56)))</formula>
    </cfRule>
    <cfRule type="containsText" dxfId="56" priority="60" operator="containsText" text="ZONA RIESGO EXTREMO">
      <formula>NOT(ISERROR(SEARCH("ZONA RIESGO EXTREMO",F56)))</formula>
    </cfRule>
  </conditionalFormatting>
  <conditionalFormatting sqref="F57">
    <cfRule type="containsText" dxfId="55" priority="53" operator="containsText" text="ZONA RIESGO BAJA">
      <formula>NOT(ISERROR(SEARCH("ZONA RIESGO BAJA",F57)))</formula>
    </cfRule>
    <cfRule type="containsText" dxfId="54" priority="54" operator="containsText" text="ZONA RIESGO MODERADO">
      <formula>NOT(ISERROR(SEARCH("ZONA RIESGO MODERADO",F57)))</formula>
    </cfRule>
    <cfRule type="containsText" dxfId="53" priority="55" operator="containsText" text="ZONA RIESGO ALTO">
      <formula>NOT(ISERROR(SEARCH("ZONA RIESGO ALTO",F57)))</formula>
    </cfRule>
    <cfRule type="containsText" dxfId="52" priority="56" operator="containsText" text="ZONA RIESGO EXTREMO">
      <formula>NOT(ISERROR(SEARCH("ZONA RIESGO EXTREMO",F57)))</formula>
    </cfRule>
  </conditionalFormatting>
  <conditionalFormatting sqref="F60">
    <cfRule type="containsText" dxfId="51" priority="49" operator="containsText" text="ZONA RIESGO BAJA">
      <formula>NOT(ISERROR(SEARCH("ZONA RIESGO BAJA",F60)))</formula>
    </cfRule>
    <cfRule type="containsText" dxfId="50" priority="50" operator="containsText" text="ZONA RIESGO MODERADO">
      <formula>NOT(ISERROR(SEARCH("ZONA RIESGO MODERADO",F60)))</formula>
    </cfRule>
    <cfRule type="containsText" dxfId="49" priority="51" operator="containsText" text="ZONA RIESGO ALTO">
      <formula>NOT(ISERROR(SEARCH("ZONA RIESGO ALTO",F60)))</formula>
    </cfRule>
    <cfRule type="containsText" dxfId="48" priority="52" operator="containsText" text="ZONA RIESGO EXTREMO">
      <formula>NOT(ISERROR(SEARCH("ZONA RIESGO EXTREMO",F60)))</formula>
    </cfRule>
  </conditionalFormatting>
  <conditionalFormatting sqref="F62">
    <cfRule type="containsText" dxfId="47" priority="45" operator="containsText" text="ZONA RIESGO BAJA">
      <formula>NOT(ISERROR(SEARCH("ZONA RIESGO BAJA",F62)))</formula>
    </cfRule>
    <cfRule type="containsText" dxfId="46" priority="46" operator="containsText" text="ZONA RIESGO MODERADO">
      <formula>NOT(ISERROR(SEARCH("ZONA RIESGO MODERADO",F62)))</formula>
    </cfRule>
    <cfRule type="containsText" dxfId="45" priority="47" operator="containsText" text="ZONA RIESGO ALTO">
      <formula>NOT(ISERROR(SEARCH("ZONA RIESGO ALTO",F62)))</formula>
    </cfRule>
    <cfRule type="containsText" dxfId="44" priority="48" operator="containsText" text="ZONA RIESGO EXTREMO">
      <formula>NOT(ISERROR(SEARCH("ZONA RIESGO EXTREMO",F62)))</formula>
    </cfRule>
  </conditionalFormatting>
  <conditionalFormatting sqref="F70">
    <cfRule type="containsText" dxfId="43" priority="41" operator="containsText" text="ZONA RIESGO BAJA">
      <formula>NOT(ISERROR(SEARCH("ZONA RIESGO BAJA",F70)))</formula>
    </cfRule>
    <cfRule type="containsText" dxfId="42" priority="42" operator="containsText" text="ZONA RIESGO MODERADO">
      <formula>NOT(ISERROR(SEARCH("ZONA RIESGO MODERADO",F70)))</formula>
    </cfRule>
    <cfRule type="containsText" dxfId="41" priority="43" operator="containsText" text="ZONA RIESGO ALTO">
      <formula>NOT(ISERROR(SEARCH("ZONA RIESGO ALTO",F70)))</formula>
    </cfRule>
    <cfRule type="containsText" dxfId="40" priority="44" operator="containsText" text="ZONA RIESGO EXTREMO">
      <formula>NOT(ISERROR(SEARCH("ZONA RIESGO EXTREMO",F70)))</formula>
    </cfRule>
  </conditionalFormatting>
  <conditionalFormatting sqref="G57 G60">
    <cfRule type="containsText" dxfId="39" priority="37" operator="containsText" text="ZONA RIESGO BAJA">
      <formula>NOT(ISERROR(SEARCH("ZONA RIESGO BAJA",G57)))</formula>
    </cfRule>
    <cfRule type="containsText" dxfId="38" priority="38" operator="containsText" text="ZONA RIESGO MODERADO">
      <formula>NOT(ISERROR(SEARCH("ZONA RIESGO MODERADO",G57)))</formula>
    </cfRule>
    <cfRule type="containsText" dxfId="37" priority="39" operator="containsText" text="ZONA RIESGO ALTO">
      <formula>NOT(ISERROR(SEARCH("ZONA RIESGO ALTO",G57)))</formula>
    </cfRule>
    <cfRule type="containsText" dxfId="36" priority="40" operator="containsText" text="ZONA RIESGO EXTREMO">
      <formula>NOT(ISERROR(SEARCH("ZONA RIESGO EXTREMO",G57)))</formula>
    </cfRule>
  </conditionalFormatting>
  <conditionalFormatting sqref="G62">
    <cfRule type="containsText" dxfId="35" priority="33" operator="containsText" text="ZONA RIESGO BAJA">
      <formula>NOT(ISERROR(SEARCH("ZONA RIESGO BAJA",G62)))</formula>
    </cfRule>
    <cfRule type="containsText" dxfId="34" priority="34" operator="containsText" text="ZONA RIESGO MODERADO">
      <formula>NOT(ISERROR(SEARCH("ZONA RIESGO MODERADO",G62)))</formula>
    </cfRule>
    <cfRule type="containsText" dxfId="33" priority="35" operator="containsText" text="ZONA RIESGO ALTO">
      <formula>NOT(ISERROR(SEARCH("ZONA RIESGO ALTO",G62)))</formula>
    </cfRule>
    <cfRule type="containsText" dxfId="32" priority="36" operator="containsText" text="ZONA RIESGO EXTREMO">
      <formula>NOT(ISERROR(SEARCH("ZONA RIESGO EXTREMO",G62)))</formula>
    </cfRule>
  </conditionalFormatting>
  <conditionalFormatting sqref="M56">
    <cfRule type="containsText" dxfId="31" priority="29" operator="containsText" text="ZONA RIESGO BAJA">
      <formula>NOT(ISERROR(SEARCH("ZONA RIESGO BAJA",M56)))</formula>
    </cfRule>
    <cfRule type="containsText" dxfId="30" priority="30" operator="containsText" text="ZONA RIESGO MODERADO">
      <formula>NOT(ISERROR(SEARCH("ZONA RIESGO MODERADO",M56)))</formula>
    </cfRule>
    <cfRule type="containsText" dxfId="29" priority="31" operator="containsText" text="ZONA RIESGO ALTO">
      <formula>NOT(ISERROR(SEARCH("ZONA RIESGO ALTO",M56)))</formula>
    </cfRule>
    <cfRule type="containsText" dxfId="28" priority="32" operator="containsText" text="ZONA RIESGO EXTREMO">
      <formula>NOT(ISERROR(SEARCH("ZONA RIESGO EXTREMO",M56)))</formula>
    </cfRule>
  </conditionalFormatting>
  <conditionalFormatting sqref="M57">
    <cfRule type="containsText" dxfId="27" priority="25" operator="containsText" text="ZONA RIESGO BAJA">
      <formula>NOT(ISERROR(SEARCH("ZONA RIESGO BAJA",M57)))</formula>
    </cfRule>
    <cfRule type="containsText" dxfId="26" priority="26" operator="containsText" text="ZONA RIESGO MODERADO">
      <formula>NOT(ISERROR(SEARCH("ZONA RIESGO MODERADO",M57)))</formula>
    </cfRule>
    <cfRule type="containsText" dxfId="25" priority="27" operator="containsText" text="ZONA RIESGO ALTO">
      <formula>NOT(ISERROR(SEARCH("ZONA RIESGO ALTO",M57)))</formula>
    </cfRule>
    <cfRule type="containsText" dxfId="24" priority="28" operator="containsText" text="ZONA RIESGO EXTREMO">
      <formula>NOT(ISERROR(SEARCH("ZONA RIESGO EXTREMO",M57)))</formula>
    </cfRule>
  </conditionalFormatting>
  <conditionalFormatting sqref="M60 M62">
    <cfRule type="containsText" dxfId="23" priority="21" operator="containsText" text="ZONA RIESGO BAJA">
      <formula>NOT(ISERROR(SEARCH("ZONA RIESGO BAJA",M60)))</formula>
    </cfRule>
    <cfRule type="containsText" dxfId="22" priority="22" operator="containsText" text="ZONA RIESGO MODERADO">
      <formula>NOT(ISERROR(SEARCH("ZONA RIESGO MODERADO",M60)))</formula>
    </cfRule>
    <cfRule type="containsText" dxfId="21" priority="23" operator="containsText" text="ZONA RIESGO ALTO">
      <formula>NOT(ISERROR(SEARCH("ZONA RIESGO ALTO",M60)))</formula>
    </cfRule>
    <cfRule type="containsText" dxfId="20" priority="24" operator="containsText" text="ZONA RIESGO EXTREMO">
      <formula>NOT(ISERROR(SEARCH("ZONA RIESGO EXTREMO",M60)))</formula>
    </cfRule>
  </conditionalFormatting>
  <conditionalFormatting sqref="O62">
    <cfRule type="containsText" dxfId="19" priority="17" operator="containsText" text="ZONA RIESGO BAJA">
      <formula>NOT(ISERROR(SEARCH("ZONA RIESGO BAJA",O62)))</formula>
    </cfRule>
    <cfRule type="containsText" dxfId="18" priority="18" operator="containsText" text="ZONA RIESGO MODERADO">
      <formula>NOT(ISERROR(SEARCH("ZONA RIESGO MODERADO",O62)))</formula>
    </cfRule>
    <cfRule type="containsText" dxfId="17" priority="19" operator="containsText" text="ZONA RIESGO ALTO">
      <formula>NOT(ISERROR(SEARCH("ZONA RIESGO ALTO",O62)))</formula>
    </cfRule>
    <cfRule type="containsText" dxfId="16" priority="20" operator="containsText" text="ZONA RIESGO EXTREMO">
      <formula>NOT(ISERROR(SEARCH("ZONA RIESGO EXTREMO",O62)))</formula>
    </cfRule>
  </conditionalFormatting>
  <conditionalFormatting sqref="O60">
    <cfRule type="containsText" dxfId="15" priority="13" operator="containsText" text="ZONA RIESGO BAJA">
      <formula>NOT(ISERROR(SEARCH("ZONA RIESGO BAJA",O60)))</formula>
    </cfRule>
    <cfRule type="containsText" dxfId="14" priority="14" operator="containsText" text="ZONA RIESGO MODERADO">
      <formula>NOT(ISERROR(SEARCH("ZONA RIESGO MODERADO",O60)))</formula>
    </cfRule>
    <cfRule type="containsText" dxfId="13" priority="15" operator="containsText" text="ZONA RIESGO ALTO">
      <formula>NOT(ISERROR(SEARCH("ZONA RIESGO ALTO",O60)))</formula>
    </cfRule>
    <cfRule type="containsText" dxfId="12" priority="16" operator="containsText" text="ZONA RIESGO EXTREMO">
      <formula>NOT(ISERROR(SEARCH("ZONA RIESGO EXTREMO",O60)))</formula>
    </cfRule>
  </conditionalFormatting>
  <conditionalFormatting sqref="O57">
    <cfRule type="containsText" dxfId="11" priority="9" operator="containsText" text="ZONA RIESGO BAJA">
      <formula>NOT(ISERROR(SEARCH("ZONA RIESGO BAJA",O57)))</formula>
    </cfRule>
    <cfRule type="containsText" dxfId="10" priority="10" operator="containsText" text="ZONA RIESGO MODERADO">
      <formula>NOT(ISERROR(SEARCH("ZONA RIESGO MODERADO",O57)))</formula>
    </cfRule>
    <cfRule type="containsText" dxfId="9" priority="11" operator="containsText" text="ZONA RIESGO ALTO">
      <formula>NOT(ISERROR(SEARCH("ZONA RIESGO ALTO",O57)))</formula>
    </cfRule>
    <cfRule type="containsText" dxfId="8" priority="12" operator="containsText" text="ZONA RIESGO EXTREMO">
      <formula>NOT(ISERROR(SEARCH("ZONA RIESGO EXTREMO",O57)))</formula>
    </cfRule>
  </conditionalFormatting>
  <conditionalFormatting sqref="O56">
    <cfRule type="containsText" dxfId="7" priority="5" operator="containsText" text="ZONA RIESGO BAJA">
      <formula>NOT(ISERROR(SEARCH("ZONA RIESGO BAJA",O56)))</formula>
    </cfRule>
    <cfRule type="containsText" dxfId="6" priority="6" operator="containsText" text="ZONA RIESGO MODERADO">
      <formula>NOT(ISERROR(SEARCH("ZONA RIESGO MODERADO",O56)))</formula>
    </cfRule>
    <cfRule type="containsText" dxfId="5" priority="7" operator="containsText" text="ZONA RIESGO ALTO">
      <formula>NOT(ISERROR(SEARCH("ZONA RIESGO ALTO",O56)))</formula>
    </cfRule>
    <cfRule type="containsText" dxfId="4" priority="8" operator="containsText" text="ZONA RIESGO EXTREMO">
      <formula>NOT(ISERROR(SEARCH("ZONA RIESGO EXTREMO",O56)))</formula>
    </cfRule>
  </conditionalFormatting>
  <conditionalFormatting sqref="N60">
    <cfRule type="containsText" dxfId="3" priority="1" operator="containsText" text="ZONA RIESGO BAJA">
      <formula>NOT(ISERROR(SEARCH("ZONA RIESGO BAJA",N60)))</formula>
    </cfRule>
    <cfRule type="containsText" dxfId="2" priority="2" operator="containsText" text="ZONA RIESGO MODERADO">
      <formula>NOT(ISERROR(SEARCH("ZONA RIESGO MODERADO",N60)))</formula>
    </cfRule>
    <cfRule type="containsText" dxfId="1" priority="3" operator="containsText" text="ZONA RIESGO ALTO">
      <formula>NOT(ISERROR(SEARCH("ZONA RIESGO ALTO",N60)))</formula>
    </cfRule>
    <cfRule type="containsText" dxfId="0" priority="4" operator="containsText" text="ZONA RIESGO EXTREMO">
      <formula>NOT(ISERROR(SEARCH("ZONA RIESGO EXTREMO",N60)))</formula>
    </cfRule>
  </conditionalFormatting>
  <pageMargins left="0.7" right="0.7" top="0.75" bottom="0.75" header="0.3" footer="0.3"/>
  <pageSetup paperSize="9" scale="19" orientation="portrait" r:id="rId1"/>
  <rowBreaks count="1" manualBreakCount="1">
    <brk id="54" max="14" man="1"/>
  </rowBreaks>
  <customProperties>
    <customPr name="MC_LastUpdate" r:id="rId2"/>
    <customPr name="MC_LastUser" r:id="rId3"/>
    <customPr name="MC_SheetModified" r:id="rId4"/>
  </customProperties>
  <drawing r:id="rId5"/>
  <legacy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BJ232"/>
  <sheetViews>
    <sheetView topLeftCell="L51" zoomScale="57" zoomScaleNormal="57" zoomScaleSheetLayoutView="30" workbookViewId="0">
      <selection activeCell="Q89" sqref="Q89"/>
    </sheetView>
  </sheetViews>
  <sheetFormatPr baseColWidth="10" defaultColWidth="11.42578125" defaultRowHeight="15" x14ac:dyDescent="0.25"/>
  <cols>
    <col min="1" max="1" width="11.42578125" style="2"/>
    <col min="2" max="2" width="20.85546875" style="2" bestFit="1" customWidth="1"/>
    <col min="3" max="3" width="36.140625" style="2" customWidth="1"/>
    <col min="4" max="4" width="11.42578125" style="2"/>
    <col min="5" max="5" width="35.140625" style="2" bestFit="1" customWidth="1"/>
    <col min="6" max="6" width="24.42578125" style="2" customWidth="1"/>
    <col min="7" max="7" width="11.42578125" style="2"/>
    <col min="8" max="8" width="35.140625" style="2" bestFit="1" customWidth="1"/>
    <col min="9" max="9" width="39.85546875" style="2" bestFit="1" customWidth="1"/>
    <col min="10" max="10" width="24.85546875" style="2" bestFit="1" customWidth="1"/>
    <col min="11" max="11" width="22.140625" style="2" bestFit="1" customWidth="1"/>
    <col min="12" max="12" width="20.42578125" style="2" customWidth="1"/>
    <col min="13" max="13" width="28.42578125" style="2" customWidth="1"/>
    <col min="14" max="14" width="35.42578125" style="2" bestFit="1" customWidth="1"/>
    <col min="15" max="15" width="43.42578125" style="2" bestFit="1" customWidth="1"/>
    <col min="16" max="16" width="19.28515625" style="2" customWidth="1"/>
    <col min="17" max="17" width="31.28515625" style="2" bestFit="1" customWidth="1"/>
    <col min="18" max="18" width="33.7109375" style="2" bestFit="1" customWidth="1"/>
    <col min="19" max="19" width="19" style="2" bestFit="1" customWidth="1"/>
    <col min="20" max="20" width="39.140625" style="2" bestFit="1" customWidth="1"/>
    <col min="21" max="21" width="43.7109375" style="2" customWidth="1"/>
    <col min="22" max="22" width="11.42578125" style="2"/>
    <col min="23" max="23" width="35.42578125" style="2" bestFit="1" customWidth="1"/>
    <col min="24" max="24" width="11.42578125" style="2"/>
    <col min="25" max="25" width="40" style="2" customWidth="1"/>
    <col min="26" max="26" width="11.42578125" style="2"/>
    <col min="27" max="27" width="39.28515625" style="2" customWidth="1"/>
    <col min="28" max="28" width="11.42578125" style="2"/>
    <col min="29" max="29" width="37.42578125" style="2" customWidth="1"/>
    <col min="30" max="30" width="11.42578125" style="2"/>
    <col min="31" max="31" width="41.7109375" style="2" customWidth="1"/>
    <col min="32" max="32" width="11.42578125" style="2"/>
    <col min="33" max="33" width="32.42578125" style="2" customWidth="1"/>
    <col min="34" max="34" width="11.42578125" style="2"/>
    <col min="35" max="35" width="36.42578125" style="2" customWidth="1"/>
    <col min="36" max="36" width="11.42578125" style="2"/>
    <col min="37" max="37" width="46.140625" style="2" customWidth="1"/>
    <col min="38" max="16384" width="11.42578125" style="2"/>
  </cols>
  <sheetData>
    <row r="1" spans="1:62" ht="15.75" thickBot="1" x14ac:dyDescent="0.3">
      <c r="A1" s="1"/>
      <c r="B1" s="1"/>
      <c r="C1" s="1"/>
      <c r="D1" s="1"/>
      <c r="E1" s="1"/>
      <c r="F1" s="1"/>
      <c r="G1" s="1"/>
      <c r="H1" s="1"/>
      <c r="I1" s="1"/>
      <c r="J1" s="1"/>
      <c r="K1" s="1"/>
      <c r="L1" s="1"/>
      <c r="M1" s="1"/>
      <c r="N1" s="1"/>
      <c r="P1" s="1"/>
      <c r="Q1" s="1"/>
      <c r="R1" s="1"/>
      <c r="S1" s="1"/>
      <c r="V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row>
    <row r="2" spans="1:62" ht="30.75" customHeight="1" thickBot="1" x14ac:dyDescent="0.3">
      <c r="A2" s="1"/>
      <c r="B2" s="1"/>
      <c r="C2" s="1"/>
      <c r="D2" s="1"/>
      <c r="E2" s="1"/>
      <c r="F2" s="1"/>
      <c r="G2" s="1"/>
      <c r="H2" s="1"/>
      <c r="I2" s="1"/>
      <c r="J2" s="1"/>
      <c r="K2" s="172" t="s">
        <v>370</v>
      </c>
      <c r="L2" s="173"/>
      <c r="M2" s="1"/>
      <c r="N2" s="3"/>
      <c r="O2" s="4" t="s">
        <v>371</v>
      </c>
      <c r="P2" s="1"/>
      <c r="Q2" s="172" t="s">
        <v>372</v>
      </c>
      <c r="R2" s="173"/>
      <c r="S2" s="1"/>
      <c r="T2" s="170" t="s">
        <v>373</v>
      </c>
      <c r="U2" s="171"/>
      <c r="V2" s="1"/>
      <c r="W2" s="5" t="s">
        <v>374</v>
      </c>
      <c r="X2" s="1"/>
      <c r="Y2" s="5" t="s">
        <v>374</v>
      </c>
      <c r="Z2" s="1"/>
      <c r="AA2" s="5" t="s">
        <v>374</v>
      </c>
      <c r="AB2" s="1"/>
      <c r="AC2" s="5" t="s">
        <v>374</v>
      </c>
      <c r="AD2" s="1"/>
      <c r="AE2" s="5" t="s">
        <v>374</v>
      </c>
      <c r="AF2" s="1"/>
      <c r="AG2" s="5" t="s">
        <v>374</v>
      </c>
      <c r="AH2" s="1"/>
      <c r="AI2" s="5" t="s">
        <v>374</v>
      </c>
      <c r="AJ2" s="1"/>
      <c r="AK2" s="5" t="s">
        <v>374</v>
      </c>
      <c r="AL2" s="1"/>
      <c r="AM2" s="1"/>
      <c r="AN2" s="1"/>
      <c r="AO2" s="1"/>
      <c r="AP2" s="1"/>
      <c r="AQ2" s="1"/>
      <c r="AR2" s="1"/>
      <c r="AS2" s="1"/>
      <c r="AT2" s="1"/>
      <c r="AU2" s="1"/>
      <c r="AV2" s="1"/>
      <c r="AW2" s="1"/>
      <c r="AX2" s="1"/>
      <c r="AY2" s="1"/>
      <c r="AZ2" s="1"/>
      <c r="BA2" s="1"/>
      <c r="BB2" s="1"/>
      <c r="BC2" s="1"/>
      <c r="BD2" s="1"/>
      <c r="BE2" s="1"/>
      <c r="BF2" s="1"/>
      <c r="BG2" s="1"/>
      <c r="BH2" s="1"/>
      <c r="BI2" s="1"/>
      <c r="BJ2" s="1"/>
    </row>
    <row r="3" spans="1:62" ht="65.25" customHeight="1" thickBot="1" x14ac:dyDescent="0.3">
      <c r="A3" s="1"/>
      <c r="B3" s="174" t="s">
        <v>375</v>
      </c>
      <c r="C3" s="175"/>
      <c r="D3" s="1"/>
      <c r="E3" s="172" t="s">
        <v>376</v>
      </c>
      <c r="F3" s="173"/>
      <c r="G3" s="1"/>
      <c r="H3" s="170" t="s">
        <v>377</v>
      </c>
      <c r="I3" s="171"/>
      <c r="J3" s="1"/>
      <c r="K3" s="1"/>
      <c r="L3" s="1"/>
      <c r="M3" s="1"/>
      <c r="N3" s="6"/>
      <c r="O3" s="7" t="s">
        <v>69</v>
      </c>
      <c r="P3" s="8"/>
      <c r="Q3" s="9" t="s">
        <v>378</v>
      </c>
      <c r="R3" s="10" t="s">
        <v>379</v>
      </c>
      <c r="S3" s="1"/>
      <c r="T3" s="10" t="s">
        <v>380</v>
      </c>
      <c r="U3" s="10" t="s">
        <v>379</v>
      </c>
      <c r="V3" s="1"/>
      <c r="W3" s="9" t="s">
        <v>381</v>
      </c>
      <c r="X3" s="1"/>
      <c r="Y3" s="9" t="s">
        <v>382</v>
      </c>
      <c r="Z3" s="1"/>
      <c r="AA3" s="9" t="s">
        <v>383</v>
      </c>
      <c r="AB3" s="1"/>
      <c r="AC3" s="9" t="s">
        <v>384</v>
      </c>
      <c r="AD3" s="1"/>
      <c r="AE3" s="9" t="s">
        <v>385</v>
      </c>
      <c r="AF3" s="1"/>
      <c r="AG3" s="9" t="s">
        <v>386</v>
      </c>
      <c r="AH3" s="1"/>
      <c r="AI3" s="9" t="s">
        <v>387</v>
      </c>
      <c r="AJ3" s="1"/>
      <c r="AK3" s="9" t="s">
        <v>387</v>
      </c>
      <c r="AL3" s="1"/>
      <c r="AM3" s="1"/>
      <c r="AN3" s="1"/>
      <c r="AO3" s="1"/>
      <c r="AP3" s="1"/>
      <c r="AQ3" s="1"/>
      <c r="AR3" s="1"/>
      <c r="AS3" s="1"/>
      <c r="AT3" s="1"/>
      <c r="AU3" s="1"/>
      <c r="AV3" s="1"/>
      <c r="AW3" s="1"/>
      <c r="AX3" s="1"/>
      <c r="AY3" s="1"/>
      <c r="AZ3" s="1"/>
      <c r="BA3" s="1"/>
      <c r="BB3" s="1"/>
      <c r="BC3" s="1"/>
      <c r="BD3" s="1"/>
      <c r="BE3" s="1"/>
      <c r="BF3" s="1"/>
      <c r="BG3" s="1"/>
      <c r="BH3" s="1"/>
      <c r="BI3" s="1"/>
      <c r="BJ3" s="1"/>
    </row>
    <row r="4" spans="1:62" ht="180.75" customHeight="1" thickBot="1" x14ac:dyDescent="0.3">
      <c r="A4" s="1"/>
      <c r="B4" s="69" t="s">
        <v>388</v>
      </c>
      <c r="C4" s="69" t="s">
        <v>379</v>
      </c>
      <c r="D4" s="1"/>
      <c r="E4" s="9" t="s">
        <v>389</v>
      </c>
      <c r="F4" s="11" t="s">
        <v>379</v>
      </c>
      <c r="G4" s="1"/>
      <c r="H4" s="9" t="s">
        <v>55</v>
      </c>
      <c r="I4" s="11" t="s">
        <v>379</v>
      </c>
      <c r="J4" s="1"/>
      <c r="K4" s="1"/>
      <c r="L4" s="1"/>
      <c r="M4" s="1"/>
      <c r="N4" s="12"/>
      <c r="O4" s="7" t="s">
        <v>121</v>
      </c>
      <c r="P4" s="1"/>
      <c r="Q4" s="13" t="s">
        <v>390</v>
      </c>
      <c r="R4" s="14" t="s">
        <v>391</v>
      </c>
      <c r="S4" s="1"/>
      <c r="T4" s="16" t="s">
        <v>392</v>
      </c>
      <c r="U4" s="51" t="s">
        <v>393</v>
      </c>
      <c r="V4" s="1"/>
      <c r="W4" s="16" t="s">
        <v>394</v>
      </c>
      <c r="X4" s="1"/>
      <c r="Y4" s="16" t="s">
        <v>395</v>
      </c>
      <c r="Z4" s="1"/>
      <c r="AA4" s="51" t="s">
        <v>396</v>
      </c>
      <c r="AB4" s="1"/>
      <c r="AC4" s="51" t="s">
        <v>397</v>
      </c>
      <c r="AD4" s="1"/>
      <c r="AE4" s="16" t="s">
        <v>395</v>
      </c>
      <c r="AF4" s="1"/>
      <c r="AG4" s="16" t="s">
        <v>398</v>
      </c>
      <c r="AH4" s="1"/>
      <c r="AI4" s="16" t="s">
        <v>399</v>
      </c>
      <c r="AJ4" s="1"/>
      <c r="AK4" s="16" t="s">
        <v>399</v>
      </c>
      <c r="AL4" s="1"/>
      <c r="AM4" s="1"/>
      <c r="AN4" s="1"/>
      <c r="AO4" s="1"/>
      <c r="AP4" s="1"/>
      <c r="AQ4" s="1"/>
      <c r="AR4" s="1"/>
      <c r="AS4" s="1"/>
      <c r="AT4" s="1"/>
      <c r="AU4" s="1"/>
      <c r="AV4" s="1"/>
      <c r="AW4" s="1"/>
      <c r="AX4" s="1"/>
      <c r="AY4" s="1"/>
      <c r="AZ4" s="1"/>
      <c r="BA4" s="1"/>
      <c r="BB4" s="1"/>
      <c r="BC4" s="1"/>
      <c r="BD4" s="1"/>
      <c r="BE4" s="1"/>
      <c r="BF4" s="1"/>
      <c r="BG4" s="1"/>
      <c r="BH4" s="1"/>
      <c r="BI4" s="1"/>
      <c r="BJ4" s="1"/>
    </row>
    <row r="5" spans="1:62" ht="138.75" customHeight="1" thickBot="1" x14ac:dyDescent="0.3">
      <c r="A5" s="1"/>
      <c r="B5" s="70" t="s">
        <v>400</v>
      </c>
      <c r="C5" s="71" t="s">
        <v>401</v>
      </c>
      <c r="D5" s="1"/>
      <c r="E5" s="15">
        <v>5</v>
      </c>
      <c r="F5" s="17" t="s">
        <v>402</v>
      </c>
      <c r="G5" s="1"/>
      <c r="H5" s="15">
        <v>5</v>
      </c>
      <c r="I5" s="17" t="s">
        <v>403</v>
      </c>
      <c r="J5" s="1"/>
      <c r="K5" s="1"/>
      <c r="L5" s="1"/>
      <c r="M5" s="1"/>
      <c r="N5" s="18"/>
      <c r="O5" s="19" t="s">
        <v>74</v>
      </c>
      <c r="P5" s="1"/>
      <c r="Q5" s="54" t="s">
        <v>404</v>
      </c>
      <c r="R5" s="53" t="s">
        <v>405</v>
      </c>
      <c r="S5" s="1"/>
      <c r="T5" s="13" t="s">
        <v>406</v>
      </c>
      <c r="U5" s="20" t="s">
        <v>407</v>
      </c>
      <c r="V5" s="1"/>
      <c r="W5" s="54" t="s">
        <v>408</v>
      </c>
      <c r="X5" s="1"/>
      <c r="Y5" s="54" t="s">
        <v>409</v>
      </c>
      <c r="Z5" s="1"/>
      <c r="AA5" s="52" t="s">
        <v>410</v>
      </c>
      <c r="AB5" s="1"/>
      <c r="AC5" s="60" t="s">
        <v>411</v>
      </c>
      <c r="AD5" s="1"/>
      <c r="AE5" s="54" t="s">
        <v>409</v>
      </c>
      <c r="AF5" s="1"/>
      <c r="AG5" s="15" t="s">
        <v>412</v>
      </c>
      <c r="AH5" s="1"/>
      <c r="AI5" s="54" t="s">
        <v>413</v>
      </c>
      <c r="AJ5" s="1"/>
      <c r="AK5" s="15" t="s">
        <v>414</v>
      </c>
      <c r="AL5" s="1"/>
      <c r="AM5" s="1"/>
      <c r="AN5" s="1"/>
      <c r="AO5" s="1"/>
      <c r="AP5" s="1"/>
      <c r="AQ5" s="1"/>
      <c r="AR5" s="1"/>
      <c r="AS5" s="1"/>
      <c r="AT5" s="1"/>
      <c r="AU5" s="1"/>
      <c r="AV5" s="1"/>
      <c r="AW5" s="1"/>
      <c r="AX5" s="1"/>
      <c r="AY5" s="1"/>
      <c r="AZ5" s="1"/>
      <c r="BA5" s="1"/>
      <c r="BB5" s="1"/>
      <c r="BC5" s="1"/>
      <c r="BD5" s="1"/>
      <c r="BE5" s="1"/>
      <c r="BF5" s="1"/>
      <c r="BG5" s="1"/>
      <c r="BH5" s="1"/>
      <c r="BI5" s="1"/>
      <c r="BJ5" s="1"/>
    </row>
    <row r="6" spans="1:62" ht="102" customHeight="1" thickBot="1" x14ac:dyDescent="0.3">
      <c r="A6" s="1"/>
      <c r="B6" s="70" t="s">
        <v>415</v>
      </c>
      <c r="C6" s="71" t="s">
        <v>416</v>
      </c>
      <c r="D6" s="1"/>
      <c r="E6" s="15">
        <v>4</v>
      </c>
      <c r="F6" s="17" t="s">
        <v>417</v>
      </c>
      <c r="G6" s="1"/>
      <c r="H6" s="15">
        <v>4</v>
      </c>
      <c r="I6" s="17" t="s">
        <v>418</v>
      </c>
      <c r="J6" s="1"/>
      <c r="K6" s="21" t="s">
        <v>419</v>
      </c>
      <c r="L6" s="1"/>
      <c r="M6" s="1"/>
      <c r="N6" s="1"/>
      <c r="O6" s="1"/>
      <c r="P6" s="1"/>
      <c r="Q6" s="1"/>
      <c r="R6" s="1"/>
      <c r="S6" s="1"/>
      <c r="T6" s="13" t="s">
        <v>101</v>
      </c>
      <c r="U6" s="68"/>
      <c r="V6" s="1"/>
      <c r="W6" s="1"/>
      <c r="X6" s="1"/>
      <c r="Y6" s="1"/>
      <c r="Z6" s="1"/>
      <c r="AA6" s="1"/>
      <c r="AB6" s="1"/>
      <c r="AC6" s="54" t="s">
        <v>420</v>
      </c>
      <c r="AD6" s="1"/>
      <c r="AE6" s="1"/>
      <c r="AF6" s="1"/>
      <c r="AG6" s="54" t="s">
        <v>421</v>
      </c>
      <c r="AH6" s="1"/>
      <c r="AI6" s="1"/>
      <c r="AJ6" s="1"/>
      <c r="AK6" s="54" t="s">
        <v>413</v>
      </c>
      <c r="AL6" s="1"/>
      <c r="AM6" s="1"/>
      <c r="AN6" s="1"/>
      <c r="AO6" s="1"/>
      <c r="AP6" s="1"/>
      <c r="AQ6" s="1"/>
      <c r="AR6" s="1"/>
      <c r="AS6" s="1"/>
      <c r="AT6" s="1"/>
      <c r="AU6" s="1"/>
      <c r="AV6" s="1"/>
      <c r="AW6" s="1"/>
      <c r="AX6" s="1"/>
      <c r="AY6" s="1"/>
      <c r="AZ6" s="1"/>
      <c r="BA6" s="1"/>
      <c r="BB6" s="1"/>
      <c r="BC6" s="1"/>
      <c r="BD6" s="1"/>
      <c r="BE6" s="1"/>
      <c r="BF6" s="1"/>
      <c r="BG6" s="1"/>
      <c r="BH6" s="1"/>
      <c r="BI6" s="1"/>
      <c r="BJ6" s="1"/>
    </row>
    <row r="7" spans="1:62" ht="114" x14ac:dyDescent="0.25">
      <c r="A7" s="1"/>
      <c r="B7" s="70" t="s">
        <v>422</v>
      </c>
      <c r="C7" s="71" t="s">
        <v>423</v>
      </c>
      <c r="D7" s="1"/>
      <c r="E7" s="15">
        <v>3</v>
      </c>
      <c r="F7" s="17" t="s">
        <v>424</v>
      </c>
      <c r="G7" s="1"/>
      <c r="H7" s="15">
        <v>3</v>
      </c>
      <c r="I7" s="17" t="s">
        <v>425</v>
      </c>
      <c r="J7" s="1"/>
      <c r="K7" s="15" t="s">
        <v>426</v>
      </c>
      <c r="L7" s="1"/>
      <c r="M7" s="1"/>
      <c r="N7" s="16">
        <v>5</v>
      </c>
      <c r="O7" s="22">
        <f>$N$7*O12</f>
        <v>5</v>
      </c>
      <c r="P7" s="23">
        <f>$N$7*P12</f>
        <v>10</v>
      </c>
      <c r="Q7" s="24">
        <f>$N$7*Q12</f>
        <v>15</v>
      </c>
      <c r="R7" s="24">
        <f>$N$7*R12</f>
        <v>20</v>
      </c>
      <c r="S7" s="25">
        <f>$N$7*S12</f>
        <v>25</v>
      </c>
      <c r="T7" s="1"/>
      <c r="U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row>
    <row r="8" spans="1:62" ht="72" thickBot="1" x14ac:dyDescent="0.3">
      <c r="A8" s="1"/>
      <c r="B8" s="70" t="s">
        <v>427</v>
      </c>
      <c r="C8" s="71" t="s">
        <v>428</v>
      </c>
      <c r="D8" s="1"/>
      <c r="E8" s="15">
        <v>2</v>
      </c>
      <c r="F8" s="17" t="s">
        <v>429</v>
      </c>
      <c r="G8" s="1"/>
      <c r="H8" s="15">
        <v>2</v>
      </c>
      <c r="I8" s="17" t="s">
        <v>430</v>
      </c>
      <c r="J8" s="1"/>
      <c r="K8" s="54" t="s">
        <v>431</v>
      </c>
      <c r="L8" s="1"/>
      <c r="M8" s="1"/>
      <c r="N8" s="15">
        <v>4</v>
      </c>
      <c r="O8" s="26">
        <f>$N$8*O12</f>
        <v>4</v>
      </c>
      <c r="P8" s="27">
        <f>$N$8*P12</f>
        <v>8</v>
      </c>
      <c r="Q8" s="27">
        <f>$N$8*Q12</f>
        <v>12</v>
      </c>
      <c r="R8" s="28">
        <f>$N$8*R12</f>
        <v>16</v>
      </c>
      <c r="S8" s="29">
        <f>$N$8*S12</f>
        <v>20</v>
      </c>
      <c r="T8" s="1"/>
      <c r="U8" s="1"/>
      <c r="X8" s="1"/>
      <c r="Y8" s="1"/>
      <c r="Z8" s="1"/>
      <c r="AA8" s="1"/>
      <c r="AB8" s="1"/>
      <c r="AC8" s="1"/>
      <c r="AD8" s="1"/>
      <c r="AE8" s="1"/>
      <c r="AF8" s="1"/>
      <c r="AG8" s="1" t="s">
        <v>432</v>
      </c>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row>
    <row r="9" spans="1:62" ht="43.5" thickBot="1" x14ac:dyDescent="0.3">
      <c r="A9" s="1"/>
      <c r="B9" s="70" t="s">
        <v>433</v>
      </c>
      <c r="C9" s="71" t="s">
        <v>434</v>
      </c>
      <c r="D9" s="1"/>
      <c r="E9" s="54">
        <v>1</v>
      </c>
      <c r="F9" s="30" t="s">
        <v>435</v>
      </c>
      <c r="G9" s="1"/>
      <c r="H9" s="54">
        <v>1</v>
      </c>
      <c r="I9" s="30" t="s">
        <v>436</v>
      </c>
      <c r="J9" s="1"/>
      <c r="L9" s="1"/>
      <c r="M9" s="1"/>
      <c r="N9" s="15">
        <v>3</v>
      </c>
      <c r="O9" s="31">
        <f>$N$9*O12</f>
        <v>3</v>
      </c>
      <c r="P9" s="32">
        <f>$N$9*P12</f>
        <v>6</v>
      </c>
      <c r="Q9" s="27">
        <f>$N$9*Q12</f>
        <v>9</v>
      </c>
      <c r="R9" s="28">
        <f>$N$9*R12</f>
        <v>12</v>
      </c>
      <c r="S9" s="29">
        <f>$N$9*S12</f>
        <v>15</v>
      </c>
      <c r="T9" s="1"/>
      <c r="U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row>
    <row r="10" spans="1:62" ht="72" thickBot="1" x14ac:dyDescent="0.3">
      <c r="A10" s="1"/>
      <c r="B10" s="70" t="s">
        <v>437</v>
      </c>
      <c r="C10" s="71" t="s">
        <v>438</v>
      </c>
      <c r="D10" s="1"/>
      <c r="E10" s="1"/>
      <c r="F10" s="1"/>
      <c r="G10" s="1"/>
      <c r="H10" s="1"/>
      <c r="I10" s="1"/>
      <c r="J10" s="1"/>
      <c r="K10" s="21" t="s">
        <v>439</v>
      </c>
      <c r="L10" s="1"/>
      <c r="M10" s="1"/>
      <c r="N10" s="15">
        <v>2</v>
      </c>
      <c r="O10" s="31">
        <f>$N$10*O12</f>
        <v>2</v>
      </c>
      <c r="P10" s="33">
        <f>$N$10*P12</f>
        <v>4</v>
      </c>
      <c r="Q10" s="32">
        <f>$N$10*Q12</f>
        <v>6</v>
      </c>
      <c r="R10" s="27">
        <f>$N$10*R12</f>
        <v>8</v>
      </c>
      <c r="S10" s="29">
        <f>$N$10*S12</f>
        <v>10</v>
      </c>
      <c r="T10" s="1"/>
      <c r="U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row>
    <row r="11" spans="1:62" ht="15.75" thickBot="1" x14ac:dyDescent="0.3">
      <c r="A11" s="1"/>
      <c r="B11" s="70" t="s">
        <v>440</v>
      </c>
      <c r="C11" s="71" t="s">
        <v>441</v>
      </c>
      <c r="D11" s="1"/>
      <c r="G11" s="1"/>
      <c r="H11" s="1"/>
      <c r="I11" s="1"/>
      <c r="J11" s="1"/>
      <c r="K11" s="15">
        <v>1</v>
      </c>
      <c r="L11" s="1"/>
      <c r="M11" s="1"/>
      <c r="N11" s="54">
        <v>1</v>
      </c>
      <c r="O11" s="34">
        <f>$N$11*O12</f>
        <v>1</v>
      </c>
      <c r="P11" s="35">
        <f>$N$11*P12</f>
        <v>2</v>
      </c>
      <c r="Q11" s="36">
        <f>$N$11*Q12</f>
        <v>3</v>
      </c>
      <c r="R11" s="37">
        <f>$N$11*R12</f>
        <v>4</v>
      </c>
      <c r="S11" s="38">
        <f>$N$11*S12</f>
        <v>5</v>
      </c>
      <c r="T11" s="1"/>
      <c r="U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row>
    <row r="12" spans="1:62" ht="86.25" thickBot="1" x14ac:dyDescent="0.3">
      <c r="A12" s="1"/>
      <c r="B12" s="70" t="s">
        <v>442</v>
      </c>
      <c r="C12" s="71" t="s">
        <v>443</v>
      </c>
      <c r="D12" s="1"/>
      <c r="E12" s="39" t="s">
        <v>444</v>
      </c>
      <c r="F12" s="11" t="s">
        <v>379</v>
      </c>
      <c r="G12" s="1"/>
      <c r="H12" s="10" t="s">
        <v>445</v>
      </c>
      <c r="I12" s="40" t="s">
        <v>446</v>
      </c>
      <c r="J12" s="1"/>
      <c r="K12" s="15">
        <v>2</v>
      </c>
      <c r="L12" s="1"/>
      <c r="M12" s="1"/>
      <c r="N12" s="1"/>
      <c r="O12" s="67">
        <v>1</v>
      </c>
      <c r="P12" s="41">
        <v>2</v>
      </c>
      <c r="Q12" s="41">
        <v>3</v>
      </c>
      <c r="R12" s="41">
        <v>4</v>
      </c>
      <c r="S12" s="68">
        <v>5</v>
      </c>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row>
    <row r="13" spans="1:62" ht="86.25" thickBot="1" x14ac:dyDescent="0.3">
      <c r="A13" s="1"/>
      <c r="B13" s="70" t="s">
        <v>447</v>
      </c>
      <c r="C13" s="71" t="s">
        <v>448</v>
      </c>
      <c r="D13" s="1"/>
      <c r="E13" s="16" t="s">
        <v>449</v>
      </c>
      <c r="F13" s="51" t="s">
        <v>450</v>
      </c>
      <c r="G13" s="1"/>
      <c r="H13" s="42" t="s">
        <v>66</v>
      </c>
      <c r="I13" s="61" t="s">
        <v>451</v>
      </c>
      <c r="J13" s="1"/>
      <c r="K13" s="15">
        <v>3</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row>
    <row r="14" spans="1:62" ht="120.75" thickBot="1" x14ac:dyDescent="0.3">
      <c r="A14" s="1"/>
      <c r="B14" s="70" t="s">
        <v>452</v>
      </c>
      <c r="C14" s="71" t="s">
        <v>453</v>
      </c>
      <c r="D14" s="1"/>
      <c r="E14" s="15" t="s">
        <v>70</v>
      </c>
      <c r="F14" s="60" t="s">
        <v>454</v>
      </c>
      <c r="G14" s="1"/>
      <c r="H14" s="43" t="s">
        <v>20</v>
      </c>
      <c r="I14" s="58" t="s">
        <v>455</v>
      </c>
      <c r="J14" s="1"/>
      <c r="K14" s="15">
        <v>4</v>
      </c>
      <c r="L14" s="1"/>
      <c r="M14" s="21" t="s">
        <v>456</v>
      </c>
      <c r="N14" s="55" t="s">
        <v>457</v>
      </c>
      <c r="O14" s="55" t="s">
        <v>458</v>
      </c>
      <c r="P14" s="55" t="s">
        <v>459</v>
      </c>
      <c r="Q14" s="56" t="s">
        <v>460</v>
      </c>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row>
    <row r="15" spans="1:62" ht="105.75" thickBot="1" x14ac:dyDescent="0.3">
      <c r="A15" s="1"/>
      <c r="B15" s="70" t="s">
        <v>461</v>
      </c>
      <c r="C15" s="71" t="s">
        <v>462</v>
      </c>
      <c r="D15" s="1"/>
      <c r="E15" s="15" t="s">
        <v>463</v>
      </c>
      <c r="F15" s="60" t="s">
        <v>464</v>
      </c>
      <c r="G15" s="1"/>
      <c r="H15" s="43" t="s">
        <v>28</v>
      </c>
      <c r="I15" s="58" t="s">
        <v>465</v>
      </c>
      <c r="J15" s="1"/>
      <c r="K15" s="15">
        <v>5</v>
      </c>
      <c r="L15" s="1"/>
      <c r="M15" s="48">
        <v>1</v>
      </c>
      <c r="N15" s="44" t="e">
        <f>IF(AND(#REF!=0,#REF!=0),#REF!,0)</f>
        <v>#REF!</v>
      </c>
      <c r="O15" s="45"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5" s="45"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row>
    <row r="16" spans="1:62" ht="75.75" thickBot="1" x14ac:dyDescent="0.3">
      <c r="A16" s="1"/>
      <c r="B16" s="1"/>
      <c r="C16" s="1"/>
      <c r="D16" s="1"/>
      <c r="E16" s="54" t="s">
        <v>140</v>
      </c>
      <c r="F16" s="52" t="s">
        <v>466</v>
      </c>
      <c r="G16" s="1"/>
      <c r="H16" s="43" t="s">
        <v>1</v>
      </c>
      <c r="I16" s="47" t="s">
        <v>467</v>
      </c>
      <c r="J16" s="1"/>
      <c r="K16" s="15">
        <v>6</v>
      </c>
      <c r="L16" s="1"/>
      <c r="M16" s="48">
        <v>2</v>
      </c>
      <c r="N16" s="48" t="e">
        <f>IF(AND(#REF!=0,#REF!=0),#REF!,0)</f>
        <v>#REF!</v>
      </c>
      <c r="O1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row>
    <row r="17" spans="1:62" ht="45.75" thickBot="1" x14ac:dyDescent="0.3">
      <c r="A17" s="1"/>
      <c r="B17" s="1"/>
      <c r="C17" s="1"/>
      <c r="D17" s="1"/>
      <c r="E17" s="1"/>
      <c r="F17" s="1"/>
      <c r="G17" s="1"/>
      <c r="H17" s="43" t="s">
        <v>31</v>
      </c>
      <c r="I17" s="58" t="s">
        <v>468</v>
      </c>
      <c r="J17" s="1"/>
      <c r="K17" s="15">
        <v>7</v>
      </c>
      <c r="L17" s="1"/>
      <c r="M17" s="48">
        <v>3</v>
      </c>
      <c r="N17" s="48" t="e">
        <f>IF(AND(#REF!=0,#REF!=0),#REF!,0)</f>
        <v>#REF!</v>
      </c>
      <c r="O1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row>
    <row r="18" spans="1:62" ht="16.5" thickBot="1" x14ac:dyDescent="0.3">
      <c r="A18" s="1"/>
      <c r="B18" s="1"/>
      <c r="C18" s="1"/>
      <c r="D18" s="1"/>
      <c r="E18" s="1"/>
      <c r="F18" s="1"/>
      <c r="G18" s="1"/>
      <c r="H18" s="43" t="s">
        <v>33</v>
      </c>
      <c r="I18" s="47" t="s">
        <v>469</v>
      </c>
      <c r="J18" s="1"/>
      <c r="K18" s="15">
        <v>8</v>
      </c>
      <c r="L18" s="1"/>
      <c r="M18" s="48">
        <v>4</v>
      </c>
      <c r="N18" s="48" t="e">
        <f>IF(AND(#REF!=0,#REF!=0),#REF!,0)</f>
        <v>#REF!</v>
      </c>
      <c r="O1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row>
    <row r="19" spans="1:62" ht="30.75" thickBot="1" x14ac:dyDescent="0.3">
      <c r="A19" s="1"/>
      <c r="B19" s="1"/>
      <c r="C19" s="1"/>
      <c r="D19" s="1"/>
      <c r="E19" s="1"/>
      <c r="F19" s="1"/>
      <c r="G19" s="1"/>
      <c r="H19" s="43" t="s">
        <v>146</v>
      </c>
      <c r="I19" s="58" t="s">
        <v>470</v>
      </c>
      <c r="J19" s="1"/>
      <c r="K19" s="15">
        <v>9</v>
      </c>
      <c r="L19" s="1"/>
      <c r="M19" s="48">
        <v>5</v>
      </c>
      <c r="N19" s="48" t="e">
        <f>IF(AND(#REF!=0,#REF!=0),#REF!,0)</f>
        <v>#REF!</v>
      </c>
      <c r="O1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row>
    <row r="20" spans="1:62" ht="32.25" thickBot="1" x14ac:dyDescent="0.3">
      <c r="A20" s="1"/>
      <c r="B20" s="1"/>
      <c r="C20" s="1"/>
      <c r="D20" s="1"/>
      <c r="E20" s="1"/>
      <c r="F20" s="1"/>
      <c r="G20" s="1"/>
      <c r="H20" s="43" t="s">
        <v>37</v>
      </c>
      <c r="I20" s="58" t="s">
        <v>471</v>
      </c>
      <c r="J20" s="1"/>
      <c r="K20" s="15">
        <v>10</v>
      </c>
      <c r="L20" s="1"/>
      <c r="M20" s="48">
        <v>6</v>
      </c>
      <c r="N20" s="48" t="e">
        <f>IF(AND(#REF!=0,#REF!=0),#REF!,0)</f>
        <v>#REF!</v>
      </c>
      <c r="O2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row>
    <row r="21" spans="1:62" ht="16.5" thickBot="1" x14ac:dyDescent="0.3">
      <c r="A21" s="1"/>
      <c r="B21" s="1"/>
      <c r="C21" s="1"/>
      <c r="D21" s="1"/>
      <c r="E21" s="1"/>
      <c r="F21" s="1"/>
      <c r="G21" s="1"/>
      <c r="H21" s="43" t="s">
        <v>39</v>
      </c>
      <c r="I21" s="58" t="s">
        <v>472</v>
      </c>
      <c r="J21" s="1"/>
      <c r="K21" s="15">
        <v>11</v>
      </c>
      <c r="L21" s="1"/>
      <c r="M21" s="48">
        <v>7</v>
      </c>
      <c r="N21" s="48" t="e">
        <f>IF(AND(#REF!=0,#REF!=0),#REF!,0)</f>
        <v>#REF!</v>
      </c>
      <c r="O2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row>
    <row r="22" spans="1:62" ht="32.25" thickBot="1" x14ac:dyDescent="0.3">
      <c r="A22" s="1"/>
      <c r="B22" s="1"/>
      <c r="C22" s="1"/>
      <c r="D22" s="1"/>
      <c r="E22" s="1"/>
      <c r="F22" s="1"/>
      <c r="G22" s="1"/>
      <c r="H22" s="43" t="s">
        <v>41</v>
      </c>
      <c r="I22" s="58" t="s">
        <v>473</v>
      </c>
      <c r="J22" s="1"/>
      <c r="K22" s="15">
        <v>12</v>
      </c>
      <c r="L22" s="1"/>
      <c r="M22" s="48">
        <v>8</v>
      </c>
      <c r="N22" s="48" t="e">
        <f>IF(AND(#REF!=0,#REF!=0),#REF!,0)</f>
        <v>#REF!</v>
      </c>
      <c r="O2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row>
    <row r="23" spans="1:62" ht="16.5" thickBot="1" x14ac:dyDescent="0.3">
      <c r="A23" s="1"/>
      <c r="B23" s="1"/>
      <c r="C23" s="1"/>
      <c r="D23" s="1"/>
      <c r="E23" s="1"/>
      <c r="F23" s="1"/>
      <c r="G23" s="1"/>
      <c r="H23" s="43" t="s">
        <v>43</v>
      </c>
      <c r="I23" s="58" t="s">
        <v>474</v>
      </c>
      <c r="J23" s="1"/>
      <c r="K23" s="15">
        <v>13</v>
      </c>
      <c r="L23" s="1"/>
      <c r="M23" s="48">
        <v>9</v>
      </c>
      <c r="N23" s="48" t="e">
        <f>IF(AND(#REF!=0,#REF!=0),#REF!,0)</f>
        <v>#REF!</v>
      </c>
      <c r="O2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row>
    <row r="24" spans="1:62" ht="16.5" thickBot="1" x14ac:dyDescent="0.3">
      <c r="A24" s="1"/>
      <c r="B24" s="1"/>
      <c r="C24" s="1"/>
      <c r="D24" s="1"/>
      <c r="E24" s="1"/>
      <c r="F24" s="1"/>
      <c r="G24" s="1"/>
      <c r="H24" s="43" t="s">
        <v>45</v>
      </c>
      <c r="I24" s="58" t="s">
        <v>475</v>
      </c>
      <c r="J24" s="1"/>
      <c r="K24" s="15">
        <v>14</v>
      </c>
      <c r="L24" s="1"/>
      <c r="M24" s="48">
        <v>10</v>
      </c>
      <c r="N24" s="48" t="e">
        <f>IF(AND(#REF!=0,#REF!=0),#REF!,0)</f>
        <v>#REF!</v>
      </c>
      <c r="O2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row>
    <row r="25" spans="1:62" ht="16.5" thickBot="1" x14ac:dyDescent="0.3">
      <c r="A25" s="1"/>
      <c r="B25" s="1"/>
      <c r="C25" s="1"/>
      <c r="D25" s="1"/>
      <c r="E25" s="1"/>
      <c r="F25" s="1"/>
      <c r="G25" s="1"/>
      <c r="H25" s="43" t="s">
        <v>47</v>
      </c>
      <c r="I25" s="58" t="s">
        <v>476</v>
      </c>
      <c r="J25" s="1"/>
      <c r="K25" s="15">
        <v>15</v>
      </c>
      <c r="L25" s="1"/>
      <c r="M25" s="48">
        <v>11</v>
      </c>
      <c r="N25" s="48" t="e">
        <f>IF(AND(#REF!=0,#REF!=0),#REF!,0)</f>
        <v>#REF!</v>
      </c>
      <c r="O2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row>
    <row r="26" spans="1:62" ht="32.25" thickBot="1" x14ac:dyDescent="0.3">
      <c r="A26" s="1"/>
      <c r="B26" s="1"/>
      <c r="C26" s="1"/>
      <c r="D26" s="1"/>
      <c r="E26" s="1"/>
      <c r="F26" s="1"/>
      <c r="G26" s="1"/>
      <c r="H26" s="43" t="s">
        <v>207</v>
      </c>
      <c r="I26" s="58" t="s">
        <v>477</v>
      </c>
      <c r="J26" s="1"/>
      <c r="K26" s="15">
        <v>16</v>
      </c>
      <c r="L26" s="1"/>
      <c r="M26" s="48">
        <v>12</v>
      </c>
      <c r="N26" s="48" t="e">
        <f>IF(AND(#REF!=0,#REF!=0),#REF!,0)</f>
        <v>#REF!</v>
      </c>
      <c r="O2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row>
    <row r="27" spans="1:62" ht="32.25" thickBot="1" x14ac:dyDescent="0.3">
      <c r="A27" s="1"/>
      <c r="B27" s="1"/>
      <c r="C27" s="1"/>
      <c r="D27" s="1"/>
      <c r="E27" s="1"/>
      <c r="F27" s="1"/>
      <c r="G27" s="1"/>
      <c r="H27" s="49" t="s">
        <v>51</v>
      </c>
      <c r="I27" s="57" t="s">
        <v>478</v>
      </c>
      <c r="J27" s="1"/>
      <c r="K27" s="15">
        <v>17</v>
      </c>
      <c r="L27" s="1"/>
      <c r="M27" s="48">
        <v>13</v>
      </c>
      <c r="N27" s="48" t="e">
        <f>IF(AND(#REF!=0,#REF!=0),#REF!,0)</f>
        <v>#REF!</v>
      </c>
      <c r="O2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row>
    <row r="28" spans="1:62" ht="30.75" thickBot="1" x14ac:dyDescent="0.3">
      <c r="A28" s="1"/>
      <c r="B28" s="1"/>
      <c r="C28" s="1"/>
      <c r="D28" s="1"/>
      <c r="E28" s="1"/>
      <c r="F28" s="1"/>
      <c r="G28" s="1"/>
      <c r="H28" s="58" t="s">
        <v>329</v>
      </c>
      <c r="I28" s="47" t="s">
        <v>479</v>
      </c>
      <c r="J28" s="1"/>
      <c r="K28" s="15">
        <v>18</v>
      </c>
      <c r="L28" s="1"/>
      <c r="M28" s="48">
        <v>14</v>
      </c>
      <c r="N28" s="48" t="e">
        <f>IF(AND(#REF!=0,#REF!=0),#REF!,0)</f>
        <v>#REF!</v>
      </c>
      <c r="O2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row>
    <row r="29" spans="1:62" ht="15.75" thickBot="1" x14ac:dyDescent="0.3">
      <c r="A29" s="1"/>
      <c r="B29" s="1"/>
      <c r="C29" s="1"/>
      <c r="D29" s="1"/>
      <c r="E29" s="1"/>
      <c r="F29" s="1"/>
      <c r="G29" s="1"/>
      <c r="H29" s="58" t="s">
        <v>308</v>
      </c>
      <c r="I29" s="47" t="s">
        <v>479</v>
      </c>
      <c r="J29" s="1"/>
      <c r="K29" s="15">
        <v>19</v>
      </c>
      <c r="L29" s="1"/>
      <c r="M29" s="48">
        <v>15</v>
      </c>
      <c r="N29" s="48" t="e">
        <f>IF(AND(#REF!=0,#REF!=0),#REF!,0)</f>
        <v>#REF!</v>
      </c>
      <c r="O2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2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2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row>
    <row r="30" spans="1:62" ht="15.75" thickBot="1" x14ac:dyDescent="0.3">
      <c r="A30" s="1"/>
      <c r="B30" s="1"/>
      <c r="C30" s="1"/>
      <c r="D30" s="1"/>
      <c r="E30" s="1"/>
      <c r="F30" s="1"/>
      <c r="G30" s="1"/>
      <c r="H30" s="59" t="s">
        <v>340</v>
      </c>
      <c r="I30" s="50" t="s">
        <v>479</v>
      </c>
      <c r="J30" s="1"/>
      <c r="K30" s="15">
        <v>20</v>
      </c>
      <c r="L30" s="1"/>
      <c r="M30" s="48">
        <v>16</v>
      </c>
      <c r="N30" s="48" t="e">
        <f>IF(AND(#REF!=0,#REF!=0),#REF!,0)</f>
        <v>#REF!</v>
      </c>
      <c r="O3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row>
    <row r="31" spans="1:62" ht="15.75" thickBot="1" x14ac:dyDescent="0.3">
      <c r="A31" s="1"/>
      <c r="B31" s="1"/>
      <c r="C31" s="1"/>
      <c r="D31" s="1"/>
      <c r="E31" s="1"/>
      <c r="F31" s="1"/>
      <c r="G31" s="1"/>
      <c r="H31" s="1"/>
      <c r="I31" s="1"/>
      <c r="J31" s="1"/>
      <c r="K31" s="15">
        <v>21</v>
      </c>
      <c r="L31" s="1"/>
      <c r="M31" s="48">
        <v>17</v>
      </c>
      <c r="N31" s="48" t="e">
        <f>IF(AND(#REF!=0,#REF!=0),#REF!,0)</f>
        <v>#REF!</v>
      </c>
      <c r="O3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row>
    <row r="32" spans="1:62" ht="15.75" thickBot="1" x14ac:dyDescent="0.3">
      <c r="A32" s="1"/>
      <c r="B32" s="1"/>
      <c r="C32" s="1"/>
      <c r="D32" s="1"/>
      <c r="E32" s="1"/>
      <c r="F32" s="1"/>
      <c r="G32" s="1"/>
      <c r="H32" s="1"/>
      <c r="I32" s="1"/>
      <c r="J32" s="1"/>
      <c r="K32" s="15">
        <v>22</v>
      </c>
      <c r="L32" s="1"/>
      <c r="M32" s="48">
        <v>18</v>
      </c>
      <c r="N32" s="48" t="e">
        <f>IF(AND(#REF!=0,#REF!=0),#REF!,0)</f>
        <v>#REF!</v>
      </c>
      <c r="O3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row>
    <row r="33" spans="1:62" ht="15.75" thickBot="1" x14ac:dyDescent="0.3">
      <c r="A33" s="1"/>
      <c r="B33" s="1"/>
      <c r="C33" s="1"/>
      <c r="D33" s="1"/>
      <c r="E33" s="1"/>
      <c r="F33" s="1"/>
      <c r="G33" s="1"/>
      <c r="H33" s="1"/>
      <c r="I33" s="1"/>
      <c r="J33" s="1"/>
      <c r="K33" s="15">
        <v>23</v>
      </c>
      <c r="L33" s="1"/>
      <c r="M33" s="48">
        <v>19</v>
      </c>
      <c r="N33" s="48" t="e">
        <f>IF(AND(#REF!=0,#REF!=0),#REF!,0)</f>
        <v>#REF!</v>
      </c>
      <c r="O3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row>
    <row r="34" spans="1:62" ht="15.75" thickBot="1" x14ac:dyDescent="0.3">
      <c r="A34" s="1"/>
      <c r="B34" s="1"/>
      <c r="C34" s="1"/>
      <c r="D34" s="1"/>
      <c r="E34" s="1"/>
      <c r="F34" s="1"/>
      <c r="G34" s="1"/>
      <c r="H34" s="1"/>
      <c r="I34" s="1"/>
      <c r="J34" s="1"/>
      <c r="K34" s="15">
        <v>24</v>
      </c>
      <c r="L34" s="1"/>
      <c r="M34" s="48">
        <v>20</v>
      </c>
      <c r="N34" s="48" t="e">
        <f>IF(AND(#REF!=0,#REF!=0),#REF!,0)</f>
        <v>#REF!</v>
      </c>
      <c r="O3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row>
    <row r="35" spans="1:62" ht="15.75" thickBot="1" x14ac:dyDescent="0.3">
      <c r="A35" s="1"/>
      <c r="B35" s="1"/>
      <c r="C35" s="1"/>
      <c r="D35" s="1"/>
      <c r="E35" s="1"/>
      <c r="F35" s="1"/>
      <c r="G35" s="1"/>
      <c r="H35" s="1"/>
      <c r="I35" s="1"/>
      <c r="J35" s="1"/>
      <c r="K35" s="15">
        <v>25</v>
      </c>
      <c r="L35" s="1"/>
      <c r="M35" s="48">
        <v>21</v>
      </c>
      <c r="N35" s="48" t="e">
        <f>IF(AND(#REF!=0,#REF!=0),#REF!,0)</f>
        <v>#REF!</v>
      </c>
      <c r="O3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row>
    <row r="36" spans="1:62" ht="15.75" thickBot="1" x14ac:dyDescent="0.3">
      <c r="A36" s="1"/>
      <c r="B36" s="1"/>
      <c r="C36" s="1"/>
      <c r="D36" s="1"/>
      <c r="E36" s="1"/>
      <c r="F36" s="1"/>
      <c r="G36" s="1"/>
      <c r="H36" s="1"/>
      <c r="I36" s="1"/>
      <c r="J36" s="1"/>
      <c r="K36" s="15">
        <v>26</v>
      </c>
      <c r="L36" s="1"/>
      <c r="M36" s="48">
        <v>22</v>
      </c>
      <c r="N36" s="48" t="e">
        <f>IF(AND(#REF!=0,#REF!=0),#REF!,0)</f>
        <v>#REF!</v>
      </c>
      <c r="O3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row>
    <row r="37" spans="1:62" ht="15.75" thickBot="1" x14ac:dyDescent="0.3">
      <c r="A37" s="1"/>
      <c r="B37" s="1"/>
      <c r="C37" s="1"/>
      <c r="D37" s="1"/>
      <c r="E37" s="1"/>
      <c r="F37" s="1"/>
      <c r="G37" s="1"/>
      <c r="H37" s="1"/>
      <c r="I37" s="1"/>
      <c r="J37" s="1"/>
      <c r="K37" s="15">
        <v>27</v>
      </c>
      <c r="L37" s="1"/>
      <c r="M37" s="48">
        <v>23</v>
      </c>
      <c r="N37" s="48" t="e">
        <f>IF(AND(#REF!=0,#REF!=0),#REF!,0)</f>
        <v>#REF!</v>
      </c>
      <c r="O3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row>
    <row r="38" spans="1:62" ht="15.75" thickBot="1" x14ac:dyDescent="0.3">
      <c r="A38" s="1"/>
      <c r="B38" s="1"/>
      <c r="C38" s="1"/>
      <c r="D38" s="1"/>
      <c r="E38" s="1"/>
      <c r="F38" s="1"/>
      <c r="G38" s="1"/>
      <c r="H38" s="1"/>
      <c r="I38" s="1"/>
      <c r="J38" s="1"/>
      <c r="K38" s="15">
        <v>28</v>
      </c>
      <c r="L38" s="1"/>
      <c r="M38" s="48">
        <v>24</v>
      </c>
      <c r="N38" s="48" t="e">
        <f>IF(AND(#REF!=0,#REF!=0),#REF!,0)</f>
        <v>#REF!</v>
      </c>
      <c r="O3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row>
    <row r="39" spans="1:62" ht="15.75" thickBot="1" x14ac:dyDescent="0.3">
      <c r="A39" s="1"/>
      <c r="B39" s="1"/>
      <c r="C39" s="1"/>
      <c r="D39" s="1"/>
      <c r="E39" s="1"/>
      <c r="F39" s="1"/>
      <c r="G39" s="1"/>
      <c r="H39" s="1"/>
      <c r="I39" s="1"/>
      <c r="J39" s="1"/>
      <c r="K39" s="15">
        <v>29</v>
      </c>
      <c r="L39" s="1"/>
      <c r="M39" s="48">
        <v>25</v>
      </c>
      <c r="N39" s="48" t="e">
        <f>IF(AND(#REF!=0,#REF!=0),#REF!,0)</f>
        <v>#REF!</v>
      </c>
      <c r="O3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3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3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row>
    <row r="40" spans="1:62" ht="15.75" thickBot="1" x14ac:dyDescent="0.3">
      <c r="A40" s="1"/>
      <c r="B40" s="1"/>
      <c r="C40" s="1"/>
      <c r="D40" s="1"/>
      <c r="E40" s="1"/>
      <c r="F40" s="1"/>
      <c r="G40" s="1"/>
      <c r="H40" s="1"/>
      <c r="I40" s="1"/>
      <c r="J40" s="1"/>
      <c r="K40" s="15">
        <v>30</v>
      </c>
      <c r="L40" s="1"/>
      <c r="M40" s="48">
        <v>26</v>
      </c>
      <c r="N40" s="48" t="e">
        <f>IF(AND(#REF!=0,#REF!=0),#REF!,0)</f>
        <v>#REF!</v>
      </c>
      <c r="O4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row>
    <row r="41" spans="1:62" ht="15.75" thickBot="1" x14ac:dyDescent="0.3">
      <c r="A41" s="1"/>
      <c r="B41" s="1"/>
      <c r="C41" s="1"/>
      <c r="D41" s="1"/>
      <c r="E41" s="1"/>
      <c r="F41" s="1"/>
      <c r="G41" s="1"/>
      <c r="H41" s="1"/>
      <c r="I41" s="1"/>
      <c r="J41" s="1"/>
      <c r="K41" s="15">
        <v>31</v>
      </c>
      <c r="L41" s="1"/>
      <c r="M41" s="48">
        <v>27</v>
      </c>
      <c r="N41" s="48" t="e">
        <f>IF(AND(#REF!=0,#REF!=0),#REF!,0)</f>
        <v>#REF!</v>
      </c>
      <c r="O4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row>
    <row r="42" spans="1:62" ht="15.75" thickBot="1" x14ac:dyDescent="0.3">
      <c r="A42" s="1"/>
      <c r="B42" s="1"/>
      <c r="C42" s="1"/>
      <c r="D42" s="1"/>
      <c r="E42" s="1"/>
      <c r="F42" s="1"/>
      <c r="G42" s="1"/>
      <c r="H42" s="1"/>
      <c r="I42" s="1"/>
      <c r="J42" s="1"/>
      <c r="K42" s="15">
        <v>32</v>
      </c>
      <c r="L42" s="1"/>
      <c r="M42" s="48">
        <v>28</v>
      </c>
      <c r="N42" s="48" t="e">
        <f>IF(AND(#REF!=0,#REF!=0),#REF!,0)</f>
        <v>#REF!</v>
      </c>
      <c r="O4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row>
    <row r="43" spans="1:62" ht="15.75" thickBot="1" x14ac:dyDescent="0.3">
      <c r="A43" s="1"/>
      <c r="B43" s="1"/>
      <c r="C43" s="1"/>
      <c r="D43" s="1"/>
      <c r="E43" s="1"/>
      <c r="F43" s="1"/>
      <c r="G43" s="1"/>
      <c r="H43" s="1"/>
      <c r="I43" s="1"/>
      <c r="J43" s="1"/>
      <c r="K43" s="15">
        <v>33</v>
      </c>
      <c r="L43" s="1"/>
      <c r="M43" s="48">
        <v>29</v>
      </c>
      <c r="N43" s="48" t="e">
        <f>IF(AND(#REF!=0,#REF!=0),#REF!,0)</f>
        <v>#REF!</v>
      </c>
      <c r="O4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row>
    <row r="44" spans="1:62" ht="15.75" thickBot="1" x14ac:dyDescent="0.3">
      <c r="A44" s="1"/>
      <c r="B44" s="1"/>
      <c r="C44" s="1"/>
      <c r="D44" s="1"/>
      <c r="E44" s="1"/>
      <c r="F44" s="1"/>
      <c r="G44" s="1"/>
      <c r="H44" s="1"/>
      <c r="I44" s="1"/>
      <c r="J44" s="1"/>
      <c r="K44" s="15">
        <v>34</v>
      </c>
      <c r="L44" s="1"/>
      <c r="M44" s="48">
        <v>30</v>
      </c>
      <c r="N44" s="48" t="e">
        <f>IF(AND(#REF!=0,#REF!=0),#REF!,0)</f>
        <v>#REF!</v>
      </c>
      <c r="O4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row>
    <row r="45" spans="1:62" ht="15.75" thickBot="1" x14ac:dyDescent="0.3">
      <c r="A45" s="1"/>
      <c r="B45" s="1"/>
      <c r="C45" s="1"/>
      <c r="D45" s="1"/>
      <c r="E45" s="1"/>
      <c r="F45" s="1"/>
      <c r="G45" s="1"/>
      <c r="H45" s="1"/>
      <c r="I45" s="1"/>
      <c r="J45" s="1"/>
      <c r="K45" s="15">
        <v>35</v>
      </c>
      <c r="L45" s="1"/>
      <c r="M45" s="48">
        <v>31</v>
      </c>
      <c r="N45" s="48" t="e">
        <f>IF(AND(#REF!=0,#REF!=0),#REF!,0)</f>
        <v>#REF!</v>
      </c>
      <c r="O4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row>
    <row r="46" spans="1:62" ht="15.75" thickBot="1" x14ac:dyDescent="0.3">
      <c r="A46" s="1"/>
      <c r="B46" s="1"/>
      <c r="C46" s="1"/>
      <c r="D46" s="1"/>
      <c r="E46" s="1"/>
      <c r="F46" s="1"/>
      <c r="G46" s="1"/>
      <c r="H46" s="1"/>
      <c r="I46" s="1"/>
      <c r="J46" s="1"/>
      <c r="K46" s="15">
        <v>36</v>
      </c>
      <c r="L46" s="1"/>
      <c r="M46" s="48">
        <v>32</v>
      </c>
      <c r="N46" s="48" t="e">
        <f>IF(AND(#REF!=0,#REF!=0),#REF!,0)</f>
        <v>#REF!</v>
      </c>
      <c r="O4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row>
    <row r="47" spans="1:62" ht="15.75" thickBot="1" x14ac:dyDescent="0.3">
      <c r="A47" s="1"/>
      <c r="B47" s="1"/>
      <c r="C47" s="1"/>
      <c r="D47" s="1"/>
      <c r="E47" s="1"/>
      <c r="F47" s="1"/>
      <c r="G47" s="1"/>
      <c r="H47" s="1"/>
      <c r="I47" s="1"/>
      <c r="J47" s="1"/>
      <c r="K47" s="15">
        <v>37</v>
      </c>
      <c r="L47" s="1"/>
      <c r="M47" s="48">
        <v>33</v>
      </c>
      <c r="N47" s="48" t="e">
        <f>IF(AND(#REF!=0,#REF!=0),#REF!,0)</f>
        <v>#REF!</v>
      </c>
      <c r="O4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row>
    <row r="48" spans="1:62" ht="15.75" thickBot="1" x14ac:dyDescent="0.3">
      <c r="A48" s="1"/>
      <c r="B48" s="1"/>
      <c r="C48" s="1"/>
      <c r="D48" s="1"/>
      <c r="E48" s="1"/>
      <c r="F48" s="1"/>
      <c r="G48" s="1"/>
      <c r="H48" s="1"/>
      <c r="I48" s="1"/>
      <c r="J48" s="1"/>
      <c r="K48" s="15">
        <v>38</v>
      </c>
      <c r="L48" s="1"/>
      <c r="M48" s="48">
        <v>34</v>
      </c>
      <c r="N48" s="48" t="e">
        <f>IF(AND(#REF!=0,#REF!=0),#REF!,0)</f>
        <v>#REF!</v>
      </c>
      <c r="O4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row>
    <row r="49" spans="1:62" ht="15.75" thickBot="1" x14ac:dyDescent="0.3">
      <c r="A49" s="1"/>
      <c r="B49" s="1"/>
      <c r="C49" s="1"/>
      <c r="D49" s="1"/>
      <c r="E49" s="1"/>
      <c r="F49" s="1"/>
      <c r="G49" s="1"/>
      <c r="H49" s="1"/>
      <c r="I49" s="1"/>
      <c r="J49" s="1"/>
      <c r="K49" s="15">
        <v>39</v>
      </c>
      <c r="L49" s="1"/>
      <c r="M49" s="48">
        <v>35</v>
      </c>
      <c r="N49" s="48" t="e">
        <f>IF(AND(#REF!=0,#REF!=0),#REF!,0)</f>
        <v>#REF!</v>
      </c>
      <c r="O4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4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4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row>
    <row r="50" spans="1:62" ht="15.75" thickBot="1" x14ac:dyDescent="0.3">
      <c r="A50" s="1"/>
      <c r="B50" s="1"/>
      <c r="C50" s="1"/>
      <c r="D50" s="1"/>
      <c r="E50" s="1"/>
      <c r="F50" s="1"/>
      <c r="G50" s="1"/>
      <c r="H50" s="1"/>
      <c r="I50" s="1"/>
      <c r="J50" s="1"/>
      <c r="K50" s="15">
        <v>40</v>
      </c>
      <c r="L50" s="1"/>
      <c r="M50" s="48">
        <v>36</v>
      </c>
      <c r="N50" s="48" t="e">
        <f>IF(AND(#REF!=0,#REF!=0),#REF!,0)</f>
        <v>#REF!</v>
      </c>
      <c r="O5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row>
    <row r="51" spans="1:62" ht="15.75" thickBot="1" x14ac:dyDescent="0.3">
      <c r="A51" s="1"/>
      <c r="B51" s="1"/>
      <c r="C51" s="1"/>
      <c r="D51" s="1"/>
      <c r="E51" s="1"/>
      <c r="F51" s="1"/>
      <c r="G51" s="1"/>
      <c r="H51" s="1"/>
      <c r="I51" s="1"/>
      <c r="J51" s="1"/>
      <c r="K51" s="15">
        <v>41</v>
      </c>
      <c r="L51" s="1"/>
      <c r="M51" s="48">
        <v>37</v>
      </c>
      <c r="N51" s="48" t="e">
        <f>IF(AND(#REF!=0,#REF!=0),#REF!,0)</f>
        <v>#REF!</v>
      </c>
      <c r="O5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row>
    <row r="52" spans="1:62" ht="15.75" thickBot="1" x14ac:dyDescent="0.3">
      <c r="A52" s="1"/>
      <c r="B52" s="1"/>
      <c r="C52" s="1"/>
      <c r="D52" s="1"/>
      <c r="E52" s="1"/>
      <c r="F52" s="1"/>
      <c r="G52" s="1"/>
      <c r="H52" s="1"/>
      <c r="I52" s="1"/>
      <c r="J52" s="1"/>
      <c r="K52" s="15">
        <v>42</v>
      </c>
      <c r="L52" s="1"/>
      <c r="M52" s="48">
        <v>38</v>
      </c>
      <c r="N52" s="48" t="e">
        <f>IF(AND(#REF!=0,#REF!=0),#REF!,0)</f>
        <v>#REF!</v>
      </c>
      <c r="O5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row>
    <row r="53" spans="1:62" ht="15.75" thickBot="1" x14ac:dyDescent="0.3">
      <c r="A53" s="1"/>
      <c r="B53" s="1"/>
      <c r="C53" s="1"/>
      <c r="D53" s="1"/>
      <c r="E53" s="1"/>
      <c r="F53" s="1"/>
      <c r="G53" s="1"/>
      <c r="H53" s="1"/>
      <c r="I53" s="1"/>
      <c r="J53" s="1"/>
      <c r="K53" s="15">
        <v>43</v>
      </c>
      <c r="L53" s="1"/>
      <c r="M53" s="48">
        <v>39</v>
      </c>
      <c r="N53" s="48" t="e">
        <f>IF(AND(#REF!=0,#REF!=0),#REF!,0)</f>
        <v>#REF!</v>
      </c>
      <c r="O5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row>
    <row r="54" spans="1:62" ht="15.75" thickBot="1" x14ac:dyDescent="0.3">
      <c r="A54" s="1"/>
      <c r="B54" s="1"/>
      <c r="C54" s="1"/>
      <c r="D54" s="1"/>
      <c r="E54" s="1"/>
      <c r="F54" s="1"/>
      <c r="G54" s="1"/>
      <c r="H54" s="1"/>
      <c r="I54" s="1"/>
      <c r="J54" s="1"/>
      <c r="K54" s="15">
        <v>44</v>
      </c>
      <c r="L54" s="1"/>
      <c r="M54" s="48">
        <v>40</v>
      </c>
      <c r="N54" s="48" t="e">
        <f>IF(AND(#REF!=0,#REF!=0),#REF!,0)</f>
        <v>#REF!</v>
      </c>
      <c r="O5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row>
    <row r="55" spans="1:62" ht="15.75" thickBot="1" x14ac:dyDescent="0.3">
      <c r="A55" s="1"/>
      <c r="B55" s="1"/>
      <c r="C55" s="1"/>
      <c r="D55" s="1"/>
      <c r="E55" s="1"/>
      <c r="F55" s="1"/>
      <c r="G55" s="1"/>
      <c r="H55" s="1"/>
      <c r="I55" s="1"/>
      <c r="J55" s="1"/>
      <c r="K55" s="15">
        <v>45</v>
      </c>
      <c r="L55" s="1"/>
      <c r="M55" s="48">
        <v>41</v>
      </c>
      <c r="N55" s="48" t="e">
        <f>IF(AND(#REF!=0,#REF!=0),#REF!,0)</f>
        <v>#REF!</v>
      </c>
      <c r="O5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row>
    <row r="56" spans="1:62" ht="15.75" thickBot="1" x14ac:dyDescent="0.3">
      <c r="A56" s="1"/>
      <c r="B56" s="1"/>
      <c r="C56" s="1"/>
      <c r="D56" s="1"/>
      <c r="E56" s="1"/>
      <c r="F56" s="1"/>
      <c r="G56" s="1"/>
      <c r="H56" s="1"/>
      <c r="I56" s="1"/>
      <c r="J56" s="1"/>
      <c r="K56" s="15">
        <v>46</v>
      </c>
      <c r="L56" s="1"/>
      <c r="M56" s="48">
        <v>42</v>
      </c>
      <c r="N56" s="48" t="e">
        <f>IF(AND(#REF!=0,#REF!=0),#REF!,0)</f>
        <v>#REF!</v>
      </c>
      <c r="O5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row>
    <row r="57" spans="1:62" ht="15.75" thickBot="1" x14ac:dyDescent="0.3">
      <c r="A57" s="1"/>
      <c r="B57" s="1"/>
      <c r="C57" s="1"/>
      <c r="D57" s="1"/>
      <c r="E57" s="1"/>
      <c r="F57" s="1"/>
      <c r="G57" s="1"/>
      <c r="H57" s="1"/>
      <c r="I57" s="1"/>
      <c r="J57" s="1"/>
      <c r="K57" s="15">
        <v>47</v>
      </c>
      <c r="L57" s="1"/>
      <c r="M57" s="48">
        <v>43</v>
      </c>
      <c r="N57" s="48" t="e">
        <f>IF(AND(#REF!=0,#REF!=0),#REF!,0)</f>
        <v>#REF!</v>
      </c>
      <c r="O5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row>
    <row r="58" spans="1:62" ht="15.75" thickBot="1" x14ac:dyDescent="0.3">
      <c r="A58" s="1"/>
      <c r="B58" s="1"/>
      <c r="C58" s="1"/>
      <c r="D58" s="1"/>
      <c r="E58" s="1"/>
      <c r="F58" s="1"/>
      <c r="G58" s="1"/>
      <c r="H58" s="1"/>
      <c r="I58" s="1"/>
      <c r="J58" s="1"/>
      <c r="K58" s="15">
        <v>48</v>
      </c>
      <c r="L58" s="1"/>
      <c r="M58" s="48">
        <v>44</v>
      </c>
      <c r="N58" s="48" t="e">
        <f>IF(AND(#REF!=0,#REF!=0),#REF!,0)</f>
        <v>#REF!</v>
      </c>
      <c r="O5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row>
    <row r="59" spans="1:62" ht="15.75" thickBot="1" x14ac:dyDescent="0.3">
      <c r="A59" s="1"/>
      <c r="B59" s="1"/>
      <c r="C59" s="1"/>
      <c r="D59" s="1"/>
      <c r="E59" s="1"/>
      <c r="F59" s="1"/>
      <c r="G59" s="1"/>
      <c r="H59" s="1"/>
      <c r="I59" s="1"/>
      <c r="J59" s="1"/>
      <c r="K59" s="15">
        <v>49</v>
      </c>
      <c r="L59" s="1"/>
      <c r="M59" s="48">
        <v>45</v>
      </c>
      <c r="N59" s="48" t="e">
        <f>IF(AND(#REF!=0,#REF!=0),#REF!,0)</f>
        <v>#REF!</v>
      </c>
      <c r="O5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5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5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row>
    <row r="60" spans="1:62" ht="15.75" thickBot="1" x14ac:dyDescent="0.3">
      <c r="A60" s="1"/>
      <c r="B60" s="1"/>
      <c r="C60" s="1"/>
      <c r="D60" s="1"/>
      <c r="E60" s="1"/>
      <c r="F60" s="1"/>
      <c r="G60" s="1"/>
      <c r="H60" s="1"/>
      <c r="I60" s="1"/>
      <c r="J60" s="1"/>
      <c r="K60" s="15">
        <v>50</v>
      </c>
      <c r="L60" s="1"/>
      <c r="M60" s="48">
        <v>46</v>
      </c>
      <c r="N60" s="48" t="e">
        <f>IF(AND(#REF!=0,#REF!=0),#REF!,0)</f>
        <v>#REF!</v>
      </c>
      <c r="O6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row>
    <row r="61" spans="1:62" ht="15.75" thickBot="1" x14ac:dyDescent="0.3">
      <c r="A61" s="1"/>
      <c r="B61" s="1"/>
      <c r="C61" s="1"/>
      <c r="D61" s="1"/>
      <c r="E61" s="1"/>
      <c r="F61" s="1"/>
      <c r="G61" s="1"/>
      <c r="H61" s="1"/>
      <c r="I61" s="1"/>
      <c r="J61" s="1"/>
      <c r="K61" s="15">
        <v>51</v>
      </c>
      <c r="L61" s="1"/>
      <c r="M61" s="48">
        <v>47</v>
      </c>
      <c r="N61" s="48" t="e">
        <f>IF(AND(#REF!=0,#REF!=0),#REF!,0)</f>
        <v>#REF!</v>
      </c>
      <c r="O6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row>
    <row r="62" spans="1:62" ht="15.75" thickBot="1" x14ac:dyDescent="0.3">
      <c r="A62" s="1"/>
      <c r="B62" s="1"/>
      <c r="C62" s="1"/>
      <c r="D62" s="1"/>
      <c r="E62" s="1"/>
      <c r="F62" s="1"/>
      <c r="G62" s="1"/>
      <c r="H62" s="1"/>
      <c r="I62" s="1"/>
      <c r="J62" s="1"/>
      <c r="K62" s="15">
        <v>52</v>
      </c>
      <c r="L62" s="1"/>
      <c r="M62" s="48">
        <v>48</v>
      </c>
      <c r="N62" s="48" t="e">
        <f>IF(AND(#REF!=0,#REF!=0),#REF!,0)</f>
        <v>#REF!</v>
      </c>
      <c r="O6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row>
    <row r="63" spans="1:62" ht="15.75" thickBot="1" x14ac:dyDescent="0.3">
      <c r="A63" s="1"/>
      <c r="B63" s="1"/>
      <c r="C63" s="1"/>
      <c r="D63" s="1"/>
      <c r="E63" s="1"/>
      <c r="F63" s="1"/>
      <c r="G63" s="1"/>
      <c r="H63" s="1"/>
      <c r="I63" s="1"/>
      <c r="J63" s="1"/>
      <c r="K63" s="15">
        <v>53</v>
      </c>
      <c r="L63" s="1"/>
      <c r="M63" s="48">
        <v>49</v>
      </c>
      <c r="N63" s="48" t="e">
        <f>IF(AND(#REF!=0,#REF!=0),#REF!,0)</f>
        <v>#REF!</v>
      </c>
      <c r="O6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row>
    <row r="64" spans="1:62" ht="15.75" thickBot="1" x14ac:dyDescent="0.3">
      <c r="A64" s="1"/>
      <c r="B64" s="1"/>
      <c r="C64" s="1"/>
      <c r="D64" s="1"/>
      <c r="E64" s="1"/>
      <c r="F64" s="1"/>
      <c r="G64" s="1"/>
      <c r="H64" s="1"/>
      <c r="I64" s="1"/>
      <c r="J64" s="1"/>
      <c r="K64" s="15">
        <v>54</v>
      </c>
      <c r="L64" s="1"/>
      <c r="M64" s="48">
        <v>50</v>
      </c>
      <c r="N64" s="48" t="e">
        <f>IF(AND(#REF!=0,#REF!=0),#REF!,0)</f>
        <v>#REF!</v>
      </c>
      <c r="O6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row>
    <row r="65" spans="1:62" ht="15.75" thickBot="1" x14ac:dyDescent="0.3">
      <c r="A65" s="1"/>
      <c r="B65" s="1"/>
      <c r="C65" s="1"/>
      <c r="D65" s="1"/>
      <c r="E65" s="1"/>
      <c r="F65" s="1"/>
      <c r="G65" s="1"/>
      <c r="H65" s="1"/>
      <c r="I65" s="1"/>
      <c r="J65" s="1"/>
      <c r="K65" s="15">
        <v>55</v>
      </c>
      <c r="L65" s="1"/>
      <c r="M65" s="48">
        <v>51</v>
      </c>
      <c r="N65" s="48" t="e">
        <f>IF(AND(#REF!=0,#REF!=0),#REF!,0)</f>
        <v>#REF!</v>
      </c>
      <c r="O6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row>
    <row r="66" spans="1:62" ht="15.75" thickBot="1" x14ac:dyDescent="0.3">
      <c r="A66" s="1"/>
      <c r="B66" s="1"/>
      <c r="C66" s="1"/>
      <c r="D66" s="1"/>
      <c r="E66" s="1"/>
      <c r="F66" s="1"/>
      <c r="G66" s="1"/>
      <c r="H66" s="1"/>
      <c r="I66" s="1"/>
      <c r="J66" s="1"/>
      <c r="K66" s="15">
        <v>56</v>
      </c>
      <c r="L66" s="1"/>
      <c r="M66" s="48">
        <v>52</v>
      </c>
      <c r="N66" s="48" t="e">
        <f>IF(AND(#REF!=0,#REF!=0),#REF!,0)</f>
        <v>#REF!</v>
      </c>
      <c r="O6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row>
    <row r="67" spans="1:62" ht="15.75" thickBot="1" x14ac:dyDescent="0.3">
      <c r="A67" s="1"/>
      <c r="B67" s="1"/>
      <c r="C67" s="1"/>
      <c r="D67" s="1"/>
      <c r="E67" s="1"/>
      <c r="F67" s="1"/>
      <c r="G67" s="1"/>
      <c r="H67" s="1"/>
      <c r="I67" s="1"/>
      <c r="J67" s="1"/>
      <c r="K67" s="15">
        <v>57</v>
      </c>
      <c r="L67" s="1"/>
      <c r="M67" s="48">
        <v>53</v>
      </c>
      <c r="N67" s="48" t="e">
        <f>IF(AND(#REF!=0,#REF!=0),#REF!,0)</f>
        <v>#REF!</v>
      </c>
      <c r="O6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row>
    <row r="68" spans="1:62" ht="15.75" thickBot="1" x14ac:dyDescent="0.3">
      <c r="A68" s="1"/>
      <c r="B68" s="1"/>
      <c r="C68" s="1"/>
      <c r="D68" s="1"/>
      <c r="E68" s="1"/>
      <c r="F68" s="1"/>
      <c r="G68" s="1"/>
      <c r="H68" s="1"/>
      <c r="I68" s="1"/>
      <c r="J68" s="1"/>
      <c r="K68" s="15">
        <v>58</v>
      </c>
      <c r="L68" s="1"/>
      <c r="M68" s="48">
        <v>54</v>
      </c>
      <c r="N68" s="48" t="e">
        <f>IF(AND(#REF!=0,#REF!=0),#REF!,0)</f>
        <v>#REF!</v>
      </c>
      <c r="O6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row>
    <row r="69" spans="1:62" ht="15.75" thickBot="1" x14ac:dyDescent="0.3">
      <c r="A69" s="1"/>
      <c r="B69" s="1"/>
      <c r="C69" s="1"/>
      <c r="D69" s="1"/>
      <c r="E69" s="1"/>
      <c r="F69" s="1"/>
      <c r="G69" s="1"/>
      <c r="H69" s="1"/>
      <c r="I69" s="1"/>
      <c r="J69" s="1"/>
      <c r="K69" s="15">
        <v>59</v>
      </c>
      <c r="L69" s="1"/>
      <c r="M69" s="48">
        <v>55</v>
      </c>
      <c r="N69" s="48" t="e">
        <f>IF(AND(#REF!=0,#REF!=0),#REF!,0)</f>
        <v>#REF!</v>
      </c>
      <c r="O6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6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6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row>
    <row r="70" spans="1:62" ht="15.75" thickBot="1" x14ac:dyDescent="0.3">
      <c r="A70" s="1"/>
      <c r="B70" s="1"/>
      <c r="C70" s="1"/>
      <c r="D70" s="1"/>
      <c r="E70" s="1"/>
      <c r="F70" s="1"/>
      <c r="G70" s="1"/>
      <c r="H70" s="1"/>
      <c r="I70" s="1"/>
      <c r="J70" s="1"/>
      <c r="K70" s="15">
        <v>60</v>
      </c>
      <c r="L70" s="1"/>
      <c r="M70" s="48">
        <v>56</v>
      </c>
      <c r="N70" s="48" t="e">
        <f>IF(AND(#REF!=0,#REF!=0),#REF!,0)</f>
        <v>#REF!</v>
      </c>
      <c r="O7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row>
    <row r="71" spans="1:62" ht="15.75" thickBot="1" x14ac:dyDescent="0.3">
      <c r="A71" s="1"/>
      <c r="B71" s="1"/>
      <c r="C71" s="1"/>
      <c r="D71" s="1"/>
      <c r="E71" s="1"/>
      <c r="F71" s="1"/>
      <c r="G71" s="1"/>
      <c r="H71" s="1"/>
      <c r="I71" s="1"/>
      <c r="J71" s="1"/>
      <c r="K71" s="15">
        <v>61</v>
      </c>
      <c r="L71" s="1"/>
      <c r="M71" s="48">
        <v>57</v>
      </c>
      <c r="N71" s="48" t="e">
        <f>IF(AND(#REF!=0,#REF!=0),#REF!,0)</f>
        <v>#REF!</v>
      </c>
      <c r="O7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row>
    <row r="72" spans="1:62" ht="15.75" thickBot="1" x14ac:dyDescent="0.3">
      <c r="A72" s="1"/>
      <c r="B72" s="1"/>
      <c r="C72" s="1"/>
      <c r="D72" s="1"/>
      <c r="E72" s="1"/>
      <c r="F72" s="1"/>
      <c r="G72" s="1"/>
      <c r="H72" s="1"/>
      <c r="I72" s="1"/>
      <c r="J72" s="1"/>
      <c r="K72" s="15">
        <v>62</v>
      </c>
      <c r="L72" s="1"/>
      <c r="M72" s="48">
        <v>58</v>
      </c>
      <c r="N72" s="48" t="e">
        <f>IF(AND(#REF!=0,#REF!=0),#REF!,0)</f>
        <v>#REF!</v>
      </c>
      <c r="O7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row>
    <row r="73" spans="1:62" ht="15.75" thickBot="1" x14ac:dyDescent="0.3">
      <c r="A73" s="1"/>
      <c r="B73" s="1"/>
      <c r="C73" s="1"/>
      <c r="D73" s="1"/>
      <c r="E73" s="1"/>
      <c r="F73" s="1"/>
      <c r="G73" s="1"/>
      <c r="H73" s="1"/>
      <c r="I73" s="1"/>
      <c r="J73" s="1"/>
      <c r="K73" s="15">
        <v>63</v>
      </c>
      <c r="L73" s="1"/>
      <c r="M73" s="48">
        <v>59</v>
      </c>
      <c r="N73" s="48" t="e">
        <f>IF(AND(#REF!=0,#REF!=0),#REF!,0)</f>
        <v>#REF!</v>
      </c>
      <c r="O7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row>
    <row r="74" spans="1:62" ht="15.75" thickBot="1" x14ac:dyDescent="0.3">
      <c r="A74" s="1"/>
      <c r="B74" s="1"/>
      <c r="C74" s="1"/>
      <c r="D74" s="1"/>
      <c r="E74" s="1"/>
      <c r="F74" s="1"/>
      <c r="G74" s="1"/>
      <c r="H74" s="1"/>
      <c r="I74" s="1"/>
      <c r="J74" s="1"/>
      <c r="K74" s="15">
        <v>64</v>
      </c>
      <c r="L74" s="1"/>
      <c r="M74" s="48">
        <v>60</v>
      </c>
      <c r="N74" s="48" t="e">
        <f>IF(AND(#REF!=0,#REF!=0),#REF!,0)</f>
        <v>#REF!</v>
      </c>
      <c r="O7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row>
    <row r="75" spans="1:62" ht="15.75" thickBot="1" x14ac:dyDescent="0.3">
      <c r="A75" s="1"/>
      <c r="B75" s="1"/>
      <c r="C75" s="1"/>
      <c r="D75" s="1"/>
      <c r="E75" s="1"/>
      <c r="F75" s="1"/>
      <c r="G75" s="1"/>
      <c r="H75" s="1"/>
      <c r="I75" s="1"/>
      <c r="J75" s="1"/>
      <c r="K75" s="15">
        <v>65</v>
      </c>
      <c r="L75" s="1"/>
      <c r="M75" s="48">
        <v>61</v>
      </c>
      <c r="N75" s="48" t="e">
        <f>IF(AND(#REF!=0,#REF!=0),#REF!,0)</f>
        <v>#REF!</v>
      </c>
      <c r="O7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row>
    <row r="76" spans="1:62" ht="15.75" thickBot="1" x14ac:dyDescent="0.3">
      <c r="A76" s="1"/>
      <c r="B76" s="1"/>
      <c r="C76" s="1"/>
      <c r="D76" s="1"/>
      <c r="E76" s="1"/>
      <c r="F76" s="1"/>
      <c r="G76" s="1"/>
      <c r="H76" s="1"/>
      <c r="I76" s="1"/>
      <c r="J76" s="1"/>
      <c r="K76" s="15">
        <v>66</v>
      </c>
      <c r="L76" s="1"/>
      <c r="M76" s="48">
        <v>62</v>
      </c>
      <c r="N76" s="48" t="e">
        <f>IF(AND(#REF!=0,#REF!=0),#REF!,0)</f>
        <v>#REF!</v>
      </c>
      <c r="O7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row>
    <row r="77" spans="1:62" ht="15.75" thickBot="1" x14ac:dyDescent="0.3">
      <c r="A77" s="1"/>
      <c r="B77" s="1"/>
      <c r="C77" s="1"/>
      <c r="D77" s="1"/>
      <c r="E77" s="1"/>
      <c r="F77" s="1"/>
      <c r="G77" s="1"/>
      <c r="H77" s="1"/>
      <c r="I77" s="1"/>
      <c r="J77" s="1"/>
      <c r="K77" s="15">
        <v>67</v>
      </c>
      <c r="L77" s="1"/>
      <c r="M77" s="48">
        <v>63</v>
      </c>
      <c r="N77" s="48" t="e">
        <f>IF(AND(#REF!=0,#REF!=0),#REF!,0)</f>
        <v>#REF!</v>
      </c>
      <c r="O7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row>
    <row r="78" spans="1:62" ht="15.75" thickBot="1" x14ac:dyDescent="0.3">
      <c r="A78" s="1"/>
      <c r="B78" s="1"/>
      <c r="C78" s="1"/>
      <c r="D78" s="1"/>
      <c r="E78" s="1"/>
      <c r="F78" s="1"/>
      <c r="G78" s="1"/>
      <c r="H78" s="1"/>
      <c r="I78" s="1"/>
      <c r="J78" s="1"/>
      <c r="K78" s="15">
        <v>68</v>
      </c>
      <c r="L78" s="1"/>
      <c r="M78" s="48">
        <v>64</v>
      </c>
      <c r="N78" s="48" t="e">
        <f>IF(AND(#REF!=0,#REF!=0),#REF!,0)</f>
        <v>#REF!</v>
      </c>
      <c r="O7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row>
    <row r="79" spans="1:62" ht="15.75" thickBot="1" x14ac:dyDescent="0.3">
      <c r="A79" s="1"/>
      <c r="B79" s="1"/>
      <c r="C79" s="1"/>
      <c r="D79" s="1"/>
      <c r="E79" s="1"/>
      <c r="F79" s="1"/>
      <c r="G79" s="1"/>
      <c r="H79" s="1"/>
      <c r="I79" s="1"/>
      <c r="J79" s="1"/>
      <c r="K79" s="15">
        <v>69</v>
      </c>
      <c r="L79" s="1"/>
      <c r="M79" s="48">
        <v>65</v>
      </c>
      <c r="N79" s="48" t="e">
        <f>IF(AND(#REF!=0,#REF!=0),#REF!,0)</f>
        <v>#REF!</v>
      </c>
      <c r="O7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7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7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row>
    <row r="80" spans="1:62" ht="15.75" thickBot="1" x14ac:dyDescent="0.3">
      <c r="A80" s="1"/>
      <c r="B80" s="1"/>
      <c r="C80" s="1"/>
      <c r="D80" s="1"/>
      <c r="E80" s="1"/>
      <c r="F80" s="1"/>
      <c r="G80" s="1"/>
      <c r="H80" s="1"/>
      <c r="I80" s="1"/>
      <c r="J80" s="1"/>
      <c r="K80" s="15">
        <v>70</v>
      </c>
      <c r="L80" s="1"/>
      <c r="M80" s="48">
        <v>66</v>
      </c>
      <c r="N80" s="48" t="e">
        <f>IF(AND(#REF!=0,#REF!=0),#REF!,0)</f>
        <v>#REF!</v>
      </c>
      <c r="O8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row>
    <row r="81" spans="1:62" ht="15.75" thickBot="1" x14ac:dyDescent="0.3">
      <c r="A81" s="1"/>
      <c r="B81" s="1"/>
      <c r="C81" s="1"/>
      <c r="D81" s="1"/>
      <c r="E81" s="1"/>
      <c r="F81" s="1"/>
      <c r="G81" s="1"/>
      <c r="H81" s="1"/>
      <c r="I81" s="1"/>
      <c r="J81" s="1"/>
      <c r="K81" s="15">
        <v>71</v>
      </c>
      <c r="L81" s="1"/>
      <c r="M81" s="48">
        <v>67</v>
      </c>
      <c r="N81" s="48" t="e">
        <f>IF(AND(#REF!=0,#REF!=0),#REF!,0)</f>
        <v>#REF!</v>
      </c>
      <c r="O8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row>
    <row r="82" spans="1:62" ht="15.75" thickBot="1" x14ac:dyDescent="0.3">
      <c r="A82" s="1"/>
      <c r="B82" s="1"/>
      <c r="C82" s="1"/>
      <c r="D82" s="1"/>
      <c r="E82" s="1"/>
      <c r="F82" s="1"/>
      <c r="G82" s="1"/>
      <c r="H82" s="1"/>
      <c r="I82" s="1"/>
      <c r="J82" s="1"/>
      <c r="K82" s="15">
        <v>72</v>
      </c>
      <c r="L82" s="1"/>
      <c r="M82" s="48">
        <v>68</v>
      </c>
      <c r="N82" s="48" t="e">
        <f>IF(AND(#REF!=0,#REF!=0),#REF!,0)</f>
        <v>#REF!</v>
      </c>
      <c r="O8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row>
    <row r="83" spans="1:62" ht="15.75" thickBot="1" x14ac:dyDescent="0.3">
      <c r="A83" s="1"/>
      <c r="B83" s="1"/>
      <c r="C83" s="1"/>
      <c r="D83" s="1"/>
      <c r="E83" s="1"/>
      <c r="F83" s="1"/>
      <c r="G83" s="1"/>
      <c r="H83" s="1"/>
      <c r="I83" s="1"/>
      <c r="J83" s="1"/>
      <c r="K83" s="15">
        <v>73</v>
      </c>
      <c r="L83" s="1"/>
      <c r="M83" s="48">
        <v>69</v>
      </c>
      <c r="N83" s="48" t="e">
        <f>IF(AND(#REF!=0,#REF!=0),#REF!,0)</f>
        <v>#REF!</v>
      </c>
      <c r="O8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row>
    <row r="84" spans="1:62" ht="15.75" thickBot="1" x14ac:dyDescent="0.3">
      <c r="A84" s="1"/>
      <c r="B84" s="1"/>
      <c r="C84" s="1"/>
      <c r="D84" s="1"/>
      <c r="E84" s="1"/>
      <c r="F84" s="1"/>
      <c r="G84" s="1"/>
      <c r="H84" s="1"/>
      <c r="I84" s="1"/>
      <c r="J84" s="1"/>
      <c r="K84" s="15">
        <v>74</v>
      </c>
      <c r="L84" s="1"/>
      <c r="M84" s="48">
        <v>70</v>
      </c>
      <c r="N84" s="48" t="e">
        <f>IF(AND(#REF!=0,#REF!=0),#REF!,0)</f>
        <v>#REF!</v>
      </c>
      <c r="O8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row>
    <row r="85" spans="1:62" ht="15.75" thickBot="1" x14ac:dyDescent="0.3">
      <c r="A85" s="1"/>
      <c r="B85" s="1"/>
      <c r="C85" s="1"/>
      <c r="D85" s="1"/>
      <c r="E85" s="1"/>
      <c r="F85" s="1"/>
      <c r="G85" s="1"/>
      <c r="H85" s="1"/>
      <c r="I85" s="1"/>
      <c r="J85" s="1"/>
      <c r="K85" s="15">
        <v>75</v>
      </c>
      <c r="L85" s="1"/>
      <c r="M85" s="48">
        <v>71</v>
      </c>
      <c r="N85" s="48" t="e">
        <f>IF(AND(#REF!=0,#REF!=0),#REF!,0)</f>
        <v>#REF!</v>
      </c>
      <c r="O8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row>
    <row r="86" spans="1:62" ht="15.75" thickBot="1" x14ac:dyDescent="0.3">
      <c r="A86" s="1"/>
      <c r="B86" s="1"/>
      <c r="C86" s="1"/>
      <c r="D86" s="1"/>
      <c r="E86" s="1"/>
      <c r="F86" s="1"/>
      <c r="G86" s="1"/>
      <c r="H86" s="1"/>
      <c r="I86" s="1"/>
      <c r="J86" s="1"/>
      <c r="K86" s="15">
        <v>76</v>
      </c>
      <c r="L86" s="1"/>
      <c r="M86" s="48">
        <v>72</v>
      </c>
      <c r="N86" s="48" t="e">
        <f>IF(AND(#REF!=0,#REF!=0),#REF!,0)</f>
        <v>#REF!</v>
      </c>
      <c r="O8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row>
    <row r="87" spans="1:62" ht="15.75" thickBot="1" x14ac:dyDescent="0.3">
      <c r="A87" s="1"/>
      <c r="B87" s="1"/>
      <c r="C87" s="1"/>
      <c r="D87" s="1"/>
      <c r="E87" s="1"/>
      <c r="F87" s="1"/>
      <c r="G87" s="1"/>
      <c r="H87" s="1"/>
      <c r="I87" s="1"/>
      <c r="J87" s="1"/>
      <c r="K87" s="15">
        <v>77</v>
      </c>
      <c r="L87" s="1"/>
      <c r="M87" s="48">
        <v>73</v>
      </c>
      <c r="N87" s="48" t="e">
        <f>IF(AND(#REF!=0,#REF!=0),#REF!,0)</f>
        <v>#REF!</v>
      </c>
      <c r="O8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row>
    <row r="88" spans="1:62" ht="15.75" thickBot="1" x14ac:dyDescent="0.3">
      <c r="A88" s="1"/>
      <c r="B88" s="1"/>
      <c r="C88" s="1"/>
      <c r="D88" s="1"/>
      <c r="E88" s="1"/>
      <c r="F88" s="1"/>
      <c r="G88" s="1"/>
      <c r="H88" s="1"/>
      <c r="I88" s="1"/>
      <c r="J88" s="1"/>
      <c r="K88" s="15">
        <v>78</v>
      </c>
      <c r="L88" s="1"/>
      <c r="M88" s="48">
        <v>74</v>
      </c>
      <c r="N88" s="48" t="e">
        <f>IF(AND(#REF!=0,#REF!=0),#REF!,0)</f>
        <v>#REF!</v>
      </c>
      <c r="O8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row>
    <row r="89" spans="1:62" ht="15.75" thickBot="1" x14ac:dyDescent="0.3">
      <c r="A89" s="1"/>
      <c r="B89" s="1"/>
      <c r="C89" s="1"/>
      <c r="D89" s="1"/>
      <c r="E89" s="1"/>
      <c r="F89" s="1"/>
      <c r="G89" s="1"/>
      <c r="H89" s="1"/>
      <c r="I89" s="1"/>
      <c r="J89" s="1"/>
      <c r="K89" s="15">
        <v>79</v>
      </c>
      <c r="L89" s="1"/>
      <c r="M89" s="48">
        <v>75</v>
      </c>
      <c r="N89" s="48" t="e">
        <f>IF(AND(#REF!=0,#REF!=0),#REF!,0)</f>
        <v>#REF!</v>
      </c>
      <c r="O8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8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8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row>
    <row r="90" spans="1:62" ht="15.75" thickBot="1" x14ac:dyDescent="0.3">
      <c r="A90" s="1"/>
      <c r="B90" s="1"/>
      <c r="C90" s="1"/>
      <c r="D90" s="1"/>
      <c r="E90" s="1"/>
      <c r="F90" s="1"/>
      <c r="G90" s="1"/>
      <c r="H90" s="1"/>
      <c r="I90" s="1"/>
      <c r="J90" s="1"/>
      <c r="K90" s="15">
        <v>80</v>
      </c>
      <c r="L90" s="1"/>
      <c r="M90" s="48">
        <v>76</v>
      </c>
      <c r="N90" s="48" t="e">
        <f>IF(AND(#REF!=0,#REF!=0),#REF!,0)</f>
        <v>#REF!</v>
      </c>
      <c r="O9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row>
    <row r="91" spans="1:62" ht="15.75" thickBot="1" x14ac:dyDescent="0.3">
      <c r="A91" s="1"/>
      <c r="B91" s="1"/>
      <c r="C91" s="1"/>
      <c r="D91" s="1"/>
      <c r="E91" s="1"/>
      <c r="F91" s="1"/>
      <c r="G91" s="1"/>
      <c r="H91" s="1"/>
      <c r="I91" s="1"/>
      <c r="J91" s="1"/>
      <c r="K91" s="15">
        <v>81</v>
      </c>
      <c r="L91" s="1"/>
      <c r="M91" s="48">
        <v>77</v>
      </c>
      <c r="N91" s="48" t="e">
        <f>IF(AND(#REF!=0,#REF!=0),#REF!,0)</f>
        <v>#REF!</v>
      </c>
      <c r="O9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row>
    <row r="92" spans="1:62" ht="15.75" thickBot="1" x14ac:dyDescent="0.3">
      <c r="A92" s="1"/>
      <c r="B92" s="1"/>
      <c r="C92" s="1"/>
      <c r="D92" s="1"/>
      <c r="E92" s="1"/>
      <c r="F92" s="1"/>
      <c r="G92" s="1"/>
      <c r="H92" s="1"/>
      <c r="I92" s="1"/>
      <c r="J92" s="1"/>
      <c r="K92" s="15">
        <v>82</v>
      </c>
      <c r="L92" s="1"/>
      <c r="M92" s="48">
        <v>78</v>
      </c>
      <c r="N92" s="48" t="e">
        <f>IF(AND(#REF!=0,#REF!=0),#REF!,0)</f>
        <v>#REF!</v>
      </c>
      <c r="O9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row>
    <row r="93" spans="1:62" ht="15.75" thickBot="1" x14ac:dyDescent="0.3">
      <c r="A93" s="1"/>
      <c r="B93" s="1"/>
      <c r="C93" s="1"/>
      <c r="D93" s="1"/>
      <c r="E93" s="1"/>
      <c r="F93" s="1"/>
      <c r="G93" s="1"/>
      <c r="H93" s="1"/>
      <c r="I93" s="1"/>
      <c r="J93" s="1"/>
      <c r="K93" s="15">
        <v>83</v>
      </c>
      <c r="L93" s="1"/>
      <c r="M93" s="48">
        <v>79</v>
      </c>
      <c r="N93" s="48" t="e">
        <f>IF(AND(#REF!=0,#REF!=0),#REF!,0)</f>
        <v>#REF!</v>
      </c>
      <c r="O9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row>
    <row r="94" spans="1:62" ht="15.75" thickBot="1" x14ac:dyDescent="0.3">
      <c r="A94" s="1"/>
      <c r="B94" s="1"/>
      <c r="C94" s="1"/>
      <c r="D94" s="1"/>
      <c r="E94" s="1"/>
      <c r="F94" s="1"/>
      <c r="G94" s="1"/>
      <c r="H94" s="1"/>
      <c r="I94" s="1"/>
      <c r="J94" s="1"/>
      <c r="K94" s="15">
        <v>84</v>
      </c>
      <c r="L94" s="1"/>
      <c r="M94" s="48">
        <v>80</v>
      </c>
      <c r="N94" s="48" t="e">
        <f>IF(AND(#REF!=0,#REF!=0),#REF!,0)</f>
        <v>#REF!</v>
      </c>
      <c r="O9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row>
    <row r="95" spans="1:62" ht="15.75" thickBot="1" x14ac:dyDescent="0.3">
      <c r="A95" s="1"/>
      <c r="B95" s="1"/>
      <c r="C95" s="1"/>
      <c r="D95" s="1"/>
      <c r="E95" s="1"/>
      <c r="F95" s="1"/>
      <c r="G95" s="1"/>
      <c r="H95" s="1"/>
      <c r="I95" s="1"/>
      <c r="J95" s="1"/>
      <c r="K95" s="15">
        <v>85</v>
      </c>
      <c r="L95" s="1"/>
      <c r="M95" s="48">
        <v>81</v>
      </c>
      <c r="N95" s="48" t="e">
        <f>IF(AND(#REF!=0,#REF!=0),#REF!,0)</f>
        <v>#REF!</v>
      </c>
      <c r="O9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row>
    <row r="96" spans="1:62" ht="15.75" thickBot="1" x14ac:dyDescent="0.3">
      <c r="A96" s="1"/>
      <c r="B96" s="1"/>
      <c r="C96" s="1"/>
      <c r="D96" s="1"/>
      <c r="E96" s="1"/>
      <c r="F96" s="1"/>
      <c r="G96" s="1"/>
      <c r="H96" s="1"/>
      <c r="I96" s="1"/>
      <c r="J96" s="1"/>
      <c r="K96" s="15">
        <v>86</v>
      </c>
      <c r="L96" s="1"/>
      <c r="M96" s="48">
        <v>82</v>
      </c>
      <c r="N96" s="48" t="e">
        <f>IF(AND(#REF!=0,#REF!=0),#REF!,0)</f>
        <v>#REF!</v>
      </c>
      <c r="O9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row>
    <row r="97" spans="1:62" ht="15.75" thickBot="1" x14ac:dyDescent="0.3">
      <c r="A97" s="1"/>
      <c r="B97" s="1"/>
      <c r="C97" s="1"/>
      <c r="D97" s="1"/>
      <c r="E97" s="1"/>
      <c r="F97" s="1"/>
      <c r="G97" s="1"/>
      <c r="H97" s="1"/>
      <c r="I97" s="1"/>
      <c r="J97" s="1"/>
      <c r="K97" s="15">
        <v>87</v>
      </c>
      <c r="L97" s="1"/>
      <c r="M97" s="48">
        <v>83</v>
      </c>
      <c r="N97" s="48" t="e">
        <f>IF(AND(#REF!=0,#REF!=0),#REF!,0)</f>
        <v>#REF!</v>
      </c>
      <c r="O9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row>
    <row r="98" spans="1:62" ht="15.75" thickBot="1" x14ac:dyDescent="0.3">
      <c r="A98" s="1"/>
      <c r="B98" s="1"/>
      <c r="C98" s="1"/>
      <c r="D98" s="1"/>
      <c r="E98" s="1"/>
      <c r="F98" s="1"/>
      <c r="G98" s="1"/>
      <c r="H98" s="1"/>
      <c r="I98" s="1"/>
      <c r="J98" s="1"/>
      <c r="K98" s="15">
        <v>88</v>
      </c>
      <c r="L98" s="1"/>
      <c r="M98" s="48">
        <v>84</v>
      </c>
      <c r="N98" s="48" t="e">
        <f>IF(AND(#REF!=0,#REF!=0),#REF!,0)</f>
        <v>#REF!</v>
      </c>
      <c r="O9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row>
    <row r="99" spans="1:62" ht="15.75" thickBot="1" x14ac:dyDescent="0.3">
      <c r="A99" s="1"/>
      <c r="B99" s="1"/>
      <c r="C99" s="1"/>
      <c r="D99" s="1"/>
      <c r="E99" s="1"/>
      <c r="F99" s="1"/>
      <c r="G99" s="1"/>
      <c r="H99" s="1"/>
      <c r="I99" s="1"/>
      <c r="J99" s="1"/>
      <c r="K99" s="15">
        <v>89</v>
      </c>
      <c r="L99" s="1"/>
      <c r="M99" s="48">
        <v>85</v>
      </c>
      <c r="N99" s="48" t="e">
        <f>IF(AND(#REF!=0,#REF!=0),#REF!,0)</f>
        <v>#REF!</v>
      </c>
      <c r="O9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9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9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row>
    <row r="100" spans="1:62" ht="15.75" thickBot="1" x14ac:dyDescent="0.3">
      <c r="A100" s="1"/>
      <c r="B100" s="1"/>
      <c r="C100" s="1"/>
      <c r="D100" s="1"/>
      <c r="E100" s="1"/>
      <c r="F100" s="1"/>
      <c r="G100" s="1"/>
      <c r="H100" s="1"/>
      <c r="I100" s="1"/>
      <c r="J100" s="1"/>
      <c r="K100" s="15">
        <v>90</v>
      </c>
      <c r="L100" s="1"/>
      <c r="M100" s="48">
        <v>86</v>
      </c>
      <c r="N100" s="48" t="e">
        <f>IF(AND(#REF!=0,#REF!=0),#REF!,0)</f>
        <v>#REF!</v>
      </c>
      <c r="O10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row>
    <row r="101" spans="1:62" ht="15.75" thickBot="1" x14ac:dyDescent="0.3">
      <c r="A101" s="1"/>
      <c r="B101" s="1"/>
      <c r="C101" s="1"/>
      <c r="D101" s="1"/>
      <c r="E101" s="1"/>
      <c r="F101" s="1"/>
      <c r="G101" s="1"/>
      <c r="H101" s="1"/>
      <c r="I101" s="1"/>
      <c r="J101" s="1"/>
      <c r="K101" s="15">
        <v>91</v>
      </c>
      <c r="L101" s="1"/>
      <c r="M101" s="48">
        <v>87</v>
      </c>
      <c r="N101" s="48" t="e">
        <f>IF(AND(#REF!=0,#REF!=0),#REF!,0)</f>
        <v>#REF!</v>
      </c>
      <c r="O10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row>
    <row r="102" spans="1:62" ht="15.75" thickBot="1" x14ac:dyDescent="0.3">
      <c r="A102" s="1"/>
      <c r="B102" s="1"/>
      <c r="C102" s="1"/>
      <c r="D102" s="1"/>
      <c r="E102" s="1"/>
      <c r="F102" s="1"/>
      <c r="G102" s="1"/>
      <c r="H102" s="1"/>
      <c r="I102" s="1"/>
      <c r="J102" s="1"/>
      <c r="K102" s="15">
        <v>92</v>
      </c>
      <c r="L102" s="1"/>
      <c r="M102" s="48">
        <v>88</v>
      </c>
      <c r="N102" s="48" t="e">
        <f>IF(AND(#REF!=0,#REF!=0),#REF!,0)</f>
        <v>#REF!</v>
      </c>
      <c r="O10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row>
    <row r="103" spans="1:62" ht="15.75" thickBot="1" x14ac:dyDescent="0.3">
      <c r="A103" s="1"/>
      <c r="B103" s="1"/>
      <c r="C103" s="1"/>
      <c r="D103" s="1"/>
      <c r="E103" s="1"/>
      <c r="F103" s="1"/>
      <c r="G103" s="1"/>
      <c r="H103" s="1"/>
      <c r="I103" s="1"/>
      <c r="J103" s="1"/>
      <c r="K103" s="15">
        <v>93</v>
      </c>
      <c r="L103" s="1"/>
      <c r="M103" s="48">
        <v>89</v>
      </c>
      <c r="N103" s="48" t="e">
        <f>IF(AND(#REF!=0,#REF!=0),#REF!,0)</f>
        <v>#REF!</v>
      </c>
      <c r="O10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row>
    <row r="104" spans="1:62" ht="15.75" thickBot="1" x14ac:dyDescent="0.3">
      <c r="A104" s="1"/>
      <c r="B104" s="1"/>
      <c r="C104" s="1"/>
      <c r="D104" s="1"/>
      <c r="E104" s="1"/>
      <c r="F104" s="1"/>
      <c r="G104" s="1"/>
      <c r="H104" s="1"/>
      <c r="I104" s="1"/>
      <c r="J104" s="1"/>
      <c r="K104" s="15">
        <v>94</v>
      </c>
      <c r="L104" s="1"/>
      <c r="M104" s="48">
        <v>90</v>
      </c>
      <c r="N104" s="48" t="e">
        <f>IF(AND(#REF!=0,#REF!=0),#REF!,0)</f>
        <v>#REF!</v>
      </c>
      <c r="O10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row>
    <row r="105" spans="1:62" ht="15.75" thickBot="1" x14ac:dyDescent="0.3">
      <c r="A105" s="1"/>
      <c r="B105" s="1"/>
      <c r="C105" s="1"/>
      <c r="D105" s="1"/>
      <c r="E105" s="1"/>
      <c r="F105" s="1"/>
      <c r="G105" s="1"/>
      <c r="H105" s="1"/>
      <c r="I105" s="1"/>
      <c r="J105" s="1"/>
      <c r="K105" s="15">
        <v>95</v>
      </c>
      <c r="L105" s="1"/>
      <c r="M105" s="48">
        <v>91</v>
      </c>
      <c r="N105" s="48" t="e">
        <f>IF(AND(#REF!=0,#REF!=0),#REF!,0)</f>
        <v>#REF!</v>
      </c>
      <c r="O105"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5"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5"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row>
    <row r="106" spans="1:62" ht="15.75" thickBot="1" x14ac:dyDescent="0.3">
      <c r="A106" s="1"/>
      <c r="B106" s="1"/>
      <c r="C106" s="1"/>
      <c r="D106" s="1"/>
      <c r="E106" s="1"/>
      <c r="F106" s="1"/>
      <c r="G106" s="1"/>
      <c r="H106" s="1"/>
      <c r="I106" s="1"/>
      <c r="J106" s="1"/>
      <c r="K106" s="15">
        <v>96</v>
      </c>
      <c r="L106" s="1"/>
      <c r="M106" s="48">
        <v>92</v>
      </c>
      <c r="N106" s="48" t="e">
        <f>IF(AND(#REF!=0,#REF!=0),#REF!,0)</f>
        <v>#REF!</v>
      </c>
      <c r="O106"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6"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6"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row>
    <row r="107" spans="1:62" ht="15.75" thickBot="1" x14ac:dyDescent="0.3">
      <c r="A107" s="1"/>
      <c r="B107" s="1"/>
      <c r="C107" s="1"/>
      <c r="D107" s="1"/>
      <c r="E107" s="1"/>
      <c r="F107" s="1"/>
      <c r="G107" s="1"/>
      <c r="H107" s="1"/>
      <c r="I107" s="1"/>
      <c r="J107" s="1"/>
      <c r="K107" s="15">
        <v>97</v>
      </c>
      <c r="L107" s="1"/>
      <c r="M107" s="48">
        <v>93</v>
      </c>
      <c r="N107" s="48" t="e">
        <f>IF(AND(#REF!=0,#REF!=0),#REF!,0)</f>
        <v>#REF!</v>
      </c>
      <c r="O107"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7"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7"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row>
    <row r="108" spans="1:62" ht="15.75" thickBot="1" x14ac:dyDescent="0.3">
      <c r="A108" s="1"/>
      <c r="B108" s="1"/>
      <c r="C108" s="1"/>
      <c r="D108" s="1"/>
      <c r="E108" s="1"/>
      <c r="F108" s="1"/>
      <c r="G108" s="1"/>
      <c r="H108" s="1"/>
      <c r="I108" s="1"/>
      <c r="J108" s="1"/>
      <c r="K108" s="15">
        <v>98</v>
      </c>
      <c r="L108" s="1"/>
      <c r="M108" s="48">
        <v>94</v>
      </c>
      <c r="N108" s="48" t="e">
        <f>IF(AND(#REF!=0,#REF!=0),#REF!,0)</f>
        <v>#REF!</v>
      </c>
      <c r="O108"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8"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8"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row>
    <row r="109" spans="1:62" ht="15.75" thickBot="1" x14ac:dyDescent="0.3">
      <c r="A109" s="1"/>
      <c r="B109" s="1"/>
      <c r="C109" s="1"/>
      <c r="D109" s="1"/>
      <c r="E109" s="1"/>
      <c r="F109" s="1"/>
      <c r="G109" s="1"/>
      <c r="H109" s="1"/>
      <c r="I109" s="1"/>
      <c r="J109" s="1"/>
      <c r="K109" s="15">
        <v>99</v>
      </c>
      <c r="L109" s="1"/>
      <c r="M109" s="48">
        <v>95</v>
      </c>
      <c r="N109" s="48" t="e">
        <f>IF(AND(#REF!=0,#REF!=0),#REF!,0)</f>
        <v>#REF!</v>
      </c>
      <c r="O109"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09"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09"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row>
    <row r="110" spans="1:62" ht="15.75" thickBot="1" x14ac:dyDescent="0.3">
      <c r="A110" s="1"/>
      <c r="B110" s="1"/>
      <c r="C110" s="1"/>
      <c r="D110" s="1"/>
      <c r="E110" s="1"/>
      <c r="F110" s="1"/>
      <c r="G110" s="1"/>
      <c r="H110" s="1"/>
      <c r="I110" s="1"/>
      <c r="J110" s="1"/>
      <c r="K110" s="15">
        <v>100</v>
      </c>
      <c r="L110" s="1"/>
      <c r="M110" s="48">
        <v>96</v>
      </c>
      <c r="N110" s="48" t="e">
        <f>IF(AND(#REF!=0,#REF!=0),#REF!,0)</f>
        <v>#REF!</v>
      </c>
      <c r="O110"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0"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0"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row>
    <row r="111" spans="1:62" ht="15.75" thickBot="1" x14ac:dyDescent="0.3">
      <c r="A111" s="1"/>
      <c r="B111" s="1"/>
      <c r="C111" s="1"/>
      <c r="D111" s="1"/>
      <c r="E111" s="1"/>
      <c r="F111" s="1"/>
      <c r="G111" s="1"/>
      <c r="H111" s="1"/>
      <c r="I111" s="1"/>
      <c r="J111" s="1"/>
      <c r="K111" s="1"/>
      <c r="L111" s="1"/>
      <c r="M111" s="48">
        <v>97</v>
      </c>
      <c r="N111" s="48" t="e">
        <f>IF(AND(#REF!=0,#REF!=0),#REF!,0)</f>
        <v>#REF!</v>
      </c>
      <c r="O111"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1"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1"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row>
    <row r="112" spans="1:62" ht="15.75" thickBot="1" x14ac:dyDescent="0.3">
      <c r="A112" s="1"/>
      <c r="B112" s="1"/>
      <c r="C112" s="1"/>
      <c r="D112" s="1"/>
      <c r="E112" s="1"/>
      <c r="F112" s="1"/>
      <c r="G112" s="1"/>
      <c r="H112" s="1"/>
      <c r="I112" s="1"/>
      <c r="J112" s="1"/>
      <c r="K112" s="1"/>
      <c r="L112" s="1"/>
      <c r="M112" s="48">
        <v>98</v>
      </c>
      <c r="N112" s="48" t="e">
        <f>IF(AND(#REF!=0,#REF!=0),#REF!,0)</f>
        <v>#REF!</v>
      </c>
      <c r="O112"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2"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2"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row>
    <row r="113" spans="1:62" ht="15.75" thickBot="1" x14ac:dyDescent="0.3">
      <c r="A113" s="1"/>
      <c r="B113" s="1"/>
      <c r="C113" s="1"/>
      <c r="D113" s="1"/>
      <c r="E113" s="1"/>
      <c r="F113" s="1"/>
      <c r="G113" s="1"/>
      <c r="H113" s="1"/>
      <c r="I113" s="1"/>
      <c r="J113" s="1"/>
      <c r="K113" s="1"/>
      <c r="L113" s="1"/>
      <c r="M113" s="48">
        <v>99</v>
      </c>
      <c r="N113" s="48" t="e">
        <f>IF(AND(#REF!=0,#REF!=0),#REF!,0)</f>
        <v>#REF!</v>
      </c>
      <c r="O113"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3"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3"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row>
    <row r="114" spans="1:62" x14ac:dyDescent="0.25">
      <c r="A114" s="1"/>
      <c r="B114" s="1"/>
      <c r="C114" s="1"/>
      <c r="D114" s="1"/>
      <c r="E114" s="1"/>
      <c r="F114" s="1"/>
      <c r="G114" s="1"/>
      <c r="H114" s="1"/>
      <c r="I114" s="1"/>
      <c r="J114" s="1"/>
      <c r="K114" s="1"/>
      <c r="L114" s="1"/>
      <c r="M114" s="48">
        <v>100</v>
      </c>
      <c r="N114" s="48" t="e">
        <f>IF(AND(#REF!=0,#REF!=0),#REF!,0)</f>
        <v>#REF!</v>
      </c>
      <c r="O114" s="1" t="e">
        <f>IF(AND(#REF!=0,#REF!&gt;0),IF(OR(AND(#REF!=1,#REF!=1),AND(#REF!=2,#REF!=1),AND(#REF!=3,#REF!=1),AND(#REF!=1,#REF!=2),AND(#REF!=2,#REF!=2)),"ZONA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P114" s="1" t="e">
        <f>IF(AND(#REF!&gt;0,#REF!=0),IF(OR(AND(#REF!=1,#REF!=1),AND(#REF!=2,#REF!=1),AND(#REF!=3,#REF!=1),AND(#REF!=1,#REF!=2),AND(#REF!=2,#REF!=2)),"ZONA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Q114" s="46" t="e">
        <f>IF(AND(#REF!&gt;0,#REF!&gt;0),IF(OR(AND(#REF!=1,#REF!=1),AND(#REF!=2,#REF!=1),AND(#REF!=3,#REF!=1),AND(#REF!=1,#REF!=2),AND(#REF!=2,#REF!=2)),"ZONA RIESGO BAJA",IF(OR(AND(#REF!=4,#REF!=1),AND(#REF!=3,#REF!=2),AND(#REF!=2,#REF!=3),AND(#REF!=1,#REF!=3)),"ZONA RIESGO MODERADO",IF(OR(AND(#REF!=5,#REF!=1),AND(#REF!=5,#REF!=2),AND(#REF!=4,#REF!=2),AND(#REF!=4,#REF!=3),AND(#REF!=3,#REF!=3),AND(#REF!=2,#REF!=4),AND(#REF!=1,#REF!=4),AND(#REF!=1,#REF!=5)),"ZONA RIESGO ALTO",IF(OR(AND(#REF!=5,#REF!=3),AND(#REF!=5,#REF!=4),AND(#REF!=5,#REF!=5),AND(#REF!=4,#REF!=4),AND(#REF!=4,#REF!=5),AND(#REF!=3,#REF!=4),AND(#REF!=3,#REF!=5),AND(#REF!=2,#REF!=5)),"ZONA RIESGO EXTREMO")))),0)</f>
        <v>#REF!</v>
      </c>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row>
    <row r="115" spans="1:62"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row>
    <row r="116" spans="1:62"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row>
    <row r="117" spans="1:62"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row>
    <row r="118" spans="1:62"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row>
    <row r="119" spans="1:62"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row>
    <row r="120" spans="1:62"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row>
    <row r="121" spans="1:62"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row>
    <row r="122" spans="1:62"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row>
    <row r="123" spans="1:62"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row>
    <row r="124" spans="1:62"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row>
    <row r="125" spans="1:62"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row>
    <row r="126" spans="1:62"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row>
    <row r="127" spans="1:62"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row>
    <row r="128" spans="1:62"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row>
    <row r="129" spans="1:62"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row>
    <row r="130" spans="1:62"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row>
    <row r="131" spans="1:62"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row>
    <row r="132" spans="1:62"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row>
    <row r="133" spans="1:62"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row>
    <row r="134" spans="1:62"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row>
    <row r="135" spans="1:62"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row>
    <row r="136" spans="1:62"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row>
    <row r="137" spans="1:62"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row>
    <row r="138" spans="1:62"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row>
    <row r="139" spans="1:62"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row>
    <row r="140" spans="1:62"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row>
    <row r="141" spans="1:62"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row>
    <row r="142" spans="1:62"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row>
    <row r="143" spans="1:62"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row>
    <row r="144" spans="1:62"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row>
    <row r="145" spans="1:62"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row>
    <row r="146" spans="1:62"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row>
    <row r="147" spans="1:62"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row>
    <row r="148" spans="1:62"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row>
    <row r="149" spans="1:62"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row>
    <row r="150" spans="1:62"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row>
    <row r="151" spans="1:62"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row>
    <row r="152" spans="1:62"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row>
    <row r="153" spans="1:62"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row>
    <row r="154" spans="1:62"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row>
    <row r="155" spans="1:62"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row>
    <row r="156" spans="1:62"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row>
    <row r="157" spans="1:62"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row>
    <row r="158" spans="1:62"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row>
    <row r="159" spans="1:62"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row>
    <row r="160" spans="1:62"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row>
    <row r="161" spans="1:62"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row>
    <row r="162" spans="1:62"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row>
    <row r="163" spans="1:62"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row>
    <row r="164" spans="1:62"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row>
    <row r="165" spans="1:62"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row>
    <row r="166" spans="1:62"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row>
    <row r="167" spans="1:62"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row>
    <row r="168" spans="1:62"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row>
    <row r="169" spans="1:62"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row>
    <row r="170" spans="1:62"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row>
    <row r="171" spans="1:62"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row>
    <row r="172" spans="1:62"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row>
    <row r="173" spans="1:62"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row>
    <row r="174" spans="1:62"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row>
    <row r="175" spans="1:62"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row>
    <row r="176" spans="1:62"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row>
    <row r="177" spans="1:62"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row>
    <row r="178" spans="1:62"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row>
    <row r="179" spans="1:62"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row>
    <row r="180" spans="1:62"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row>
    <row r="181" spans="1:62"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row>
    <row r="182" spans="1:62"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row>
    <row r="183" spans="1:62"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row>
    <row r="184" spans="1:62"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row>
    <row r="185" spans="1:62"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row>
    <row r="186" spans="1:62"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row>
    <row r="187" spans="1:62"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row>
    <row r="188" spans="1:62"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row>
    <row r="189" spans="1:62"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row>
    <row r="190" spans="1:62"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row>
    <row r="191" spans="1:62"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row>
    <row r="192" spans="1:62"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row>
    <row r="193" spans="1:62"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row>
    <row r="194" spans="1:62"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row>
    <row r="195" spans="1:62"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row>
    <row r="196" spans="1:62"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row>
    <row r="197" spans="1:62"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row>
    <row r="198" spans="1:62"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row>
    <row r="199" spans="1:62"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row>
    <row r="200" spans="1:62"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row>
    <row r="201" spans="1:62"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row>
    <row r="202" spans="1:62"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row>
    <row r="203" spans="1:62"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row>
    <row r="204" spans="1:62"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row>
    <row r="205" spans="1:62"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row>
    <row r="206" spans="1:62"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row>
    <row r="207" spans="1:62"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row>
    <row r="208" spans="1:62"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row>
    <row r="209" spans="1:62"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row>
    <row r="210" spans="1:62"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row>
    <row r="211" spans="1:62"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row>
    <row r="212" spans="1:62"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row>
    <row r="213" spans="1:62"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row>
    <row r="214" spans="1:62"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row>
    <row r="215" spans="1:62"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row>
    <row r="216" spans="1:62"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row>
    <row r="217" spans="1:62"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row>
    <row r="218" spans="1:62"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row>
    <row r="219" spans="1:62"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row>
    <row r="220" spans="1:62"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row>
    <row r="221" spans="1:62"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row>
    <row r="222" spans="1:62"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row>
    <row r="223" spans="1:62"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row>
    <row r="224" spans="1:62"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row>
    <row r="225" spans="1:62"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row>
    <row r="226" spans="1:62"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row>
    <row r="227" spans="1:62"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row>
    <row r="228" spans="1:62"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row>
    <row r="229" spans="1:62"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row>
    <row r="230" spans="1:62"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row>
    <row r="231" spans="1:62"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row>
    <row r="232" spans="1:62"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row>
  </sheetData>
  <mergeCells count="6">
    <mergeCell ref="T2:U2"/>
    <mergeCell ref="E3:F3"/>
    <mergeCell ref="B3:C3"/>
    <mergeCell ref="H3:I3"/>
    <mergeCell ref="K2:L2"/>
    <mergeCell ref="Q2:R2"/>
  </mergeCells>
  <pageMargins left="0.7" right="0.7" top="0.75" bottom="0.75" header="0.3" footer="0.3"/>
  <pageSetup orientation="portrait" horizont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54f3693-2a6f-4e84-bdd5-9ed64d0d3018">
      <Terms xmlns="http://schemas.microsoft.com/office/infopath/2007/PartnerControls"/>
    </lcf76f155ced4ddcb4097134ff3c332f>
    <Fecha xmlns="954f3693-2a6f-4e84-bdd5-9ed64d0d3018" xsi:nil="true"/>
    <TaxCatchAll xmlns="95222908-3492-4fb1-8c0b-2d69d8b95be4"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1" ma:contentTypeDescription="Crear nuevo documento." ma:contentTypeScope="" ma:versionID="6c31819effdf59038f8510d1a48cbf29">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a6e8c648963af8e819d3c6fbf9ff624"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B78361-111C-493A-AD6A-15D8FE41690D}">
  <ds:schemaRefs>
    <ds:schemaRef ds:uri="http://schemas.microsoft.com/sharepoint/v3/contenttype/forms"/>
  </ds:schemaRefs>
</ds:datastoreItem>
</file>

<file path=customXml/itemProps2.xml><?xml version="1.0" encoding="utf-8"?>
<ds:datastoreItem xmlns:ds="http://schemas.openxmlformats.org/officeDocument/2006/customXml" ds:itemID="{167F46E8-B816-4225-9111-C7A130D56F6E}">
  <ds:schemaRefs>
    <ds:schemaRef ds:uri="http://purl.org/dc/elements/1.1/"/>
    <ds:schemaRef ds:uri="http://schemas.microsoft.com/office/2006/metadata/properties"/>
    <ds:schemaRef ds:uri="http://schemas.microsoft.com/office/infopath/2007/PartnerControls"/>
    <ds:schemaRef ds:uri="http://purl.org/dc/terms/"/>
    <ds:schemaRef ds:uri="http://schemas.microsoft.com/sharepoint/v3"/>
    <ds:schemaRef ds:uri="http://schemas.openxmlformats.org/package/2006/metadata/core-properties"/>
    <ds:schemaRef ds:uri="http://schemas.microsoft.com/office/2006/documentManagement/types"/>
    <ds:schemaRef ds:uri="954f3693-2a6f-4e84-bdd5-9ed64d0d3018"/>
    <ds:schemaRef ds:uri="95222908-3492-4fb1-8c0b-2d69d8b95be4"/>
    <ds:schemaRef ds:uri="http://www.w3.org/XML/1998/namespace"/>
    <ds:schemaRef ds:uri="http://purl.org/dc/dcmitype/"/>
  </ds:schemaRefs>
</ds:datastoreItem>
</file>

<file path=customXml/itemProps3.xml><?xml version="1.0" encoding="utf-8"?>
<ds:datastoreItem xmlns:ds="http://schemas.openxmlformats.org/officeDocument/2006/customXml" ds:itemID="{14676E8C-9479-4CF2-8180-1FB7703541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SDSCJ</vt:lpstr>
      <vt:lpstr>ENLACES</vt:lpstr>
      <vt:lpstr>HOJA RESUMEN</vt:lpstr>
      <vt:lpstr>TABLAS DE INFORMACIÓN</vt:lpstr>
      <vt:lpstr>'HOJA RESUMEN'!Área_de_impresión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Francisco Pizarro</dc:creator>
  <cp:keywords/>
  <dc:description/>
  <cp:lastModifiedBy>PABLO LEONARDO MOLANO PARRA</cp:lastModifiedBy>
  <cp:revision/>
  <dcterms:created xsi:type="dcterms:W3CDTF">2016-11-30T14:47:26Z</dcterms:created>
  <dcterms:modified xsi:type="dcterms:W3CDTF">2022-12-28T15:12:46Z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