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updateLinks="never" codeName="ThisWorkbook"/>
  <mc:AlternateContent xmlns:mc="http://schemas.openxmlformats.org/markup-compatibility/2006">
    <mc:Choice Requires="x15">
      <x15ac:absPath xmlns:x15ac="http://schemas.microsoft.com/office/spreadsheetml/2010/11/ac" url="https://scjgovcol-my.sharepoint.com/personal/pablo_molano_scj_gov_co/Documents/riesgos/Proceso/2023/"/>
    </mc:Choice>
  </mc:AlternateContent>
  <xr:revisionPtr revIDLastSave="0" documentId="8_{1CABAFC5-EB51-46BB-ABD2-9CE12D13E6CB}" xr6:coauthVersionLast="47" xr6:coauthVersionMax="47" xr10:uidLastSave="{00000000-0000-0000-0000-000000000000}"/>
  <workbookProtection workbookAlgorithmName="SHA-512" workbookHashValue="GLLEz7yETsUkEXYJidBY0TAsfDmPF3UdsKSaENPQRBPrqSbLTj4iu3uaN+CjZaApp0V9+i6O0PRnZHSKYimeDw==" workbookSaltValue="/ye0szi4FsXjrBkODMiLHQ==" workbookSpinCount="100000" lockStructure="1"/>
  <bookViews>
    <workbookView xWindow="-120" yWindow="-120" windowWidth="20730" windowHeight="11160" activeTab="1" xr2:uid="{00000000-000D-0000-FFFF-FFFF00000000}"/>
  </bookViews>
  <sheets>
    <sheet name="SDSCJ" sheetId="14" r:id="rId1"/>
    <sheet name="ENLACES" sheetId="15" r:id="rId2"/>
    <sheet name="HOJA RESUMEN" sheetId="8" r:id="rId3"/>
    <sheet name="TABLAS DE INFORMACIÓN" sheetId="1" state="hidden" r:id="rId4"/>
  </sheets>
  <externalReferences>
    <externalReference r:id="rId5"/>
  </externalReferences>
  <definedNames>
    <definedName name="_xlnm._FilterDatabase" localSheetId="2" hidden="1">'HOJA RESUMEN'!$A$8:$O$118</definedName>
    <definedName name="Afectación_Económica">'[1]3 PROBABIL E IMPACTO INHERENTE'!$X$11:$X$16</definedName>
    <definedName name="_xlnm.Print_Area" localSheetId="2">'HOJA RESUMEN'!$A$1:$O$126</definedName>
    <definedName name="Definicion_tratamiento">'[1]11 FORMULAS'!#REF!</definedName>
    <definedName name="Plan_accion">'[1]11 FORMULAS'!#REF!</definedName>
    <definedName name="Plan_acción">'[1]11 FORMULAS'!#REF!</definedName>
    <definedName name="Plan_de_acción">'[1]11 FORMULAS'!#REF!</definedName>
    <definedName name="Reputacional">'[1]3 PROBABIL E IMPACTO INHERENTE'!$Y$11:$Y$16</definedName>
    <definedName name="Tipo">'[1]11 FORMULAS'!$A$4:$A$11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3" i="8" l="1"/>
  <c r="F77" i="8"/>
  <c r="F25" i="8" l="1"/>
  <c r="F69" i="8" l="1"/>
  <c r="F68" i="8"/>
  <c r="F67" i="8"/>
  <c r="F65" i="8"/>
  <c r="F61" i="8"/>
  <c r="F59" i="8"/>
  <c r="F56" i="8"/>
  <c r="F55" i="8"/>
  <c r="F110" i="8"/>
  <c r="F117" i="8"/>
  <c r="F116" i="8"/>
  <c r="F115" i="8"/>
  <c r="F113" i="8"/>
  <c r="F112" i="8"/>
  <c r="F111" i="8"/>
  <c r="F109" i="8" l="1"/>
  <c r="F108" i="8"/>
  <c r="F107" i="8"/>
  <c r="F106" i="8" l="1"/>
  <c r="F105" i="8"/>
  <c r="F104" i="8"/>
  <c r="F103" i="8"/>
  <c r="F100" i="8" l="1"/>
  <c r="F98" i="8"/>
  <c r="F96" i="8"/>
  <c r="F95" i="8"/>
  <c r="F94" i="8"/>
  <c r="F92" i="8" l="1"/>
  <c r="F88" i="8"/>
  <c r="F91" i="8"/>
  <c r="F90" i="8"/>
  <c r="F87" i="8" l="1"/>
  <c r="F86" i="8"/>
  <c r="F85" i="8"/>
  <c r="F83" i="8" l="1"/>
  <c r="F81" i="8"/>
  <c r="F79" i="8" l="1"/>
  <c r="F76" i="8" l="1"/>
  <c r="F74" i="8"/>
  <c r="F72" i="8" l="1"/>
  <c r="F70" i="8"/>
  <c r="F54" i="8" l="1"/>
  <c r="F51" i="8"/>
  <c r="F48" i="8" l="1"/>
  <c r="F47" i="8" l="1"/>
  <c r="F42" i="8"/>
  <c r="F40" i="8"/>
  <c r="F36" i="8"/>
  <c r="F29" i="8" l="1"/>
  <c r="F31" i="8"/>
  <c r="F27" i="8" l="1"/>
  <c r="F23" i="8" l="1"/>
  <c r="F21" i="8"/>
  <c r="F19" i="8"/>
  <c r="F15" i="8" l="1"/>
  <c r="F12" i="8"/>
  <c r="F9" i="8"/>
  <c r="P90" i="1" l="1"/>
  <c r="P91" i="1"/>
  <c r="P92" i="1"/>
  <c r="P93" i="1"/>
  <c r="P94" i="1"/>
  <c r="P95" i="1"/>
  <c r="P96" i="1"/>
  <c r="P97" i="1"/>
  <c r="P98" i="1"/>
  <c r="P99" i="1"/>
  <c r="P100" i="1"/>
  <c r="P101" i="1"/>
  <c r="P102" i="1"/>
  <c r="P103" i="1"/>
  <c r="P104" i="1"/>
  <c r="P105" i="1"/>
  <c r="P106" i="1"/>
  <c r="P107" i="1"/>
  <c r="P108" i="1"/>
  <c r="P109" i="1"/>
  <c r="P110" i="1"/>
  <c r="P111" i="1"/>
  <c r="P112" i="1"/>
  <c r="P113" i="1"/>
  <c r="P114" i="1"/>
  <c r="O90" i="1"/>
  <c r="O91" i="1"/>
  <c r="O92" i="1"/>
  <c r="O93" i="1"/>
  <c r="O94" i="1"/>
  <c r="O95" i="1"/>
  <c r="O96" i="1"/>
  <c r="O97" i="1"/>
  <c r="O98" i="1"/>
  <c r="O99" i="1"/>
  <c r="O100" i="1"/>
  <c r="O101" i="1"/>
  <c r="O102" i="1"/>
  <c r="O103" i="1"/>
  <c r="O104" i="1"/>
  <c r="O105" i="1"/>
  <c r="O106" i="1"/>
  <c r="O107" i="1"/>
  <c r="O108" i="1"/>
  <c r="O109" i="1"/>
  <c r="O110" i="1"/>
  <c r="O111" i="1"/>
  <c r="O112" i="1"/>
  <c r="O113" i="1"/>
  <c r="O114" i="1"/>
  <c r="N90" i="1"/>
  <c r="N91" i="1"/>
  <c r="N92" i="1"/>
  <c r="N93" i="1"/>
  <c r="N94" i="1"/>
  <c r="N95" i="1"/>
  <c r="N96" i="1"/>
  <c r="N97" i="1"/>
  <c r="N98" i="1"/>
  <c r="N99" i="1"/>
  <c r="N100" i="1"/>
  <c r="N101" i="1"/>
  <c r="N102" i="1"/>
  <c r="N103" i="1"/>
  <c r="N104" i="1"/>
  <c r="N105" i="1"/>
  <c r="N106" i="1"/>
  <c r="N107" i="1"/>
  <c r="N108" i="1"/>
  <c r="N109" i="1"/>
  <c r="N110" i="1"/>
  <c r="N111" i="1"/>
  <c r="N112" i="1"/>
  <c r="N113" i="1"/>
  <c r="N114" i="1"/>
  <c r="Q90" i="1"/>
  <c r="Q91" i="1"/>
  <c r="Q92" i="1"/>
  <c r="Q93" i="1"/>
  <c r="Q94" i="1"/>
  <c r="Q95" i="1"/>
  <c r="Q96" i="1"/>
  <c r="Q97" i="1"/>
  <c r="Q98" i="1"/>
  <c r="Q99" i="1"/>
  <c r="Q100" i="1"/>
  <c r="Q101" i="1"/>
  <c r="Q102" i="1"/>
  <c r="Q103" i="1"/>
  <c r="Q104" i="1"/>
  <c r="Q105" i="1"/>
  <c r="Q106" i="1"/>
  <c r="Q107" i="1"/>
  <c r="Q108" i="1"/>
  <c r="Q109" i="1"/>
  <c r="Q110" i="1"/>
  <c r="Q111" i="1"/>
  <c r="Q112" i="1"/>
  <c r="Q113" i="1"/>
  <c r="Q114" i="1"/>
  <c r="Q81" i="1" l="1"/>
  <c r="P83" i="1"/>
  <c r="P86" i="1"/>
  <c r="P88" i="1"/>
  <c r="O84" i="1"/>
  <c r="P80" i="1"/>
  <c r="O86" i="1"/>
  <c r="Q86" i="1"/>
  <c r="P84" i="1"/>
  <c r="N83" i="1"/>
  <c r="N81" i="1"/>
  <c r="P81" i="1" l="1"/>
  <c r="O81" i="1"/>
  <c r="Q87" i="1"/>
  <c r="Q83" i="1"/>
  <c r="Q88" i="1"/>
  <c r="O83" i="1"/>
  <c r="Q80" i="1"/>
  <c r="N84" i="1"/>
  <c r="N86" i="1"/>
  <c r="P87" i="1"/>
  <c r="N87" i="1"/>
  <c r="O88" i="1"/>
  <c r="O80" i="1"/>
  <c r="O87" i="1"/>
  <c r="N88" i="1"/>
  <c r="N80" i="1"/>
  <c r="Q84" i="1"/>
  <c r="P82" i="1" l="1"/>
  <c r="N82" i="1"/>
  <c r="O82" i="1"/>
  <c r="Q82" i="1"/>
  <c r="O85" i="1"/>
  <c r="P85" i="1"/>
  <c r="N85" i="1"/>
  <c r="Q85" i="1"/>
  <c r="O89" i="1"/>
  <c r="P89" i="1"/>
  <c r="N89" i="1"/>
  <c r="Q89" i="1"/>
  <c r="P79" i="1" l="1"/>
  <c r="N79" i="1"/>
  <c r="Q79" i="1"/>
  <c r="O79" i="1"/>
  <c r="O73" i="1" l="1"/>
  <c r="P73" i="1"/>
  <c r="N73" i="1"/>
  <c r="Q73" i="1"/>
  <c r="P75" i="1" l="1"/>
  <c r="N75" i="1"/>
  <c r="Q75" i="1"/>
  <c r="O75" i="1"/>
  <c r="O77" i="1"/>
  <c r="P77" i="1"/>
  <c r="N77" i="1"/>
  <c r="Q77" i="1"/>
  <c r="P76" i="1"/>
  <c r="O76" i="1"/>
  <c r="N76" i="1"/>
  <c r="Q76" i="1"/>
  <c r="P78" i="1"/>
  <c r="O78" i="1"/>
  <c r="N78" i="1"/>
  <c r="Q78" i="1"/>
  <c r="P74" i="1"/>
  <c r="O74" i="1"/>
  <c r="N74" i="1"/>
  <c r="Q74" i="1"/>
  <c r="P70" i="1" l="1"/>
  <c r="O70" i="1"/>
  <c r="N70" i="1"/>
  <c r="Q70" i="1"/>
  <c r="P71" i="1"/>
  <c r="N71" i="1"/>
  <c r="Q71" i="1"/>
  <c r="O71" i="1"/>
  <c r="P72" i="1"/>
  <c r="O72" i="1"/>
  <c r="N72" i="1"/>
  <c r="Q72" i="1"/>
  <c r="P67" i="1" l="1"/>
  <c r="N67" i="1"/>
  <c r="Q67" i="1"/>
  <c r="O67" i="1"/>
  <c r="P68" i="1"/>
  <c r="O68" i="1"/>
  <c r="N68" i="1"/>
  <c r="Q68" i="1"/>
  <c r="O65" i="1"/>
  <c r="P65" i="1"/>
  <c r="N65" i="1"/>
  <c r="Q65" i="1"/>
  <c r="O69" i="1"/>
  <c r="P69" i="1"/>
  <c r="N69" i="1"/>
  <c r="Q69" i="1"/>
  <c r="P66" i="1"/>
  <c r="O66" i="1"/>
  <c r="N66" i="1"/>
  <c r="Q66" i="1"/>
  <c r="P62" i="1" l="1"/>
  <c r="O62" i="1"/>
  <c r="N62" i="1"/>
  <c r="Q62" i="1"/>
  <c r="P64" i="1"/>
  <c r="O64" i="1"/>
  <c r="N64" i="1"/>
  <c r="Q64" i="1"/>
  <c r="O61" i="1"/>
  <c r="P61" i="1"/>
  <c r="N61" i="1"/>
  <c r="Q61" i="1"/>
  <c r="P63" i="1"/>
  <c r="N63" i="1"/>
  <c r="Q63" i="1"/>
  <c r="O63" i="1"/>
  <c r="P58" i="1" l="1"/>
  <c r="O58" i="1"/>
  <c r="N58" i="1"/>
  <c r="P60" i="1"/>
  <c r="O60" i="1"/>
  <c r="N60" i="1"/>
  <c r="P59" i="1"/>
  <c r="N59" i="1"/>
  <c r="O59" i="1"/>
  <c r="Q58" i="1"/>
  <c r="Q60" i="1"/>
  <c r="Q59" i="1"/>
  <c r="P56" i="1" l="1"/>
  <c r="O56" i="1"/>
  <c r="N56" i="1"/>
  <c r="P55" i="1"/>
  <c r="N55" i="1"/>
  <c r="O55" i="1"/>
  <c r="O57" i="1"/>
  <c r="P57" i="1"/>
  <c r="N57" i="1"/>
  <c r="Q52" i="1"/>
  <c r="P52" i="1"/>
  <c r="O52" i="1"/>
  <c r="N52" i="1"/>
  <c r="Q46" i="1"/>
  <c r="P46" i="1"/>
  <c r="O46" i="1"/>
  <c r="N46" i="1"/>
  <c r="Q54" i="1"/>
  <c r="P54" i="1"/>
  <c r="O54" i="1"/>
  <c r="N54" i="1"/>
  <c r="Q51" i="1"/>
  <c r="P51" i="1"/>
  <c r="N51" i="1"/>
  <c r="O51" i="1"/>
  <c r="Q47" i="1"/>
  <c r="P47" i="1"/>
  <c r="N47" i="1"/>
  <c r="O47" i="1"/>
  <c r="Q56" i="1"/>
  <c r="Q49" i="1"/>
  <c r="N49" i="1"/>
  <c r="P49" i="1"/>
  <c r="O49" i="1"/>
  <c r="Q53" i="1"/>
  <c r="N53" i="1"/>
  <c r="P53" i="1"/>
  <c r="O53" i="1"/>
  <c r="Q55" i="1"/>
  <c r="Q48" i="1"/>
  <c r="P48" i="1"/>
  <c r="O48" i="1"/>
  <c r="N48" i="1"/>
  <c r="Q50" i="1"/>
  <c r="P50" i="1"/>
  <c r="O50" i="1"/>
  <c r="N50" i="1"/>
  <c r="Q57" i="1"/>
  <c r="Q45" i="1" l="1"/>
  <c r="N45" i="1"/>
  <c r="P45" i="1"/>
  <c r="O45" i="1"/>
  <c r="S11" i="1" l="1"/>
  <c r="R11" i="1"/>
  <c r="Q11" i="1"/>
  <c r="P11" i="1"/>
  <c r="O11" i="1"/>
  <c r="S10" i="1"/>
  <c r="R10" i="1"/>
  <c r="Q10" i="1"/>
  <c r="P10" i="1"/>
  <c r="O10" i="1"/>
  <c r="S9" i="1"/>
  <c r="R9" i="1"/>
  <c r="Q9" i="1"/>
  <c r="P9" i="1"/>
  <c r="O9" i="1"/>
  <c r="S8" i="1"/>
  <c r="R8" i="1"/>
  <c r="Q8" i="1"/>
  <c r="P8" i="1"/>
  <c r="O8" i="1"/>
  <c r="S7" i="1"/>
  <c r="R7" i="1"/>
  <c r="Q7" i="1"/>
  <c r="P7" i="1"/>
  <c r="O7" i="1"/>
  <c r="O21" i="1" l="1"/>
  <c r="N15" i="1"/>
  <c r="Q28" i="1" l="1"/>
  <c r="Q27" i="1"/>
  <c r="Q31" i="1"/>
  <c r="Q42" i="1"/>
  <c r="P42" i="1"/>
  <c r="O42" i="1"/>
  <c r="N42" i="1"/>
  <c r="Q44" i="1"/>
  <c r="P44" i="1"/>
  <c r="O44" i="1"/>
  <c r="N44" i="1"/>
  <c r="Q25" i="1"/>
  <c r="Q39" i="1"/>
  <c r="Q43" i="1"/>
  <c r="O43" i="1"/>
  <c r="P43" i="1"/>
  <c r="N43" i="1"/>
  <c r="Q37" i="1"/>
  <c r="Q41" i="1"/>
  <c r="Q21" i="1"/>
  <c r="Q19" i="1"/>
  <c r="Q16" i="1"/>
  <c r="Q20" i="1"/>
  <c r="Q26" i="1"/>
  <c r="N39" i="1"/>
  <c r="O39" i="1"/>
  <c r="P39" i="1"/>
  <c r="N41" i="1"/>
  <c r="O41" i="1"/>
  <c r="P37" i="1"/>
  <c r="O37" i="1"/>
  <c r="N37" i="1"/>
  <c r="P28" i="1"/>
  <c r="N28" i="1"/>
  <c r="O28" i="1"/>
  <c r="N31" i="1"/>
  <c r="O31" i="1"/>
  <c r="P31" i="1"/>
  <c r="P41" i="1"/>
  <c r="Q18" i="1"/>
  <c r="N21" i="1"/>
  <c r="P21" i="1"/>
  <c r="N23" i="1"/>
  <c r="P17" i="1"/>
  <c r="Q24" i="1"/>
  <c r="O20" i="1"/>
  <c r="O27" i="1"/>
  <c r="P27" i="1"/>
  <c r="N27" i="1"/>
  <c r="O22" i="1"/>
  <c r="Q15" i="1"/>
  <c r="O15" i="1"/>
  <c r="P15" i="1"/>
  <c r="O25" i="1"/>
  <c r="N25" i="1"/>
  <c r="P25" i="1"/>
  <c r="Q32" i="1" l="1"/>
  <c r="Q40" i="1"/>
  <c r="Q36" i="1"/>
  <c r="Q38" i="1"/>
  <c r="Q34" i="1"/>
  <c r="Q30" i="1"/>
  <c r="Q22" i="1"/>
  <c r="Q23" i="1"/>
  <c r="Q33" i="1"/>
  <c r="Q35" i="1"/>
  <c r="Q29" i="1"/>
  <c r="Q17" i="1"/>
  <c r="O19" i="1"/>
  <c r="P20" i="1"/>
  <c r="P19" i="1"/>
  <c r="N19" i="1"/>
  <c r="N20" i="1"/>
  <c r="O16" i="1"/>
  <c r="N16" i="1"/>
  <c r="P26" i="1"/>
  <c r="P16" i="1"/>
  <c r="O26" i="1"/>
  <c r="N26" i="1"/>
  <c r="N32" i="1"/>
  <c r="O35" i="1"/>
  <c r="N36" i="1"/>
  <c r="P30" i="1"/>
  <c r="O32" i="1"/>
  <c r="N29" i="1"/>
  <c r="O36" i="1"/>
  <c r="P29" i="1"/>
  <c r="O29" i="1"/>
  <c r="P32" i="1"/>
  <c r="P36" i="1"/>
  <c r="O30" i="1"/>
  <c r="P35" i="1"/>
  <c r="P33" i="1"/>
  <c r="O33" i="1"/>
  <c r="N33" i="1"/>
  <c r="O38" i="1"/>
  <c r="P38" i="1"/>
  <c r="N38" i="1"/>
  <c r="N30" i="1"/>
  <c r="N35" i="1"/>
  <c r="O34" i="1"/>
  <c r="N34" i="1"/>
  <c r="P34" i="1"/>
  <c r="N40" i="1"/>
  <c r="P40" i="1"/>
  <c r="O40" i="1"/>
  <c r="N18" i="1"/>
  <c r="P18" i="1"/>
  <c r="O18" i="1"/>
  <c r="P23" i="1"/>
  <c r="O23" i="1"/>
  <c r="N24" i="1"/>
  <c r="N17" i="1"/>
  <c r="O17" i="1"/>
  <c r="N22" i="1"/>
  <c r="P24" i="1"/>
  <c r="O24" i="1"/>
  <c r="P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I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sharedStrings.xml><?xml version="1.0" encoding="utf-8"?>
<sst xmlns="http://schemas.openxmlformats.org/spreadsheetml/2006/main" count="1335" uniqueCount="647">
  <si>
    <t>PROCESO</t>
  </si>
  <si>
    <t>Direccionamiento Sectorial e Institucional</t>
  </si>
  <si>
    <t>CODIGO</t>
  </si>
  <si>
    <t>F-DS-575</t>
  </si>
  <si>
    <t>VERSIÓN</t>
  </si>
  <si>
    <t>FECHA APROBACIÓN</t>
  </si>
  <si>
    <t>DOCUMENTO</t>
  </si>
  <si>
    <t>Matriz General de Riesgos por Proceso</t>
  </si>
  <si>
    <t>PORTADA</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</si>
  <si>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</si>
  <si>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</si>
  <si>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</si>
  <si>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</si>
  <si>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</si>
  <si>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</si>
  <si>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POR FAVOR DAR CLICK AL ENLACE PARA PODER ACCEDER A LA MATRIZ INDIVIDUAL DE CADA PROCESO</t>
  </si>
  <si>
    <t>SIGLA</t>
  </si>
  <si>
    <t>AJ</t>
  </si>
  <si>
    <t>Acceso y Fortalecimiento a la Justicia</t>
  </si>
  <si>
    <t>AS</t>
  </si>
  <si>
    <t>Atención y Servicio al Ciudadano</t>
  </si>
  <si>
    <t>AIB</t>
  </si>
  <si>
    <t>Cárcel Distrital - Atencion Integral Basica para las PPL</t>
  </si>
  <si>
    <t>CVS</t>
  </si>
  <si>
    <t>Cárcel Distrital - Custodia y Vigilancia para la seguridad</t>
  </si>
  <si>
    <t>TJ</t>
  </si>
  <si>
    <t>Cárcel Distrital - Tramite Juridico a la situacion de las PPL</t>
  </si>
  <si>
    <t>CID</t>
  </si>
  <si>
    <t>Control Interno Disciplinario</t>
  </si>
  <si>
    <t>DS</t>
  </si>
  <si>
    <t>FC</t>
  </si>
  <si>
    <t>Fortalecimiento de Capacidades Operativas para la S, C y AJ</t>
  </si>
  <si>
    <t>GC</t>
  </si>
  <si>
    <t>Gestión de Comunicaciones</t>
  </si>
  <si>
    <t>GE</t>
  </si>
  <si>
    <t>Gestión de Emergencia</t>
  </si>
  <si>
    <t>FD</t>
  </si>
  <si>
    <t>Gestión de Recursos Físicos y Documental</t>
  </si>
  <si>
    <t>GS</t>
  </si>
  <si>
    <t>Gestión de Seguridad y Convivencia</t>
  </si>
  <si>
    <t>GT</t>
  </si>
  <si>
    <t>Gestión de Tecnología de Información</t>
  </si>
  <si>
    <t>GF</t>
  </si>
  <si>
    <t>Gestión Financiera</t>
  </si>
  <si>
    <t>GH</t>
  </si>
  <si>
    <t>Gestión Humana</t>
  </si>
  <si>
    <t>JC</t>
  </si>
  <si>
    <t>Gestión Jurídica y Contractual</t>
  </si>
  <si>
    <t>GI</t>
  </si>
  <si>
    <t>Gestión y Análisis de la Información de S, C y AJ</t>
  </si>
  <si>
    <t>SM</t>
  </si>
  <si>
    <t>Seguimiento y Monitoreo al Sistema de Control Interno</t>
  </si>
  <si>
    <t>HOJA RESUMEN - CADA PROCESO CONTIENE UNA HOJA INDEPENDIENTE CON LA GESTION DE RIESGOS POR PROCESOS, PARA VISUALIZARLO POR FAVOR INGRESAR AL ENLACE COMPARTIDO</t>
  </si>
  <si>
    <t>Consecutivo Riesgo</t>
  </si>
  <si>
    <t>Proceso</t>
  </si>
  <si>
    <t>Impacto</t>
  </si>
  <si>
    <t>Causa Inmediata</t>
  </si>
  <si>
    <t>Riesgo Inherente</t>
  </si>
  <si>
    <t>Tipo de tratamiento de riesgo</t>
  </si>
  <si>
    <t>Control</t>
  </si>
  <si>
    <t>Soporte</t>
  </si>
  <si>
    <t>Responsable</t>
  </si>
  <si>
    <t>Periodicidad</t>
  </si>
  <si>
    <t>Riesgo Residual</t>
  </si>
  <si>
    <t>Tratamiento del Riesgo residual</t>
  </si>
  <si>
    <t>R1AJ</t>
  </si>
  <si>
    <t xml:space="preserve">Acceso y Fortalecimiento a la Justicia </t>
  </si>
  <si>
    <t>Posibilidad de pérdida Reputacional</t>
  </si>
  <si>
    <t xml:space="preserve">por perdida de la confianza del ciudadano hacia los servicios prestados en las casas de justicia </t>
  </si>
  <si>
    <t>ZONA RIESGO ALTO</t>
  </si>
  <si>
    <t>Reducir el riesgo</t>
  </si>
  <si>
    <t>Director de acceso a la Justicia</t>
  </si>
  <si>
    <t>Una vez al año</t>
  </si>
  <si>
    <t>ZONA RIESGO BAJA</t>
  </si>
  <si>
    <t>Aceptar el Riesgo</t>
  </si>
  <si>
    <t>Informe Mensual sobre la Atención de las Entidades Operadoras en la Casa de Justicia</t>
  </si>
  <si>
    <t>Mensualmente</t>
  </si>
  <si>
    <t>Registro de Seguimiento a las PQRS</t>
  </si>
  <si>
    <t>Cada vez que se requiera</t>
  </si>
  <si>
    <t>R2AJ</t>
  </si>
  <si>
    <t>por la imposibilidad de garantizar la adecuada atención de usuarios en los equipamientos de Justicia de forma presencial y virtual</t>
  </si>
  <si>
    <t>debido a la desvinculación de entidades operadoras al programa de casas de justicia</t>
  </si>
  <si>
    <t>actas de reunión que reposan en el archivo de la Dirección de Acceso a la Justicia</t>
  </si>
  <si>
    <t>Anualmente</t>
  </si>
  <si>
    <t>R3AJ</t>
  </si>
  <si>
    <t>por la imposibilidad de garantizar la adecuada atención de usuarios en los equipamientos de Justicia de forma presencial y no presencial</t>
  </si>
  <si>
    <t>debido a inadecuadas condiciones de infraestructura en las Casas de Justicia y desconocimiento de las rutas de acceso a la Justicia por parte del Centro de Recepción e Información CRI</t>
  </si>
  <si>
    <t>informe de análisis que compara la oferta y demanda con el recurso humano en el Centro de Recepción e Información de las Casas de Justicia asignado</t>
  </si>
  <si>
    <t>R4AJ</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</si>
  <si>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</si>
  <si>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</si>
  <si>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Actas de reunión</t>
  </si>
  <si>
    <t>N/A</t>
  </si>
  <si>
    <t>R1AS</t>
  </si>
  <si>
    <t>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</si>
  <si>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</si>
  <si>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</si>
  <si>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</si>
  <si>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</si>
  <si>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R2AS</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</si>
  <si>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</si>
  <si>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</si>
  <si>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R1CID</t>
  </si>
  <si>
    <t>Posibilidad de pérdida Económica y Reputacional</t>
  </si>
  <si>
    <t>debido a procesos disciplinarios desarrollados y fallados sin cumplir con los parámetros de ley.</t>
  </si>
  <si>
    <t>ZONA RIESGO MODERADO</t>
  </si>
  <si>
    <t>Actas de reunión o la MATRIZ SEGUIMIENTO PROCESOS Y AUTOS ACTIVOS F-CID-551</t>
  </si>
  <si>
    <t>Jefe de la oficina de Control Interno</t>
  </si>
  <si>
    <t>R1DS</t>
  </si>
  <si>
    <t>ZONA RIESGO EXTREMO</t>
  </si>
  <si>
    <t>Trimestralmente</t>
  </si>
  <si>
    <t>R2DS</t>
  </si>
  <si>
    <t>R3DS</t>
  </si>
  <si>
    <t>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</si>
  <si>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</si>
  <si>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</si>
  <si>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</si>
  <si>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registros de ORFEO o los listados de asistencia acompañados por el Acta de Reunión de acuerdo con la situación</t>
  </si>
  <si>
    <t>Semestralmente</t>
  </si>
  <si>
    <t>Cronograma</t>
  </si>
  <si>
    <t>Compartir el riesgo</t>
  </si>
  <si>
    <t>R1GC</t>
  </si>
  <si>
    <t>Jefe de la OAC</t>
  </si>
  <si>
    <t>Diariamente</t>
  </si>
  <si>
    <t>Periodistas</t>
  </si>
  <si>
    <t>R1GE</t>
  </si>
  <si>
    <t>Gestión de Emergencias</t>
  </si>
  <si>
    <t>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</si>
  <si>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</si>
  <si>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</si>
  <si>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</si>
  <si>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reportes generados</t>
  </si>
  <si>
    <t>R2GE</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</si>
  <si>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</si>
  <si>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</si>
  <si>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</si>
  <si>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Informes mensuales del operador tecnológico</t>
  </si>
  <si>
    <t xml:space="preserve">El grupo de monitoreo </t>
  </si>
  <si>
    <t>listas de asistencia y material de Capacitación</t>
  </si>
  <si>
    <t xml:space="preserve">El grupo de capacitación </t>
  </si>
  <si>
    <t>R3GE</t>
  </si>
  <si>
    <t>debido a la afectación de personas, bienes o recursos por servicio o atención inadecuada de incidentes desde el NUSE 123.</t>
  </si>
  <si>
    <t>R1FD</t>
  </si>
  <si>
    <t>por perdida o extravió documental</t>
  </si>
  <si>
    <t>Listas de asistencia</t>
  </si>
  <si>
    <t>Líder de gestión Documental</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</si>
  <si>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</si>
  <si>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</si>
  <si>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t>R2FD</t>
  </si>
  <si>
    <t xml:space="preserve">por perdida y/o desaparición de los bienes al servicio de la Entidad </t>
  </si>
  <si>
    <t xml:space="preserve">El almacenista general </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</si>
  <si>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</si>
  <si>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</si>
  <si>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</si>
  <si>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t>R1GT</t>
  </si>
  <si>
    <t>Posibilidad de pérdida Reputacional y Económica</t>
  </si>
  <si>
    <t>R2GT</t>
  </si>
  <si>
    <t>R1GF</t>
  </si>
  <si>
    <t>R2GF</t>
  </si>
  <si>
    <t>por no contar con el fenecimiento de la cuenta en la vigencia</t>
  </si>
  <si>
    <t>debido a la identificación, clasificación y registro de información contable en rubros y cuantías que no correspondan</t>
  </si>
  <si>
    <t xml:space="preserve">El funcionario encargado del área contable </t>
  </si>
  <si>
    <t>circularizaciones y  los correos enviados en caso de no recibir respuesta</t>
  </si>
  <si>
    <t>Posibilidad de pérdida Económica</t>
  </si>
  <si>
    <t>por sanciones o multas de entes de control o demandas de terceros</t>
  </si>
  <si>
    <t>debido a la realización de pagos indebidos</t>
  </si>
  <si>
    <t xml:space="preserve">Las personas designadas por la Dirección Financiera </t>
  </si>
  <si>
    <t>R1JC</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</si>
  <si>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</si>
  <si>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</si>
  <si>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</si>
  <si>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R2JC</t>
  </si>
  <si>
    <t>por pasivos exigibles</t>
  </si>
  <si>
    <t>debido a liquidación extemporánea de los contratos fuera de los plazos acordados en el contrato o los establecidos por la ley</t>
  </si>
  <si>
    <t>Bimestralmente</t>
  </si>
  <si>
    <t>R3JC</t>
  </si>
  <si>
    <t>R1GI</t>
  </si>
  <si>
    <t>Gestión y Análisis de Información de S, C y AJ</t>
  </si>
  <si>
    <t xml:space="preserve">debido al procesamiento errado y/o datos errados o  desactualizados en la Bodega de datos </t>
  </si>
  <si>
    <t>formato Control Entrada y Salida de Requerimientos de Información F-GI-581</t>
  </si>
  <si>
    <t xml:space="preserve">Los responsables asignados  </t>
  </si>
  <si>
    <t>R1SM</t>
  </si>
  <si>
    <t>R2SM</t>
  </si>
  <si>
    <t>R1GH</t>
  </si>
  <si>
    <t>R2GH</t>
  </si>
  <si>
    <t>R3GH</t>
  </si>
  <si>
    <t>R1GS</t>
  </si>
  <si>
    <t>debido a desviaciones o incumplimientos de las metas programadas de los indicadores relacionados con el proceso</t>
  </si>
  <si>
    <t>actas de las reuniones desarrolladas</t>
  </si>
  <si>
    <t>Líder de proceso</t>
  </si>
  <si>
    <t>actas de las reuniones</t>
  </si>
  <si>
    <t xml:space="preserve">Los directores de Prevención y de Seguridad  </t>
  </si>
  <si>
    <t>R2GS</t>
  </si>
  <si>
    <t>actas y los listados de asistencia de las actividades desarrolladas</t>
  </si>
  <si>
    <t>R3GS</t>
  </si>
  <si>
    <t>Listados de asistencia</t>
  </si>
  <si>
    <t>Directores de las direcciones de prevención y de seguridad</t>
  </si>
  <si>
    <t>R4GS</t>
  </si>
  <si>
    <t>debido al inadecuado acompañamiento a las manifestaciones, movilizaciones, eventos o aglomeraciones</t>
  </si>
  <si>
    <t xml:space="preserve">acta de reunión </t>
  </si>
  <si>
    <t xml:space="preserve">El líder del proceso </t>
  </si>
  <si>
    <t>R1FC</t>
  </si>
  <si>
    <t xml:space="preserve">por sanciones o multas de entes de control </t>
  </si>
  <si>
    <t>debido al uso de los bienes en comodato con un fin diferente a lo pactado contractualmente</t>
  </si>
  <si>
    <t>Formatos ubicados en cada expediente</t>
  </si>
  <si>
    <t>Supervisor del comodato</t>
  </si>
  <si>
    <t>R2FC</t>
  </si>
  <si>
    <t>por sanciones o multas de entes de control</t>
  </si>
  <si>
    <t>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</si>
  <si>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</si>
  <si>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</si>
  <si>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</si>
  <si>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R3FC</t>
  </si>
  <si>
    <t>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</si>
  <si>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</si>
  <si>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</si>
  <si>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</si>
  <si>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R4FC</t>
  </si>
  <si>
    <t>debido a proyectos no ejecutados de acuerdo a lo proyectado en la vigencia anterior, Proyectos inconclusos en su ejecución (Obras de infraestructura sin terminar), Obras sin el cumplimiento de requisitos para su adecuado funcionamiento</t>
  </si>
  <si>
    <t>R5FC</t>
  </si>
  <si>
    <t>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</si>
  <si>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</si>
  <si>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</si>
  <si>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</si>
  <si>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</si>
  <si>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</si>
  <si>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</si>
  <si>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</si>
  <si>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</si>
  <si>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R1AIB</t>
  </si>
  <si>
    <t>CD-Atención Integral para PPL</t>
  </si>
  <si>
    <t>debido al incumplimiento en la prestación del servicio psicosocial</t>
  </si>
  <si>
    <t xml:space="preserve">Los profesionales del equipo psicosocial </t>
  </si>
  <si>
    <t>R2AIB</t>
  </si>
  <si>
    <t>debido a la disminución de la cobertura ocupacional en las actividades válidas para la redención de pena</t>
  </si>
  <si>
    <t>JETEE</t>
  </si>
  <si>
    <t>R3AIB</t>
  </si>
  <si>
    <t>por demandas legales y disciplinarias</t>
  </si>
  <si>
    <t>debido a la fuga o Rescate de PPL en remisiones salud</t>
  </si>
  <si>
    <t xml:space="preserve">El equipo de salud </t>
  </si>
  <si>
    <t>R4ABI</t>
  </si>
  <si>
    <t>debido a ETA (enfermedad transmitida por alimento) y que genere un cierre del servicio de alimentos</t>
  </si>
  <si>
    <t>matriz de "control y seguimiento al servicio de alimentos"</t>
  </si>
  <si>
    <t>R1CVS</t>
  </si>
  <si>
    <t>CD-Custodia y vigilancia para la seguridad</t>
  </si>
  <si>
    <t>por demanda de los PPL, familiar, tercero o entes control</t>
  </si>
  <si>
    <t>debido al incumplimiento en la cobertura de los puestos de servicio y las actividades programadas</t>
  </si>
  <si>
    <t>Comandante de Compañía</t>
  </si>
  <si>
    <t>R2CVS</t>
  </si>
  <si>
    <t>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</si>
  <si>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</si>
  <si>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</si>
  <si>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R3CVS</t>
  </si>
  <si>
    <t>debido a fuga/rescates o falencia en la seguridad dentro del sistema penitenciario</t>
  </si>
  <si>
    <t>R1TJ</t>
  </si>
  <si>
    <t>CD-Tramite Jurídico para PPL</t>
  </si>
  <si>
    <t>por requerimientos de entes de control</t>
  </si>
  <si>
    <t>debido a la pérdida de la confidencialidad de la información</t>
  </si>
  <si>
    <t>formatos de préstamo documental</t>
  </si>
  <si>
    <t>R2TJ</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</si>
  <si>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</si>
  <si>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</si>
  <si>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</si>
  <si>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</si>
  <si>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</si>
  <si>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R3TJ</t>
  </si>
  <si>
    <t xml:space="preserve">debido a la prescripción de trámites Jurídicos. </t>
  </si>
  <si>
    <t>Profesional Especializado de Libertades penales</t>
  </si>
  <si>
    <t>R4TJ</t>
  </si>
  <si>
    <t>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</si>
  <si>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</si>
  <si>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</si>
  <si>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</si>
  <si>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 xml:space="preserve">El Profesional Universitario encargado de la oficina de ingresos y egresos </t>
  </si>
  <si>
    <t>R5TJ</t>
  </si>
  <si>
    <t>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</si>
  <si>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</si>
  <si>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</si>
  <si>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</si>
  <si>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R6TJ</t>
  </si>
  <si>
    <t>debido a conceder u otorgar libertad o trasladar a una PPL sin el debido cumplimiento de los requisitos legales.</t>
  </si>
  <si>
    <t>R7TJ</t>
  </si>
  <si>
    <t xml:space="preserve">debido a la privación ilegal de la libertad </t>
  </si>
  <si>
    <t>TABLA 4</t>
  </si>
  <si>
    <t>ZONA DE RIESGO EXTREMO</t>
  </si>
  <si>
    <t>TABLA 5</t>
  </si>
  <si>
    <t>TABLA 6</t>
  </si>
  <si>
    <t xml:space="preserve">TABLA 7 </t>
  </si>
  <si>
    <t>TABLA 1</t>
  </si>
  <si>
    <t>TABLA 2</t>
  </si>
  <si>
    <t>TABLA 3</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</si>
  <si>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</si>
  <si>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</si>
  <si>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</si>
  <si>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</si>
  <si>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</si>
  <si>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</si>
  <si>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</si>
  <si>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</si>
  <si>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</si>
  <si>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</si>
  <si>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</si>
  <si>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</si>
  <si>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</si>
  <si>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</si>
  <si>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Preventivo</t>
  </si>
  <si>
    <t>Evitan que un evento suceda. Por ejemplo, el requerimiento de un login y password en un sistema de información es un control preventivo.</t>
  </si>
  <si>
    <t>Asignado</t>
  </si>
  <si>
    <t>Adecuada</t>
  </si>
  <si>
    <t>Se investigan y se resuelven oportunamente</t>
  </si>
  <si>
    <t>Completa</t>
  </si>
  <si>
    <t>Fuerte</t>
  </si>
  <si>
    <t>Directamente</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</si>
  <si>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</si>
  <si>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</si>
  <si>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</si>
  <si>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</si>
  <si>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</si>
  <si>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</si>
  <si>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</si>
  <si>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</si>
  <si>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</si>
  <si>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</si>
  <si>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</si>
  <si>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</si>
  <si>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</si>
  <si>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</si>
  <si>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</si>
  <si>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</si>
  <si>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</si>
  <si>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</si>
  <si>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</si>
  <si>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</si>
  <si>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</si>
  <si>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</si>
  <si>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</si>
  <si>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</si>
  <si>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</si>
  <si>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</si>
  <si>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SI</t>
  </si>
  <si>
    <t>Económico</t>
  </si>
  <si>
    <t>Factores macroeconómicos que se presentan como resultado de las variables de la economía nacional, regional o mundial cuyo efecto tiende a ser sistémico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</si>
  <si>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</si>
  <si>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</si>
  <si>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</si>
  <si>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</si>
  <si>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</si>
  <si>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</si>
  <si>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</si>
  <si>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</si>
  <si>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</si>
  <si>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generados como resultado de los cambios en la política pública a nivel nacional o distrital</t>
  </si>
  <si>
    <t>Rango</t>
  </si>
  <si>
    <t>Normativo</t>
  </si>
  <si>
    <t>incumplimiento normativo</t>
  </si>
  <si>
    <t>Tecnológico</t>
  </si>
  <si>
    <t xml:space="preserve">posibilidad de ocurrencia de eventos que  afecten la totalidad o parte de la infraestructura tecnológica (hardware, software, redes, etc.) de una entidad.
</t>
  </si>
  <si>
    <t>Acción</t>
  </si>
  <si>
    <t>Nombre del proceso</t>
  </si>
  <si>
    <t>Nombre de dependencia encargada del proceso</t>
  </si>
  <si>
    <t>Imagen</t>
  </si>
  <si>
    <t xml:space="preserve">posibilidad de ocurrencia de un evento que afecte la imagen, buen nombre o reputación de una organización, ante sus clientes y  partes interesadas.
</t>
  </si>
  <si>
    <t>Aceptar el riesgo</t>
  </si>
  <si>
    <t>No se adopta ninguna medida que afecte la probabilidad o el impacto del riesgo</t>
  </si>
  <si>
    <t>Subsecretaría de Acceso a la Justicia</t>
  </si>
  <si>
    <t>Estratégico</t>
  </si>
  <si>
    <t xml:space="preserve">posibilidad de ocurrencia de eventos que afecten los objetivos estratégicos de la organización pública y por tanto impactan toda la entidad. </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</si>
  <si>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</si>
  <si>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</si>
  <si>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</si>
  <si>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</si>
  <si>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</si>
  <si>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</si>
  <si>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</si>
  <si>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</si>
  <si>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</si>
  <si>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</si>
  <si>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</si>
  <si>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</si>
  <si>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</si>
  <si>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</si>
  <si>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</si>
  <si>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</si>
  <si>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</si>
  <si>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</si>
  <si>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</si>
  <si>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</si>
  <si>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</si>
  <si>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</si>
  <si>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</si>
  <si>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</si>
  <si>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</si>
  <si>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</si>
  <si>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Formato F-FC-876</t>
  </si>
  <si>
    <t>Formato F-FC-911</t>
  </si>
  <si>
    <t>por sanciones o multas de entes de control, detrimento patrimonial. O perdida de la certificación ACA</t>
  </si>
  <si>
    <t>actas de reunión</t>
  </si>
  <si>
    <t>la Matriz o el físico de Remisión Salud F-AIB-154</t>
  </si>
  <si>
    <t>por sanciones o multas de entes de control, detrimento patrimonial. O perdida de la certificación ACA. O incumplimiento normativo por concepto sanitario desfavorable</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</si>
  <si>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</si>
  <si>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 xml:space="preserve">El equipo de apoyo a la supervisión de alimentos </t>
  </si>
  <si>
    <t>por sanción disciplinaria</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</si>
  <si>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</si>
  <si>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</si>
  <si>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planillas de autoridad creadas en el SISIPEC web de las boletas de encarcelación que se dan en alta</t>
  </si>
  <si>
    <t>Causa Raíz</t>
  </si>
  <si>
    <t>Descripción de Riesgo</t>
  </si>
  <si>
    <t>Evaluación global de los controles (sobre 100)</t>
  </si>
  <si>
    <t>debido a la inadecuada orientación a los usuarios en casas de justicia por parte del centro de recepción de la información</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</si>
  <si>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</si>
  <si>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</si>
  <si>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por tutelas o procesos disciplinarios de las personas vulneradas por el derecho de petición</t>
  </si>
  <si>
    <t>por vulneración al derecho de acceso de la información</t>
  </si>
  <si>
    <t>debido a la publicación extemporánea de los Informes de PQRS en la página web de la entidad.</t>
  </si>
  <si>
    <t>por demandas de parte de los particulares o vencimiento de los términos</t>
  </si>
  <si>
    <t xml:space="preserve">Por una mala imagen ante nuestros usuarios derivada de la entrega de bienes de forma insatisfactoria </t>
  </si>
  <si>
    <t>por difusión de información inexacta</t>
  </si>
  <si>
    <t>debido a la publicación no autorizada que genere desinformación en la opinión pública</t>
  </si>
  <si>
    <t>por sanciones o multas de entes de control. 
O por demandas, tutelas, derechos de petición.</t>
  </si>
  <si>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</si>
  <si>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debido a la falta de acatamiento de las directrices establecidas por el proceso de Recursos Físicos y documental por parte de los servidores y/o contratistas de la entidad</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</si>
  <si>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</si>
  <si>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por suscripción indebida de contrato</t>
  </si>
  <si>
    <t>debido a documentos incompletos para la elaboración o legalización de un contrato</t>
  </si>
  <si>
    <t>por la generación y entrega inoportuna de documentos de análisis estadísticos, mapas, boletines, recomendaciones y respuestas a solicitudes de información</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</si>
  <si>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</si>
  <si>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</si>
  <si>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por sanciones o multas o reducción y/o afectación del presupuesto para las futuras vigencias o por cuestionamiento a la planeación del proceso</t>
  </si>
  <si>
    <t>por deficiente atención a los usuarios de los bienes y servicios del proceso</t>
  </si>
  <si>
    <t>debido a la falta de capacitación</t>
  </si>
  <si>
    <t xml:space="preserve">por demandas o extralimitación de funciones de servidores </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</si>
  <si>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</si>
  <si>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Dirección de bienes</t>
  </si>
  <si>
    <t>La dirección de bienes</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</si>
  <si>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</si>
  <si>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</si>
  <si>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 xml:space="preserve">por investigaciones, demandas y/o sanciones
</t>
  </si>
  <si>
    <t>debido falencias en el seguimiento a la ejecución contractual</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</si>
  <si>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</si>
  <si>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</si>
  <si>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</si>
  <si>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</si>
  <si>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por sanciones, insatisfactoria calificación por parte de las partes interesadas en la prestación de los servicios del proceso o  incumplimiento normativo</t>
  </si>
  <si>
    <t>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</si>
  <si>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por incumplimiento normativo y rezago en la trasformación digital de la Entidad</t>
  </si>
  <si>
    <t>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t>
  </si>
  <si>
    <t>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</si>
  <si>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 xml:space="preserve">por Incremento de costos en la implementación de una solución tecnológica o inconvenientes de interoperabilidad entre soluciones </t>
  </si>
  <si>
    <t>R3GT</t>
  </si>
  <si>
    <t>R4GT</t>
  </si>
  <si>
    <t>R5GT</t>
  </si>
  <si>
    <t>R6GT</t>
  </si>
  <si>
    <t>R7GT</t>
  </si>
  <si>
    <t>R8GT</t>
  </si>
  <si>
    <t>R9GT</t>
  </si>
  <si>
    <t>El (la) Director(a) de Tecnologías y Sistemas de la Información</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</si>
  <si>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</si>
  <si>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</si>
  <si>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</si>
  <si>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</si>
  <si>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</si>
  <si>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Instrumento de seguimiento técnico, jurídico, administrativo y financiero</t>
  </si>
  <si>
    <t xml:space="preserve">El(la) Director(a) de Tecnologías y Sistemas de la Información </t>
  </si>
  <si>
    <t>Plan de Mantenimiento actualizado o el acta de la mesa de trabajo adelantada</t>
  </si>
  <si>
    <t xml:space="preserve">Los profesionales de la Dirección de Tecnologías y Sistemas de la Información </t>
  </si>
  <si>
    <t>Instrumento de Seguimiento Contractual establecido</t>
  </si>
  <si>
    <t>Plan de elaboración y/o actualización de los procedimientos</t>
  </si>
  <si>
    <t>Comunicación de invitación a la sesión de divulgación y socialización, acta</t>
  </si>
  <si>
    <t>Ficha técnica aprobada o comunicación de solicitud de elaboración y/o ajuste</t>
  </si>
  <si>
    <t>Encuesta de identificación de expectativas y necesidades</t>
  </si>
  <si>
    <t xml:space="preserve">El profesional asignado </t>
  </si>
  <si>
    <t>Comunicación de invitación a la sesión de divulgación y socialización, acta de dicha sesión y de las que se lleven a cabo o las comunicaciones</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</si>
  <si>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</si>
  <si>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 xml:space="preserve">El analista encargado del proyecto de inversión </t>
  </si>
  <si>
    <t>Formato F-DS-115</t>
  </si>
  <si>
    <t xml:space="preserve">por hallazgos a la Entidad por parte de entes de control </t>
  </si>
  <si>
    <t>debido al incumplimiento y/o inoportuna emisión de los informes de ley contemplados en el Plan Anual de Auditoria</t>
  </si>
  <si>
    <t>por falencias en la planeación y ejecución de las auditorías internas</t>
  </si>
  <si>
    <t>debido a inoportunidad y/o inconsistencia en la verificación de la información suministrada para la realización de la auditoria</t>
  </si>
  <si>
    <t>El Jefe de la Oficina de Control Interno verifica mensualmente en el Comité primario, el avance en la ejecución de las actividades programadas en el Plan Anual de Auditoría para el mes en curso y las contempladas para el próximo mes, con el fin de detectar las posibles fallas o desviaciones en la ejecución y términos de los informes de ley. La evidencia de la ejecución del control se registra en la respectiva acta del comité. El cargue de las evidencias se hará trimestralmente.</t>
  </si>
  <si>
    <t>El Jefe de Oficina de Control Interno realiza seguimiento por medio de correo electrónico mensual a los compromisos establecidos en el comité primario del mes, y los profesionales responsables informan (correo electrónico) el estado del cumplimiento de los compromisos o informes asignados en el PAA. En caso de no tener respuesta por parte de los profesionales, la Jefatura realiza mesa de trabajo y se deja constancia en acta de reunión. Como evidencia de la ejecución del control se suministra el correo electrónico de seguimiento y/o acta de reunión si hubiera lugar a ello. El cargue de las evidencias se hará trimestralmente.</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</si>
  <si>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</si>
  <si>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</si>
  <si>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formato F-SM-83 Programa Auditoria Interna y/o el acta de reunión</t>
  </si>
  <si>
    <t>correo electrónico de revisión y/o aprobación</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</si>
  <si>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Como soporte quedaran el Auto Apertura Investigación Disciplinaria F-TJ-555 y la Notificación Auto de Apertura de Investigación Disciplinaria a PPL F-TJ-125, documentos que se anexarán al expediente disciplinario el cual una vez termine reposará en hojas de vida. El cargue de las evidencias se hará trimestralmente.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</si>
  <si>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 programación anual y las Actas de reunión F-DS-10 o Acta de visita de campo F-FC-295. El cargue de las evidencias se hará trimestralmente.</t>
  </si>
  <si>
    <t>por sobrecostos en  recursos técnicos y humanos</t>
  </si>
  <si>
    <t>debido al desconocimiento de las actividades a desarrollar al interior del proceso</t>
  </si>
  <si>
    <t xml:space="preserve">El líder del proceso  o el que este delegue </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</si>
  <si>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</si>
  <si>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</si>
  <si>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Profesional universitario/Guardian asignado</t>
  </si>
  <si>
    <t>Actas de Visita o
Informe del Estado de los Archivos de Gestion</t>
  </si>
  <si>
    <t>R3AS</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</si>
  <si>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</si>
  <si>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</si>
  <si>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En caso de evidenciar fallas en los criterios se procede con la socialización en el Comité Institucional de Gestión y Desempeño. Como evidencia quedara la Matriz de Análisis de Calidad, Calidez y Oportunidad de respuestas. El cargue de evidencias se realizará trimestralmente.</t>
  </si>
  <si>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</si>
  <si>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Matriz de Análisis de Calidad, Calidez y Oportunidad de respuestas</t>
  </si>
  <si>
    <t>Profesional encargado del análisis de calidad, calidez y oportunidad</t>
  </si>
  <si>
    <t>listas de asistencia, las evaluaciones realizadas y el cronograma de capacitaciones</t>
  </si>
  <si>
    <t xml:space="preserve">El proceso de Atención y Servicio al Ciudadano </t>
  </si>
  <si>
    <t>Posibilidad de pérdida reputacional</t>
  </si>
  <si>
    <t>por sanciones administrativas</t>
  </si>
  <si>
    <t>debido al incumplimiento en la respuesta a requerimientos asociados a los procesos judiciales y acciones constitucionales</t>
  </si>
  <si>
    <t>Matriz Acciones Constitucionales</t>
  </si>
  <si>
    <t xml:space="preserve">Los abogados designados </t>
  </si>
  <si>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</si>
  <si>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 xml:space="preserve">El líder del equipo ASC </t>
  </si>
  <si>
    <t>correo electrónico de aprobación</t>
  </si>
  <si>
    <t>Los profesionales del equipo psicosocial identifican las necesidades de atención psicosocial diariamente mediante registro en el formato de Intervención y Seguimiento Individual F-AIB-147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F-AIB-147. El cargue de las evidencias se realizará trimestralmente.</t>
  </si>
  <si>
    <t>formato Notificación Auto de Apertura de Investigación Disciplinaria a PPL F-TJ-125 que reposa en la HV de cada PPL</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</si>
  <si>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F-TJ-950 Control Medidas de Protección. El cargue de las evidencias se hará trimestralmente.</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</si>
  <si>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</si>
  <si>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</si>
  <si>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El profesional universitario de la Oficina Juridica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</si>
  <si>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</si>
  <si>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La Subsecretaría de Inversiones y Fortalecimiento de Capacidades Operativas solicita al cliente externo en el anteproyecto el diligenciamiento del formato "Consolidación Requerimientos Grupos de Interés" anualmente. Se podrá evidenciar en la carpeta de anteproyecto que reposa en la subsecretaria de inversiones. Para los casos que no se cuente con el Formato "Consolidación Requerimientos Grupos de Interés" no se incluirá en el anteproyecto de presupuesto. Como evidencia se suministra el "Consolidación Requerimientos Grupos de Interés". El cargue de las evidencias se hará trimestralmente.</t>
  </si>
  <si>
    <t>certificación de la Jefe de la OAC donde registra los banner, noticias, archivos multimedia y/o de videos publicados en la pagina web</t>
  </si>
  <si>
    <t>debido al acceso y uso inadecuado dispositivos para la toma de registros multimedia de la información contenida en el software de Gestión de eventos de seguridad y emergencias.</t>
  </si>
  <si>
    <t>por sanciones o multas de entes de control. 
O por demandas, tutelas, derechos de petición</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</si>
  <si>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</si>
  <si>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</si>
  <si>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</si>
  <si>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</si>
  <si>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</si>
  <si>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F-DS-10 para los eventos presenciales. Para los casos en los cuales no se logre ejecutar se procede con la reprogramación. El cargue de las evidencias se hará trimestralmente.</t>
  </si>
  <si>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</si>
  <si>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</si>
  <si>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</si>
  <si>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</si>
  <si>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</si>
  <si>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t>El (la) Director(a) de Tecnologías y Sistemas de la Información divulga y socializa durante la vigencia como mínimo una (1) vez al año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</si>
  <si>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</si>
  <si>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Consolidación Requerimientos Grupos de Interés</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</si>
  <si>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</si>
  <si>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</si>
  <si>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t>Presentaciones y/o documentos, junto al listado de Asistencia que genera la herramienta TEAMS</t>
  </si>
  <si>
    <t>El (la) Director(a) de Tecnologías y Sistemas de la Información convoca y lidera la ejecución de las sesiones que se establezca de manera conjunta para estructurar y validar que el diseño, desarrollo y puesta operación de la solución tecnológica estén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</si>
  <si>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</si>
  <si>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</si>
  <si>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Herramienta Ofimática Control ordenes de pago virtual F-GF-882</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</si>
  <si>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</si>
  <si>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</si>
  <si>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Actas de reunión o Listado de asistencia</t>
  </si>
  <si>
    <t>Informe Mensual sobre la Atención de las Entidades Operadoras en la Casa de Justicia  o el correo de la Dirección</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</si>
  <si>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</si>
  <si>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</si>
  <si>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Seguimiento a los requerimientos solicitados a la Dirección de Bienes.</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</si>
  <si>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</si>
  <si>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seguimiento a los requerimientos solicitados a la Dirección de Bienes</t>
  </si>
  <si>
    <t>acta de reunión y presentación o copia comunicación cuando diera lugar</t>
  </si>
  <si>
    <t>Reducir el Riesgo mediante la aplicación de los controles actuales</t>
  </si>
  <si>
    <t>debido a otorgar visto bueno a solicitudes de Certificado de Disponibilidad Presupuestal- CDP de los proyectos de inversión incumpliendo con los requisitos establecidos</t>
  </si>
  <si>
    <t>El Profesional encargado del SIG realiza el informe consolidado de productos, servicios y/o salidas intermedias no conformes semestral,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</si>
  <si>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reporte de viabilidades generado del aplicativo SISCO</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</si>
  <si>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</si>
  <si>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t>por sanciones o multas de entes de control o por demandas a la entidad.</t>
  </si>
  <si>
    <t>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</si>
  <si>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por sanciones, multas o llamados de atención de entes de control.</t>
  </si>
  <si>
    <t xml:space="preserve"> Debido al incumplimiento normativo y administrativo del Sistema de Gestión de Seguridad y Salud en el Trabajo</t>
  </si>
  <si>
    <t>por sanciones o multas de entes de control o por demandas a la entidad</t>
  </si>
  <si>
    <t>debido al incumplimiento en la ejecución del Plan Estratégico de Talento Humano</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</si>
  <si>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</si>
  <si>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 xml:space="preserve">Los profesionales encargados de la Dirección de Gestión Humana </t>
  </si>
  <si>
    <t>Como evidencia queda el “cronograma plan de trabajo de SG-SST” con sus respectivos soportes</t>
  </si>
  <si>
    <t>El profesional de Seguridad y Salud en el Trabajo</t>
  </si>
  <si>
    <t>acta de reunión mensual</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</si>
  <si>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F-CVS-672 de Orden de servicios o comunicaciones oficial (Correo electrónico o Físico). El cargue de las evidencias se hará trimestralmente.</t>
  </si>
  <si>
    <t>F-CVS-672 Orden de servicios o comunicaciones oficial (Correo electrónico o Físico)</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</si>
  <si>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</si>
  <si>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 xml:space="preserve">El funcionario de Planta asignado al área de Archivo </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</si>
  <si>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</si>
  <si>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El cargue de las evidencias se hará trimestralmente.</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</si>
  <si>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</si>
  <si>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</si>
  <si>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acta de reunión y presentación o copia comunicación cuando diera lugar. El cargue de las evidencias se hará trimestralmente.</t>
  </si>
  <si>
    <t xml:space="preserve">El comité institucional de gestión y desempeño </t>
  </si>
  <si>
    <t>por sanciones de entes de control, demandas penales, fiscales o disciplinarias</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</si>
  <si>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</si>
  <si>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fecha y temática de cada una de las publicaciones. El cargue de las evidencias se hará trimestralmente.</t>
  </si>
  <si>
    <t>certificación emitida por el/la Jefe de la OAC y la matriz con el link, fecha y temática de cada una de las publicaciones</t>
  </si>
  <si>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</si>
  <si>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</si>
  <si>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El líder Operativo elaborara un memorando reflejando los eventos registrados dirigido a Control Interno Disciplinario evidenciando los incumplimientos presentados en el periodo</t>
  </si>
  <si>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formato de evaluación que se cargo en el aplicativo EDL-APP (Evaluación del Desempeño Laboral) semestre vencido. El cargue de las evidencias se hará trimestralmente.</t>
  </si>
  <si>
    <t>formato de evaluación para cargar al aplicativo EDL-APP (Evaluación del Desempeño Laboral) semestre vencido</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</si>
  <si>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</si>
  <si>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</si>
  <si>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o 
Informe de Toma Física</t>
  </si>
  <si>
    <t>Ficha técnica aprobada o comunicación de solicitud</t>
  </si>
  <si>
    <t>por indisponibilidad de las soluciones tecnológicas que apoyan la gestión de los procesos o insatisfacción de los usuarios en la operación de las mismas</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</si>
  <si>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</si>
  <si>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por la no atención oportuna o de calidad los  de requerimientos (solicitudes o incidentes)  o problemas derivados de la operación de las soluciones tecnológicas</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</si>
  <si>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</si>
  <si>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herramienta de Servicio (reporte de parametrización)</t>
  </si>
  <si>
    <t>debido a insuficiente divulgación y socialización de la Política de Gobierno Digital por parte de los demás procesos, o indisponibilidad del talento humano al interior de los procesos para implementar la política, o i disponibilidad o no asignación suficiente de recursos presupuestales para implementar la política, o falta de seguimiento a la implementación de la política</t>
  </si>
  <si>
    <t>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</si>
  <si>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conciliaciones y libros auxiliarles realizadas en el mes</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</si>
  <si>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</si>
  <si>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perfeccionamiento con la relación de las fechas de envió del correo al supervisor</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</si>
  <si>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Contratación. El cargue de las evidencias se hará trimestralmente.</t>
  </si>
  <si>
    <t>correos electrónicos y/o los memorandos periodo vencido y la base de Contratación</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</si>
  <si>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</si>
  <si>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</si>
  <si>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</si>
  <si>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t>correos electrónicos de seguimiento y/o Acta de reunión</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</si>
  <si>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</si>
  <si>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La Dirección de Bienes realiza seguimiento mensual al control de cuentas y al cumplimiento de PAC, a través del formato F-FC-911 Control de Cuentas Contratos Dirección de Bienes. En caso evidenciar incumplimiento en el PAC se solicitaran las acciones necesarias para llevar a cabo la radicación de las cuentas programadas. Como evidencia se suministrara el Formato F-FC-911. El cargue de evidencias se realizara trimestralmente.</t>
  </si>
  <si>
    <t>diligenciamiento del formulario "Registro de Atención Individual" y el formato F-AIB-147</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</si>
  <si>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En caso de no poder verificar los datos de la persona Privada de la libertad no se procede con la remisión. Como evidencia queda la matriz de digitalización de remisiones. El cargue de las evidencias se hará trimestralmente.</t>
  </si>
  <si>
    <t>F-TJ-950 Control Medidas de Protección</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</si>
  <si>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</si>
  <si>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FECHA VIGENCIA
30/06/2023</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</si>
  <si>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</si>
  <si>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</si>
  <si>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R3GF</t>
  </si>
  <si>
    <t>por la expedición del Registro Presupuestal sin el cumplimiento de los requisitos para el perfeccionamiento del contrato,</t>
  </si>
  <si>
    <t>debido a falencias en la aplicación del Instructivo Solicitud de expedición y/o anulación de Certificado de Registro Presupuestal CRP I-GF-8</t>
  </si>
  <si>
    <t xml:space="preserve">Base de control de CRP y para el trámite de las devoluciones el radicado por Orfeo y/o correo electronico </t>
  </si>
  <si>
    <t>Los profesionales del área de presupuesto</t>
  </si>
  <si>
    <t>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si la solicitud no cumple con algún requisito se procede con la respectiva devolución al área solicitante. Como evidencia se suministrará la Base de control de CRP y para el trámite de las devoluciones el radicado por Orfeo y/o correo electronico al área solicitante.</t>
  </si>
  <si>
    <t xml:space="preserve">cada vez que se requiera </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</si>
  <si>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</si>
  <si>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</si>
  <si>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</si>
  <si>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por sanciones o requerimientos de los entes de control y de la autoridad ambiental</t>
  </si>
  <si>
    <t>debido al incumplimiento de lineamientos normativos ambientales aplicables y de formulación, concertación e implementación del Plan Institucional de Gestión Ambiental PIGA</t>
  </si>
  <si>
    <t>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En caso de evidenciar falencias en el cumplimiento de los aspectos validados, se procede con la formulación de un plan de acción, al cual se le realizará seguimiento mediante la mesa técnica ambiental. Como evidencia queda el Formato F-DS-115. El cargue de las evidencias se hará trimestralmente.</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</si>
  <si>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</si>
  <si>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</si>
  <si>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Los referentes Ambientales 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 Para los casos en los cuales no se cuente con los soportes respectivos se procede con remisión de correo con reiteración de la solicitud y posteriormente memorando a la dirección encargada de la supervisión del contrato de mantenerse el incumplimiento. Como evidencia quedan los certificados y correos emitidos por el supervisor del contrato o memorandos en caso de haberse remitido. El cargue de las evidencias se hará trimestralmente.</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</si>
  <si>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</si>
  <si>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 xml:space="preserve">Los referentes Ambientales </t>
  </si>
  <si>
    <t>actas de reunión de las visitas efectuadas</t>
  </si>
  <si>
    <t>certificados y correos emitidos por el supervisor del contrato o memorandos en caso de haberse remitido</t>
  </si>
  <si>
    <t>informes de seguimiento y  la comunicación de envío a la UAESP</t>
  </si>
  <si>
    <t>informes de seguimiento y el certificado de transmisión de los informes</t>
  </si>
  <si>
    <t>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El cargue de las evidencias se hará trimestralmente.</t>
  </si>
  <si>
    <t>Lista de chequeo F-GH-893, el formato "Control validación novedades cierre de nómina" F-GH-1065 y los correos electrónicos emitidos por el profesional de nómina</t>
  </si>
  <si>
    <t>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formato F-GH-850 "Matriz de Seguimiento al Programa Talento Humano en una Organización Saludable y POA". El cargue de las evidencias se hará trimestralmente.</t>
  </si>
  <si>
    <t xml:space="preserve">El director(a) de la Dirección de Gestión Humana </t>
  </si>
  <si>
    <t>La Junta de Evaluación Trabajo Estudio y Enseñanza - JETEE asigna las actividades válidas para la redención de pena de manera mensual,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</si>
  <si>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</si>
  <si>
    <t xml:space="preserve">Acta del Comité de Gestión y Desempeño Institucional o el memorando radicado por ORFEO mes vencido. </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</si>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</sst>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4"/>
      <color theme="1"/>
      <name val="Arial"/>
      <family val="2"/>
    </font>
    <font>
      <b/>
      <sz val="14"/>
      <color theme="0"/>
      <name val="Arial"/>
      <family val="2"/>
    </font>
    <font>
      <sz val="10"/>
      <name val="Arial"/>
      <family val="2"/>
    </font>
    <font>
      <b/>
      <sz val="22"/>
      <color theme="1"/>
      <name val="Arial"/>
      <family val="2"/>
    </font>
    <font>
      <u/>
      <sz val="11"/>
      <color theme="10"/>
      <name val="Calibri"/>
      <family val="2"/>
      <scheme val="minor"/>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rgb="FFD60C62"/>
        <bgColor indexed="64"/>
      </patternFill>
    </fill>
    <fill>
      <patternFill patternType="solid">
        <fgColor rgb="FF9D1345"/>
        <bgColor indexed="64"/>
      </patternFill>
    </fill>
    <fill>
      <patternFill patternType="solid">
        <fgColor rgb="FF00B05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1" fillId="0" borderId="0"/>
    <xf numFmtId="0" fontId="13" fillId="0" borderId="0" applyNumberFormat="0" applyFill="0" applyBorder="0" applyAlignment="0" applyProtection="0"/>
  </cellStyleXfs>
  <cellXfs count="166">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3"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6" fillId="0" borderId="0" xfId="0" applyFont="1" applyAlignment="1">
      <alignment horizontal="center" vertical="center" wrapText="1"/>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14" fontId="6" fillId="5" borderId="2" xfId="0" applyNumberFormat="1" applyFont="1" applyFill="1" applyBorder="1" applyAlignment="1">
      <alignment horizontal="center" vertical="center"/>
    </xf>
    <xf numFmtId="0" fontId="6" fillId="5" borderId="0" xfId="0" applyFont="1" applyFill="1" applyAlignment="1">
      <alignment horizontal="center"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23" xfId="0" applyFont="1" applyBorder="1" applyAlignment="1" applyProtection="1">
      <alignment horizontal="center" vertical="center" wrapText="1"/>
      <protection hidden="1"/>
    </xf>
    <xf numFmtId="0" fontId="6" fillId="0" borderId="0" xfId="0" applyFont="1" applyAlignment="1">
      <alignment vertical="center" wrapText="1"/>
    </xf>
    <xf numFmtId="0" fontId="8" fillId="0" borderId="0" xfId="0" applyFont="1" applyAlignment="1">
      <alignment vertical="center" wrapText="1"/>
    </xf>
    <xf numFmtId="0" fontId="6" fillId="0" borderId="23" xfId="0" applyFont="1" applyBorder="1" applyAlignment="1">
      <alignment horizontal="justify" vertical="center" wrapText="1"/>
    </xf>
    <xf numFmtId="0" fontId="7" fillId="9" borderId="23" xfId="0" applyFont="1" applyFill="1" applyBorder="1" applyAlignment="1">
      <alignment horizontal="center" vertical="center" wrapText="1"/>
    </xf>
    <xf numFmtId="0" fontId="6" fillId="0" borderId="0" xfId="0" applyFont="1" applyAlignment="1">
      <alignment horizontal="center" vertical="center"/>
    </xf>
    <xf numFmtId="0" fontId="6" fillId="5" borderId="0" xfId="0" applyFont="1" applyFill="1" applyAlignment="1">
      <alignment horizontal="center" vertical="center"/>
    </xf>
    <xf numFmtId="0" fontId="7" fillId="8" borderId="1" xfId="0" applyFont="1" applyFill="1" applyBorder="1" applyAlignment="1">
      <alignment horizontal="center" vertical="center"/>
    </xf>
    <xf numFmtId="0" fontId="7" fillId="8" borderId="15"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11" borderId="23" xfId="0" applyFont="1" applyFill="1" applyBorder="1" applyAlignment="1">
      <alignment horizontal="center" vertical="center" wrapText="1"/>
    </xf>
    <xf numFmtId="0" fontId="6" fillId="5" borderId="16"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23" xfId="0" applyBorder="1" applyAlignment="1">
      <alignment horizontal="center" vertical="center"/>
    </xf>
    <xf numFmtId="0" fontId="13" fillId="0" borderId="23" xfId="2" applyBorder="1"/>
    <xf numFmtId="49" fontId="6" fillId="0" borderId="23" xfId="0" applyNumberFormat="1" applyFont="1" applyBorder="1" applyAlignment="1">
      <alignment horizontal="center" vertical="center" wrapText="1"/>
    </xf>
    <xf numFmtId="0" fontId="11" fillId="0" borderId="23" xfId="1" applyBorder="1" applyAlignment="1">
      <alignment horizontal="left" vertical="center" wrapText="1"/>
    </xf>
    <xf numFmtId="0" fontId="9" fillId="0" borderId="12" xfId="0" applyFont="1" applyBorder="1" applyAlignment="1">
      <alignment horizontal="justify" vertical="center" wrapText="1"/>
    </xf>
    <xf numFmtId="0" fontId="9" fillId="0" borderId="0" xfId="0" applyFont="1" applyAlignment="1">
      <alignment horizontal="justify" vertical="center" wrapText="1"/>
    </xf>
    <xf numFmtId="0" fontId="9" fillId="0" borderId="13"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4" xfId="0" applyFont="1" applyBorder="1" applyAlignment="1">
      <alignment horizontal="justify" vertical="center" wrapText="1"/>
    </xf>
    <xf numFmtId="0" fontId="10" fillId="10" borderId="4" xfId="0" applyFont="1" applyFill="1" applyBorder="1" applyAlignment="1">
      <alignment horizontal="center" vertical="center"/>
    </xf>
    <xf numFmtId="0" fontId="10" fillId="10" borderId="5" xfId="0" applyFont="1" applyFill="1" applyBorder="1" applyAlignment="1">
      <alignment horizontal="center" vertical="center"/>
    </xf>
    <xf numFmtId="0" fontId="10" fillId="10" borderId="6" xfId="0" applyFont="1" applyFill="1" applyBorder="1" applyAlignment="1">
      <alignment horizontal="center" vertical="center"/>
    </xf>
    <xf numFmtId="0" fontId="9" fillId="5" borderId="16" xfId="0" applyFont="1" applyFill="1" applyBorder="1" applyAlignment="1">
      <alignment horizontal="justify" vertical="center" wrapText="1" readingOrder="1"/>
    </xf>
    <xf numFmtId="0" fontId="9" fillId="5" borderId="17" xfId="0" applyFont="1" applyFill="1" applyBorder="1" applyAlignment="1">
      <alignment horizontal="justify" vertical="center" wrapText="1" readingOrder="1"/>
    </xf>
    <xf numFmtId="0" fontId="9" fillId="5" borderId="18" xfId="0" applyFont="1" applyFill="1" applyBorder="1" applyAlignment="1">
      <alignment horizontal="justify" vertical="center" wrapText="1" readingOrder="1"/>
    </xf>
    <xf numFmtId="0" fontId="7" fillId="8" borderId="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15" xfId="0" applyFont="1" applyFill="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7" fillId="8" borderId="3" xfId="0" applyFont="1" applyFill="1" applyBorder="1" applyAlignment="1">
      <alignment horizontal="center" vertical="center"/>
    </xf>
    <xf numFmtId="0" fontId="7" fillId="8" borderId="3"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7" fillId="8" borderId="16"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13"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7" fillId="8" borderId="4"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16" xfId="0" applyFont="1" applyFill="1" applyBorder="1" applyAlignment="1">
      <alignment horizontal="center" vertical="center"/>
    </xf>
    <xf numFmtId="0" fontId="7" fillId="8" borderId="17" xfId="0" applyFont="1" applyFill="1" applyBorder="1" applyAlignment="1">
      <alignment horizontal="center" vertical="center"/>
    </xf>
    <xf numFmtId="0" fontId="7" fillId="8" borderId="18"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4" xfId="0" applyFont="1" applyFill="1" applyBorder="1" applyAlignment="1">
      <alignment horizontal="center" vertical="center"/>
    </xf>
    <xf numFmtId="0" fontId="6" fillId="5" borderId="17"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13"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6" fillId="5" borderId="0" xfId="0" applyFont="1" applyFill="1" applyAlignment="1">
      <alignment horizontal="center" vertical="center" wrapText="1"/>
    </xf>
    <xf numFmtId="0" fontId="6" fillId="11" borderId="25" xfId="0" applyFont="1" applyFill="1" applyBorder="1" applyAlignment="1">
      <alignment horizontal="center" vertical="center" wrapText="1"/>
    </xf>
    <xf numFmtId="0" fontId="6" fillId="11" borderId="26"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4" fillId="5" borderId="6" xfId="0" applyFont="1" applyFill="1" applyBorder="1" applyAlignment="1" applyProtection="1">
      <alignment horizontal="center" vertical="center"/>
      <protection hidden="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3" xfId="0" applyFont="1" applyFill="1" applyBorder="1" applyAlignment="1">
      <alignment horizontal="justify" vertical="center" wrapText="1"/>
    </xf>
    <xf numFmtId="49" fontId="6" fillId="0" borderId="23" xfId="0" applyNumberFormat="1" applyFont="1" applyFill="1" applyBorder="1" applyAlignment="1">
      <alignment horizontal="center" vertical="center" wrapText="1"/>
    </xf>
  </cellXfs>
  <cellStyles count="3">
    <cellStyle name="Hipervínculo" xfId="2" builtinId="8"/>
    <cellStyle name="Normal" xfId="0" builtinId="0"/>
    <cellStyle name="Normal 2" xfId="1" xr:uid="{EBDC0EAC-AD48-43D5-BECC-071EDA084E6E}"/>
  </cellStyles>
  <dxfs count="272">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D60C62"/>
      <color rgb="FF0070C0"/>
      <color rgb="FF00705C"/>
      <color rgb="FFFFCBDA"/>
      <color rgb="FFFF3399"/>
      <color rgb="FFE60A61"/>
      <color rgb="FFBE0754"/>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1000125</xdr:colOff>
      <xdr:row>0</xdr:row>
      <xdr:rowOff>23812</xdr:rowOff>
    </xdr:from>
    <xdr:ext cx="1357312" cy="1636682"/>
    <xdr:pic>
      <xdr:nvPicPr>
        <xdr:cNvPr id="2" name="Imagen 1">
          <a:extLst>
            <a:ext uri="{FF2B5EF4-FFF2-40B4-BE49-F238E27FC236}">
              <a16:creationId xmlns:a16="http://schemas.microsoft.com/office/drawing/2014/main" id="{194A9566-656F-463C-BF90-4CC33ACACC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3812"/>
          <a:ext cx="1357312" cy="1636682"/>
        </a:xfrm>
        <a:prstGeom prst="rect">
          <a:avLst/>
        </a:prstGeom>
      </xdr:spPr>
    </xdr:pic>
    <xdr:clientData/>
  </xdr:oneCellAnchor>
  <xdr:oneCellAnchor>
    <xdr:from>
      <xdr:col>3</xdr:col>
      <xdr:colOff>988217</xdr:colOff>
      <xdr:row>10</xdr:row>
      <xdr:rowOff>59531</xdr:rowOff>
    </xdr:from>
    <xdr:ext cx="1209147" cy="716532"/>
    <xdr:pic>
      <xdr:nvPicPr>
        <xdr:cNvPr id="3" name="Imagen 2">
          <a:extLst>
            <a:ext uri="{FF2B5EF4-FFF2-40B4-BE49-F238E27FC236}">
              <a16:creationId xmlns:a16="http://schemas.microsoft.com/office/drawing/2014/main" id="{720AD3A9-560E-4D95-9C3A-8CC2CC3AFF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5617" y="1964531"/>
          <a:ext cx="1209147" cy="716532"/>
        </a:xfrm>
        <a:prstGeom prst="rect">
          <a:avLst/>
        </a:prstGeom>
      </xdr:spPr>
    </xdr:pic>
    <xdr:clientData/>
  </xdr:oneCellAnchor>
  <xdr:twoCellAnchor editAs="oneCell">
    <xdr:from>
      <xdr:col>1</xdr:col>
      <xdr:colOff>3809999</xdr:colOff>
      <xdr:row>10</xdr:row>
      <xdr:rowOff>14157</xdr:rowOff>
    </xdr:from>
    <xdr:to>
      <xdr:col>2</xdr:col>
      <xdr:colOff>1547813</xdr:colOff>
      <xdr:row>14</xdr:row>
      <xdr:rowOff>67355</xdr:rowOff>
    </xdr:to>
    <xdr:pic>
      <xdr:nvPicPr>
        <xdr:cNvPr id="5" name="Imagen 4">
          <a:extLst>
            <a:ext uri="{FF2B5EF4-FFF2-40B4-BE49-F238E27FC236}">
              <a16:creationId xmlns:a16="http://schemas.microsoft.com/office/drawing/2014/main" id="{18BF56F7-9DA2-40C0-93DC-B5FB2C844A8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752"/>
        <a:stretch/>
      </xdr:blipFill>
      <xdr:spPr bwMode="auto">
        <a:xfrm>
          <a:off x="7215187" y="7741313"/>
          <a:ext cx="1559720" cy="71994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23812</xdr:rowOff>
    </xdr:from>
    <xdr:ext cx="1357312" cy="1636682"/>
    <xdr:pic>
      <xdr:nvPicPr>
        <xdr:cNvPr id="2" name="Imagen 1">
          <a:extLst>
            <a:ext uri="{FF2B5EF4-FFF2-40B4-BE49-F238E27FC236}">
              <a16:creationId xmlns:a16="http://schemas.microsoft.com/office/drawing/2014/main" id="{CB93A056-26C4-479A-BDDF-CAF8829D7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23812"/>
          <a:ext cx="1357312" cy="1636682"/>
        </a:xfrm>
        <a:prstGeom prst="rect">
          <a:avLst/>
        </a:prstGeom>
      </xdr:spPr>
    </xdr:pic>
    <xdr:clientData/>
  </xdr:oneCellAnchor>
  <xdr:oneCellAnchor>
    <xdr:from>
      <xdr:col>3</xdr:col>
      <xdr:colOff>364422</xdr:colOff>
      <xdr:row>27</xdr:row>
      <xdr:rowOff>152213</xdr:rowOff>
    </xdr:from>
    <xdr:ext cx="1209147" cy="716532"/>
    <xdr:pic>
      <xdr:nvPicPr>
        <xdr:cNvPr id="3" name="Imagen 2">
          <a:extLst>
            <a:ext uri="{FF2B5EF4-FFF2-40B4-BE49-F238E27FC236}">
              <a16:creationId xmlns:a16="http://schemas.microsoft.com/office/drawing/2014/main" id="{D9AEF40D-9BCF-4178-A902-198DBA1984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9834" y="6169772"/>
          <a:ext cx="1209147" cy="716532"/>
        </a:xfrm>
        <a:prstGeom prst="rect">
          <a:avLst/>
        </a:prstGeom>
      </xdr:spPr>
    </xdr:pic>
    <xdr:clientData/>
  </xdr:oneCellAnchor>
  <xdr:twoCellAnchor editAs="oneCell">
    <xdr:from>
      <xdr:col>1</xdr:col>
      <xdr:colOff>3585883</xdr:colOff>
      <xdr:row>27</xdr:row>
      <xdr:rowOff>89646</xdr:rowOff>
    </xdr:from>
    <xdr:to>
      <xdr:col>2</xdr:col>
      <xdr:colOff>1569917</xdr:colOff>
      <xdr:row>31</xdr:row>
      <xdr:rowOff>61535</xdr:rowOff>
    </xdr:to>
    <xdr:pic>
      <xdr:nvPicPr>
        <xdr:cNvPr id="5" name="Imagen 4">
          <a:extLst>
            <a:ext uri="{FF2B5EF4-FFF2-40B4-BE49-F238E27FC236}">
              <a16:creationId xmlns:a16="http://schemas.microsoft.com/office/drawing/2014/main" id="{C70FE6EA-EB23-4747-914A-1FF6B8A7272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677"/>
        <a:stretch/>
      </xdr:blipFill>
      <xdr:spPr bwMode="auto">
        <a:xfrm>
          <a:off x="5065059" y="6107205"/>
          <a:ext cx="1592329" cy="73388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344180</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twoCellAnchor editAs="oneCell">
    <xdr:from>
      <xdr:col>12</xdr:col>
      <xdr:colOff>979473</xdr:colOff>
      <xdr:row>119</xdr:row>
      <xdr:rowOff>19530</xdr:rowOff>
    </xdr:from>
    <xdr:to>
      <xdr:col>14</xdr:col>
      <xdr:colOff>187778</xdr:colOff>
      <xdr:row>125</xdr:row>
      <xdr:rowOff>155694</xdr:rowOff>
    </xdr:to>
    <xdr:pic>
      <xdr:nvPicPr>
        <xdr:cNvPr id="6" name="Imagen 5">
          <a:extLst>
            <a:ext uri="{FF2B5EF4-FFF2-40B4-BE49-F238E27FC236}">
              <a16:creationId xmlns:a16="http://schemas.microsoft.com/office/drawing/2014/main" id="{6DC1AE3C-4496-44BF-9133-BFEEB47F5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4294" y="164216923"/>
          <a:ext cx="1793664" cy="1115875"/>
        </a:xfrm>
        <a:prstGeom prst="rect">
          <a:avLst/>
        </a:prstGeom>
      </xdr:spPr>
    </xdr:pic>
    <xdr:clientData/>
  </xdr:twoCellAnchor>
  <xdr:twoCellAnchor editAs="oneCell">
    <xdr:from>
      <xdr:col>4</xdr:col>
      <xdr:colOff>2585357</xdr:colOff>
      <xdr:row>118</xdr:row>
      <xdr:rowOff>58509</xdr:rowOff>
    </xdr:from>
    <xdr:to>
      <xdr:col>5</xdr:col>
      <xdr:colOff>2070978</xdr:colOff>
      <xdr:row>125</xdr:row>
      <xdr:rowOff>54429</xdr:rowOff>
    </xdr:to>
    <xdr:pic>
      <xdr:nvPicPr>
        <xdr:cNvPr id="2" name="Imagen 1">
          <a:extLst>
            <a:ext uri="{FF2B5EF4-FFF2-40B4-BE49-F238E27FC236}">
              <a16:creationId xmlns:a16="http://schemas.microsoft.com/office/drawing/2014/main" id="{96E0C1C7-08B2-BA81-0DD5-D94439EEA26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2418"/>
        <a:stretch/>
      </xdr:blipFill>
      <xdr:spPr bwMode="auto">
        <a:xfrm>
          <a:off x="9402536" y="183795759"/>
          <a:ext cx="2383942" cy="113891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personal/pablo_molano_scj_gov_co/Documents/Presentaciones%20generales/herramientas%20RIesgos%202021/Matriz%20Riesgos%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1 FORMULAS"/>
    </sheetNames>
    <sheetDataSet>
      <sheetData sheetId="0"/>
      <sheetData sheetId="1"/>
      <sheetData sheetId="2">
        <row r="11">
          <cell r="X11" t="str">
            <v>Menor a 49.999 SMLMV</v>
          </cell>
          <cell r="Y11" t="str">
            <v>El riesgo afecta la imagen de algún área de la organización.</v>
          </cell>
        </row>
        <row r="12">
          <cell r="X12" t="str">
            <v>Entre 50.000 y 99.999 SMLMV</v>
          </cell>
          <cell r="Y12" t="str">
            <v>El riesgo afecta la imagen de la entidad internamente, de conocimiento general nivel interno, de junta directiva y accionistas y/o de proveedores.</v>
          </cell>
        </row>
        <row r="13">
          <cell r="X13" t="str">
            <v>Entre 100.000 y 199.999 SMLMV</v>
          </cell>
          <cell r="Y13" t="str">
            <v>El riesgo afecta la imagen de la entidad con algunos usuarios de relevancia frente al logro de los objetivos.</v>
          </cell>
        </row>
        <row r="14">
          <cell r="X14" t="str">
            <v>Entre 200.000 y 299.999 SMLMV</v>
          </cell>
          <cell r="Y14" t="str">
            <v>El riesgo afecta la imagen de la entidad con efecto publicitario sostenido a nivel de sector administrativo, nivel departamental o municipal.</v>
          </cell>
        </row>
        <row r="15">
          <cell r="X15" t="str">
            <v>Mayor a 300.000 SMLMV</v>
          </cell>
          <cell r="Y15" t="str">
            <v>El riesgo afecta la imagen de la entidad a nivel nacional, con efecto publicitario sostenido a nivel país</v>
          </cell>
        </row>
        <row r="16">
          <cell r="X16" t="str">
            <v>N/A</v>
          </cell>
          <cell r="Y16" t="str">
            <v>N/A</v>
          </cell>
        </row>
      </sheetData>
      <sheetData sheetId="3"/>
      <sheetData sheetId="4"/>
      <sheetData sheetId="5"/>
      <sheetData sheetId="6"/>
      <sheetData sheetId="7"/>
      <sheetData sheetId="8"/>
      <sheetData sheetId="9">
        <row r="4">
          <cell r="A4" t="str">
            <v>A Ejecución y Administración de procesos</v>
          </cell>
        </row>
        <row r="5">
          <cell r="A5" t="str">
            <v>B Fraude Externo</v>
          </cell>
        </row>
        <row r="6">
          <cell r="A6" t="str">
            <v>C Fraude Interno</v>
          </cell>
        </row>
        <row r="7">
          <cell r="A7" t="str">
            <v>D Fallas Tecnológicas</v>
          </cell>
        </row>
        <row r="8">
          <cell r="A8" t="str">
            <v>E Relaciones Laborales</v>
          </cell>
        </row>
        <row r="9">
          <cell r="A9" t="str">
            <v>F Usuarios Productos y Prácticas Organizacionales</v>
          </cell>
        </row>
        <row r="10">
          <cell r="A10" t="str">
            <v>G Daños Activos Físicos</v>
          </cell>
        </row>
      </sheetData>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cjgovcol.sharepoint.com/:x:/s/OficinaAsesoradePlaneacin/EeUZGzGOuf1NkwxxEY2SCB8BGvafYr3sjmDK6h4FykUGwQ?e=bBtAdk" TargetMode="External"/><Relationship Id="rId13" Type="http://schemas.openxmlformats.org/officeDocument/2006/relationships/hyperlink" Target="https://scjgovcol.sharepoint.com/:x:/s/OficinaAsesoradePlaneacin/EVnMSB5ZFI9DvrlZDWePZi8BIcJc4T3n7YW02-AW-dcJWQ?e=6iB3DZ" TargetMode="External"/><Relationship Id="rId18" Type="http://schemas.openxmlformats.org/officeDocument/2006/relationships/hyperlink" Target="https://scjgovcol.sharepoint.com/:x:/s/OficinaAsesoradePlaneacin/EXk-_mubPdRBrUzps0Ln_bgBqrNXoJZIrUu2o06V4pQc6A?e=JSg0eN" TargetMode="External"/><Relationship Id="rId3" Type="http://schemas.openxmlformats.org/officeDocument/2006/relationships/hyperlink" Target="https://scjgovcol.sharepoint.com/:x:/s/OficinaAsesoradePlaneacin/EX5yttJbHBRBuqYXbSkl4uABWDrmpnKHSGsVDwOHyBvxmw?e=QQUjP8" TargetMode="External"/><Relationship Id="rId7" Type="http://schemas.openxmlformats.org/officeDocument/2006/relationships/hyperlink" Target="https://scjgovcol.sharepoint.com/:x:/s/OficinaAsesoradePlaneacin/ESBE7P2xlJVGt2clCG0se5MBHRNY8M9DTpfC9zJ5Aw2pdQ?e=UUhfSd" TargetMode="External"/><Relationship Id="rId12" Type="http://schemas.openxmlformats.org/officeDocument/2006/relationships/hyperlink" Target="https://scjgovcol.sharepoint.com/:x:/s/OficinaAsesoradePlaneacin/EfxJnR08e1dEoJt3ozRTIWkBnJiMmfE1NltqtxqKzpGV5w?e=6WaM6y" TargetMode="External"/><Relationship Id="rId17" Type="http://schemas.openxmlformats.org/officeDocument/2006/relationships/hyperlink" Target="https://scjgovcol.sharepoint.com/:x:/s/OficinaAsesoradePlaneacin/Ea2DNbWsuJZHlFcbTpARcDcB2Nq9_yxEI0CGQdUmR26AKw?e=V9gK5L" TargetMode="External"/><Relationship Id="rId2" Type="http://schemas.openxmlformats.org/officeDocument/2006/relationships/hyperlink" Target="https://scjgovcol.sharepoint.com/:x:/s/OficinaAsesoradePlaneacin/Ef3vmBncOBFDnPaQ_vNYcAoB425RQ7ariaJ_koEfxFdY9w?e=g0PkWf" TargetMode="External"/><Relationship Id="rId16" Type="http://schemas.openxmlformats.org/officeDocument/2006/relationships/hyperlink" Target="https://scjgovcol.sharepoint.com/:x:/s/OficinaAsesoradePlaneacin/Ed3JWk8L335Iq14-mn1XSDYBVtsGl-CvkpS6KbabWah8jA?e=l5bViF" TargetMode="External"/><Relationship Id="rId20" Type="http://schemas.openxmlformats.org/officeDocument/2006/relationships/drawing" Target="../drawings/drawing2.xml"/><Relationship Id="rId1" Type="http://schemas.openxmlformats.org/officeDocument/2006/relationships/hyperlink" Target="https://scjgovcol.sharepoint.com/:x:/s/OficinaAsesoradePlaneacin/EZZIX4l3e4lBsgpiJKI4LFoBqmZBfLhmEdbKc6zlNf00Kw?e=279lhP" TargetMode="External"/><Relationship Id="rId6" Type="http://schemas.openxmlformats.org/officeDocument/2006/relationships/hyperlink" Target="https://scjgovcol.sharepoint.com/:x:/s/OficinaAsesoradePlaneacin/EbXKLhuxlGdCity5Ms6qoIkBpVVzLpGe46Y73JroLkmLqQ?e=l1PfrT" TargetMode="External"/><Relationship Id="rId11" Type="http://schemas.openxmlformats.org/officeDocument/2006/relationships/hyperlink" Target="https://scjgovcol.sharepoint.com/:x:/s/OficinaAsesoradePlaneacin/EeacNR0-FdBNtd22IPw9beUBPynIc-lTrulVPu9rMSKNOQ?e=9LDewX" TargetMode="External"/><Relationship Id="rId5" Type="http://schemas.openxmlformats.org/officeDocument/2006/relationships/hyperlink" Target="https://scjgovcol.sharepoint.com/:x:/s/OficinaAsesoradePlaneacin/EVoYJzNPHZZLgMmIiesXC2cBnx4VSQi-7VcSdKuyajRERQ?e=iby2qM" TargetMode="External"/><Relationship Id="rId15" Type="http://schemas.openxmlformats.org/officeDocument/2006/relationships/hyperlink" Target="https://scjgovcol.sharepoint.com/:x:/s/OficinaAsesoradePlaneacin/EcV4bswUVhtPnTudJi346v4BXm2rMe8_GD06vtOVir8P0A?e=Iq8ddk" TargetMode="External"/><Relationship Id="rId10" Type="http://schemas.openxmlformats.org/officeDocument/2006/relationships/hyperlink" Target="https://scjgovcol.sharepoint.com/:x:/s/OficinaAsesoradePlaneacin/EYmGm5Z_cHJMr1ZYqMknxPsBIF0uo7EfkkDEoiWWEwT8Dg?e=QCDtvI" TargetMode="External"/><Relationship Id="rId19" Type="http://schemas.openxmlformats.org/officeDocument/2006/relationships/printerSettings" Target="../printerSettings/printerSettings2.bin"/><Relationship Id="rId4" Type="http://schemas.openxmlformats.org/officeDocument/2006/relationships/hyperlink" Target="https://scjgovcol.sharepoint.com/:x:/s/OficinaAsesoradePlaneacin/EecHj6xO-kpFhsk3pdk8b0gBdzdoX8661dmygvKu3wJLWw?e=EMSnyI" TargetMode="External"/><Relationship Id="rId9" Type="http://schemas.openxmlformats.org/officeDocument/2006/relationships/hyperlink" Target="https://scjgovcol.sharepoint.com/:x:/s/OficinaAsesoradePlaneacin/EfhMUjBgMcpPl2-EdIumPxkBs9K8HvHLT5bdl0pZanuJxA?e=jy32VY" TargetMode="External"/><Relationship Id="rId14" Type="http://schemas.openxmlformats.org/officeDocument/2006/relationships/hyperlink" Target="https://scjgovcol.sharepoint.com/:x:/s/OficinaAsesoradePlaneacin/EYlOH7yz_QtNgXU_hHqLDwEBooI42Q1WpW_J73OBkB_YTQ?e=A2I6Ro" TargetMode="Externa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0"/>
  <sheetViews>
    <sheetView view="pageBreakPreview" zoomScale="80" zoomScaleNormal="80" zoomScaleSheetLayoutView="80" workbookViewId="0">
      <selection activeCell="C7" sqref="C7:E8"/>
    </sheetView>
  </sheetViews>
  <sheetFormatPr baseColWidth="10" defaultColWidth="11.42578125" defaultRowHeight="12.75" x14ac:dyDescent="0.25"/>
  <cols>
    <col min="1" max="1" width="51" style="76" customWidth="1"/>
    <col min="2" max="2" width="57.28515625" style="76" customWidth="1"/>
    <col min="3" max="3" width="57.42578125" style="76" customWidth="1"/>
    <col min="4" max="4" width="21.7109375" style="76" bestFit="1" customWidth="1"/>
    <col min="5" max="5" width="29.42578125" style="76" customWidth="1"/>
    <col min="6" max="16384" width="11.42578125" style="76"/>
  </cols>
  <sheetData>
    <row r="1" spans="1:5" ht="26.25" customHeight="1" thickBot="1" x14ac:dyDescent="0.3">
      <c r="A1" s="77"/>
      <c r="B1" s="102" t="s">
        <v>0</v>
      </c>
      <c r="C1" s="104" t="s">
        <v>1</v>
      </c>
      <c r="D1" s="78" t="s">
        <v>2</v>
      </c>
      <c r="E1" s="63" t="s">
        <v>3</v>
      </c>
    </row>
    <row r="2" spans="1:5" ht="26.25" customHeight="1" thickBot="1" x14ac:dyDescent="0.3">
      <c r="A2" s="77"/>
      <c r="B2" s="103"/>
      <c r="C2" s="105"/>
      <c r="D2" s="78" t="s">
        <v>4</v>
      </c>
      <c r="E2" s="64">
        <v>30</v>
      </c>
    </row>
    <row r="3" spans="1:5" ht="26.25" customHeight="1" thickBot="1" x14ac:dyDescent="0.3">
      <c r="A3" s="77"/>
      <c r="B3" s="103"/>
      <c r="C3" s="106"/>
      <c r="D3" s="79" t="s">
        <v>5</v>
      </c>
      <c r="E3" s="65">
        <v>42745</v>
      </c>
    </row>
    <row r="4" spans="1:5" ht="26.25" customHeight="1" x14ac:dyDescent="0.25">
      <c r="A4" s="77"/>
      <c r="B4" s="107" t="s">
        <v>6</v>
      </c>
      <c r="C4" s="104" t="s">
        <v>7</v>
      </c>
      <c r="D4" s="102" t="s">
        <v>614</v>
      </c>
      <c r="E4" s="104" t="s">
        <v>8</v>
      </c>
    </row>
    <row r="5" spans="1:5" ht="26.25" customHeight="1" thickBot="1" x14ac:dyDescent="0.3">
      <c r="A5" s="77"/>
      <c r="B5" s="108"/>
      <c r="C5" s="105"/>
      <c r="D5" s="103"/>
      <c r="E5" s="105"/>
    </row>
    <row r="6" spans="1:5" ht="18.75" thickBot="1" x14ac:dyDescent="0.3">
      <c r="A6" s="96" t="s">
        <v>9</v>
      </c>
      <c r="B6" s="98"/>
      <c r="C6" s="96" t="s">
        <v>10</v>
      </c>
      <c r="D6" s="97"/>
      <c r="E6" s="98"/>
    </row>
    <row r="7" spans="1:5" ht="32.25" customHeight="1" x14ac:dyDescent="0.25">
      <c r="A7" s="90" t="s">
        <v>11</v>
      </c>
      <c r="B7" s="92"/>
      <c r="C7" s="90" t="s">
        <v>12</v>
      </c>
      <c r="D7" s="91"/>
      <c r="E7" s="92"/>
    </row>
    <row r="8" spans="1:5" ht="39" customHeight="1" thickBot="1" x14ac:dyDescent="0.3">
      <c r="A8" s="93"/>
      <c r="B8" s="95"/>
      <c r="C8" s="93"/>
      <c r="D8" s="94"/>
      <c r="E8" s="95"/>
    </row>
    <row r="9" spans="1:5" ht="30.75" customHeight="1" thickBot="1" x14ac:dyDescent="0.3">
      <c r="A9" s="96" t="s">
        <v>13</v>
      </c>
      <c r="B9" s="97"/>
      <c r="C9" s="97"/>
      <c r="D9" s="97"/>
      <c r="E9" s="98"/>
    </row>
    <row r="10" spans="1:5" ht="356.25" customHeight="1" x14ac:dyDescent="0.25">
      <c r="A10" s="99" t="s">
        <v>14</v>
      </c>
      <c r="B10" s="100"/>
      <c r="C10" s="100"/>
      <c r="D10" s="100"/>
      <c r="E10" s="101"/>
    </row>
  </sheetData>
  <mergeCells count="12">
    <mergeCell ref="C7:E8"/>
    <mergeCell ref="A9:E9"/>
    <mergeCell ref="A10:E10"/>
    <mergeCell ref="B1:B3"/>
    <mergeCell ref="C1:C3"/>
    <mergeCell ref="B4:B5"/>
    <mergeCell ref="C4:C5"/>
    <mergeCell ref="D4:D5"/>
    <mergeCell ref="E4:E5"/>
    <mergeCell ref="A6:B6"/>
    <mergeCell ref="C6:E6"/>
    <mergeCell ref="A7:B8"/>
  </mergeCells>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4879-E7E9-492D-8C1D-3AE331345B4C}">
  <sheetPr>
    <tabColor rgb="FF00B050"/>
  </sheetPr>
  <dimension ref="A1:E27"/>
  <sheetViews>
    <sheetView tabSelected="1" view="pageBreakPreview" topLeftCell="A5" zoomScale="85" zoomScaleNormal="100" zoomScaleSheetLayoutView="85" workbookViewId="0">
      <selection activeCell="B19" sqref="B19"/>
    </sheetView>
  </sheetViews>
  <sheetFormatPr baseColWidth="10" defaultColWidth="11.42578125" defaultRowHeight="15" x14ac:dyDescent="0.25"/>
  <cols>
    <col min="1" max="1" width="22.140625" customWidth="1"/>
    <col min="2" max="2" width="54.140625" bestFit="1" customWidth="1"/>
    <col min="3" max="3" width="55.42578125" customWidth="1"/>
    <col min="4" max="4" width="16.7109375" bestFit="1" customWidth="1"/>
  </cols>
  <sheetData>
    <row r="1" spans="1:5" s="76" customFormat="1" ht="26.25" customHeight="1" thickBot="1" x14ac:dyDescent="0.3">
      <c r="A1" s="83"/>
      <c r="B1" s="102" t="s">
        <v>0</v>
      </c>
      <c r="C1" s="104" t="s">
        <v>1</v>
      </c>
      <c r="D1" s="78" t="s">
        <v>2</v>
      </c>
      <c r="E1" s="63" t="s">
        <v>3</v>
      </c>
    </row>
    <row r="2" spans="1:5" s="76" customFormat="1" ht="26.25" customHeight="1" thickBot="1" x14ac:dyDescent="0.3">
      <c r="A2" s="84"/>
      <c r="B2" s="103"/>
      <c r="C2" s="105"/>
      <c r="D2" s="78" t="s">
        <v>4</v>
      </c>
      <c r="E2" s="64">
        <v>30</v>
      </c>
    </row>
    <row r="3" spans="1:5" s="76" customFormat="1" ht="26.25" customHeight="1" thickBot="1" x14ac:dyDescent="0.3">
      <c r="A3" s="84"/>
      <c r="B3" s="103"/>
      <c r="C3" s="106"/>
      <c r="D3" s="79" t="s">
        <v>5</v>
      </c>
      <c r="E3" s="65">
        <v>42745</v>
      </c>
    </row>
    <row r="4" spans="1:5" s="76" customFormat="1" ht="26.25" customHeight="1" x14ac:dyDescent="0.25">
      <c r="A4" s="84"/>
      <c r="B4" s="107" t="s">
        <v>6</v>
      </c>
      <c r="C4" s="104" t="s">
        <v>7</v>
      </c>
      <c r="D4" s="102" t="s">
        <v>614</v>
      </c>
      <c r="E4" s="104" t="s">
        <v>8</v>
      </c>
    </row>
    <row r="5" spans="1:5" s="76" customFormat="1" ht="26.25" customHeight="1" thickBot="1" x14ac:dyDescent="0.3">
      <c r="A5" s="85"/>
      <c r="B5" s="111"/>
      <c r="C5" s="106"/>
      <c r="D5" s="112"/>
      <c r="E5" s="106"/>
    </row>
    <row r="6" spans="1:5" s="76" customFormat="1" ht="26.25" customHeight="1" x14ac:dyDescent="0.25">
      <c r="A6" s="110"/>
      <c r="B6" s="110"/>
      <c r="C6" s="110"/>
      <c r="D6" s="110"/>
      <c r="E6" s="110"/>
    </row>
    <row r="7" spans="1:5" x14ac:dyDescent="0.25">
      <c r="A7" s="109" t="s">
        <v>15</v>
      </c>
      <c r="B7" s="109"/>
      <c r="C7" s="109"/>
      <c r="D7" s="109"/>
      <c r="E7" s="109"/>
    </row>
    <row r="8" spans="1:5" x14ac:dyDescent="0.25">
      <c r="A8" s="109"/>
      <c r="B8" s="109"/>
      <c r="C8" s="109"/>
      <c r="D8" s="109"/>
      <c r="E8" s="109"/>
    </row>
    <row r="9" spans="1:5" x14ac:dyDescent="0.25">
      <c r="B9" s="75" t="s">
        <v>16</v>
      </c>
      <c r="C9" s="75" t="s">
        <v>0</v>
      </c>
    </row>
    <row r="10" spans="1:5" x14ac:dyDescent="0.25">
      <c r="B10" s="86" t="s">
        <v>17</v>
      </c>
      <c r="C10" s="87" t="s">
        <v>18</v>
      </c>
    </row>
    <row r="11" spans="1:5" x14ac:dyDescent="0.25">
      <c r="B11" s="86" t="s">
        <v>19</v>
      </c>
      <c r="C11" s="87" t="s">
        <v>20</v>
      </c>
    </row>
    <row r="12" spans="1:5" x14ac:dyDescent="0.25">
      <c r="B12" s="86" t="s">
        <v>21</v>
      </c>
      <c r="C12" s="87" t="s">
        <v>22</v>
      </c>
    </row>
    <row r="13" spans="1:5" x14ac:dyDescent="0.25">
      <c r="B13" s="86" t="s">
        <v>23</v>
      </c>
      <c r="C13" s="87" t="s">
        <v>24</v>
      </c>
    </row>
    <row r="14" spans="1:5" x14ac:dyDescent="0.25">
      <c r="B14" s="86" t="s">
        <v>25</v>
      </c>
      <c r="C14" s="87" t="s">
        <v>26</v>
      </c>
    </row>
    <row r="15" spans="1:5" x14ac:dyDescent="0.25">
      <c r="B15" s="86" t="s">
        <v>27</v>
      </c>
      <c r="C15" s="87" t="s">
        <v>28</v>
      </c>
    </row>
    <row r="16" spans="1:5" x14ac:dyDescent="0.25">
      <c r="B16" s="86" t="s">
        <v>29</v>
      </c>
      <c r="C16" s="87" t="s">
        <v>1</v>
      </c>
    </row>
    <row r="17" spans="2:3" x14ac:dyDescent="0.25">
      <c r="B17" s="86" t="s">
        <v>30</v>
      </c>
      <c r="C17" s="87" t="s">
        <v>31</v>
      </c>
    </row>
    <row r="18" spans="2:3" x14ac:dyDescent="0.25">
      <c r="B18" s="86" t="s">
        <v>32</v>
      </c>
      <c r="C18" s="87" t="s">
        <v>33</v>
      </c>
    </row>
    <row r="19" spans="2:3" x14ac:dyDescent="0.25">
      <c r="B19" s="86" t="s">
        <v>34</v>
      </c>
      <c r="C19" s="87" t="s">
        <v>35</v>
      </c>
    </row>
    <row r="20" spans="2:3" x14ac:dyDescent="0.25">
      <c r="B20" s="86" t="s">
        <v>36</v>
      </c>
      <c r="C20" s="87" t="s">
        <v>37</v>
      </c>
    </row>
    <row r="21" spans="2:3" x14ac:dyDescent="0.25">
      <c r="B21" s="86" t="s">
        <v>38</v>
      </c>
      <c r="C21" s="87" t="s">
        <v>39</v>
      </c>
    </row>
    <row r="22" spans="2:3" x14ac:dyDescent="0.25">
      <c r="B22" s="86" t="s">
        <v>40</v>
      </c>
      <c r="C22" s="87" t="s">
        <v>41</v>
      </c>
    </row>
    <row r="23" spans="2:3" x14ac:dyDescent="0.25">
      <c r="B23" s="86" t="s">
        <v>42</v>
      </c>
      <c r="C23" s="87" t="s">
        <v>43</v>
      </c>
    </row>
    <row r="24" spans="2:3" x14ac:dyDescent="0.25">
      <c r="B24" s="86" t="s">
        <v>44</v>
      </c>
      <c r="C24" s="87" t="s">
        <v>45</v>
      </c>
    </row>
    <row r="25" spans="2:3" x14ac:dyDescent="0.25">
      <c r="B25" s="86" t="s">
        <v>46</v>
      </c>
      <c r="C25" s="87" t="s">
        <v>47</v>
      </c>
    </row>
    <row r="26" spans="2:3" x14ac:dyDescent="0.25">
      <c r="B26" s="86" t="s">
        <v>48</v>
      </c>
      <c r="C26" s="87" t="s">
        <v>49</v>
      </c>
    </row>
    <row r="27" spans="2:3" x14ac:dyDescent="0.25">
      <c r="B27" s="86" t="s">
        <v>50</v>
      </c>
      <c r="C27" s="87" t="s">
        <v>51</v>
      </c>
    </row>
  </sheetData>
  <sheetProtection autoFilter="0"/>
  <mergeCells count="9">
    <mergeCell ref="A7:E7"/>
    <mergeCell ref="A6:E6"/>
    <mergeCell ref="A8:E8"/>
    <mergeCell ref="B1:B3"/>
    <mergeCell ref="C1:C3"/>
    <mergeCell ref="B4:B5"/>
    <mergeCell ref="C4:C5"/>
    <mergeCell ref="D4:D5"/>
    <mergeCell ref="E4:E5"/>
  </mergeCells>
  <conditionalFormatting sqref="B9:C9">
    <cfRule type="containsText" dxfId="3" priority="1" operator="containsText" text="ZONA RIESGO BAJA">
      <formula>NOT(ISERROR(SEARCH("ZONA RIESGO BAJA",B9)))</formula>
    </cfRule>
    <cfRule type="containsText" dxfId="2" priority="2" operator="containsText" text="ZONA RIESGO MODERADO">
      <formula>NOT(ISERROR(SEARCH("ZONA RIESGO MODERADO",B9)))</formula>
    </cfRule>
    <cfRule type="containsText" dxfId="1" priority="3" operator="containsText" text="ZONA RIESGO ALTO">
      <formula>NOT(ISERROR(SEARCH("ZONA RIESGO ALTO",B9)))</formula>
    </cfRule>
    <cfRule type="containsText" dxfId="0" priority="4" operator="containsText" text="ZONA RIESGO EXTREMO">
      <formula>NOT(ISERROR(SEARCH("ZONA RIESGO EXTREMO",B9)))</formula>
    </cfRule>
  </conditionalFormatting>
  <hyperlinks>
    <hyperlink ref="C10" r:id="rId1" xr:uid="{B140716F-AAC4-4D9B-AB98-22069300A141}"/>
    <hyperlink ref="C11" r:id="rId2" xr:uid="{2A2731D6-889F-464C-8927-24290B68F66E}"/>
    <hyperlink ref="C12" r:id="rId3" xr:uid="{632948A6-8480-45F7-AFFA-25453EB218A3}"/>
    <hyperlink ref="C13" r:id="rId4" xr:uid="{1B3A378F-E4AC-4DDD-B3EE-2DAA866FF28F}"/>
    <hyperlink ref="C14" r:id="rId5" xr:uid="{C05382BD-14B6-4196-A3B4-3CF4AF578769}"/>
    <hyperlink ref="C15" r:id="rId6" xr:uid="{26761010-5BB7-40BB-A31F-1654B0D42046}"/>
    <hyperlink ref="C16" r:id="rId7" xr:uid="{CB17B988-7FC6-4D1A-9348-ACAEAF477B79}"/>
    <hyperlink ref="C17" r:id="rId8" xr:uid="{6D619D8F-69ED-4954-9A22-6970F347E83C}"/>
    <hyperlink ref="C18" r:id="rId9" xr:uid="{BBB1C6CD-2A8E-4D06-9690-89200DA233EE}"/>
    <hyperlink ref="C19" r:id="rId10" xr:uid="{1651819B-A8D9-4899-AD0F-6E8F1E2DCC2B}"/>
    <hyperlink ref="C20" r:id="rId11" xr:uid="{4E55178B-B9EA-4AC4-8A2E-AF4F95B44006}"/>
    <hyperlink ref="C21" r:id="rId12" xr:uid="{DC4BEC9C-F9EA-468D-AB79-335A16407BAE}"/>
    <hyperlink ref="C22" r:id="rId13" xr:uid="{9E91FFF7-EF9B-4877-B3A7-06EBBF1FDAFE}"/>
    <hyperlink ref="C23" r:id="rId14" xr:uid="{23D86074-CE73-49E9-958B-552CEFBA72C6}"/>
    <hyperlink ref="C24" r:id="rId15" xr:uid="{4FE63805-CCCF-4F72-8DC4-5F6AE007BBB3}"/>
    <hyperlink ref="C25" r:id="rId16" xr:uid="{76B4CA59-DB0D-476C-A636-A5C8E8106896}"/>
    <hyperlink ref="C26" r:id="rId17" xr:uid="{8D53725A-21A5-4EE2-A767-A8A6AD0260CB}"/>
    <hyperlink ref="C27" r:id="rId18" xr:uid="{FE52E4CA-8A86-440E-8DDD-BD206C54685C}"/>
  </hyperlinks>
  <pageMargins left="0.7" right="0.7" top="0.75" bottom="0.75" header="0.3" footer="0.3"/>
  <pageSetup scale="56" orientation="portrait" r:id="rId19"/>
  <drawing r:id="rId2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119"/>
  <sheetViews>
    <sheetView view="pageBreakPreview" zoomScale="85" zoomScaleNormal="70" zoomScaleSheetLayoutView="85" workbookViewId="0">
      <pane xSplit="1" ySplit="8" topLeftCell="J9" activePane="bottomRight" state="frozen"/>
      <selection pane="topRight" activeCell="B1" sqref="B1"/>
      <selection pane="bottomLeft" activeCell="A8" sqref="A8"/>
      <selection pane="bottomRight" activeCell="M9" sqref="M9:M11"/>
    </sheetView>
  </sheetViews>
  <sheetFormatPr baseColWidth="10" defaultColWidth="11.42578125" defaultRowHeight="12.75" x14ac:dyDescent="0.25"/>
  <cols>
    <col min="1" max="1" width="14.5703125" style="66" customWidth="1"/>
    <col min="2" max="2" width="20" style="66" customWidth="1"/>
    <col min="3" max="3" width="43.5703125" style="66" customWidth="1"/>
    <col min="4" max="4" width="24.140625" style="66" customWidth="1"/>
    <col min="5" max="6" width="43.42578125" style="66" customWidth="1"/>
    <col min="7" max="7" width="13.7109375" style="66" customWidth="1"/>
    <col min="8" max="8" width="16.28515625" style="66" customWidth="1"/>
    <col min="9" max="9" width="77.28515625" style="66" customWidth="1"/>
    <col min="10" max="10" width="24" style="66" customWidth="1"/>
    <col min="11" max="11" width="18" style="66" customWidth="1"/>
    <col min="12" max="12" width="18.140625" style="66" customWidth="1"/>
    <col min="13" max="13" width="25.140625" style="66" customWidth="1"/>
    <col min="14" max="14" width="13.5703125" style="66" customWidth="1"/>
    <col min="15" max="15" width="33.28515625" style="66" customWidth="1"/>
    <col min="16" max="16384" width="11.42578125" style="66"/>
  </cols>
  <sheetData>
    <row r="1" spans="1:15" ht="16.5" customHeight="1" thickBot="1" x14ac:dyDescent="0.3">
      <c r="A1" s="129"/>
      <c r="B1" s="130"/>
      <c r="C1" s="145" t="s">
        <v>0</v>
      </c>
      <c r="D1" s="146"/>
      <c r="E1" s="146"/>
      <c r="F1" s="146"/>
      <c r="G1" s="146"/>
      <c r="H1" s="146"/>
      <c r="I1" s="147"/>
      <c r="J1" s="129" t="s">
        <v>1</v>
      </c>
      <c r="K1" s="143"/>
      <c r="L1" s="130"/>
      <c r="M1" s="135" t="s">
        <v>2</v>
      </c>
      <c r="N1" s="136"/>
      <c r="O1" s="63" t="s">
        <v>3</v>
      </c>
    </row>
    <row r="2" spans="1:15" ht="16.5" customHeight="1" thickBot="1" x14ac:dyDescent="0.3">
      <c r="A2" s="131"/>
      <c r="B2" s="132"/>
      <c r="C2" s="145"/>
      <c r="D2" s="146"/>
      <c r="E2" s="146"/>
      <c r="F2" s="146"/>
      <c r="G2" s="146"/>
      <c r="H2" s="146"/>
      <c r="I2" s="147"/>
      <c r="J2" s="131"/>
      <c r="K2" s="149"/>
      <c r="L2" s="132"/>
      <c r="M2" s="135" t="s">
        <v>4</v>
      </c>
      <c r="N2" s="136"/>
      <c r="O2" s="64">
        <v>30</v>
      </c>
    </row>
    <row r="3" spans="1:15" ht="16.5" customHeight="1" thickBot="1" x14ac:dyDescent="0.3">
      <c r="A3" s="131"/>
      <c r="B3" s="132"/>
      <c r="C3" s="119"/>
      <c r="D3" s="148"/>
      <c r="E3" s="148"/>
      <c r="F3" s="148"/>
      <c r="G3" s="148"/>
      <c r="H3" s="148"/>
      <c r="I3" s="120"/>
      <c r="J3" s="133"/>
      <c r="K3" s="144"/>
      <c r="L3" s="134"/>
      <c r="M3" s="121" t="s">
        <v>5</v>
      </c>
      <c r="N3" s="122"/>
      <c r="O3" s="65">
        <v>42745</v>
      </c>
    </row>
    <row r="4" spans="1:15" ht="15" customHeight="1" x14ac:dyDescent="0.25">
      <c r="A4" s="131"/>
      <c r="B4" s="132"/>
      <c r="C4" s="137" t="s">
        <v>6</v>
      </c>
      <c r="D4" s="138"/>
      <c r="E4" s="138"/>
      <c r="F4" s="138"/>
      <c r="G4" s="138"/>
      <c r="H4" s="138"/>
      <c r="I4" s="139"/>
      <c r="J4" s="129" t="s">
        <v>7</v>
      </c>
      <c r="K4" s="143"/>
      <c r="L4" s="130"/>
      <c r="M4" s="117" t="s">
        <v>614</v>
      </c>
      <c r="N4" s="118"/>
      <c r="O4" s="104" t="s">
        <v>8</v>
      </c>
    </row>
    <row r="5" spans="1:15" ht="15.75" customHeight="1" thickBot="1" x14ac:dyDescent="0.3">
      <c r="A5" s="133"/>
      <c r="B5" s="134"/>
      <c r="C5" s="140"/>
      <c r="D5" s="141"/>
      <c r="E5" s="141"/>
      <c r="F5" s="141"/>
      <c r="G5" s="141"/>
      <c r="H5" s="141"/>
      <c r="I5" s="142"/>
      <c r="J5" s="133"/>
      <c r="K5" s="144"/>
      <c r="L5" s="134"/>
      <c r="M5" s="119"/>
      <c r="N5" s="120"/>
      <c r="O5" s="106"/>
    </row>
    <row r="6" spans="1:15" ht="15" customHeight="1" x14ac:dyDescent="0.25">
      <c r="A6" s="123" t="s">
        <v>52</v>
      </c>
      <c r="B6" s="124"/>
      <c r="C6" s="124"/>
      <c r="D6" s="124"/>
      <c r="E6" s="124"/>
      <c r="F6" s="124"/>
      <c r="G6" s="124"/>
      <c r="H6" s="124"/>
      <c r="I6" s="124"/>
      <c r="J6" s="124"/>
      <c r="K6" s="124"/>
      <c r="L6" s="124"/>
      <c r="M6" s="124"/>
      <c r="N6" s="124"/>
      <c r="O6" s="125"/>
    </row>
    <row r="7" spans="1:15" ht="15.75" customHeight="1" x14ac:dyDescent="0.25">
      <c r="A7" s="126"/>
      <c r="B7" s="127"/>
      <c r="C7" s="127"/>
      <c r="D7" s="127"/>
      <c r="E7" s="127"/>
      <c r="F7" s="127"/>
      <c r="G7" s="127"/>
      <c r="H7" s="127"/>
      <c r="I7" s="127"/>
      <c r="J7" s="127"/>
      <c r="K7" s="127"/>
      <c r="L7" s="127"/>
      <c r="M7" s="127"/>
      <c r="N7" s="127"/>
      <c r="O7" s="128"/>
    </row>
    <row r="8" spans="1:15" ht="38.25" x14ac:dyDescent="0.25">
      <c r="A8" s="75" t="s">
        <v>53</v>
      </c>
      <c r="B8" s="75" t="s">
        <v>54</v>
      </c>
      <c r="C8" s="75" t="s">
        <v>55</v>
      </c>
      <c r="D8" s="75" t="s">
        <v>56</v>
      </c>
      <c r="E8" s="75" t="s">
        <v>405</v>
      </c>
      <c r="F8" s="75" t="s">
        <v>406</v>
      </c>
      <c r="G8" s="75" t="s">
        <v>57</v>
      </c>
      <c r="H8" s="75" t="s">
        <v>58</v>
      </c>
      <c r="I8" s="75" t="s">
        <v>59</v>
      </c>
      <c r="J8" s="75" t="s">
        <v>60</v>
      </c>
      <c r="K8" s="75" t="s">
        <v>61</v>
      </c>
      <c r="L8" s="75" t="s">
        <v>62</v>
      </c>
      <c r="M8" s="75" t="s">
        <v>407</v>
      </c>
      <c r="N8" s="75" t="s">
        <v>63</v>
      </c>
      <c r="O8" s="75" t="s">
        <v>64</v>
      </c>
    </row>
    <row r="9" spans="1:15" s="62" customFormat="1" ht="124.5" customHeight="1" x14ac:dyDescent="0.25">
      <c r="A9" s="113" t="s">
        <v>65</v>
      </c>
      <c r="B9" s="80" t="s">
        <v>66</v>
      </c>
      <c r="C9" s="113" t="s">
        <v>67</v>
      </c>
      <c r="D9" s="113" t="s">
        <v>68</v>
      </c>
      <c r="E9" s="113" t="s">
        <v>408</v>
      </c>
      <c r="F9" s="114" t="str">
        <f>+CONCATENATE(C9," ",D9," ",E9)</f>
        <v>Posibilidad de pérdida Reputacional por perdida de la confianza del ciudadano hacia los servicios prestados en las casas de justicia  debido a la inadecuada orientación a los usuarios en casas de justicia por parte del centro de recepción de la información</v>
      </c>
      <c r="G9" s="113" t="s">
        <v>69</v>
      </c>
      <c r="H9" s="80" t="s">
        <v>70</v>
      </c>
      <c r="I9" s="74" t="s">
        <v>575</v>
      </c>
      <c r="J9" s="80" t="s">
        <v>545</v>
      </c>
      <c r="K9" s="80" t="s">
        <v>71</v>
      </c>
      <c r="L9" s="80" t="s">
        <v>110</v>
      </c>
      <c r="M9" s="113">
        <v>100</v>
      </c>
      <c r="N9" s="113" t="s">
        <v>73</v>
      </c>
      <c r="O9" s="114" t="s">
        <v>74</v>
      </c>
    </row>
    <row r="10" spans="1:15" s="62" customFormat="1" ht="135.75" customHeight="1" x14ac:dyDescent="0.25">
      <c r="A10" s="113"/>
      <c r="B10" s="80" t="s">
        <v>66</v>
      </c>
      <c r="C10" s="113"/>
      <c r="D10" s="113"/>
      <c r="E10" s="113"/>
      <c r="F10" s="116"/>
      <c r="G10" s="113"/>
      <c r="H10" s="80" t="s">
        <v>70</v>
      </c>
      <c r="I10" s="74" t="s">
        <v>544</v>
      </c>
      <c r="J10" s="80" t="s">
        <v>546</v>
      </c>
      <c r="K10" s="80" t="s">
        <v>71</v>
      </c>
      <c r="L10" s="80" t="s">
        <v>76</v>
      </c>
      <c r="M10" s="113"/>
      <c r="N10" s="113"/>
      <c r="O10" s="116"/>
    </row>
    <row r="11" spans="1:15" s="62" customFormat="1" ht="102" customHeight="1" x14ac:dyDescent="0.25">
      <c r="A11" s="113"/>
      <c r="B11" s="80" t="s">
        <v>66</v>
      </c>
      <c r="C11" s="113"/>
      <c r="D11" s="113"/>
      <c r="E11" s="113"/>
      <c r="F11" s="115"/>
      <c r="G11" s="113"/>
      <c r="H11" s="80" t="s">
        <v>70</v>
      </c>
      <c r="I11" s="74" t="s">
        <v>576</v>
      </c>
      <c r="J11" s="80" t="s">
        <v>77</v>
      </c>
      <c r="K11" s="80" t="s">
        <v>71</v>
      </c>
      <c r="L11" s="80" t="s">
        <v>78</v>
      </c>
      <c r="M11" s="113"/>
      <c r="N11" s="113"/>
      <c r="O11" s="115"/>
    </row>
    <row r="12" spans="1:15" s="62" customFormat="1" ht="133.5" customHeight="1" x14ac:dyDescent="0.25">
      <c r="A12" s="113" t="s">
        <v>79</v>
      </c>
      <c r="B12" s="80" t="s">
        <v>66</v>
      </c>
      <c r="C12" s="113" t="s">
        <v>67</v>
      </c>
      <c r="D12" s="113" t="s">
        <v>80</v>
      </c>
      <c r="E12" s="113" t="s">
        <v>81</v>
      </c>
      <c r="F12" s="114" t="str">
        <f>+CONCATENATE(C12," ",D12," ",E12)</f>
        <v>Posibilidad de pérdida Reputacional por la imposibilidad de garantizar la adecuada atención de usuarios en los equipamientos de Justicia de forma presencial y virtual debido a la desvinculación de entidades operadoras al programa de casas de justicia</v>
      </c>
      <c r="G12" s="113" t="s">
        <v>73</v>
      </c>
      <c r="H12" s="80" t="s">
        <v>70</v>
      </c>
      <c r="I12" s="74" t="s">
        <v>410</v>
      </c>
      <c r="J12" s="80" t="s">
        <v>82</v>
      </c>
      <c r="K12" s="80" t="s">
        <v>71</v>
      </c>
      <c r="L12" s="80" t="s">
        <v>83</v>
      </c>
      <c r="M12" s="113">
        <v>100</v>
      </c>
      <c r="N12" s="113" t="s">
        <v>73</v>
      </c>
      <c r="O12" s="114" t="s">
        <v>74</v>
      </c>
    </row>
    <row r="13" spans="1:15" s="62" customFormat="1" ht="132.75" customHeight="1" x14ac:dyDescent="0.25">
      <c r="A13" s="113"/>
      <c r="B13" s="80" t="s">
        <v>66</v>
      </c>
      <c r="C13" s="113"/>
      <c r="D13" s="113"/>
      <c r="E13" s="113"/>
      <c r="F13" s="116"/>
      <c r="G13" s="113"/>
      <c r="H13" s="80" t="s">
        <v>70</v>
      </c>
      <c r="I13" s="74" t="s">
        <v>547</v>
      </c>
      <c r="J13" s="80" t="s">
        <v>549</v>
      </c>
      <c r="K13" s="80" t="s">
        <v>71</v>
      </c>
      <c r="L13" s="80" t="s">
        <v>78</v>
      </c>
      <c r="M13" s="113"/>
      <c r="N13" s="113"/>
      <c r="O13" s="116"/>
    </row>
    <row r="14" spans="1:15" s="62" customFormat="1" ht="147.75" customHeight="1" x14ac:dyDescent="0.25">
      <c r="A14" s="113"/>
      <c r="B14" s="80" t="s">
        <v>66</v>
      </c>
      <c r="C14" s="113"/>
      <c r="D14" s="113"/>
      <c r="E14" s="113"/>
      <c r="F14" s="115"/>
      <c r="G14" s="113"/>
      <c r="H14" s="80" t="s">
        <v>70</v>
      </c>
      <c r="I14" s="74" t="s">
        <v>548</v>
      </c>
      <c r="J14" s="80" t="s">
        <v>75</v>
      </c>
      <c r="K14" s="80" t="s">
        <v>71</v>
      </c>
      <c r="L14" s="80" t="s">
        <v>76</v>
      </c>
      <c r="M14" s="113"/>
      <c r="N14" s="113"/>
      <c r="O14" s="115"/>
    </row>
    <row r="15" spans="1:15" s="62" customFormat="1" ht="143.25" customHeight="1" x14ac:dyDescent="0.25">
      <c r="A15" s="113" t="s">
        <v>84</v>
      </c>
      <c r="B15" s="80" t="s">
        <v>66</v>
      </c>
      <c r="C15" s="113" t="s">
        <v>67</v>
      </c>
      <c r="D15" s="113" t="s">
        <v>85</v>
      </c>
      <c r="E15" s="113" t="s">
        <v>86</v>
      </c>
      <c r="F15" s="114" t="str">
        <f>+CONCATENATE(C15," ",D15," ",E15)</f>
        <v>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v>
      </c>
      <c r="G15" s="113" t="s">
        <v>73</v>
      </c>
      <c r="H15" s="80" t="s">
        <v>70</v>
      </c>
      <c r="I15" s="74" t="s">
        <v>550</v>
      </c>
      <c r="J15" s="80" t="s">
        <v>87</v>
      </c>
      <c r="K15" s="80" t="s">
        <v>71</v>
      </c>
      <c r="L15" s="80" t="s">
        <v>118</v>
      </c>
      <c r="M15" s="113">
        <v>100</v>
      </c>
      <c r="N15" s="113" t="s">
        <v>73</v>
      </c>
      <c r="O15" s="114" t="s">
        <v>74</v>
      </c>
    </row>
    <row r="16" spans="1:15" s="62" customFormat="1" ht="143.25" customHeight="1" x14ac:dyDescent="0.25">
      <c r="A16" s="113"/>
      <c r="B16" s="80" t="s">
        <v>66</v>
      </c>
      <c r="C16" s="113"/>
      <c r="D16" s="113"/>
      <c r="E16" s="113"/>
      <c r="F16" s="116"/>
      <c r="G16" s="113"/>
      <c r="H16" s="80" t="s">
        <v>70</v>
      </c>
      <c r="I16" s="74" t="s">
        <v>576</v>
      </c>
      <c r="J16" s="80" t="s">
        <v>77</v>
      </c>
      <c r="K16" s="80" t="s">
        <v>71</v>
      </c>
      <c r="L16" s="80" t="s">
        <v>78</v>
      </c>
      <c r="M16" s="113"/>
      <c r="N16" s="113"/>
      <c r="O16" s="116"/>
    </row>
    <row r="17" spans="1:15" s="62" customFormat="1" ht="143.25" customHeight="1" x14ac:dyDescent="0.25">
      <c r="A17" s="113"/>
      <c r="B17" s="80" t="s">
        <v>66</v>
      </c>
      <c r="C17" s="113"/>
      <c r="D17" s="113"/>
      <c r="E17" s="113"/>
      <c r="F17" s="116"/>
      <c r="G17" s="113"/>
      <c r="H17" s="80" t="s">
        <v>70</v>
      </c>
      <c r="I17" s="74" t="s">
        <v>547</v>
      </c>
      <c r="J17" s="80" t="s">
        <v>551</v>
      </c>
      <c r="K17" s="80" t="s">
        <v>71</v>
      </c>
      <c r="L17" s="80" t="s">
        <v>78</v>
      </c>
      <c r="M17" s="113"/>
      <c r="N17" s="113"/>
      <c r="O17" s="116"/>
    </row>
    <row r="18" spans="1:15" s="62" customFormat="1" ht="123" customHeight="1" x14ac:dyDescent="0.25">
      <c r="A18" s="113"/>
      <c r="B18" s="80" t="s">
        <v>66</v>
      </c>
      <c r="C18" s="113"/>
      <c r="D18" s="113"/>
      <c r="E18" s="113"/>
      <c r="F18" s="115"/>
      <c r="G18" s="113"/>
      <c r="H18" s="80" t="s">
        <v>70</v>
      </c>
      <c r="I18" s="74" t="s">
        <v>575</v>
      </c>
      <c r="J18" s="80" t="s">
        <v>545</v>
      </c>
      <c r="K18" s="80" t="s">
        <v>71</v>
      </c>
      <c r="L18" s="80" t="s">
        <v>110</v>
      </c>
      <c r="M18" s="113"/>
      <c r="N18" s="113"/>
      <c r="O18" s="115"/>
    </row>
    <row r="19" spans="1:15" s="62" customFormat="1" ht="106.5" customHeight="1" x14ac:dyDescent="0.25">
      <c r="A19" s="113" t="s">
        <v>88</v>
      </c>
      <c r="B19" s="80" t="s">
        <v>66</v>
      </c>
      <c r="C19" s="113" t="s">
        <v>67</v>
      </c>
      <c r="D19" s="113" t="s">
        <v>89</v>
      </c>
      <c r="E19" s="113" t="s">
        <v>90</v>
      </c>
      <c r="F19" s="114" t="str">
        <f>+CONCATENATE(C19," ",D19," ",E19)</f>
        <v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v>
      </c>
      <c r="G19" s="113" t="s">
        <v>73</v>
      </c>
      <c r="H19" s="80" t="s">
        <v>70</v>
      </c>
      <c r="I19" s="74" t="s">
        <v>410</v>
      </c>
      <c r="J19" s="80" t="s">
        <v>82</v>
      </c>
      <c r="K19" s="80" t="s">
        <v>71</v>
      </c>
      <c r="L19" s="80" t="s">
        <v>83</v>
      </c>
      <c r="M19" s="113">
        <v>100</v>
      </c>
      <c r="N19" s="113" t="s">
        <v>73</v>
      </c>
      <c r="O19" s="114" t="s">
        <v>74</v>
      </c>
    </row>
    <row r="20" spans="1:15" s="62" customFormat="1" ht="96.75" customHeight="1" x14ac:dyDescent="0.25">
      <c r="A20" s="113"/>
      <c r="B20" s="80" t="s">
        <v>66</v>
      </c>
      <c r="C20" s="113"/>
      <c r="D20" s="113"/>
      <c r="E20" s="113"/>
      <c r="F20" s="115"/>
      <c r="G20" s="113"/>
      <c r="H20" s="80" t="s">
        <v>70</v>
      </c>
      <c r="I20" s="74" t="s">
        <v>409</v>
      </c>
      <c r="J20" s="80" t="s">
        <v>77</v>
      </c>
      <c r="K20" s="80" t="s">
        <v>71</v>
      </c>
      <c r="L20" s="80" t="s">
        <v>78</v>
      </c>
      <c r="M20" s="113"/>
      <c r="N20" s="113"/>
      <c r="O20" s="115"/>
    </row>
    <row r="21" spans="1:15" s="62" customFormat="1" ht="144" customHeight="1" x14ac:dyDescent="0.25">
      <c r="A21" s="114" t="s">
        <v>93</v>
      </c>
      <c r="B21" s="81" t="s">
        <v>20</v>
      </c>
      <c r="C21" s="114" t="s">
        <v>67</v>
      </c>
      <c r="D21" s="114" t="s">
        <v>411</v>
      </c>
      <c r="E21" s="114" t="s">
        <v>94</v>
      </c>
      <c r="F21" s="114" t="str">
        <f t="shared" ref="F21:F31" si="0">+CONCATENATE(C21," ",D21," ",E21)</f>
        <v>Posibilidad de pérdida Reputacional por tutelas o procesos disciplinarios de las personas vulneradas por el derecho de petición debido a extemporaneidad en las respuestas de las PQRS que ingresen a la Secretaría Distrital de Seguridad, Convivencia y Justicia.</v>
      </c>
      <c r="G21" s="114" t="s">
        <v>69</v>
      </c>
      <c r="H21" s="80" t="s">
        <v>70</v>
      </c>
      <c r="I21" s="74" t="s">
        <v>95</v>
      </c>
      <c r="J21" s="80" t="s">
        <v>96</v>
      </c>
      <c r="K21" s="80" t="s">
        <v>97</v>
      </c>
      <c r="L21" s="80" t="s">
        <v>98</v>
      </c>
      <c r="M21" s="80">
        <v>100</v>
      </c>
      <c r="N21" s="114" t="s">
        <v>105</v>
      </c>
      <c r="O21" s="80" t="s">
        <v>553</v>
      </c>
    </row>
    <row r="22" spans="1:15" s="62" customFormat="1" ht="144" customHeight="1" x14ac:dyDescent="0.25">
      <c r="A22" s="115"/>
      <c r="B22" s="81" t="s">
        <v>20</v>
      </c>
      <c r="C22" s="115"/>
      <c r="D22" s="115"/>
      <c r="E22" s="115"/>
      <c r="F22" s="115"/>
      <c r="G22" s="115"/>
      <c r="H22" s="80" t="s">
        <v>70</v>
      </c>
      <c r="I22" s="74" t="s">
        <v>577</v>
      </c>
      <c r="J22" s="80" t="s">
        <v>552</v>
      </c>
      <c r="K22" s="80" t="s">
        <v>578</v>
      </c>
      <c r="L22" s="80" t="s">
        <v>118</v>
      </c>
      <c r="M22" s="80">
        <v>100</v>
      </c>
      <c r="N22" s="115"/>
      <c r="O22" s="80" t="s">
        <v>553</v>
      </c>
    </row>
    <row r="23" spans="1:15" s="62" customFormat="1" ht="97.5" customHeight="1" x14ac:dyDescent="0.25">
      <c r="A23" s="114" t="s">
        <v>99</v>
      </c>
      <c r="B23" s="81" t="s">
        <v>20</v>
      </c>
      <c r="C23" s="114" t="s">
        <v>67</v>
      </c>
      <c r="D23" s="114" t="s">
        <v>412</v>
      </c>
      <c r="E23" s="114" t="s">
        <v>413</v>
      </c>
      <c r="F23" s="114" t="str">
        <f t="shared" si="0"/>
        <v>Posibilidad de pérdida Reputacional por vulneración al derecho de acceso de la información debido a la publicación extemporánea de los Informes de PQRS en la página web de la entidad.</v>
      </c>
      <c r="G23" s="114" t="s">
        <v>69</v>
      </c>
      <c r="H23" s="80" t="s">
        <v>70</v>
      </c>
      <c r="I23" s="74" t="s">
        <v>100</v>
      </c>
      <c r="J23" s="80" t="s">
        <v>101</v>
      </c>
      <c r="K23" s="80" t="s">
        <v>97</v>
      </c>
      <c r="L23" s="80" t="s">
        <v>76</v>
      </c>
      <c r="M23" s="80">
        <v>100</v>
      </c>
      <c r="N23" s="114" t="s">
        <v>105</v>
      </c>
      <c r="O23" s="80" t="s">
        <v>553</v>
      </c>
    </row>
    <row r="24" spans="1:15" s="62" customFormat="1" ht="97.5" customHeight="1" x14ac:dyDescent="0.25">
      <c r="A24" s="115"/>
      <c r="B24" s="81" t="s">
        <v>20</v>
      </c>
      <c r="C24" s="115"/>
      <c r="D24" s="115"/>
      <c r="E24" s="115"/>
      <c r="F24" s="115"/>
      <c r="G24" s="115"/>
      <c r="H24" s="80" t="s">
        <v>70</v>
      </c>
      <c r="I24" s="74" t="s">
        <v>508</v>
      </c>
      <c r="J24" s="80" t="s">
        <v>510</v>
      </c>
      <c r="K24" s="80" t="s">
        <v>509</v>
      </c>
      <c r="L24" s="80" t="s">
        <v>76</v>
      </c>
      <c r="M24" s="81">
        <v>100</v>
      </c>
      <c r="N24" s="115"/>
      <c r="O24" s="80" t="s">
        <v>553</v>
      </c>
    </row>
    <row r="25" spans="1:15" s="62" customFormat="1" ht="97.5" customHeight="1" x14ac:dyDescent="0.25">
      <c r="A25" s="114" t="s">
        <v>494</v>
      </c>
      <c r="B25" s="81" t="s">
        <v>20</v>
      </c>
      <c r="C25" s="114" t="s">
        <v>67</v>
      </c>
      <c r="D25" s="114" t="s">
        <v>495</v>
      </c>
      <c r="E25" s="114" t="s">
        <v>496</v>
      </c>
      <c r="F25" s="114" t="str">
        <f>+CONCATENATE(C25," ",D25," ",E25)</f>
        <v>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v>
      </c>
      <c r="G25" s="114" t="s">
        <v>69</v>
      </c>
      <c r="H25" s="80" t="s">
        <v>70</v>
      </c>
      <c r="I25" s="74" t="s">
        <v>497</v>
      </c>
      <c r="J25" s="80" t="s">
        <v>499</v>
      </c>
      <c r="K25" s="80" t="s">
        <v>500</v>
      </c>
      <c r="L25" s="80" t="s">
        <v>76</v>
      </c>
      <c r="M25" s="114">
        <v>100</v>
      </c>
      <c r="N25" s="114" t="s">
        <v>105</v>
      </c>
      <c r="O25" s="114" t="s">
        <v>553</v>
      </c>
    </row>
    <row r="26" spans="1:15" s="62" customFormat="1" ht="97.5" customHeight="1" x14ac:dyDescent="0.25">
      <c r="A26" s="115"/>
      <c r="B26" s="81" t="s">
        <v>20</v>
      </c>
      <c r="C26" s="115"/>
      <c r="D26" s="115"/>
      <c r="E26" s="115"/>
      <c r="F26" s="115"/>
      <c r="G26" s="115"/>
      <c r="H26" s="80" t="s">
        <v>70</v>
      </c>
      <c r="I26" s="74" t="s">
        <v>498</v>
      </c>
      <c r="J26" s="80" t="s">
        <v>501</v>
      </c>
      <c r="K26" s="80" t="s">
        <v>502</v>
      </c>
      <c r="L26" s="80" t="s">
        <v>118</v>
      </c>
      <c r="M26" s="115"/>
      <c r="N26" s="115"/>
      <c r="O26" s="115"/>
    </row>
    <row r="27" spans="1:15" s="62" customFormat="1" ht="146.25" customHeight="1" x14ac:dyDescent="0.25">
      <c r="A27" s="81" t="s">
        <v>102</v>
      </c>
      <c r="B27" s="81" t="s">
        <v>28</v>
      </c>
      <c r="C27" s="81" t="s">
        <v>103</v>
      </c>
      <c r="D27" s="81" t="s">
        <v>414</v>
      </c>
      <c r="E27" s="81" t="s">
        <v>104</v>
      </c>
      <c r="F27" s="80" t="str">
        <f t="shared" si="0"/>
        <v>Posibilidad de pérdida Económica y Reputacional por demandas de parte de los particulares o vencimiento de los términos debido a procesos disciplinarios desarrollados y fallados sin cumplir con los parámetros de ley.</v>
      </c>
      <c r="G27" s="81" t="s">
        <v>105</v>
      </c>
      <c r="H27" s="80" t="s">
        <v>70</v>
      </c>
      <c r="I27" s="74" t="s">
        <v>490</v>
      </c>
      <c r="J27" s="80" t="s">
        <v>106</v>
      </c>
      <c r="K27" s="80" t="s">
        <v>107</v>
      </c>
      <c r="L27" s="80" t="s">
        <v>76</v>
      </c>
      <c r="M27" s="81">
        <v>100</v>
      </c>
      <c r="N27" s="81" t="s">
        <v>105</v>
      </c>
      <c r="O27" s="80" t="s">
        <v>553</v>
      </c>
    </row>
    <row r="28" spans="1:15" s="62" customFormat="1" ht="125.25" customHeight="1" x14ac:dyDescent="0.25">
      <c r="A28" s="80" t="s">
        <v>108</v>
      </c>
      <c r="B28" s="80" t="s">
        <v>1</v>
      </c>
      <c r="C28" s="80" t="s">
        <v>103</v>
      </c>
      <c r="D28" s="80" t="s">
        <v>579</v>
      </c>
      <c r="E28" s="80" t="s">
        <v>554</v>
      </c>
      <c r="F28" s="80" t="s">
        <v>580</v>
      </c>
      <c r="G28" s="80" t="s">
        <v>69</v>
      </c>
      <c r="H28" s="80" t="s">
        <v>70</v>
      </c>
      <c r="I28" s="74" t="s">
        <v>574</v>
      </c>
      <c r="J28" s="80" t="s">
        <v>556</v>
      </c>
      <c r="K28" s="80" t="s">
        <v>473</v>
      </c>
      <c r="L28" s="80" t="s">
        <v>78</v>
      </c>
      <c r="M28" s="80">
        <v>100</v>
      </c>
      <c r="N28" s="80" t="s">
        <v>69</v>
      </c>
      <c r="O28" s="80" t="s">
        <v>553</v>
      </c>
    </row>
    <row r="29" spans="1:15" s="62" customFormat="1" ht="104.25" customHeight="1" x14ac:dyDescent="0.25">
      <c r="A29" s="114" t="s">
        <v>111</v>
      </c>
      <c r="B29" s="81" t="s">
        <v>1</v>
      </c>
      <c r="C29" s="114" t="s">
        <v>67</v>
      </c>
      <c r="D29" s="114" t="s">
        <v>415</v>
      </c>
      <c r="E29" s="114" t="s">
        <v>113</v>
      </c>
      <c r="F29" s="114" t="str">
        <f>+CONCATENATE(C29," ",D29," ",E29)</f>
        <v>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v>
      </c>
      <c r="G29" s="114" t="s">
        <v>105</v>
      </c>
      <c r="H29" s="80" t="s">
        <v>70</v>
      </c>
      <c r="I29" s="74" t="s">
        <v>114</v>
      </c>
      <c r="J29" s="80" t="s">
        <v>115</v>
      </c>
      <c r="K29" s="80" t="s">
        <v>116</v>
      </c>
      <c r="L29" s="80" t="s">
        <v>78</v>
      </c>
      <c r="M29" s="114">
        <v>100</v>
      </c>
      <c r="N29" s="114" t="s">
        <v>105</v>
      </c>
      <c r="O29" s="114" t="s">
        <v>553</v>
      </c>
    </row>
    <row r="30" spans="1:15" s="62" customFormat="1" ht="123" customHeight="1" x14ac:dyDescent="0.25">
      <c r="A30" s="115"/>
      <c r="B30" s="81" t="s">
        <v>1</v>
      </c>
      <c r="C30" s="115"/>
      <c r="D30" s="115"/>
      <c r="E30" s="115"/>
      <c r="F30" s="115"/>
      <c r="G30" s="115"/>
      <c r="H30" s="80" t="s">
        <v>70</v>
      </c>
      <c r="I30" s="74" t="s">
        <v>555</v>
      </c>
      <c r="J30" s="80" t="s">
        <v>117</v>
      </c>
      <c r="K30" s="80" t="s">
        <v>116</v>
      </c>
      <c r="L30" s="80" t="s">
        <v>118</v>
      </c>
      <c r="M30" s="115"/>
      <c r="N30" s="115"/>
      <c r="O30" s="115"/>
    </row>
    <row r="31" spans="1:15" s="62" customFormat="1" ht="126" customHeight="1" x14ac:dyDescent="0.25">
      <c r="A31" s="114" t="s">
        <v>112</v>
      </c>
      <c r="B31" s="81" t="s">
        <v>1</v>
      </c>
      <c r="C31" s="114" t="s">
        <v>103</v>
      </c>
      <c r="D31" s="114" t="s">
        <v>627</v>
      </c>
      <c r="E31" s="114" t="s">
        <v>628</v>
      </c>
      <c r="F31" s="159" t="str">
        <f t="shared" si="0"/>
        <v>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v>
      </c>
      <c r="G31" s="114" t="s">
        <v>105</v>
      </c>
      <c r="H31" s="80" t="s">
        <v>70</v>
      </c>
      <c r="I31" s="164" t="s">
        <v>629</v>
      </c>
      <c r="J31" s="162" t="s">
        <v>474</v>
      </c>
      <c r="K31" s="162" t="s">
        <v>634</v>
      </c>
      <c r="L31" s="162" t="s">
        <v>118</v>
      </c>
      <c r="M31" s="114">
        <v>100</v>
      </c>
      <c r="N31" s="114" t="s">
        <v>73</v>
      </c>
      <c r="O31" s="159" t="s">
        <v>74</v>
      </c>
    </row>
    <row r="32" spans="1:15" s="62" customFormat="1" ht="126" customHeight="1" x14ac:dyDescent="0.25">
      <c r="A32" s="116"/>
      <c r="B32" s="81" t="s">
        <v>1</v>
      </c>
      <c r="C32" s="116"/>
      <c r="D32" s="116"/>
      <c r="E32" s="116"/>
      <c r="F32" s="160"/>
      <c r="G32" s="116"/>
      <c r="H32" s="80" t="s">
        <v>70</v>
      </c>
      <c r="I32" s="164" t="s">
        <v>630</v>
      </c>
      <c r="J32" s="162" t="s">
        <v>638</v>
      </c>
      <c r="K32" s="162" t="s">
        <v>634</v>
      </c>
      <c r="L32" s="162" t="s">
        <v>118</v>
      </c>
      <c r="M32" s="116"/>
      <c r="N32" s="116"/>
      <c r="O32" s="160"/>
    </row>
    <row r="33" spans="1:15" s="62" customFormat="1" ht="126" customHeight="1" x14ac:dyDescent="0.25">
      <c r="A33" s="116"/>
      <c r="B33" s="81" t="s">
        <v>1</v>
      </c>
      <c r="C33" s="116"/>
      <c r="D33" s="116"/>
      <c r="E33" s="116"/>
      <c r="F33" s="160"/>
      <c r="G33" s="116"/>
      <c r="H33" s="80" t="s">
        <v>70</v>
      </c>
      <c r="I33" s="164" t="s">
        <v>631</v>
      </c>
      <c r="J33" s="162" t="s">
        <v>637</v>
      </c>
      <c r="K33" s="162" t="s">
        <v>634</v>
      </c>
      <c r="L33" s="162" t="s">
        <v>110</v>
      </c>
      <c r="M33" s="116"/>
      <c r="N33" s="116"/>
      <c r="O33" s="160"/>
    </row>
    <row r="34" spans="1:15" s="62" customFormat="1" ht="138" customHeight="1" x14ac:dyDescent="0.25">
      <c r="A34" s="116"/>
      <c r="B34" s="81" t="s">
        <v>1</v>
      </c>
      <c r="C34" s="116"/>
      <c r="D34" s="116"/>
      <c r="E34" s="116"/>
      <c r="F34" s="160"/>
      <c r="G34" s="116"/>
      <c r="H34" s="80" t="s">
        <v>70</v>
      </c>
      <c r="I34" s="164" t="s">
        <v>632</v>
      </c>
      <c r="J34" s="162" t="s">
        <v>636</v>
      </c>
      <c r="K34" s="162" t="s">
        <v>634</v>
      </c>
      <c r="L34" s="162" t="s">
        <v>118</v>
      </c>
      <c r="M34" s="116"/>
      <c r="N34" s="116"/>
      <c r="O34" s="160"/>
    </row>
    <row r="35" spans="1:15" s="62" customFormat="1" ht="138" customHeight="1" x14ac:dyDescent="0.25">
      <c r="A35" s="115"/>
      <c r="B35" s="81" t="s">
        <v>1</v>
      </c>
      <c r="C35" s="115"/>
      <c r="D35" s="115"/>
      <c r="E35" s="115"/>
      <c r="F35" s="161"/>
      <c r="G35" s="115"/>
      <c r="H35" s="80" t="s">
        <v>70</v>
      </c>
      <c r="I35" s="164" t="s">
        <v>633</v>
      </c>
      <c r="J35" s="162" t="s">
        <v>635</v>
      </c>
      <c r="K35" s="162" t="s">
        <v>634</v>
      </c>
      <c r="L35" s="162" t="s">
        <v>83</v>
      </c>
      <c r="M35" s="115"/>
      <c r="N35" s="115"/>
      <c r="O35" s="161"/>
    </row>
    <row r="36" spans="1:15" s="62" customFormat="1" ht="162" customHeight="1" x14ac:dyDescent="0.25">
      <c r="A36" s="114" t="s">
        <v>121</v>
      </c>
      <c r="B36" s="81" t="s">
        <v>33</v>
      </c>
      <c r="C36" s="114" t="s">
        <v>67</v>
      </c>
      <c r="D36" s="114" t="s">
        <v>416</v>
      </c>
      <c r="E36" s="114" t="s">
        <v>417</v>
      </c>
      <c r="F36" s="114" t="str">
        <f>+CONCATENATE(C36," ",D36," ",E36)</f>
        <v>Posibilidad de pérdida Reputacional por difusión de información inexacta debido a la publicación no autorizada que genere desinformación en la opinión pública</v>
      </c>
      <c r="G36" s="114" t="s">
        <v>105</v>
      </c>
      <c r="H36" s="80" t="s">
        <v>70</v>
      </c>
      <c r="I36" s="74" t="s">
        <v>581</v>
      </c>
      <c r="J36" s="80" t="s">
        <v>582</v>
      </c>
      <c r="K36" s="80" t="s">
        <v>122</v>
      </c>
      <c r="L36" s="80" t="s">
        <v>123</v>
      </c>
      <c r="M36" s="114">
        <v>100</v>
      </c>
      <c r="N36" s="114" t="s">
        <v>73</v>
      </c>
      <c r="O36" s="114" t="s">
        <v>74</v>
      </c>
    </row>
    <row r="37" spans="1:15" s="62" customFormat="1" ht="228" customHeight="1" x14ac:dyDescent="0.25">
      <c r="A37" s="116"/>
      <c r="B37" s="81" t="s">
        <v>33</v>
      </c>
      <c r="C37" s="116"/>
      <c r="D37" s="116"/>
      <c r="E37" s="116"/>
      <c r="F37" s="116"/>
      <c r="G37" s="116"/>
      <c r="H37" s="80" t="s">
        <v>70</v>
      </c>
      <c r="I37" s="74" t="s">
        <v>583</v>
      </c>
      <c r="J37" s="80" t="s">
        <v>584</v>
      </c>
      <c r="K37" s="80" t="s">
        <v>124</v>
      </c>
      <c r="L37" s="80" t="s">
        <v>78</v>
      </c>
      <c r="M37" s="116"/>
      <c r="N37" s="116"/>
      <c r="O37" s="116"/>
    </row>
    <row r="38" spans="1:15" s="62" customFormat="1" ht="161.25" customHeight="1" x14ac:dyDescent="0.25">
      <c r="A38" s="116"/>
      <c r="B38" s="81" t="s">
        <v>33</v>
      </c>
      <c r="C38" s="116"/>
      <c r="D38" s="116"/>
      <c r="E38" s="116"/>
      <c r="F38" s="116"/>
      <c r="G38" s="116"/>
      <c r="H38" s="80" t="s">
        <v>70</v>
      </c>
      <c r="I38" s="164" t="s">
        <v>624</v>
      </c>
      <c r="J38" s="162" t="s">
        <v>519</v>
      </c>
      <c r="K38" s="162" t="s">
        <v>122</v>
      </c>
      <c r="L38" s="162" t="s">
        <v>76</v>
      </c>
      <c r="M38" s="116"/>
      <c r="N38" s="116"/>
      <c r="O38" s="160"/>
    </row>
    <row r="39" spans="1:15" s="62" customFormat="1" ht="191.25" x14ac:dyDescent="0.25">
      <c r="A39" s="115"/>
      <c r="B39" s="81" t="s">
        <v>33</v>
      </c>
      <c r="C39" s="115"/>
      <c r="D39" s="115"/>
      <c r="E39" s="115"/>
      <c r="F39" s="115"/>
      <c r="G39" s="115"/>
      <c r="H39" s="80" t="s">
        <v>70</v>
      </c>
      <c r="I39" s="74" t="s">
        <v>536</v>
      </c>
      <c r="J39" s="80" t="s">
        <v>537</v>
      </c>
      <c r="K39" s="80" t="s">
        <v>122</v>
      </c>
      <c r="L39" s="80" t="s">
        <v>78</v>
      </c>
      <c r="M39" s="115"/>
      <c r="N39" s="115"/>
      <c r="O39" s="115"/>
    </row>
    <row r="40" spans="1:15" s="62" customFormat="1" ht="120" customHeight="1" x14ac:dyDescent="0.25">
      <c r="A40" s="114" t="s">
        <v>125</v>
      </c>
      <c r="B40" s="81" t="s">
        <v>126</v>
      </c>
      <c r="C40" s="114" t="s">
        <v>103</v>
      </c>
      <c r="D40" s="114" t="s">
        <v>418</v>
      </c>
      <c r="E40" s="114" t="s">
        <v>127</v>
      </c>
      <c r="F40" s="114" t="str">
        <f>+CONCATENATE(C40," ",D40," ",E40)</f>
        <v>Posibilidad de pérdida Económica y Reputacional por sanciones o multas de entes de control. 
O por demandas, tutelas, derechos de petición. debido a la falla total o parcial en el servicio de atención de la línea de Seguridad y Emergencias 123.</v>
      </c>
      <c r="G40" s="114" t="s">
        <v>69</v>
      </c>
      <c r="H40" s="80" t="s">
        <v>70</v>
      </c>
      <c r="I40" s="74" t="s">
        <v>128</v>
      </c>
      <c r="J40" s="80" t="s">
        <v>129</v>
      </c>
      <c r="K40" s="80" t="s">
        <v>130</v>
      </c>
      <c r="L40" s="80" t="s">
        <v>76</v>
      </c>
      <c r="M40" s="114">
        <v>100</v>
      </c>
      <c r="N40" s="114" t="s">
        <v>69</v>
      </c>
      <c r="O40" s="114" t="s">
        <v>553</v>
      </c>
    </row>
    <row r="41" spans="1:15" s="62" customFormat="1" ht="137.25" customHeight="1" x14ac:dyDescent="0.25">
      <c r="A41" s="115"/>
      <c r="B41" s="81" t="s">
        <v>126</v>
      </c>
      <c r="C41" s="115"/>
      <c r="D41" s="115"/>
      <c r="E41" s="115"/>
      <c r="F41" s="115"/>
      <c r="G41" s="115"/>
      <c r="H41" s="80" t="s">
        <v>70</v>
      </c>
      <c r="I41" s="74" t="s">
        <v>573</v>
      </c>
      <c r="J41" s="80" t="s">
        <v>131</v>
      </c>
      <c r="K41" s="80" t="s">
        <v>130</v>
      </c>
      <c r="L41" s="80" t="s">
        <v>98</v>
      </c>
      <c r="M41" s="115"/>
      <c r="N41" s="115"/>
      <c r="O41" s="115"/>
    </row>
    <row r="42" spans="1:15" s="62" customFormat="1" ht="142.5" customHeight="1" x14ac:dyDescent="0.25">
      <c r="A42" s="114" t="s">
        <v>132</v>
      </c>
      <c r="B42" s="81" t="s">
        <v>126</v>
      </c>
      <c r="C42" s="114" t="s">
        <v>103</v>
      </c>
      <c r="D42" s="114" t="s">
        <v>521</v>
      </c>
      <c r="E42" s="114" t="s">
        <v>520</v>
      </c>
      <c r="F42" s="114" t="str">
        <f>+CONCATENATE(C42," ",D42," ",E42)</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G42" s="114" t="s">
        <v>69</v>
      </c>
      <c r="H42" s="80" t="s">
        <v>70</v>
      </c>
      <c r="I42" s="74" t="s">
        <v>522</v>
      </c>
      <c r="J42" s="80" t="s">
        <v>523</v>
      </c>
      <c r="K42" s="80" t="s">
        <v>130</v>
      </c>
      <c r="L42" s="80" t="s">
        <v>123</v>
      </c>
      <c r="M42" s="114">
        <v>100</v>
      </c>
      <c r="N42" s="114" t="s">
        <v>69</v>
      </c>
      <c r="O42" s="114" t="s">
        <v>585</v>
      </c>
    </row>
    <row r="43" spans="1:15" s="62" customFormat="1" ht="123" customHeight="1" x14ac:dyDescent="0.25">
      <c r="A43" s="116"/>
      <c r="B43" s="81" t="s">
        <v>126</v>
      </c>
      <c r="C43" s="116"/>
      <c r="D43" s="116"/>
      <c r="E43" s="116"/>
      <c r="F43" s="116"/>
      <c r="G43" s="116"/>
      <c r="H43" s="80" t="s">
        <v>70</v>
      </c>
      <c r="I43" s="74" t="s">
        <v>133</v>
      </c>
      <c r="J43" s="88" t="s">
        <v>134</v>
      </c>
      <c r="K43" s="80" t="s">
        <v>135</v>
      </c>
      <c r="L43" s="80" t="s">
        <v>72</v>
      </c>
      <c r="M43" s="116"/>
      <c r="N43" s="116"/>
      <c r="O43" s="116"/>
    </row>
    <row r="44" spans="1:15" s="62" customFormat="1" ht="140.25" customHeight="1" x14ac:dyDescent="0.25">
      <c r="A44" s="116"/>
      <c r="B44" s="81" t="s">
        <v>126</v>
      </c>
      <c r="C44" s="116"/>
      <c r="D44" s="116"/>
      <c r="E44" s="116"/>
      <c r="F44" s="116"/>
      <c r="G44" s="116"/>
      <c r="H44" s="80" t="s">
        <v>70</v>
      </c>
      <c r="I44" s="74" t="s">
        <v>613</v>
      </c>
      <c r="J44" s="88" t="s">
        <v>136</v>
      </c>
      <c r="K44" s="80" t="s">
        <v>130</v>
      </c>
      <c r="L44" s="80" t="s">
        <v>76</v>
      </c>
      <c r="M44" s="116"/>
      <c r="N44" s="116"/>
      <c r="O44" s="116"/>
    </row>
    <row r="45" spans="1:15" s="62" customFormat="1" ht="119.25" customHeight="1" x14ac:dyDescent="0.25">
      <c r="A45" s="116"/>
      <c r="B45" s="81" t="s">
        <v>126</v>
      </c>
      <c r="C45" s="116"/>
      <c r="D45" s="116"/>
      <c r="E45" s="116"/>
      <c r="F45" s="116"/>
      <c r="G45" s="116"/>
      <c r="H45" s="80" t="s">
        <v>70</v>
      </c>
      <c r="I45" s="74" t="s">
        <v>586</v>
      </c>
      <c r="J45" s="88" t="s">
        <v>587</v>
      </c>
      <c r="K45" s="80" t="s">
        <v>137</v>
      </c>
      <c r="L45" s="80" t="s">
        <v>118</v>
      </c>
      <c r="M45" s="116"/>
      <c r="N45" s="116"/>
      <c r="O45" s="116"/>
    </row>
    <row r="46" spans="1:15" s="62" customFormat="1" ht="102" customHeight="1" x14ac:dyDescent="0.25">
      <c r="A46" s="115"/>
      <c r="B46" s="81" t="s">
        <v>126</v>
      </c>
      <c r="C46" s="115"/>
      <c r="D46" s="115"/>
      <c r="E46" s="115"/>
      <c r="F46" s="115"/>
      <c r="G46" s="115"/>
      <c r="H46" s="80" t="s">
        <v>70</v>
      </c>
      <c r="I46" s="74" t="s">
        <v>419</v>
      </c>
      <c r="J46" s="88" t="s">
        <v>138</v>
      </c>
      <c r="K46" s="80" t="s">
        <v>139</v>
      </c>
      <c r="L46" s="80" t="s">
        <v>119</v>
      </c>
      <c r="M46" s="115"/>
      <c r="N46" s="115"/>
      <c r="O46" s="115"/>
    </row>
    <row r="47" spans="1:15" s="62" customFormat="1" ht="148.5" customHeight="1" x14ac:dyDescent="0.25">
      <c r="A47" s="81" t="s">
        <v>140</v>
      </c>
      <c r="B47" s="81" t="s">
        <v>126</v>
      </c>
      <c r="C47" s="81" t="s">
        <v>103</v>
      </c>
      <c r="D47" s="81" t="s">
        <v>418</v>
      </c>
      <c r="E47" s="81" t="s">
        <v>141</v>
      </c>
      <c r="F47" s="81" t="str">
        <f>+CONCATENATE(C47," ",D47," ",E47)</f>
        <v>Posibilidad de pérdida Económica y Reputacional por sanciones o multas de entes de control. 
O por demandas, tutelas, derechos de petición. debido a la afectación de personas, bienes o recursos por servicio o atención inadecuada de incidentes desde el NUSE 123.</v>
      </c>
      <c r="G47" s="81" t="s">
        <v>69</v>
      </c>
      <c r="H47" s="80" t="s">
        <v>70</v>
      </c>
      <c r="I47" s="74" t="s">
        <v>419</v>
      </c>
      <c r="J47" s="88" t="s">
        <v>138</v>
      </c>
      <c r="K47" s="80" t="s">
        <v>139</v>
      </c>
      <c r="L47" s="80" t="s">
        <v>119</v>
      </c>
      <c r="M47" s="81">
        <v>100</v>
      </c>
      <c r="N47" s="81" t="s">
        <v>69</v>
      </c>
      <c r="O47" s="81" t="s">
        <v>553</v>
      </c>
    </row>
    <row r="48" spans="1:15" s="62" customFormat="1" ht="64.5" customHeight="1" x14ac:dyDescent="0.25">
      <c r="A48" s="113" t="s">
        <v>142</v>
      </c>
      <c r="B48" s="80" t="s">
        <v>37</v>
      </c>
      <c r="C48" s="113" t="s">
        <v>67</v>
      </c>
      <c r="D48" s="113" t="s">
        <v>143</v>
      </c>
      <c r="E48" s="113" t="s">
        <v>420</v>
      </c>
      <c r="F48" s="114" t="str">
        <f>+CONCATENATE(C48," ",D48," ",E48)</f>
        <v>Posibilidad de pérdida Reputacional por perdida o extravió documental debido a la falta de acatamiento de las directrices establecidas por el proceso de Recursos Físicos y documental por parte de los servidores y/o contratistas de la entidad</v>
      </c>
      <c r="G48" s="113" t="s">
        <v>105</v>
      </c>
      <c r="H48" s="80" t="s">
        <v>70</v>
      </c>
      <c r="I48" s="74" t="s">
        <v>472</v>
      </c>
      <c r="J48" s="88" t="s">
        <v>144</v>
      </c>
      <c r="K48" s="80" t="s">
        <v>145</v>
      </c>
      <c r="L48" s="80" t="s">
        <v>118</v>
      </c>
      <c r="M48" s="113">
        <v>100</v>
      </c>
      <c r="N48" s="113" t="s">
        <v>73</v>
      </c>
      <c r="O48" s="114" t="s">
        <v>74</v>
      </c>
    </row>
    <row r="49" spans="1:15" s="62" customFormat="1" ht="84.75" customHeight="1" x14ac:dyDescent="0.25">
      <c r="A49" s="113"/>
      <c r="B49" s="80" t="s">
        <v>37</v>
      </c>
      <c r="C49" s="113"/>
      <c r="D49" s="113"/>
      <c r="E49" s="113"/>
      <c r="F49" s="116"/>
      <c r="G49" s="113"/>
      <c r="H49" s="80" t="s">
        <v>70</v>
      </c>
      <c r="I49" s="74" t="s">
        <v>588</v>
      </c>
      <c r="J49" s="88" t="s">
        <v>493</v>
      </c>
      <c r="K49" s="80" t="s">
        <v>145</v>
      </c>
      <c r="L49" s="80" t="s">
        <v>83</v>
      </c>
      <c r="M49" s="113"/>
      <c r="N49" s="113"/>
      <c r="O49" s="116"/>
    </row>
    <row r="50" spans="1:15" s="62" customFormat="1" ht="81" customHeight="1" x14ac:dyDescent="0.25">
      <c r="A50" s="113"/>
      <c r="B50" s="80" t="s">
        <v>37</v>
      </c>
      <c r="C50" s="113"/>
      <c r="D50" s="113"/>
      <c r="E50" s="113"/>
      <c r="F50" s="115"/>
      <c r="G50" s="113"/>
      <c r="H50" s="80" t="s">
        <v>70</v>
      </c>
      <c r="I50" s="74" t="s">
        <v>146</v>
      </c>
      <c r="J50" s="88" t="s">
        <v>147</v>
      </c>
      <c r="K50" s="80" t="s">
        <v>145</v>
      </c>
      <c r="L50" s="80" t="s">
        <v>78</v>
      </c>
      <c r="M50" s="113"/>
      <c r="N50" s="113"/>
      <c r="O50" s="115"/>
    </row>
    <row r="51" spans="1:15" s="62" customFormat="1" ht="83.25" customHeight="1" x14ac:dyDescent="0.25">
      <c r="A51" s="113" t="s">
        <v>148</v>
      </c>
      <c r="B51" s="80" t="s">
        <v>37</v>
      </c>
      <c r="C51" s="113" t="s">
        <v>67</v>
      </c>
      <c r="D51" s="113" t="s">
        <v>149</v>
      </c>
      <c r="E51" s="113" t="s">
        <v>420</v>
      </c>
      <c r="F51" s="114" t="str">
        <f>+CONCATENATE(C51," ",D51," ",E51)</f>
        <v>Posibilidad de pérdida Reputacional por perdida y/o desaparición de los bienes al servicio de la Entidad  debido a la falta de acatamiento de las directrices establecidas por el proceso de Recursos Físicos y documental por parte de los servidores y/o contratistas de la entidad</v>
      </c>
      <c r="G51" s="113" t="s">
        <v>105</v>
      </c>
      <c r="H51" s="80" t="s">
        <v>70</v>
      </c>
      <c r="I51" s="74" t="s">
        <v>589</v>
      </c>
      <c r="J51" s="88" t="s">
        <v>590</v>
      </c>
      <c r="K51" s="80" t="s">
        <v>150</v>
      </c>
      <c r="L51" s="80" t="s">
        <v>83</v>
      </c>
      <c r="M51" s="113">
        <v>100</v>
      </c>
      <c r="N51" s="113" t="s">
        <v>73</v>
      </c>
      <c r="O51" s="114" t="s">
        <v>74</v>
      </c>
    </row>
    <row r="52" spans="1:15" s="62" customFormat="1" ht="80.25" customHeight="1" x14ac:dyDescent="0.25">
      <c r="A52" s="113"/>
      <c r="B52" s="80" t="s">
        <v>37</v>
      </c>
      <c r="C52" s="113"/>
      <c r="D52" s="113"/>
      <c r="E52" s="113"/>
      <c r="F52" s="116"/>
      <c r="G52" s="113"/>
      <c r="H52" s="80" t="s">
        <v>70</v>
      </c>
      <c r="I52" s="74" t="s">
        <v>151</v>
      </c>
      <c r="J52" s="88" t="s">
        <v>152</v>
      </c>
      <c r="K52" s="80" t="s">
        <v>153</v>
      </c>
      <c r="L52" s="80" t="s">
        <v>118</v>
      </c>
      <c r="M52" s="113"/>
      <c r="N52" s="113"/>
      <c r="O52" s="116"/>
    </row>
    <row r="53" spans="1:15" s="62" customFormat="1" ht="66" customHeight="1" x14ac:dyDescent="0.25">
      <c r="A53" s="113"/>
      <c r="B53" s="80" t="s">
        <v>37</v>
      </c>
      <c r="C53" s="113"/>
      <c r="D53" s="113"/>
      <c r="E53" s="113"/>
      <c r="F53" s="115"/>
      <c r="G53" s="113"/>
      <c r="H53" s="80" t="s">
        <v>70</v>
      </c>
      <c r="I53" s="74" t="s">
        <v>524</v>
      </c>
      <c r="J53" s="88" t="s">
        <v>525</v>
      </c>
      <c r="K53" s="80" t="s">
        <v>153</v>
      </c>
      <c r="L53" s="80" t="s">
        <v>83</v>
      </c>
      <c r="M53" s="113"/>
      <c r="N53" s="113"/>
      <c r="O53" s="115"/>
    </row>
    <row r="54" spans="1:15" s="62" customFormat="1" ht="153" x14ac:dyDescent="0.25">
      <c r="A54" s="80" t="s">
        <v>154</v>
      </c>
      <c r="B54" s="80" t="s">
        <v>41</v>
      </c>
      <c r="C54" s="80" t="s">
        <v>163</v>
      </c>
      <c r="D54" s="80" t="s">
        <v>434</v>
      </c>
      <c r="E54" s="80" t="s">
        <v>435</v>
      </c>
      <c r="F54" s="80" t="str">
        <f>+CONCATENATE(C54," ",D54," ",E54)</f>
        <v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v>
      </c>
      <c r="G54" s="82" t="s">
        <v>73</v>
      </c>
      <c r="H54" s="80" t="s">
        <v>70</v>
      </c>
      <c r="I54" s="74" t="s">
        <v>456</v>
      </c>
      <c r="J54" s="88" t="s">
        <v>591</v>
      </c>
      <c r="K54" s="80" t="s">
        <v>455</v>
      </c>
      <c r="L54" s="80" t="s">
        <v>78</v>
      </c>
      <c r="M54" s="80">
        <v>100</v>
      </c>
      <c r="N54" s="82" t="s">
        <v>73</v>
      </c>
      <c r="O54" s="80" t="s">
        <v>74</v>
      </c>
    </row>
    <row r="55" spans="1:15" s="62" customFormat="1" ht="140.25" x14ac:dyDescent="0.25">
      <c r="A55" s="80" t="s">
        <v>156</v>
      </c>
      <c r="B55" s="80" t="s">
        <v>41</v>
      </c>
      <c r="C55" s="80" t="s">
        <v>163</v>
      </c>
      <c r="D55" s="80" t="s">
        <v>436</v>
      </c>
      <c r="E55" s="80" t="s">
        <v>437</v>
      </c>
      <c r="F55" s="80" t="str">
        <f>+CONCATENATE(C55," ",D55," ",E55)</f>
        <v>Posibilidad de pérdida Económica por investigaciones, demandas y/o sanciones
 debido falencias en el seguimiento a la ejecución contractual</v>
      </c>
      <c r="G55" s="82" t="s">
        <v>73</v>
      </c>
      <c r="H55" s="80" t="s">
        <v>70</v>
      </c>
      <c r="I55" s="74" t="s">
        <v>457</v>
      </c>
      <c r="J55" s="88" t="s">
        <v>461</v>
      </c>
      <c r="K55" s="80" t="s">
        <v>462</v>
      </c>
      <c r="L55" s="80" t="s">
        <v>76</v>
      </c>
      <c r="M55" s="80">
        <v>100</v>
      </c>
      <c r="N55" s="82" t="s">
        <v>73</v>
      </c>
      <c r="O55" s="80" t="s">
        <v>74</v>
      </c>
    </row>
    <row r="56" spans="1:15" s="62" customFormat="1" ht="114.75" x14ac:dyDescent="0.25">
      <c r="A56" s="114" t="s">
        <v>448</v>
      </c>
      <c r="B56" s="81" t="s">
        <v>41</v>
      </c>
      <c r="C56" s="114" t="s">
        <v>67</v>
      </c>
      <c r="D56" s="114" t="s">
        <v>592</v>
      </c>
      <c r="E56" s="114" t="s">
        <v>438</v>
      </c>
      <c r="F56" s="114" t="str">
        <f>+CONCATENATE(C56," ",D56," ",E56)</f>
        <v>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v>
      </c>
      <c r="G56" s="114" t="s">
        <v>105</v>
      </c>
      <c r="H56" s="80" t="s">
        <v>70</v>
      </c>
      <c r="I56" s="74" t="s">
        <v>458</v>
      </c>
      <c r="J56" s="88" t="s">
        <v>463</v>
      </c>
      <c r="K56" s="80" t="s">
        <v>464</v>
      </c>
      <c r="L56" s="80" t="s">
        <v>76</v>
      </c>
      <c r="M56" s="114">
        <v>100</v>
      </c>
      <c r="N56" s="150" t="s">
        <v>73</v>
      </c>
      <c r="O56" s="114" t="s">
        <v>74</v>
      </c>
    </row>
    <row r="57" spans="1:15" s="62" customFormat="1" ht="153" x14ac:dyDescent="0.25">
      <c r="A57" s="116"/>
      <c r="B57" s="81" t="s">
        <v>41</v>
      </c>
      <c r="C57" s="116"/>
      <c r="D57" s="116"/>
      <c r="E57" s="116"/>
      <c r="F57" s="116"/>
      <c r="G57" s="116"/>
      <c r="H57" s="80" t="s">
        <v>70</v>
      </c>
      <c r="I57" s="74" t="s">
        <v>459</v>
      </c>
      <c r="J57" s="88" t="s">
        <v>465</v>
      </c>
      <c r="K57" s="80" t="s">
        <v>464</v>
      </c>
      <c r="L57" s="80" t="s">
        <v>78</v>
      </c>
      <c r="M57" s="116"/>
      <c r="N57" s="151"/>
      <c r="O57" s="116"/>
    </row>
    <row r="58" spans="1:15" s="62" customFormat="1" ht="140.25" x14ac:dyDescent="0.25">
      <c r="A58" s="115"/>
      <c r="B58" s="81" t="s">
        <v>41</v>
      </c>
      <c r="C58" s="115"/>
      <c r="D58" s="115"/>
      <c r="E58" s="115"/>
      <c r="F58" s="115"/>
      <c r="G58" s="115"/>
      <c r="H58" s="80" t="s">
        <v>70</v>
      </c>
      <c r="I58" s="74" t="s">
        <v>593</v>
      </c>
      <c r="J58" s="88" t="s">
        <v>466</v>
      </c>
      <c r="K58" s="80" t="s">
        <v>464</v>
      </c>
      <c r="L58" s="80" t="s">
        <v>118</v>
      </c>
      <c r="M58" s="115"/>
      <c r="N58" s="152"/>
      <c r="O58" s="115"/>
    </row>
    <row r="59" spans="1:15" s="62" customFormat="1" ht="127.5" x14ac:dyDescent="0.25">
      <c r="A59" s="114" t="s">
        <v>449</v>
      </c>
      <c r="B59" s="81" t="s">
        <v>41</v>
      </c>
      <c r="C59" s="114" t="s">
        <v>103</v>
      </c>
      <c r="D59" s="114" t="s">
        <v>594</v>
      </c>
      <c r="E59" s="114" t="s">
        <v>439</v>
      </c>
      <c r="F59" s="114" t="str">
        <f>+CONCATENATE(C59," ",D59," ",E59)</f>
        <v>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v>
      </c>
      <c r="G59" s="114" t="s">
        <v>105</v>
      </c>
      <c r="H59" s="80" t="s">
        <v>70</v>
      </c>
      <c r="I59" s="74" t="s">
        <v>595</v>
      </c>
      <c r="J59" s="88" t="s">
        <v>466</v>
      </c>
      <c r="K59" s="80" t="s">
        <v>464</v>
      </c>
      <c r="L59" s="80" t="s">
        <v>83</v>
      </c>
      <c r="M59" s="114">
        <v>100</v>
      </c>
      <c r="N59" s="114" t="s">
        <v>73</v>
      </c>
      <c r="O59" s="114" t="s">
        <v>553</v>
      </c>
    </row>
    <row r="60" spans="1:15" s="62" customFormat="1" ht="165.75" x14ac:dyDescent="0.25">
      <c r="A60" s="115"/>
      <c r="B60" s="81" t="s">
        <v>41</v>
      </c>
      <c r="C60" s="115"/>
      <c r="D60" s="115"/>
      <c r="E60" s="115"/>
      <c r="F60" s="115"/>
      <c r="G60" s="115"/>
      <c r="H60" s="80" t="s">
        <v>70</v>
      </c>
      <c r="I60" s="74" t="s">
        <v>529</v>
      </c>
      <c r="J60" s="88" t="s">
        <v>596</v>
      </c>
      <c r="K60" s="80" t="s">
        <v>464</v>
      </c>
      <c r="L60" s="80" t="s">
        <v>78</v>
      </c>
      <c r="M60" s="115"/>
      <c r="N60" s="115"/>
      <c r="O60" s="115"/>
    </row>
    <row r="61" spans="1:15" s="62" customFormat="1" ht="191.25" x14ac:dyDescent="0.25">
      <c r="A61" s="114" t="s">
        <v>450</v>
      </c>
      <c r="B61" s="81" t="s">
        <v>41</v>
      </c>
      <c r="C61" s="114" t="s">
        <v>103</v>
      </c>
      <c r="D61" s="114" t="s">
        <v>440</v>
      </c>
      <c r="E61" s="114" t="s">
        <v>441</v>
      </c>
      <c r="F61" s="114" t="str">
        <f>+CONCATENATE(C61," ",D61," ",E61)</f>
        <v>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v>
      </c>
      <c r="G61" s="114" t="s">
        <v>105</v>
      </c>
      <c r="H61" s="80" t="s">
        <v>70</v>
      </c>
      <c r="I61" s="74" t="s">
        <v>530</v>
      </c>
      <c r="J61" s="88" t="s">
        <v>467</v>
      </c>
      <c r="K61" s="80" t="s">
        <v>462</v>
      </c>
      <c r="L61" s="80" t="s">
        <v>72</v>
      </c>
      <c r="M61" s="114">
        <v>100</v>
      </c>
      <c r="N61" s="150" t="s">
        <v>73</v>
      </c>
      <c r="O61" s="114" t="s">
        <v>74</v>
      </c>
    </row>
    <row r="62" spans="1:15" s="62" customFormat="1" ht="127.5" x14ac:dyDescent="0.25">
      <c r="A62" s="116"/>
      <c r="B62" s="81" t="s">
        <v>41</v>
      </c>
      <c r="C62" s="116"/>
      <c r="D62" s="116"/>
      <c r="E62" s="116"/>
      <c r="F62" s="116"/>
      <c r="G62" s="116"/>
      <c r="H62" s="80" t="s">
        <v>70</v>
      </c>
      <c r="I62" s="74" t="s">
        <v>543</v>
      </c>
      <c r="J62" s="88" t="s">
        <v>538</v>
      </c>
      <c r="K62" s="80" t="s">
        <v>462</v>
      </c>
      <c r="L62" s="80" t="s">
        <v>78</v>
      </c>
      <c r="M62" s="116"/>
      <c r="N62" s="151"/>
      <c r="O62" s="116"/>
    </row>
    <row r="63" spans="1:15" s="62" customFormat="1" ht="102" x14ac:dyDescent="0.25">
      <c r="A63" s="116"/>
      <c r="B63" s="81" t="s">
        <v>41</v>
      </c>
      <c r="C63" s="116"/>
      <c r="D63" s="116"/>
      <c r="E63" s="116"/>
      <c r="F63" s="116"/>
      <c r="G63" s="116"/>
      <c r="H63" s="80" t="s">
        <v>70</v>
      </c>
      <c r="I63" s="164" t="s">
        <v>644</v>
      </c>
      <c r="J63" s="165" t="s">
        <v>645</v>
      </c>
      <c r="K63" s="162" t="s">
        <v>462</v>
      </c>
      <c r="L63" s="162" t="s">
        <v>110</v>
      </c>
      <c r="M63" s="116"/>
      <c r="N63" s="151"/>
      <c r="O63" s="160"/>
    </row>
    <row r="64" spans="1:15" s="62" customFormat="1" ht="89.25" x14ac:dyDescent="0.25">
      <c r="A64" s="115"/>
      <c r="B64" s="81" t="s">
        <v>41</v>
      </c>
      <c r="C64" s="115"/>
      <c r="D64" s="115"/>
      <c r="E64" s="115"/>
      <c r="F64" s="115"/>
      <c r="G64" s="115"/>
      <c r="H64" s="80" t="s">
        <v>70</v>
      </c>
      <c r="I64" s="74" t="s">
        <v>456</v>
      </c>
      <c r="J64" s="88" t="s">
        <v>468</v>
      </c>
      <c r="K64" s="80" t="s">
        <v>462</v>
      </c>
      <c r="L64" s="80" t="s">
        <v>78</v>
      </c>
      <c r="M64" s="115"/>
      <c r="N64" s="152"/>
      <c r="O64" s="115"/>
    </row>
    <row r="65" spans="1:15" s="62" customFormat="1" ht="127.5" x14ac:dyDescent="0.25">
      <c r="A65" s="114" t="s">
        <v>451</v>
      </c>
      <c r="B65" s="81" t="s">
        <v>41</v>
      </c>
      <c r="C65" s="114" t="s">
        <v>103</v>
      </c>
      <c r="D65" s="114" t="s">
        <v>442</v>
      </c>
      <c r="E65" s="114" t="s">
        <v>443</v>
      </c>
      <c r="F65" s="114" t="str">
        <f>+CONCATENATE(C65," ",D65," ",E65)</f>
        <v>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v>
      </c>
      <c r="G65" s="114" t="s">
        <v>105</v>
      </c>
      <c r="H65" s="80" t="s">
        <v>70</v>
      </c>
      <c r="I65" s="74" t="s">
        <v>460</v>
      </c>
      <c r="J65" s="88" t="s">
        <v>469</v>
      </c>
      <c r="K65" s="80" t="s">
        <v>470</v>
      </c>
      <c r="L65" s="80" t="s">
        <v>78</v>
      </c>
      <c r="M65" s="114">
        <v>100</v>
      </c>
      <c r="N65" s="150" t="s">
        <v>73</v>
      </c>
      <c r="O65" s="114" t="s">
        <v>74</v>
      </c>
    </row>
    <row r="66" spans="1:15" s="62" customFormat="1" ht="89.25" x14ac:dyDescent="0.25">
      <c r="A66" s="115"/>
      <c r="B66" s="81" t="s">
        <v>41</v>
      </c>
      <c r="C66" s="115"/>
      <c r="D66" s="115"/>
      <c r="E66" s="115"/>
      <c r="F66" s="115"/>
      <c r="G66" s="115"/>
      <c r="H66" s="80" t="s">
        <v>70</v>
      </c>
      <c r="I66" s="74" t="s">
        <v>531</v>
      </c>
      <c r="J66" s="88" t="s">
        <v>532</v>
      </c>
      <c r="K66" s="80" t="s">
        <v>470</v>
      </c>
      <c r="L66" s="80" t="s">
        <v>78</v>
      </c>
      <c r="M66" s="115"/>
      <c r="N66" s="152"/>
      <c r="O66" s="115"/>
    </row>
    <row r="67" spans="1:15" s="62" customFormat="1" ht="191.25" x14ac:dyDescent="0.25">
      <c r="A67" s="80" t="s">
        <v>452</v>
      </c>
      <c r="B67" s="80" t="s">
        <v>41</v>
      </c>
      <c r="C67" s="80" t="s">
        <v>155</v>
      </c>
      <c r="D67" s="80" t="s">
        <v>444</v>
      </c>
      <c r="E67" s="80" t="s">
        <v>597</v>
      </c>
      <c r="F67" s="80" t="str">
        <f>+CONCATENATE(C67," ",D67," ",E67)</f>
        <v>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disponibilidad o no asignación suficiente de recursos presupuestales para implementar la política, o falta de seguimiento a la implementación de la política</v>
      </c>
      <c r="G67" s="80" t="s">
        <v>105</v>
      </c>
      <c r="H67" s="80" t="s">
        <v>70</v>
      </c>
      <c r="I67" s="74" t="s">
        <v>533</v>
      </c>
      <c r="J67" s="88" t="s">
        <v>471</v>
      </c>
      <c r="K67" s="80" t="s">
        <v>462</v>
      </c>
      <c r="L67" s="80" t="s">
        <v>78</v>
      </c>
      <c r="M67" s="80">
        <v>100</v>
      </c>
      <c r="N67" s="80" t="s">
        <v>105</v>
      </c>
      <c r="O67" s="82" t="s">
        <v>615</v>
      </c>
    </row>
    <row r="68" spans="1:15" s="62" customFormat="1" ht="216.75" x14ac:dyDescent="0.25">
      <c r="A68" s="80" t="s">
        <v>453</v>
      </c>
      <c r="B68" s="80" t="s">
        <v>41</v>
      </c>
      <c r="C68" s="80" t="s">
        <v>155</v>
      </c>
      <c r="D68" s="80" t="s">
        <v>445</v>
      </c>
      <c r="E68" s="80" t="s">
        <v>446</v>
      </c>
      <c r="F68" s="80" t="str">
        <f>+CONCATENATE(C68," ",D68," ",E68)</f>
        <v>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v>
      </c>
      <c r="G68" s="80" t="s">
        <v>105</v>
      </c>
      <c r="H68" s="80" t="s">
        <v>70</v>
      </c>
      <c r="I68" s="74" t="s">
        <v>534</v>
      </c>
      <c r="J68" s="88" t="s">
        <v>471</v>
      </c>
      <c r="K68" s="80" t="s">
        <v>462</v>
      </c>
      <c r="L68" s="80" t="s">
        <v>78</v>
      </c>
      <c r="M68" s="80">
        <v>100</v>
      </c>
      <c r="N68" s="80" t="s">
        <v>105</v>
      </c>
      <c r="O68" s="82" t="s">
        <v>615</v>
      </c>
    </row>
    <row r="69" spans="1:15" s="62" customFormat="1" ht="153" customHeight="1" x14ac:dyDescent="0.25">
      <c r="A69" s="80" t="s">
        <v>454</v>
      </c>
      <c r="B69" s="80" t="s">
        <v>41</v>
      </c>
      <c r="C69" s="80" t="s">
        <v>163</v>
      </c>
      <c r="D69" s="80" t="s">
        <v>447</v>
      </c>
      <c r="E69" s="80" t="s">
        <v>598</v>
      </c>
      <c r="F69" s="80" t="str">
        <f>+CONCATENATE(C69," ",D69," ",E69)</f>
        <v>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v>
      </c>
      <c r="G69" s="80" t="s">
        <v>105</v>
      </c>
      <c r="H69" s="80" t="s">
        <v>70</v>
      </c>
      <c r="I69" s="74" t="s">
        <v>539</v>
      </c>
      <c r="J69" s="88" t="s">
        <v>540</v>
      </c>
      <c r="K69" s="80" t="s">
        <v>462</v>
      </c>
      <c r="L69" s="80" t="s">
        <v>78</v>
      </c>
      <c r="M69" s="80">
        <v>100</v>
      </c>
      <c r="N69" s="80" t="s">
        <v>105</v>
      </c>
      <c r="O69" s="82" t="s">
        <v>615</v>
      </c>
    </row>
    <row r="70" spans="1:15" ht="126" customHeight="1" x14ac:dyDescent="0.25">
      <c r="A70" s="114" t="s">
        <v>157</v>
      </c>
      <c r="B70" s="81" t="s">
        <v>43</v>
      </c>
      <c r="C70" s="114" t="s">
        <v>67</v>
      </c>
      <c r="D70" s="114" t="s">
        <v>159</v>
      </c>
      <c r="E70" s="114" t="s">
        <v>160</v>
      </c>
      <c r="F70" s="114" t="str">
        <f>+CONCATENATE(C70," ",D70," ",E70)</f>
        <v>Posibilidad de pérdida Reputacional por no contar con el fenecimiento de la cuenta en la vigencia debido a la identificación, clasificación y registro de información contable en rubros y cuantías que no correspondan</v>
      </c>
      <c r="G70" s="114" t="s">
        <v>105</v>
      </c>
      <c r="H70" s="80" t="s">
        <v>70</v>
      </c>
      <c r="I70" s="74" t="s">
        <v>541</v>
      </c>
      <c r="J70" s="80" t="s">
        <v>599</v>
      </c>
      <c r="K70" s="80" t="s">
        <v>161</v>
      </c>
      <c r="L70" s="80" t="s">
        <v>76</v>
      </c>
      <c r="M70" s="114">
        <v>100</v>
      </c>
      <c r="N70" s="114" t="s">
        <v>73</v>
      </c>
      <c r="O70" s="114" t="s">
        <v>74</v>
      </c>
    </row>
    <row r="71" spans="1:15" ht="126" customHeight="1" x14ac:dyDescent="0.25">
      <c r="A71" s="115"/>
      <c r="B71" s="81" t="s">
        <v>43</v>
      </c>
      <c r="C71" s="115"/>
      <c r="D71" s="115"/>
      <c r="E71" s="115"/>
      <c r="F71" s="115"/>
      <c r="G71" s="115"/>
      <c r="H71" s="80" t="s">
        <v>70</v>
      </c>
      <c r="I71" s="74" t="s">
        <v>421</v>
      </c>
      <c r="J71" s="80" t="s">
        <v>162</v>
      </c>
      <c r="K71" s="80" t="s">
        <v>161</v>
      </c>
      <c r="L71" s="80" t="s">
        <v>76</v>
      </c>
      <c r="M71" s="115"/>
      <c r="N71" s="115"/>
      <c r="O71" s="115"/>
    </row>
    <row r="72" spans="1:15" ht="157.5" customHeight="1" x14ac:dyDescent="0.25">
      <c r="A72" s="80" t="s">
        <v>158</v>
      </c>
      <c r="B72" s="80" t="s">
        <v>43</v>
      </c>
      <c r="C72" s="80" t="s">
        <v>163</v>
      </c>
      <c r="D72" s="80" t="s">
        <v>164</v>
      </c>
      <c r="E72" s="80" t="s">
        <v>165</v>
      </c>
      <c r="F72" s="80" t="str">
        <f>+CONCATENATE(C72," ",D72," ",E72)</f>
        <v>Posibilidad de pérdida Económica por sanciones o multas de entes de control o demandas de terceros debido a la realización de pagos indebidos</v>
      </c>
      <c r="G72" s="80" t="s">
        <v>105</v>
      </c>
      <c r="H72" s="80" t="s">
        <v>70</v>
      </c>
      <c r="I72" s="164" t="s">
        <v>616</v>
      </c>
      <c r="J72" s="162" t="s">
        <v>542</v>
      </c>
      <c r="K72" s="162" t="s">
        <v>166</v>
      </c>
      <c r="L72" s="162" t="s">
        <v>76</v>
      </c>
      <c r="M72" s="80">
        <v>100</v>
      </c>
      <c r="N72" s="80" t="s">
        <v>105</v>
      </c>
      <c r="O72" s="162" t="s">
        <v>553</v>
      </c>
    </row>
    <row r="73" spans="1:15" ht="157.5" customHeight="1" x14ac:dyDescent="0.25">
      <c r="A73" s="80" t="s">
        <v>617</v>
      </c>
      <c r="B73" s="80" t="s">
        <v>43</v>
      </c>
      <c r="C73" s="81" t="s">
        <v>163</v>
      </c>
      <c r="D73" s="81" t="s">
        <v>618</v>
      </c>
      <c r="E73" s="81" t="s">
        <v>619</v>
      </c>
      <c r="F73" s="80" t="str">
        <f>+CONCATENATE(C73," ",D73," ",E73)</f>
        <v>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v>
      </c>
      <c r="G73" s="81" t="s">
        <v>73</v>
      </c>
      <c r="H73" s="80" t="s">
        <v>70</v>
      </c>
      <c r="I73" s="164" t="s">
        <v>622</v>
      </c>
      <c r="J73" s="162" t="s">
        <v>620</v>
      </c>
      <c r="K73" s="162" t="s">
        <v>621</v>
      </c>
      <c r="L73" s="162" t="s">
        <v>623</v>
      </c>
      <c r="M73" s="81">
        <v>100</v>
      </c>
      <c r="N73" s="81" t="s">
        <v>73</v>
      </c>
      <c r="O73" s="163" t="s">
        <v>74</v>
      </c>
    </row>
    <row r="74" spans="1:15" ht="115.5" customHeight="1" x14ac:dyDescent="0.25">
      <c r="A74" s="114" t="s">
        <v>167</v>
      </c>
      <c r="B74" s="81" t="s">
        <v>47</v>
      </c>
      <c r="C74" s="114" t="s">
        <v>103</v>
      </c>
      <c r="D74" s="114" t="s">
        <v>422</v>
      </c>
      <c r="E74" s="114" t="s">
        <v>423</v>
      </c>
      <c r="F74" s="114" t="str">
        <f>+CONCATENATE(C74," ",D74," ",E74)</f>
        <v>Posibilidad de pérdida Económica y Reputacional por suscripción indebida de contrato debido a documentos incompletos para la elaboración o legalización de un contrato</v>
      </c>
      <c r="G74" s="114" t="s">
        <v>109</v>
      </c>
      <c r="H74" s="80" t="s">
        <v>70</v>
      </c>
      <c r="I74" s="74" t="s">
        <v>168</v>
      </c>
      <c r="J74" s="80" t="s">
        <v>169</v>
      </c>
      <c r="K74" s="80" t="s">
        <v>170</v>
      </c>
      <c r="L74" s="80" t="s">
        <v>78</v>
      </c>
      <c r="M74" s="114">
        <v>100</v>
      </c>
      <c r="N74" s="114" t="s">
        <v>109</v>
      </c>
      <c r="O74" s="114" t="s">
        <v>553</v>
      </c>
    </row>
    <row r="75" spans="1:15" ht="115.5" customHeight="1" x14ac:dyDescent="0.25">
      <c r="A75" s="115"/>
      <c r="B75" s="81" t="s">
        <v>47</v>
      </c>
      <c r="C75" s="115"/>
      <c r="D75" s="115"/>
      <c r="E75" s="115"/>
      <c r="F75" s="115"/>
      <c r="G75" s="115"/>
      <c r="H75" s="80" t="s">
        <v>70</v>
      </c>
      <c r="I75" s="89" t="s">
        <v>600</v>
      </c>
      <c r="J75" s="80" t="s">
        <v>601</v>
      </c>
      <c r="K75" s="80" t="s">
        <v>170</v>
      </c>
      <c r="L75" s="80" t="s">
        <v>78</v>
      </c>
      <c r="M75" s="115"/>
      <c r="N75" s="115"/>
      <c r="O75" s="115"/>
    </row>
    <row r="76" spans="1:15" ht="113.25" customHeight="1" x14ac:dyDescent="0.25">
      <c r="A76" s="80" t="s">
        <v>171</v>
      </c>
      <c r="B76" s="80" t="s">
        <v>47</v>
      </c>
      <c r="C76" s="80" t="s">
        <v>103</v>
      </c>
      <c r="D76" s="80" t="s">
        <v>172</v>
      </c>
      <c r="E76" s="80" t="s">
        <v>173</v>
      </c>
      <c r="F76" s="80" t="str">
        <f>+CONCATENATE(C76," ",D76," ",E76)</f>
        <v>Posibilidad de pérdida Económica y Reputacional por pasivos exigibles debido a liquidación extemporánea de los contratos fuera de los plazos acordados en el contrato o los establecidos por la ley</v>
      </c>
      <c r="G76" s="80" t="s">
        <v>105</v>
      </c>
      <c r="H76" s="80" t="s">
        <v>70</v>
      </c>
      <c r="I76" s="74" t="s">
        <v>602</v>
      </c>
      <c r="J76" s="80" t="s">
        <v>603</v>
      </c>
      <c r="K76" s="80" t="s">
        <v>170</v>
      </c>
      <c r="L76" s="80" t="s">
        <v>174</v>
      </c>
      <c r="M76" s="80">
        <v>100</v>
      </c>
      <c r="N76" s="80" t="s">
        <v>105</v>
      </c>
      <c r="O76" s="80" t="s">
        <v>553</v>
      </c>
    </row>
    <row r="77" spans="1:15" ht="113.25" customHeight="1" x14ac:dyDescent="0.25">
      <c r="A77" s="114" t="s">
        <v>175</v>
      </c>
      <c r="B77" s="81" t="s">
        <v>47</v>
      </c>
      <c r="C77" s="114" t="s">
        <v>503</v>
      </c>
      <c r="D77" s="114" t="s">
        <v>504</v>
      </c>
      <c r="E77" s="114" t="s">
        <v>505</v>
      </c>
      <c r="F77" s="114" t="str">
        <f>+CONCATENATE(C77," ",D77," ",E77)</f>
        <v>Posibilidad de pérdida reputacional por sanciones administrativas debido al incumplimiento en la respuesta a requerimientos asociados a los procesos judiciales y acciones constitucionales</v>
      </c>
      <c r="G77" s="114" t="s">
        <v>69</v>
      </c>
      <c r="H77" s="80" t="s">
        <v>70</v>
      </c>
      <c r="I77" s="74" t="s">
        <v>604</v>
      </c>
      <c r="J77" s="80" t="s">
        <v>506</v>
      </c>
      <c r="K77" s="80" t="s">
        <v>507</v>
      </c>
      <c r="L77" s="80" t="s">
        <v>123</v>
      </c>
      <c r="M77" s="114">
        <v>100</v>
      </c>
      <c r="N77" s="114" t="s">
        <v>105</v>
      </c>
      <c r="O77" s="114" t="s">
        <v>553</v>
      </c>
    </row>
    <row r="78" spans="1:15" ht="113.25" customHeight="1" x14ac:dyDescent="0.25">
      <c r="A78" s="115"/>
      <c r="B78" s="81" t="s">
        <v>47</v>
      </c>
      <c r="C78" s="115"/>
      <c r="D78" s="115"/>
      <c r="E78" s="115"/>
      <c r="F78" s="115"/>
      <c r="G78" s="115"/>
      <c r="H78" s="80" t="s">
        <v>70</v>
      </c>
      <c r="I78" s="74" t="s">
        <v>605</v>
      </c>
      <c r="J78" s="80" t="s">
        <v>606</v>
      </c>
      <c r="K78" s="80" t="s">
        <v>507</v>
      </c>
      <c r="L78" s="80" t="s">
        <v>123</v>
      </c>
      <c r="M78" s="115"/>
      <c r="N78" s="115"/>
      <c r="O78" s="115"/>
    </row>
    <row r="79" spans="1:15" ht="140.25" customHeight="1" x14ac:dyDescent="0.25">
      <c r="A79" s="114" t="s">
        <v>176</v>
      </c>
      <c r="B79" s="81" t="s">
        <v>177</v>
      </c>
      <c r="C79" s="114" t="s">
        <v>67</v>
      </c>
      <c r="D79" s="114" t="s">
        <v>424</v>
      </c>
      <c r="E79" s="114" t="s">
        <v>178</v>
      </c>
      <c r="F79" s="114" t="str">
        <f>+CONCATENATE(C79," ",D79," ",E79)</f>
        <v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v>
      </c>
      <c r="G79" s="114" t="s">
        <v>105</v>
      </c>
      <c r="H79" s="80" t="s">
        <v>70</v>
      </c>
      <c r="I79" s="74" t="s">
        <v>425</v>
      </c>
      <c r="J79" s="80" t="s">
        <v>179</v>
      </c>
      <c r="K79" s="80" t="s">
        <v>180</v>
      </c>
      <c r="L79" s="80" t="s">
        <v>78</v>
      </c>
      <c r="M79" s="114">
        <v>100</v>
      </c>
      <c r="N79" s="114" t="s">
        <v>105</v>
      </c>
      <c r="O79" s="114" t="s">
        <v>553</v>
      </c>
    </row>
    <row r="80" spans="1:15" ht="112.5" customHeight="1" x14ac:dyDescent="0.25">
      <c r="A80" s="115"/>
      <c r="B80" s="81" t="s">
        <v>177</v>
      </c>
      <c r="C80" s="115"/>
      <c r="D80" s="115"/>
      <c r="E80" s="115"/>
      <c r="F80" s="115"/>
      <c r="G80" s="115"/>
      <c r="H80" s="80" t="s">
        <v>70</v>
      </c>
      <c r="I80" s="74" t="s">
        <v>426</v>
      </c>
      <c r="J80" s="80" t="s">
        <v>179</v>
      </c>
      <c r="K80" s="80" t="s">
        <v>180</v>
      </c>
      <c r="L80" s="80" t="s">
        <v>78</v>
      </c>
      <c r="M80" s="115"/>
      <c r="N80" s="115"/>
      <c r="O80" s="115"/>
    </row>
    <row r="81" spans="1:15" ht="88.5" customHeight="1" x14ac:dyDescent="0.25">
      <c r="A81" s="114" t="s">
        <v>181</v>
      </c>
      <c r="B81" s="81" t="s">
        <v>51</v>
      </c>
      <c r="C81" s="114" t="s">
        <v>67</v>
      </c>
      <c r="D81" s="114" t="s">
        <v>475</v>
      </c>
      <c r="E81" s="114" t="s">
        <v>476</v>
      </c>
      <c r="F81" s="114" t="str">
        <f>+CONCATENATE(C81," ",D81," ",E81)</f>
        <v>Posibilidad de pérdida Reputacional por hallazgos a la Entidad por parte de entes de control  debido al incumplimiento y/o inoportuna emisión de los informes de ley contemplados en el Plan Anual de Auditoria</v>
      </c>
      <c r="G81" s="114" t="s">
        <v>69</v>
      </c>
      <c r="H81" s="80" t="s">
        <v>70</v>
      </c>
      <c r="I81" s="74" t="s">
        <v>479</v>
      </c>
      <c r="J81" s="80" t="s">
        <v>91</v>
      </c>
      <c r="K81" s="80" t="s">
        <v>107</v>
      </c>
      <c r="L81" s="80" t="s">
        <v>76</v>
      </c>
      <c r="M81" s="114">
        <v>100</v>
      </c>
      <c r="N81" s="114" t="s">
        <v>69</v>
      </c>
      <c r="O81" s="114" t="s">
        <v>557</v>
      </c>
    </row>
    <row r="82" spans="1:15" ht="88.5" customHeight="1" x14ac:dyDescent="0.25">
      <c r="A82" s="115"/>
      <c r="B82" s="81" t="s">
        <v>51</v>
      </c>
      <c r="C82" s="115"/>
      <c r="D82" s="115"/>
      <c r="E82" s="115"/>
      <c r="F82" s="115"/>
      <c r="G82" s="115"/>
      <c r="H82" s="80" t="s">
        <v>70</v>
      </c>
      <c r="I82" s="74" t="s">
        <v>480</v>
      </c>
      <c r="J82" s="80" t="s">
        <v>607</v>
      </c>
      <c r="K82" s="80" t="s">
        <v>107</v>
      </c>
      <c r="L82" s="80" t="s">
        <v>76</v>
      </c>
      <c r="M82" s="115"/>
      <c r="N82" s="115"/>
      <c r="O82" s="115"/>
    </row>
    <row r="83" spans="1:15" ht="112.5" customHeight="1" x14ac:dyDescent="0.25">
      <c r="A83" s="114" t="s">
        <v>182</v>
      </c>
      <c r="B83" s="81" t="s">
        <v>51</v>
      </c>
      <c r="C83" s="114" t="s">
        <v>67</v>
      </c>
      <c r="D83" s="114" t="s">
        <v>477</v>
      </c>
      <c r="E83" s="114" t="s">
        <v>478</v>
      </c>
      <c r="F83" s="114" t="str">
        <f>+CONCATENATE(C83," ",D83," ",E83)</f>
        <v>Posibilidad de pérdida Reputacional por falencias en la planeación y ejecución de las auditorías internas debido a inoportunidad y/o inconsistencia en la verificación de la información suministrada para la realización de la auditoria</v>
      </c>
      <c r="G83" s="114" t="s">
        <v>69</v>
      </c>
      <c r="H83" s="80" t="s">
        <v>70</v>
      </c>
      <c r="I83" s="74" t="s">
        <v>481</v>
      </c>
      <c r="J83" s="80" t="s">
        <v>483</v>
      </c>
      <c r="K83" s="80" t="s">
        <v>107</v>
      </c>
      <c r="L83" s="80" t="s">
        <v>78</v>
      </c>
      <c r="M83" s="114">
        <v>100</v>
      </c>
      <c r="N83" s="114" t="s">
        <v>69</v>
      </c>
      <c r="O83" s="114" t="s">
        <v>557</v>
      </c>
    </row>
    <row r="84" spans="1:15" ht="112.5" customHeight="1" x14ac:dyDescent="0.25">
      <c r="A84" s="116"/>
      <c r="B84" s="81" t="s">
        <v>51</v>
      </c>
      <c r="C84" s="116"/>
      <c r="D84" s="116"/>
      <c r="E84" s="116"/>
      <c r="F84" s="116"/>
      <c r="G84" s="116"/>
      <c r="H84" s="80" t="s">
        <v>70</v>
      </c>
      <c r="I84" s="74" t="s">
        <v>482</v>
      </c>
      <c r="J84" s="80" t="s">
        <v>484</v>
      </c>
      <c r="K84" s="80" t="s">
        <v>107</v>
      </c>
      <c r="L84" s="80" t="s">
        <v>78</v>
      </c>
      <c r="M84" s="116"/>
      <c r="N84" s="116"/>
      <c r="O84" s="116"/>
    </row>
    <row r="85" spans="1:15" ht="147" customHeight="1" x14ac:dyDescent="0.25">
      <c r="A85" s="80" t="s">
        <v>183</v>
      </c>
      <c r="B85" s="80" t="s">
        <v>45</v>
      </c>
      <c r="C85" s="80" t="s">
        <v>103</v>
      </c>
      <c r="D85" s="80" t="s">
        <v>558</v>
      </c>
      <c r="E85" s="80" t="s">
        <v>559</v>
      </c>
      <c r="F85" s="80" t="str">
        <f t="shared" ref="F85:F88" si="1">+CONCATENATE(C85," ",D85," ",E85)</f>
        <v>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v>
      </c>
      <c r="G85" s="80" t="s">
        <v>105</v>
      </c>
      <c r="H85" s="80" t="s">
        <v>70</v>
      </c>
      <c r="I85" s="164" t="s">
        <v>639</v>
      </c>
      <c r="J85" s="162" t="s">
        <v>640</v>
      </c>
      <c r="K85" s="162" t="s">
        <v>565</v>
      </c>
      <c r="L85" s="162" t="s">
        <v>76</v>
      </c>
      <c r="M85" s="80">
        <v>100</v>
      </c>
      <c r="N85" s="80" t="s">
        <v>105</v>
      </c>
      <c r="O85" s="162" t="s">
        <v>646</v>
      </c>
    </row>
    <row r="86" spans="1:15" ht="171.75" customHeight="1" x14ac:dyDescent="0.25">
      <c r="A86" s="80" t="s">
        <v>184</v>
      </c>
      <c r="B86" s="80" t="s">
        <v>45</v>
      </c>
      <c r="C86" s="80" t="s">
        <v>103</v>
      </c>
      <c r="D86" s="80" t="s">
        <v>560</v>
      </c>
      <c r="E86" s="80" t="s">
        <v>561</v>
      </c>
      <c r="F86" s="80" t="str">
        <f t="shared" si="1"/>
        <v>Posibilidad de pérdida Económica y Reputacional por sanciones, multas o llamados de atención de entes de control.  Debido al incumplimiento normativo y administrativo del Sistema de Gestión de Seguridad y Salud en el Trabajo</v>
      </c>
      <c r="G86" s="80" t="s">
        <v>73</v>
      </c>
      <c r="H86" s="80" t="s">
        <v>70</v>
      </c>
      <c r="I86" s="74" t="s">
        <v>564</v>
      </c>
      <c r="J86" s="80" t="s">
        <v>566</v>
      </c>
      <c r="K86" s="80" t="s">
        <v>567</v>
      </c>
      <c r="L86" s="80" t="s">
        <v>76</v>
      </c>
      <c r="M86" s="80">
        <v>100</v>
      </c>
      <c r="N86" s="80" t="s">
        <v>73</v>
      </c>
      <c r="O86" s="80" t="s">
        <v>74</v>
      </c>
    </row>
    <row r="87" spans="1:15" ht="116.25" customHeight="1" x14ac:dyDescent="0.25">
      <c r="A87" s="80" t="s">
        <v>185</v>
      </c>
      <c r="B87" s="80" t="s">
        <v>45</v>
      </c>
      <c r="C87" s="80" t="s">
        <v>103</v>
      </c>
      <c r="D87" s="80" t="s">
        <v>562</v>
      </c>
      <c r="E87" s="80" t="s">
        <v>563</v>
      </c>
      <c r="F87" s="80" t="str">
        <f t="shared" si="1"/>
        <v>Posibilidad de pérdida Económica y Reputacional por sanciones o multas de entes de control o por demandas a la entidad debido al incumplimiento en la ejecución del Plan Estratégico de Talento Humano</v>
      </c>
      <c r="G87" s="80" t="s">
        <v>105</v>
      </c>
      <c r="H87" s="80" t="s">
        <v>70</v>
      </c>
      <c r="I87" s="164" t="s">
        <v>641</v>
      </c>
      <c r="J87" s="162" t="s">
        <v>568</v>
      </c>
      <c r="K87" s="162" t="s">
        <v>642</v>
      </c>
      <c r="L87" s="162" t="s">
        <v>76</v>
      </c>
      <c r="M87" s="80">
        <v>100</v>
      </c>
      <c r="N87" s="80" t="s">
        <v>105</v>
      </c>
      <c r="O87" s="162" t="s">
        <v>553</v>
      </c>
    </row>
    <row r="88" spans="1:15" ht="174.75" customHeight="1" x14ac:dyDescent="0.25">
      <c r="A88" s="114" t="s">
        <v>186</v>
      </c>
      <c r="B88" s="81" t="s">
        <v>39</v>
      </c>
      <c r="C88" s="114" t="s">
        <v>155</v>
      </c>
      <c r="D88" s="114" t="s">
        <v>427</v>
      </c>
      <c r="E88" s="114" t="s">
        <v>187</v>
      </c>
      <c r="F88" s="114" t="str">
        <f t="shared" si="1"/>
        <v>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v>
      </c>
      <c r="G88" s="114" t="s">
        <v>105</v>
      </c>
      <c r="H88" s="80" t="s">
        <v>70</v>
      </c>
      <c r="I88" s="164" t="s">
        <v>625</v>
      </c>
      <c r="J88" s="162" t="s">
        <v>190</v>
      </c>
      <c r="K88" s="162" t="s">
        <v>191</v>
      </c>
      <c r="L88" s="162" t="s">
        <v>76</v>
      </c>
      <c r="M88" s="114">
        <v>100</v>
      </c>
      <c r="N88" s="114" t="s">
        <v>105</v>
      </c>
      <c r="O88" s="159" t="s">
        <v>553</v>
      </c>
    </row>
    <row r="89" spans="1:15" ht="174.75" customHeight="1" x14ac:dyDescent="0.25">
      <c r="A89" s="115"/>
      <c r="B89" s="81" t="s">
        <v>39</v>
      </c>
      <c r="C89" s="115"/>
      <c r="D89" s="115"/>
      <c r="E89" s="115"/>
      <c r="F89" s="115"/>
      <c r="G89" s="115"/>
      <c r="H89" s="80" t="s">
        <v>70</v>
      </c>
      <c r="I89" s="164" t="s">
        <v>626</v>
      </c>
      <c r="J89" s="162" t="s">
        <v>188</v>
      </c>
      <c r="K89" s="162" t="s">
        <v>189</v>
      </c>
      <c r="L89" s="162" t="s">
        <v>110</v>
      </c>
      <c r="M89" s="115"/>
      <c r="N89" s="115"/>
      <c r="O89" s="161"/>
    </row>
    <row r="90" spans="1:15" ht="103.5" customHeight="1" x14ac:dyDescent="0.25">
      <c r="A90" s="80" t="s">
        <v>192</v>
      </c>
      <c r="B90" s="80" t="s">
        <v>39</v>
      </c>
      <c r="C90" s="80" t="s">
        <v>155</v>
      </c>
      <c r="D90" s="80" t="s">
        <v>487</v>
      </c>
      <c r="E90" s="80" t="s">
        <v>488</v>
      </c>
      <c r="F90" s="80" t="str">
        <f>+CONCATENATE(C90," ",D90," ",E90)</f>
        <v>Posibilidad de pérdida Reputacional y Económica por sobrecostos en  recursos técnicos y humanos debido al desconocimiento de las actividades a desarrollar al interior del proceso</v>
      </c>
      <c r="G90" s="80" t="s">
        <v>105</v>
      </c>
      <c r="H90" s="80" t="s">
        <v>70</v>
      </c>
      <c r="I90" s="74" t="s">
        <v>526</v>
      </c>
      <c r="J90" s="80" t="s">
        <v>193</v>
      </c>
      <c r="K90" s="80" t="s">
        <v>189</v>
      </c>
      <c r="L90" s="80" t="s">
        <v>118</v>
      </c>
      <c r="M90" s="80">
        <v>100</v>
      </c>
      <c r="N90" s="80" t="s">
        <v>105</v>
      </c>
      <c r="O90" s="80" t="s">
        <v>553</v>
      </c>
    </row>
    <row r="91" spans="1:15" ht="92.25" customHeight="1" x14ac:dyDescent="0.25">
      <c r="A91" s="80" t="s">
        <v>194</v>
      </c>
      <c r="B91" s="80" t="s">
        <v>39</v>
      </c>
      <c r="C91" s="80" t="s">
        <v>67</v>
      </c>
      <c r="D91" s="80" t="s">
        <v>428</v>
      </c>
      <c r="E91" s="80" t="s">
        <v>429</v>
      </c>
      <c r="F91" s="80" t="str">
        <f>+CONCATENATE(C91," ",D91," ",E91)</f>
        <v>Posibilidad de pérdida Reputacional por deficiente atención a los usuarios de los bienes y servicios del proceso debido a la falta de capacitación</v>
      </c>
      <c r="G91" s="80" t="s">
        <v>105</v>
      </c>
      <c r="H91" s="80" t="s">
        <v>70</v>
      </c>
      <c r="I91" s="74" t="s">
        <v>527</v>
      </c>
      <c r="J91" s="80" t="s">
        <v>195</v>
      </c>
      <c r="K91" s="80" t="s">
        <v>196</v>
      </c>
      <c r="L91" s="80" t="s">
        <v>118</v>
      </c>
      <c r="M91" s="80">
        <v>100</v>
      </c>
      <c r="N91" s="80" t="s">
        <v>105</v>
      </c>
      <c r="O91" s="80" t="s">
        <v>553</v>
      </c>
    </row>
    <row r="92" spans="1:15" ht="99.75" customHeight="1" x14ac:dyDescent="0.25">
      <c r="A92" s="114" t="s">
        <v>197</v>
      </c>
      <c r="B92" s="81" t="s">
        <v>39</v>
      </c>
      <c r="C92" s="114" t="s">
        <v>103</v>
      </c>
      <c r="D92" s="114" t="s">
        <v>430</v>
      </c>
      <c r="E92" s="114" t="s">
        <v>198</v>
      </c>
      <c r="F92" s="114" t="str">
        <f>+CONCATENATE(C92," ",D92," ",E92)</f>
        <v>Posibilidad de pérdida Económica y Reputacional por demandas o extralimitación de funciones de servidores  debido al inadecuado acompañamiento a las manifestaciones, movilizaciones, eventos o aglomeraciones</v>
      </c>
      <c r="G92" s="114" t="s">
        <v>105</v>
      </c>
      <c r="H92" s="80" t="s">
        <v>70</v>
      </c>
      <c r="I92" s="74" t="s">
        <v>608</v>
      </c>
      <c r="J92" s="80" t="s">
        <v>199</v>
      </c>
      <c r="K92" s="80" t="s">
        <v>200</v>
      </c>
      <c r="L92" s="80" t="s">
        <v>83</v>
      </c>
      <c r="M92" s="114">
        <v>100</v>
      </c>
      <c r="N92" s="114" t="s">
        <v>105</v>
      </c>
      <c r="O92" s="114" t="s">
        <v>553</v>
      </c>
    </row>
    <row r="93" spans="1:15" ht="99.75" customHeight="1" x14ac:dyDescent="0.25">
      <c r="A93" s="115"/>
      <c r="B93" s="81" t="s">
        <v>39</v>
      </c>
      <c r="C93" s="115"/>
      <c r="D93" s="115"/>
      <c r="E93" s="115"/>
      <c r="F93" s="115"/>
      <c r="G93" s="115"/>
      <c r="H93" s="80" t="s">
        <v>70</v>
      </c>
      <c r="I93" s="74" t="s">
        <v>528</v>
      </c>
      <c r="J93" s="80" t="s">
        <v>199</v>
      </c>
      <c r="K93" s="80" t="s">
        <v>489</v>
      </c>
      <c r="L93" s="80" t="s">
        <v>110</v>
      </c>
      <c r="M93" s="115"/>
      <c r="N93" s="115"/>
      <c r="O93" s="115"/>
    </row>
    <row r="94" spans="1:15" ht="122.25" customHeight="1" x14ac:dyDescent="0.25">
      <c r="A94" s="80" t="s">
        <v>201</v>
      </c>
      <c r="B94" s="80" t="s">
        <v>31</v>
      </c>
      <c r="C94" s="80" t="s">
        <v>103</v>
      </c>
      <c r="D94" s="80" t="s">
        <v>202</v>
      </c>
      <c r="E94" s="80" t="s">
        <v>203</v>
      </c>
      <c r="F94" s="80" t="str">
        <f>+CONCATENATE(C94," ",D94," ",E94)</f>
        <v>Posibilidad de pérdida Económica y Reputacional por sanciones o multas de entes de control  debido al uso de los bienes en comodato con un fin diferente a lo pactado contractualmente</v>
      </c>
      <c r="G94" s="80" t="s">
        <v>69</v>
      </c>
      <c r="H94" s="80" t="s">
        <v>70</v>
      </c>
      <c r="I94" s="74" t="s">
        <v>486</v>
      </c>
      <c r="J94" s="80" t="s">
        <v>204</v>
      </c>
      <c r="K94" s="80" t="s">
        <v>205</v>
      </c>
      <c r="L94" s="80" t="s">
        <v>76</v>
      </c>
      <c r="M94" s="80">
        <v>100</v>
      </c>
      <c r="N94" s="80" t="s">
        <v>69</v>
      </c>
      <c r="O94" s="80" t="s">
        <v>553</v>
      </c>
    </row>
    <row r="95" spans="1:15" ht="111.75" customHeight="1" x14ac:dyDescent="0.25">
      <c r="A95" s="80" t="s">
        <v>206</v>
      </c>
      <c r="B95" s="80" t="s">
        <v>31</v>
      </c>
      <c r="C95" s="80" t="s">
        <v>103</v>
      </c>
      <c r="D95" s="80" t="s">
        <v>207</v>
      </c>
      <c r="E95" s="80" t="s">
        <v>208</v>
      </c>
      <c r="F95" s="80" t="str">
        <f>+CONCATENATE(C95," ",D95," ",E95)</f>
        <v>Posibilidad de pérdida Económica y Reputacional por sanciones o multas de entes de control debido a detrimento patrimonial por la no reclamación de siniestros durante el tiempo legalmente establecido para que no opere la prescripción</v>
      </c>
      <c r="G95" s="80" t="s">
        <v>69</v>
      </c>
      <c r="H95" s="80" t="s">
        <v>70</v>
      </c>
      <c r="I95" s="74" t="s">
        <v>209</v>
      </c>
      <c r="J95" s="80" t="s">
        <v>210</v>
      </c>
      <c r="K95" s="80" t="s">
        <v>211</v>
      </c>
      <c r="L95" s="80" t="s">
        <v>78</v>
      </c>
      <c r="M95" s="80">
        <v>100</v>
      </c>
      <c r="N95" s="80" t="s">
        <v>69</v>
      </c>
      <c r="O95" s="80" t="s">
        <v>553</v>
      </c>
    </row>
    <row r="96" spans="1:15" ht="101.25" customHeight="1" x14ac:dyDescent="0.25">
      <c r="A96" s="114" t="s">
        <v>212</v>
      </c>
      <c r="B96" s="81" t="s">
        <v>31</v>
      </c>
      <c r="C96" s="114" t="s">
        <v>103</v>
      </c>
      <c r="D96" s="114" t="s">
        <v>207</v>
      </c>
      <c r="E96" s="114" t="s">
        <v>213</v>
      </c>
      <c r="F96" s="114" t="str">
        <f>+CONCATENATE(C96," ",D96," ",E96)</f>
        <v>Posibilidad de pérdida Económica y Reputacional por sanciones o multas de entes de control debido al no suministro de los bienes y servicios requeridos</v>
      </c>
      <c r="G96" s="114" t="s">
        <v>69</v>
      </c>
      <c r="H96" s="80" t="s">
        <v>70</v>
      </c>
      <c r="I96" s="74" t="s">
        <v>214</v>
      </c>
      <c r="J96" s="80" t="s">
        <v>215</v>
      </c>
      <c r="K96" s="80" t="s">
        <v>216</v>
      </c>
      <c r="L96" s="80" t="s">
        <v>76</v>
      </c>
      <c r="M96" s="114">
        <v>100</v>
      </c>
      <c r="N96" s="114" t="s">
        <v>69</v>
      </c>
      <c r="O96" s="114" t="s">
        <v>553</v>
      </c>
    </row>
    <row r="97" spans="1:15" ht="101.25" customHeight="1" x14ac:dyDescent="0.25">
      <c r="A97" s="115"/>
      <c r="B97" s="81" t="s">
        <v>31</v>
      </c>
      <c r="C97" s="115"/>
      <c r="D97" s="115"/>
      <c r="E97" s="115"/>
      <c r="F97" s="115"/>
      <c r="G97" s="115"/>
      <c r="H97" s="80" t="s">
        <v>70</v>
      </c>
      <c r="I97" s="74" t="s">
        <v>431</v>
      </c>
      <c r="J97" s="80" t="s">
        <v>393</v>
      </c>
      <c r="K97" s="80" t="s">
        <v>432</v>
      </c>
      <c r="L97" s="80" t="s">
        <v>78</v>
      </c>
      <c r="M97" s="115"/>
      <c r="N97" s="115"/>
      <c r="O97" s="115"/>
    </row>
    <row r="98" spans="1:15" ht="188.25" customHeight="1" x14ac:dyDescent="0.25">
      <c r="A98" s="114" t="s">
        <v>217</v>
      </c>
      <c r="B98" s="81" t="s">
        <v>31</v>
      </c>
      <c r="C98" s="114" t="s">
        <v>103</v>
      </c>
      <c r="D98" s="114" t="s">
        <v>207</v>
      </c>
      <c r="E98" s="114" t="s">
        <v>218</v>
      </c>
      <c r="F98" s="114" t="str">
        <f>+CONCATENATE(C98," ",D98," ",E98)</f>
        <v>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v>
      </c>
      <c r="G98" s="114" t="s">
        <v>69</v>
      </c>
      <c r="H98" s="80" t="s">
        <v>70</v>
      </c>
      <c r="I98" s="74" t="s">
        <v>518</v>
      </c>
      <c r="J98" s="80" t="s">
        <v>535</v>
      </c>
      <c r="K98" s="80" t="s">
        <v>216</v>
      </c>
      <c r="L98" s="80" t="s">
        <v>83</v>
      </c>
      <c r="M98" s="114">
        <v>100</v>
      </c>
      <c r="N98" s="114" t="s">
        <v>69</v>
      </c>
      <c r="O98" s="114" t="s">
        <v>553</v>
      </c>
    </row>
    <row r="99" spans="1:15" ht="188.25" customHeight="1" x14ac:dyDescent="0.25">
      <c r="A99" s="115"/>
      <c r="B99" s="81" t="s">
        <v>31</v>
      </c>
      <c r="C99" s="115"/>
      <c r="D99" s="115"/>
      <c r="E99" s="115"/>
      <c r="F99" s="115"/>
      <c r="G99" s="115"/>
      <c r="H99" s="80" t="s">
        <v>70</v>
      </c>
      <c r="I99" s="74" t="s">
        <v>609</v>
      </c>
      <c r="J99" s="80" t="s">
        <v>394</v>
      </c>
      <c r="K99" s="80" t="s">
        <v>433</v>
      </c>
      <c r="L99" s="80" t="s">
        <v>76</v>
      </c>
      <c r="M99" s="115"/>
      <c r="N99" s="115"/>
      <c r="O99" s="115"/>
    </row>
    <row r="100" spans="1:15" ht="87.75" customHeight="1" x14ac:dyDescent="0.25">
      <c r="A100" s="113" t="s">
        <v>219</v>
      </c>
      <c r="B100" s="80" t="s">
        <v>31</v>
      </c>
      <c r="C100" s="113" t="s">
        <v>103</v>
      </c>
      <c r="D100" s="113" t="s">
        <v>207</v>
      </c>
      <c r="E100" s="113" t="s">
        <v>220</v>
      </c>
      <c r="F100" s="114" t="str">
        <f>+CONCATENATE(C100," ",D100," ",E100)</f>
        <v>Posibilidad de pérdida Económica y Reputacional por sanciones o multas de entes de control debido a la inadecuada disposición de los residuos peligrosos (Talleres)</v>
      </c>
      <c r="G100" s="113" t="s">
        <v>69</v>
      </c>
      <c r="H100" s="80" t="s">
        <v>70</v>
      </c>
      <c r="I100" s="74" t="s">
        <v>221</v>
      </c>
      <c r="J100" s="80" t="s">
        <v>222</v>
      </c>
      <c r="K100" s="80" t="s">
        <v>223</v>
      </c>
      <c r="L100" s="80" t="s">
        <v>76</v>
      </c>
      <c r="M100" s="113">
        <v>100</v>
      </c>
      <c r="N100" s="113" t="s">
        <v>105</v>
      </c>
      <c r="O100" s="114" t="s">
        <v>553</v>
      </c>
    </row>
    <row r="101" spans="1:15" ht="83.25" customHeight="1" x14ac:dyDescent="0.25">
      <c r="A101" s="113"/>
      <c r="B101" s="80" t="s">
        <v>31</v>
      </c>
      <c r="C101" s="113"/>
      <c r="D101" s="113"/>
      <c r="E101" s="113"/>
      <c r="F101" s="116"/>
      <c r="G101" s="113"/>
      <c r="H101" s="80" t="s">
        <v>70</v>
      </c>
      <c r="I101" s="74" t="s">
        <v>224</v>
      </c>
      <c r="J101" s="80" t="s">
        <v>222</v>
      </c>
      <c r="K101" s="80" t="s">
        <v>223</v>
      </c>
      <c r="L101" s="80" t="s">
        <v>78</v>
      </c>
      <c r="M101" s="113"/>
      <c r="N101" s="113"/>
      <c r="O101" s="116"/>
    </row>
    <row r="102" spans="1:15" ht="150" customHeight="1" x14ac:dyDescent="0.25">
      <c r="A102" s="113"/>
      <c r="B102" s="80" t="s">
        <v>31</v>
      </c>
      <c r="C102" s="113"/>
      <c r="D102" s="113"/>
      <c r="E102" s="113"/>
      <c r="F102" s="115"/>
      <c r="G102" s="113"/>
      <c r="H102" s="80" t="s">
        <v>70</v>
      </c>
      <c r="I102" s="74" t="s">
        <v>225</v>
      </c>
      <c r="J102" s="80" t="s">
        <v>226</v>
      </c>
      <c r="K102" s="80" t="s">
        <v>227</v>
      </c>
      <c r="L102" s="80" t="s">
        <v>228</v>
      </c>
      <c r="M102" s="113"/>
      <c r="N102" s="113"/>
      <c r="O102" s="115"/>
    </row>
    <row r="103" spans="1:15" ht="89.25" x14ac:dyDescent="0.25">
      <c r="A103" s="80" t="s">
        <v>229</v>
      </c>
      <c r="B103" s="80" t="s">
        <v>230</v>
      </c>
      <c r="C103" s="80" t="s">
        <v>103</v>
      </c>
      <c r="D103" s="80" t="s">
        <v>395</v>
      </c>
      <c r="E103" s="80" t="s">
        <v>231</v>
      </c>
      <c r="F103" s="80" t="str">
        <f>+CONCATENATE(C103," ",D103," ",E103)</f>
        <v>Posibilidad de pérdida Económica y Reputacional por sanciones o multas de entes de control, detrimento patrimonial. O perdida de la certificación ACA debido al incumplimiento en la prestación del servicio psicosocial</v>
      </c>
      <c r="G103" s="80" t="s">
        <v>105</v>
      </c>
      <c r="H103" s="80" t="s">
        <v>70</v>
      </c>
      <c r="I103" s="74" t="s">
        <v>511</v>
      </c>
      <c r="J103" s="80" t="s">
        <v>610</v>
      </c>
      <c r="K103" s="80" t="s">
        <v>232</v>
      </c>
      <c r="L103" s="80" t="s">
        <v>123</v>
      </c>
      <c r="M103" s="80">
        <v>100</v>
      </c>
      <c r="N103" s="80" t="s">
        <v>105</v>
      </c>
      <c r="O103" s="80" t="s">
        <v>553</v>
      </c>
    </row>
    <row r="104" spans="1:15" ht="114.75" x14ac:dyDescent="0.25">
      <c r="A104" s="80" t="s">
        <v>233</v>
      </c>
      <c r="B104" s="80" t="s">
        <v>230</v>
      </c>
      <c r="C104" s="80" t="s">
        <v>103</v>
      </c>
      <c r="D104" s="80" t="s">
        <v>395</v>
      </c>
      <c r="E104" s="80" t="s">
        <v>234</v>
      </c>
      <c r="F104" s="80" t="str">
        <f>+CONCATENATE(C104," ",D104," ",E104)</f>
        <v>Posibilidad de pérdida Económica y Reputacional por sanciones o multas de entes de control, detrimento patrimonial. O perdida de la certificación ACA debido a la disminución de la cobertura ocupacional en las actividades válidas para la redención de pena</v>
      </c>
      <c r="G104" s="80" t="s">
        <v>105</v>
      </c>
      <c r="H104" s="80" t="s">
        <v>70</v>
      </c>
      <c r="I104" s="164" t="s">
        <v>643</v>
      </c>
      <c r="J104" s="162" t="s">
        <v>396</v>
      </c>
      <c r="K104" s="162" t="s">
        <v>235</v>
      </c>
      <c r="L104" s="162" t="s">
        <v>76</v>
      </c>
      <c r="M104" s="80">
        <v>100</v>
      </c>
      <c r="N104" s="80" t="s">
        <v>105</v>
      </c>
      <c r="O104" s="162" t="s">
        <v>553</v>
      </c>
    </row>
    <row r="105" spans="1:15" ht="89.25" x14ac:dyDescent="0.25">
      <c r="A105" s="80" t="s">
        <v>236</v>
      </c>
      <c r="B105" s="80" t="s">
        <v>230</v>
      </c>
      <c r="C105" s="80" t="s">
        <v>67</v>
      </c>
      <c r="D105" s="80" t="s">
        <v>237</v>
      </c>
      <c r="E105" s="80" t="s">
        <v>238</v>
      </c>
      <c r="F105" s="80" t="str">
        <f>+CONCATENATE(C105," ",D105," ",E105)</f>
        <v>Posibilidad de pérdida Reputacional por demandas legales y disciplinarias debido a la fuga o Rescate de PPL en remisiones salud</v>
      </c>
      <c r="G105" s="80" t="s">
        <v>105</v>
      </c>
      <c r="H105" s="80" t="s">
        <v>70</v>
      </c>
      <c r="I105" s="74" t="s">
        <v>611</v>
      </c>
      <c r="J105" s="80" t="s">
        <v>397</v>
      </c>
      <c r="K105" s="80" t="s">
        <v>239</v>
      </c>
      <c r="L105" s="80" t="s">
        <v>78</v>
      </c>
      <c r="M105" s="80">
        <v>100</v>
      </c>
      <c r="N105" s="80" t="s">
        <v>105</v>
      </c>
      <c r="O105" s="80" t="s">
        <v>553</v>
      </c>
    </row>
    <row r="106" spans="1:15" ht="96.75" customHeight="1" x14ac:dyDescent="0.25">
      <c r="A106" s="80" t="s">
        <v>240</v>
      </c>
      <c r="B106" s="80" t="s">
        <v>230</v>
      </c>
      <c r="C106" s="80" t="s">
        <v>103</v>
      </c>
      <c r="D106" s="80" t="s">
        <v>398</v>
      </c>
      <c r="E106" s="80" t="s">
        <v>241</v>
      </c>
      <c r="F106" s="80" t="str">
        <f>+CONCATENATE(C106," ",D106," ",E106)</f>
        <v>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v>
      </c>
      <c r="G106" s="80" t="s">
        <v>105</v>
      </c>
      <c r="H106" s="80" t="s">
        <v>70</v>
      </c>
      <c r="I106" s="74" t="s">
        <v>399</v>
      </c>
      <c r="J106" s="80" t="s">
        <v>242</v>
      </c>
      <c r="K106" s="80" t="s">
        <v>400</v>
      </c>
      <c r="L106" s="80" t="s">
        <v>76</v>
      </c>
      <c r="M106" s="80">
        <v>100</v>
      </c>
      <c r="N106" s="80" t="s">
        <v>105</v>
      </c>
      <c r="O106" s="80" t="s">
        <v>553</v>
      </c>
    </row>
    <row r="107" spans="1:15" ht="89.25" x14ac:dyDescent="0.25">
      <c r="A107" s="80" t="s">
        <v>243</v>
      </c>
      <c r="B107" s="80" t="s">
        <v>244</v>
      </c>
      <c r="C107" s="80" t="s">
        <v>103</v>
      </c>
      <c r="D107" s="80" t="s">
        <v>245</v>
      </c>
      <c r="E107" s="80" t="s">
        <v>246</v>
      </c>
      <c r="F107" s="80" t="str">
        <f t="shared" ref="F107:F113" si="2">+CONCATENATE(C107," ",D107," ",E107)</f>
        <v>Posibilidad de pérdida Económica y Reputacional por demanda de los PPL, familiar, tercero o entes control debido al incumplimiento en la cobertura de los puestos de servicio y las actividades programadas</v>
      </c>
      <c r="G107" s="80" t="s">
        <v>105</v>
      </c>
      <c r="H107" s="80" t="s">
        <v>70</v>
      </c>
      <c r="I107" s="74" t="s">
        <v>569</v>
      </c>
      <c r="J107" s="80" t="s">
        <v>570</v>
      </c>
      <c r="K107" s="80" t="s">
        <v>247</v>
      </c>
      <c r="L107" s="80" t="s">
        <v>123</v>
      </c>
      <c r="M107" s="80">
        <v>100</v>
      </c>
      <c r="N107" s="80" t="s">
        <v>105</v>
      </c>
      <c r="O107" s="80" t="s">
        <v>553</v>
      </c>
    </row>
    <row r="108" spans="1:15" ht="76.5" x14ac:dyDescent="0.25">
      <c r="A108" s="80" t="s">
        <v>248</v>
      </c>
      <c r="B108" s="80" t="s">
        <v>244</v>
      </c>
      <c r="C108" s="80" t="s">
        <v>163</v>
      </c>
      <c r="D108" s="80" t="s">
        <v>245</v>
      </c>
      <c r="E108" s="80" t="s">
        <v>249</v>
      </c>
      <c r="F108" s="80" t="str">
        <f t="shared" si="2"/>
        <v>Posibilidad de pérdida Económica por demanda de los PPL, familiar, tercero o entes control debido a falencias en seguridad y deficiencia en los tiempos de reacción a los eventos que atenten contra la seguridad de las PPL/Funcionarios/Guardia.</v>
      </c>
      <c r="G108" s="80" t="s">
        <v>73</v>
      </c>
      <c r="H108" s="80" t="s">
        <v>70</v>
      </c>
      <c r="I108" s="74" t="s">
        <v>250</v>
      </c>
      <c r="J108" s="80" t="s">
        <v>251</v>
      </c>
      <c r="K108" s="80" t="s">
        <v>247</v>
      </c>
      <c r="L108" s="80" t="s">
        <v>76</v>
      </c>
      <c r="M108" s="80">
        <v>100</v>
      </c>
      <c r="N108" s="80" t="s">
        <v>73</v>
      </c>
      <c r="O108" s="80" t="s">
        <v>74</v>
      </c>
    </row>
    <row r="109" spans="1:15" ht="100.5" customHeight="1" x14ac:dyDescent="0.25">
      <c r="A109" s="80" t="s">
        <v>252</v>
      </c>
      <c r="B109" s="80" t="s">
        <v>244</v>
      </c>
      <c r="C109" s="80" t="s">
        <v>67</v>
      </c>
      <c r="D109" s="80" t="s">
        <v>401</v>
      </c>
      <c r="E109" s="80" t="s">
        <v>253</v>
      </c>
      <c r="F109" s="80" t="str">
        <f t="shared" si="2"/>
        <v>Posibilidad de pérdida Reputacional por sanción disciplinaria debido a fuga/rescates o falencia en la seguridad dentro del sistema penitenciario</v>
      </c>
      <c r="G109" s="80" t="s">
        <v>69</v>
      </c>
      <c r="H109" s="80" t="s">
        <v>70</v>
      </c>
      <c r="I109" s="74" t="s">
        <v>402</v>
      </c>
      <c r="J109" s="80" t="s">
        <v>403</v>
      </c>
      <c r="K109" s="80" t="s">
        <v>247</v>
      </c>
      <c r="L109" s="80" t="s">
        <v>78</v>
      </c>
      <c r="M109" s="80">
        <v>100</v>
      </c>
      <c r="N109" s="80" t="s">
        <v>69</v>
      </c>
      <c r="O109" s="80" t="s">
        <v>553</v>
      </c>
    </row>
    <row r="110" spans="1:15" s="62" customFormat="1" ht="76.5" x14ac:dyDescent="0.25">
      <c r="A110" s="80" t="s">
        <v>254</v>
      </c>
      <c r="B110" s="80" t="s">
        <v>255</v>
      </c>
      <c r="C110" s="80" t="s">
        <v>67</v>
      </c>
      <c r="D110" s="80" t="s">
        <v>256</v>
      </c>
      <c r="E110" s="80" t="s">
        <v>257</v>
      </c>
      <c r="F110" s="80" t="str">
        <f t="shared" si="2"/>
        <v>Posibilidad de pérdida Reputacional por requerimientos de entes de control debido a la pérdida de la confidencialidad de la información</v>
      </c>
      <c r="G110" s="80" t="s">
        <v>69</v>
      </c>
      <c r="H110" s="80" t="s">
        <v>70</v>
      </c>
      <c r="I110" s="74" t="s">
        <v>571</v>
      </c>
      <c r="J110" s="80" t="s">
        <v>258</v>
      </c>
      <c r="K110" s="80" t="s">
        <v>572</v>
      </c>
      <c r="L110" s="80" t="s">
        <v>78</v>
      </c>
      <c r="M110" s="80">
        <v>100</v>
      </c>
      <c r="N110" s="80" t="s">
        <v>69</v>
      </c>
      <c r="O110" s="80" t="s">
        <v>553</v>
      </c>
    </row>
    <row r="111" spans="1:15" ht="108.75" customHeight="1" x14ac:dyDescent="0.25">
      <c r="A111" s="80" t="s">
        <v>259</v>
      </c>
      <c r="B111" s="80" t="s">
        <v>255</v>
      </c>
      <c r="C111" s="80" t="s">
        <v>67</v>
      </c>
      <c r="D111" s="80" t="s">
        <v>260</v>
      </c>
      <c r="E111" s="80" t="s">
        <v>261</v>
      </c>
      <c r="F111" s="80" t="str">
        <f t="shared" si="2"/>
        <v xml:space="preserve">Posibilidad de pérdida Reputacional por requerimientos de entes de control y autoridades judiciales debido al vencimiento de trámites Jurídicos. </v>
      </c>
      <c r="G111" s="80" t="s">
        <v>69</v>
      </c>
      <c r="H111" s="80" t="s">
        <v>70</v>
      </c>
      <c r="I111" s="74" t="s">
        <v>262</v>
      </c>
      <c r="J111" s="80" t="s">
        <v>263</v>
      </c>
      <c r="K111" s="80" t="s">
        <v>264</v>
      </c>
      <c r="L111" s="80" t="s">
        <v>123</v>
      </c>
      <c r="M111" s="80">
        <v>100</v>
      </c>
      <c r="N111" s="80" t="s">
        <v>69</v>
      </c>
      <c r="O111" s="80" t="s">
        <v>553</v>
      </c>
    </row>
    <row r="112" spans="1:15" ht="127.5" x14ac:dyDescent="0.25">
      <c r="A112" s="80" t="s">
        <v>265</v>
      </c>
      <c r="B112" s="80" t="s">
        <v>255</v>
      </c>
      <c r="C112" s="80" t="s">
        <v>67</v>
      </c>
      <c r="D112" s="80" t="s">
        <v>260</v>
      </c>
      <c r="E112" s="80" t="s">
        <v>266</v>
      </c>
      <c r="F112" s="81" t="str">
        <f t="shared" si="2"/>
        <v xml:space="preserve">Posibilidad de pérdida Reputacional por requerimientos de entes de control y autoridades judiciales debido a la prescripción de trámites Jurídicos. </v>
      </c>
      <c r="G112" s="80" t="s">
        <v>69</v>
      </c>
      <c r="H112" s="80" t="s">
        <v>70</v>
      </c>
      <c r="I112" s="74" t="s">
        <v>485</v>
      </c>
      <c r="J112" s="80" t="s">
        <v>512</v>
      </c>
      <c r="K112" s="80" t="s">
        <v>267</v>
      </c>
      <c r="L112" s="80" t="s">
        <v>78</v>
      </c>
      <c r="M112" s="80">
        <v>100</v>
      </c>
      <c r="N112" s="80" t="s">
        <v>69</v>
      </c>
      <c r="O112" s="80" t="s">
        <v>553</v>
      </c>
    </row>
    <row r="113" spans="1:15" ht="103.5" customHeight="1" x14ac:dyDescent="0.25">
      <c r="A113" s="114" t="s">
        <v>268</v>
      </c>
      <c r="B113" s="81" t="s">
        <v>255</v>
      </c>
      <c r="C113" s="114" t="s">
        <v>67</v>
      </c>
      <c r="D113" s="114" t="s">
        <v>260</v>
      </c>
      <c r="E113" s="114" t="s">
        <v>269</v>
      </c>
      <c r="F113" s="114" t="str">
        <f t="shared" si="2"/>
        <v>Posibilidad de pérdida Reputacional por requerimientos de entes de control y autoridades judiciales debido a la prolongación Ilícita de la libertad</v>
      </c>
      <c r="G113" s="114" t="s">
        <v>69</v>
      </c>
      <c r="H113" s="80" t="s">
        <v>70</v>
      </c>
      <c r="I113" s="74" t="s">
        <v>270</v>
      </c>
      <c r="J113" s="80" t="s">
        <v>271</v>
      </c>
      <c r="K113" s="80" t="s">
        <v>272</v>
      </c>
      <c r="L113" s="80" t="s">
        <v>123</v>
      </c>
      <c r="M113" s="114">
        <v>100</v>
      </c>
      <c r="N113" s="114" t="s">
        <v>69</v>
      </c>
      <c r="O113" s="114" t="s">
        <v>553</v>
      </c>
    </row>
    <row r="114" spans="1:15" ht="102" x14ac:dyDescent="0.25">
      <c r="A114" s="115"/>
      <c r="B114" s="81" t="s">
        <v>255</v>
      </c>
      <c r="C114" s="115"/>
      <c r="D114" s="115"/>
      <c r="E114" s="115"/>
      <c r="F114" s="115"/>
      <c r="G114" s="115"/>
      <c r="H114" s="80" t="s">
        <v>70</v>
      </c>
      <c r="I114" s="74" t="s">
        <v>513</v>
      </c>
      <c r="J114" s="80" t="s">
        <v>612</v>
      </c>
      <c r="K114" s="80" t="s">
        <v>273</v>
      </c>
      <c r="L114" s="80" t="s">
        <v>123</v>
      </c>
      <c r="M114" s="115"/>
      <c r="N114" s="115"/>
      <c r="O114" s="115"/>
    </row>
    <row r="115" spans="1:15" ht="102.75" customHeight="1" x14ac:dyDescent="0.25">
      <c r="A115" s="80" t="s">
        <v>274</v>
      </c>
      <c r="B115" s="80" t="s">
        <v>255</v>
      </c>
      <c r="C115" s="80" t="s">
        <v>67</v>
      </c>
      <c r="D115" s="80" t="s">
        <v>260</v>
      </c>
      <c r="E115" s="80" t="s">
        <v>275</v>
      </c>
      <c r="F115" s="80" t="str">
        <f>+CONCATENATE(C115," ",D115," ",E115)</f>
        <v>Posibilidad de pérdida Reputacional por requerimientos de entes de control y autoridades judiciales debido a Hojas de vida incompletas, desactualizadas o imprecisas (Física o en el aplicativo SISIPEC WEB)</v>
      </c>
      <c r="G115" s="80" t="s">
        <v>69</v>
      </c>
      <c r="H115" s="80" t="s">
        <v>70</v>
      </c>
      <c r="I115" s="74" t="s">
        <v>276</v>
      </c>
      <c r="J115" s="80" t="s">
        <v>277</v>
      </c>
      <c r="K115" s="80" t="s">
        <v>278</v>
      </c>
      <c r="L115" s="80" t="s">
        <v>78</v>
      </c>
      <c r="M115" s="80">
        <v>100</v>
      </c>
      <c r="N115" s="80" t="s">
        <v>69</v>
      </c>
      <c r="O115" s="80" t="s">
        <v>553</v>
      </c>
    </row>
    <row r="116" spans="1:15" ht="102.75" customHeight="1" x14ac:dyDescent="0.25">
      <c r="A116" s="80" t="s">
        <v>279</v>
      </c>
      <c r="B116" s="80" t="s">
        <v>255</v>
      </c>
      <c r="C116" s="80" t="s">
        <v>67</v>
      </c>
      <c r="D116" s="80" t="s">
        <v>260</v>
      </c>
      <c r="E116" s="80" t="s">
        <v>280</v>
      </c>
      <c r="F116" s="80" t="str">
        <f>+CONCATENATE(C116," ",D116," ",E116)</f>
        <v>Posibilidad de pérdida Reputacional por requerimientos de entes de control y autoridades judiciales debido a conceder u otorgar libertad o trasladar a una PPL sin el debido cumplimiento de los requisitos legales.</v>
      </c>
      <c r="G116" s="80" t="s">
        <v>69</v>
      </c>
      <c r="H116" s="80" t="s">
        <v>70</v>
      </c>
      <c r="I116" s="74" t="s">
        <v>514</v>
      </c>
      <c r="J116" s="80" t="s">
        <v>515</v>
      </c>
      <c r="K116" s="80" t="s">
        <v>273</v>
      </c>
      <c r="L116" s="80" t="s">
        <v>78</v>
      </c>
      <c r="M116" s="80">
        <v>100</v>
      </c>
      <c r="N116" s="80" t="s">
        <v>69</v>
      </c>
      <c r="O116" s="80" t="s">
        <v>553</v>
      </c>
    </row>
    <row r="117" spans="1:15" ht="135.75" customHeight="1" x14ac:dyDescent="0.25">
      <c r="A117" s="113" t="s">
        <v>281</v>
      </c>
      <c r="B117" s="80" t="s">
        <v>255</v>
      </c>
      <c r="C117" s="113" t="s">
        <v>67</v>
      </c>
      <c r="D117" s="113" t="s">
        <v>260</v>
      </c>
      <c r="E117" s="113" t="s">
        <v>282</v>
      </c>
      <c r="F117" s="114" t="str">
        <f>+CONCATENATE(C117," ",D117," ",E117)</f>
        <v xml:space="preserve">Posibilidad de pérdida Reputacional por requerimientos de entes de control y autoridades judiciales debido a la privación ilegal de la libertad </v>
      </c>
      <c r="G117" s="114" t="s">
        <v>69</v>
      </c>
      <c r="H117" s="80" t="s">
        <v>70</v>
      </c>
      <c r="I117" s="74" t="s">
        <v>491</v>
      </c>
      <c r="J117" s="80" t="s">
        <v>404</v>
      </c>
      <c r="K117" s="80" t="s">
        <v>264</v>
      </c>
      <c r="L117" s="80" t="s">
        <v>78</v>
      </c>
      <c r="M117" s="113">
        <v>100</v>
      </c>
      <c r="N117" s="113" t="s">
        <v>69</v>
      </c>
      <c r="O117" s="114" t="s">
        <v>553</v>
      </c>
    </row>
    <row r="118" spans="1:15" ht="163.5" customHeight="1" x14ac:dyDescent="0.25">
      <c r="A118" s="113"/>
      <c r="B118" s="80" t="s">
        <v>255</v>
      </c>
      <c r="C118" s="113"/>
      <c r="D118" s="113"/>
      <c r="E118" s="113"/>
      <c r="F118" s="115"/>
      <c r="G118" s="115"/>
      <c r="H118" s="80" t="s">
        <v>70</v>
      </c>
      <c r="I118" s="74" t="s">
        <v>516</v>
      </c>
      <c r="J118" s="80" t="s">
        <v>517</v>
      </c>
      <c r="K118" s="80" t="s">
        <v>492</v>
      </c>
      <c r="L118" s="80" t="s">
        <v>78</v>
      </c>
      <c r="M118" s="113"/>
      <c r="N118" s="113"/>
      <c r="O118" s="115"/>
    </row>
    <row r="119" spans="1:15" x14ac:dyDescent="0.25">
      <c r="A119" s="72"/>
      <c r="B119" s="72"/>
      <c r="C119" s="73"/>
      <c r="D119" s="73"/>
      <c r="E119" s="73"/>
      <c r="F119" s="73"/>
      <c r="G119" s="72"/>
      <c r="H119" s="62"/>
      <c r="I119" s="62"/>
      <c r="M119" s="72"/>
      <c r="N119" s="72"/>
      <c r="O119" s="62"/>
    </row>
  </sheetData>
  <autoFilter ref="A8:O118" xr:uid="{00000000-0009-0000-0000-000001000000}"/>
  <mergeCells count="286">
    <mergeCell ref="A70:A71"/>
    <mergeCell ref="A98:A99"/>
    <mergeCell ref="A96:A97"/>
    <mergeCell ref="N83:N84"/>
    <mergeCell ref="N31:N35"/>
    <mergeCell ref="O31:O35"/>
    <mergeCell ref="M36:M39"/>
    <mergeCell ref="F36:F39"/>
    <mergeCell ref="E36:E39"/>
    <mergeCell ref="D36:D39"/>
    <mergeCell ref="C36:C39"/>
    <mergeCell ref="A36:A39"/>
    <mergeCell ref="A31:A35"/>
    <mergeCell ref="C31:C35"/>
    <mergeCell ref="D31:D35"/>
    <mergeCell ref="E31:E35"/>
    <mergeCell ref="F31:F35"/>
    <mergeCell ref="G31:G35"/>
    <mergeCell ref="M31:M35"/>
    <mergeCell ref="O36:O39"/>
    <mergeCell ref="N36:N39"/>
    <mergeCell ref="C81:C82"/>
    <mergeCell ref="D81:D82"/>
    <mergeCell ref="E81:E82"/>
    <mergeCell ref="A83:A84"/>
    <mergeCell ref="C83:C84"/>
    <mergeCell ref="D83:D84"/>
    <mergeCell ref="E83:E84"/>
    <mergeCell ref="A79:A80"/>
    <mergeCell ref="C79:C80"/>
    <mergeCell ref="D79:D80"/>
    <mergeCell ref="E79:E80"/>
    <mergeCell ref="A56:A58"/>
    <mergeCell ref="C56:C58"/>
    <mergeCell ref="C48:C50"/>
    <mergeCell ref="E65:E66"/>
    <mergeCell ref="D65:D66"/>
    <mergeCell ref="D56:D58"/>
    <mergeCell ref="E56:E58"/>
    <mergeCell ref="G65:G66"/>
    <mergeCell ref="F59:F60"/>
    <mergeCell ref="A65:A66"/>
    <mergeCell ref="D51:D53"/>
    <mergeCell ref="A59:A60"/>
    <mergeCell ref="E61:E64"/>
    <mergeCell ref="D61:D64"/>
    <mergeCell ref="C61:C64"/>
    <mergeCell ref="G51:G53"/>
    <mergeCell ref="C65:C66"/>
    <mergeCell ref="G61:G64"/>
    <mergeCell ref="F61:F64"/>
    <mergeCell ref="A61:A64"/>
    <mergeCell ref="N51:N53"/>
    <mergeCell ref="G48:G50"/>
    <mergeCell ref="F48:F50"/>
    <mergeCell ref="F51:F53"/>
    <mergeCell ref="F56:F58"/>
    <mergeCell ref="D59:D60"/>
    <mergeCell ref="E59:E60"/>
    <mergeCell ref="C59:C60"/>
    <mergeCell ref="O98:O99"/>
    <mergeCell ref="C98:C99"/>
    <mergeCell ref="D98:D99"/>
    <mergeCell ref="E98:E99"/>
    <mergeCell ref="F98:F99"/>
    <mergeCell ref="G98:G99"/>
    <mergeCell ref="M98:M99"/>
    <mergeCell ref="N98:N99"/>
    <mergeCell ref="O96:O97"/>
    <mergeCell ref="C96:C97"/>
    <mergeCell ref="D96:D97"/>
    <mergeCell ref="E96:E97"/>
    <mergeCell ref="F96:F97"/>
    <mergeCell ref="F83:F84"/>
    <mergeCell ref="G83:G84"/>
    <mergeCell ref="M83:M84"/>
    <mergeCell ref="A88:A89"/>
    <mergeCell ref="M88:M89"/>
    <mergeCell ref="N88:N89"/>
    <mergeCell ref="O83:O84"/>
    <mergeCell ref="O113:O114"/>
    <mergeCell ref="O88:O89"/>
    <mergeCell ref="A92:A93"/>
    <mergeCell ref="C92:C93"/>
    <mergeCell ref="D92:D93"/>
    <mergeCell ref="E92:E93"/>
    <mergeCell ref="F92:F93"/>
    <mergeCell ref="G92:G93"/>
    <mergeCell ref="M92:M93"/>
    <mergeCell ref="N92:N93"/>
    <mergeCell ref="O92:O93"/>
    <mergeCell ref="A100:A102"/>
    <mergeCell ref="C100:C102"/>
    <mergeCell ref="D100:D102"/>
    <mergeCell ref="E100:E102"/>
    <mergeCell ref="G100:G102"/>
    <mergeCell ref="E88:E89"/>
    <mergeCell ref="G88:G89"/>
    <mergeCell ref="G96:G97"/>
    <mergeCell ref="M100:M102"/>
    <mergeCell ref="C88:C89"/>
    <mergeCell ref="M96:M97"/>
    <mergeCell ref="A81:A82"/>
    <mergeCell ref="O70:O71"/>
    <mergeCell ref="A77:A78"/>
    <mergeCell ref="C77:C78"/>
    <mergeCell ref="D77:D78"/>
    <mergeCell ref="E77:E78"/>
    <mergeCell ref="F77:F78"/>
    <mergeCell ref="G77:G78"/>
    <mergeCell ref="N77:N78"/>
    <mergeCell ref="O77:O78"/>
    <mergeCell ref="O74:O75"/>
    <mergeCell ref="A74:A75"/>
    <mergeCell ref="C74:C75"/>
    <mergeCell ref="D74:D75"/>
    <mergeCell ref="E74:E75"/>
    <mergeCell ref="F74:F75"/>
    <mergeCell ref="C70:C71"/>
    <mergeCell ref="M74:M75"/>
    <mergeCell ref="N74:N75"/>
    <mergeCell ref="D70:D71"/>
    <mergeCell ref="G74:G75"/>
    <mergeCell ref="D88:D89"/>
    <mergeCell ref="N40:N41"/>
    <mergeCell ref="G40:G41"/>
    <mergeCell ref="G81:G82"/>
    <mergeCell ref="F81:F82"/>
    <mergeCell ref="N79:N80"/>
    <mergeCell ref="O79:O80"/>
    <mergeCell ref="M77:M78"/>
    <mergeCell ref="F65:F66"/>
    <mergeCell ref="F40:F41"/>
    <mergeCell ref="F42:F46"/>
    <mergeCell ref="G42:G46"/>
    <mergeCell ref="O48:O50"/>
    <mergeCell ref="O51:O53"/>
    <mergeCell ref="O59:O60"/>
    <mergeCell ref="M61:M64"/>
    <mergeCell ref="N61:N64"/>
    <mergeCell ref="M65:M66"/>
    <mergeCell ref="O65:O66"/>
    <mergeCell ref="M70:M71"/>
    <mergeCell ref="N65:N66"/>
    <mergeCell ref="M51:M53"/>
    <mergeCell ref="O42:O46"/>
    <mergeCell ref="N42:N46"/>
    <mergeCell ref="N59:N60"/>
    <mergeCell ref="A42:A46"/>
    <mergeCell ref="C42:C46"/>
    <mergeCell ref="D42:D46"/>
    <mergeCell ref="E42:E46"/>
    <mergeCell ref="A51:A53"/>
    <mergeCell ref="C51:C53"/>
    <mergeCell ref="A48:A50"/>
    <mergeCell ref="E51:E53"/>
    <mergeCell ref="D48:D50"/>
    <mergeCell ref="E48:E50"/>
    <mergeCell ref="C40:C41"/>
    <mergeCell ref="D40:D41"/>
    <mergeCell ref="E40:E41"/>
    <mergeCell ref="A40:A41"/>
    <mergeCell ref="O9:O11"/>
    <mergeCell ref="O12:O14"/>
    <mergeCell ref="O15:O18"/>
    <mergeCell ref="O19:O20"/>
    <mergeCell ref="O29:O30"/>
    <mergeCell ref="O40:O41"/>
    <mergeCell ref="F23:F24"/>
    <mergeCell ref="N23:N24"/>
    <mergeCell ref="N21:N22"/>
    <mergeCell ref="M29:M30"/>
    <mergeCell ref="G25:G26"/>
    <mergeCell ref="M25:M26"/>
    <mergeCell ref="N25:N26"/>
    <mergeCell ref="M40:M41"/>
    <mergeCell ref="O25:O26"/>
    <mergeCell ref="G36:G39"/>
    <mergeCell ref="M15:M18"/>
    <mergeCell ref="N15:N18"/>
    <mergeCell ref="N29:N30"/>
    <mergeCell ref="A9:A11"/>
    <mergeCell ref="O117:O118"/>
    <mergeCell ref="O100:O102"/>
    <mergeCell ref="F79:F80"/>
    <mergeCell ref="F117:F118"/>
    <mergeCell ref="F100:F102"/>
    <mergeCell ref="F88:F89"/>
    <mergeCell ref="F113:F114"/>
    <mergeCell ref="G117:G118"/>
    <mergeCell ref="M117:M118"/>
    <mergeCell ref="N117:N118"/>
    <mergeCell ref="G113:G114"/>
    <mergeCell ref="M113:M114"/>
    <mergeCell ref="N113:N114"/>
    <mergeCell ref="N96:N97"/>
    <mergeCell ref="N100:N102"/>
    <mergeCell ref="N81:N82"/>
    <mergeCell ref="M81:M82"/>
    <mergeCell ref="G79:G80"/>
    <mergeCell ref="M48:M50"/>
    <mergeCell ref="N48:N50"/>
    <mergeCell ref="M42:M46"/>
    <mergeCell ref="M79:M80"/>
    <mergeCell ref="O56:O58"/>
    <mergeCell ref="O61:O64"/>
    <mergeCell ref="M59:M60"/>
    <mergeCell ref="A117:A118"/>
    <mergeCell ref="C117:C118"/>
    <mergeCell ref="D117:D118"/>
    <mergeCell ref="E117:E118"/>
    <mergeCell ref="A113:A114"/>
    <mergeCell ref="C113:C114"/>
    <mergeCell ref="D113:D114"/>
    <mergeCell ref="E113:E114"/>
    <mergeCell ref="E70:E71"/>
    <mergeCell ref="F70:F71"/>
    <mergeCell ref="G70:G71"/>
    <mergeCell ref="N70:N71"/>
    <mergeCell ref="G59:G60"/>
    <mergeCell ref="G56:G58"/>
    <mergeCell ref="M56:M58"/>
    <mergeCell ref="N56:N58"/>
    <mergeCell ref="O81:O82"/>
    <mergeCell ref="F9:F11"/>
    <mergeCell ref="C19:C20"/>
    <mergeCell ref="D19:D20"/>
    <mergeCell ref="E15:E18"/>
    <mergeCell ref="M3:N3"/>
    <mergeCell ref="A6:O7"/>
    <mergeCell ref="A1:B5"/>
    <mergeCell ref="M1:N1"/>
    <mergeCell ref="M2:N2"/>
    <mergeCell ref="C4:I5"/>
    <mergeCell ref="J4:L5"/>
    <mergeCell ref="C1:I3"/>
    <mergeCell ref="J1:L3"/>
    <mergeCell ref="O4:O5"/>
    <mergeCell ref="A21:A22"/>
    <mergeCell ref="A25:A26"/>
    <mergeCell ref="E25:E26"/>
    <mergeCell ref="F25:F26"/>
    <mergeCell ref="M9:M11"/>
    <mergeCell ref="F15:F18"/>
    <mergeCell ref="F12:F14"/>
    <mergeCell ref="M4:N5"/>
    <mergeCell ref="A19:A20"/>
    <mergeCell ref="N12:N14"/>
    <mergeCell ref="A12:A14"/>
    <mergeCell ref="C12:C14"/>
    <mergeCell ref="D12:D14"/>
    <mergeCell ref="E12:E14"/>
    <mergeCell ref="F19:F20"/>
    <mergeCell ref="C9:C11"/>
    <mergeCell ref="N9:N11"/>
    <mergeCell ref="G9:G11"/>
    <mergeCell ref="E9:E11"/>
    <mergeCell ref="D9:D11"/>
    <mergeCell ref="G12:G14"/>
    <mergeCell ref="M12:M14"/>
    <mergeCell ref="M19:M20"/>
    <mergeCell ref="N19:N20"/>
    <mergeCell ref="G15:G18"/>
    <mergeCell ref="E19:E20"/>
    <mergeCell ref="G19:G20"/>
    <mergeCell ref="A15:A18"/>
    <mergeCell ref="C15:C18"/>
    <mergeCell ref="D15:D18"/>
    <mergeCell ref="A29:A30"/>
    <mergeCell ref="C29:C30"/>
    <mergeCell ref="D29:D30"/>
    <mergeCell ref="E29:E30"/>
    <mergeCell ref="G29:G30"/>
    <mergeCell ref="F29:F30"/>
    <mergeCell ref="G23:G24"/>
    <mergeCell ref="E23:E24"/>
    <mergeCell ref="D23:D24"/>
    <mergeCell ref="C23:C24"/>
    <mergeCell ref="A23:A24"/>
    <mergeCell ref="G21:G22"/>
    <mergeCell ref="F21:F22"/>
    <mergeCell ref="C25:C26"/>
    <mergeCell ref="D25:D26"/>
    <mergeCell ref="E21:E22"/>
    <mergeCell ref="D21:D22"/>
    <mergeCell ref="C21:C22"/>
  </mergeCells>
  <conditionalFormatting sqref="A2:B3 A1:C1 P4:XFD4 A4:L5 O5:XFD5 A6:XFD9 P10:XFD11 P13:XFD14 P18:XFD18 A51:E51 A54:F54 H10:L11 A12:E12 H13:L14 H18:L18 A19:E19 P55:XFD64 P80:XFD80 M1:M3 O1:XFD3 A40:XFD40 A42:XFD42 H41:L41 P41:XFD41 A81:E81 G12:XFD12 G19:XFD19 P118:XFD118 A119:XFD1048576 P30:XFD30 P37:XFD39 H37:L39 P43:XFD46 H43:L46 P49:XFD50 H49:L50 P52:XFD53 H52:L53 A48:E48 G48:XFD48 G51:XFD51 P71:XFD71 P20:XFD26 P75:XFD75 A74:G74 J74:XFD74 A79:E79 G79:XFD79 P84:XFD84 P82:XFD82 G81:XFD81 H89:L89 P89:XFD89 P93:XFD93 H118:L118 H114:L114 P114:XFD114 H20:L20 H30:L30 A47:XFD47 H71:L71 J75:L75 H80:L80 A90:XFD92 H93:L93 A115:XFD117 A94:XFD96 A98:XFD98 H97:L97 P97:XFD97 H99:L99 P99:XFD99 A56 H54:M54 O54:XFD54 A59:B59 A61:B61 A65:M65 A67:B69 O65:XFD65 H55:L64 H66:L66 G69:XFD69 A27:XFD29 A31:XFD31 A36:XFD36 H82:L82 A83:XFD83 H84:L84 H26:L26 H78:L78 A76:XFD77 P78:XFD78 A25:N25 H24:M24 H22:M22 A23:N23 A21:N21 P66:XFD66 A70:XFD70 A85:XFD88 C67:XFD68 A72:XFD73 H32:L35 P32:XFD35 A15:XFD17 B55:B58 A100:XFD113">
    <cfRule type="containsText" dxfId="271" priority="365" operator="containsText" text="ZONA RIESGO BAJA">
      <formula>NOT(ISERROR(SEARCH("ZONA RIESGO BAJA",A1)))</formula>
    </cfRule>
    <cfRule type="containsText" dxfId="270" priority="366" operator="containsText" text="ZONA RIESGO MODERADO">
      <formula>NOT(ISERROR(SEARCH("ZONA RIESGO MODERADO",A1)))</formula>
    </cfRule>
    <cfRule type="containsText" dxfId="269" priority="367" operator="containsText" text="ZONA RIESGO ALTO">
      <formula>NOT(ISERROR(SEARCH("ZONA RIESGO ALTO",A1)))</formula>
    </cfRule>
    <cfRule type="containsText" dxfId="268" priority="368" operator="containsText" text="ZONA RIESGO EXTREMO">
      <formula>NOT(ISERROR(SEARCH("ZONA RIESGO EXTREMO",A1)))</formula>
    </cfRule>
  </conditionalFormatting>
  <conditionalFormatting sqref="J1">
    <cfRule type="containsText" dxfId="267" priority="337" operator="containsText" text="ZONA RIESGO BAJA">
      <formula>NOT(ISERROR(SEARCH("ZONA RIESGO BAJA",J1)))</formula>
    </cfRule>
    <cfRule type="containsText" dxfId="266" priority="338" operator="containsText" text="ZONA RIESGO MODERADO">
      <formula>NOT(ISERROR(SEARCH("ZONA RIESGO MODERADO",J1)))</formula>
    </cfRule>
    <cfRule type="containsText" dxfId="265" priority="339" operator="containsText" text="ZONA RIESGO ALTO">
      <formula>NOT(ISERROR(SEARCH("ZONA RIESGO ALTO",J1)))</formula>
    </cfRule>
    <cfRule type="containsText" dxfId="264" priority="340" operator="containsText" text="ZONA RIESGO EXTREMO">
      <formula>NOT(ISERROR(SEARCH("ZONA RIESGO EXTREMO",J1)))</formula>
    </cfRule>
  </conditionalFormatting>
  <conditionalFormatting sqref="F12">
    <cfRule type="containsText" dxfId="263" priority="309" operator="containsText" text="ZONA RIESGO BAJA">
      <formula>NOT(ISERROR(SEARCH("ZONA RIESGO BAJA",F12)))</formula>
    </cfRule>
    <cfRule type="containsText" dxfId="262" priority="310" operator="containsText" text="ZONA RIESGO MODERADO">
      <formula>NOT(ISERROR(SEARCH("ZONA RIESGO MODERADO",F12)))</formula>
    </cfRule>
    <cfRule type="containsText" dxfId="261" priority="311" operator="containsText" text="ZONA RIESGO ALTO">
      <formula>NOT(ISERROR(SEARCH("ZONA RIESGO ALTO",F12)))</formula>
    </cfRule>
    <cfRule type="containsText" dxfId="260" priority="312" operator="containsText" text="ZONA RIESGO EXTREMO">
      <formula>NOT(ISERROR(SEARCH("ZONA RIESGO EXTREMO",F12)))</formula>
    </cfRule>
  </conditionalFormatting>
  <conditionalFormatting sqref="F19">
    <cfRule type="containsText" dxfId="259" priority="305" operator="containsText" text="ZONA RIESGO BAJA">
      <formula>NOT(ISERROR(SEARCH("ZONA RIESGO BAJA",F19)))</formula>
    </cfRule>
    <cfRule type="containsText" dxfId="258" priority="306" operator="containsText" text="ZONA RIESGO MODERADO">
      <formula>NOT(ISERROR(SEARCH("ZONA RIESGO MODERADO",F19)))</formula>
    </cfRule>
    <cfRule type="containsText" dxfId="257" priority="307" operator="containsText" text="ZONA RIESGO ALTO">
      <formula>NOT(ISERROR(SEARCH("ZONA RIESGO ALTO",F19)))</formula>
    </cfRule>
    <cfRule type="containsText" dxfId="256" priority="308" operator="containsText" text="ZONA RIESGO EXTREMO">
      <formula>NOT(ISERROR(SEARCH("ZONA RIESGO EXTREMO",F19)))</formula>
    </cfRule>
  </conditionalFormatting>
  <conditionalFormatting sqref="O21:O24">
    <cfRule type="containsText" dxfId="255" priority="301" operator="containsText" text="ZONA RIESGO BAJA">
      <formula>NOT(ISERROR(SEARCH("ZONA RIESGO BAJA",O21)))</formula>
    </cfRule>
    <cfRule type="containsText" dxfId="254" priority="302" operator="containsText" text="ZONA RIESGO MODERADO">
      <formula>NOT(ISERROR(SEARCH("ZONA RIESGO MODERADO",O21)))</formula>
    </cfRule>
    <cfRule type="containsText" dxfId="253" priority="303" operator="containsText" text="ZONA RIESGO ALTO">
      <formula>NOT(ISERROR(SEARCH("ZONA RIESGO ALTO",O21)))</formula>
    </cfRule>
    <cfRule type="containsText" dxfId="252" priority="304" operator="containsText" text="ZONA RIESGO EXTREMO">
      <formula>NOT(ISERROR(SEARCH("ZONA RIESGO EXTREMO",O21)))</formula>
    </cfRule>
  </conditionalFormatting>
  <conditionalFormatting sqref="O25">
    <cfRule type="containsText" dxfId="251" priority="297" operator="containsText" text="ZONA RIESGO BAJA">
      <formula>NOT(ISERROR(SEARCH("ZONA RIESGO BAJA",O25)))</formula>
    </cfRule>
    <cfRule type="containsText" dxfId="250" priority="298" operator="containsText" text="ZONA RIESGO MODERADO">
      <formula>NOT(ISERROR(SEARCH("ZONA RIESGO MODERADO",O25)))</formula>
    </cfRule>
    <cfRule type="containsText" dxfId="249" priority="299" operator="containsText" text="ZONA RIESGO ALTO">
      <formula>NOT(ISERROR(SEARCH("ZONA RIESGO ALTO",O25)))</formula>
    </cfRule>
    <cfRule type="containsText" dxfId="248" priority="300" operator="containsText" text="ZONA RIESGO EXTREMO">
      <formula>NOT(ISERROR(SEARCH("ZONA RIESGO EXTREMO",O25)))</formula>
    </cfRule>
  </conditionalFormatting>
  <conditionalFormatting sqref="F48:F49">
    <cfRule type="containsText" dxfId="247" priority="277" operator="containsText" text="ZONA RIESGO BAJA">
      <formula>NOT(ISERROR(SEARCH("ZONA RIESGO BAJA",F48)))</formula>
    </cfRule>
    <cfRule type="containsText" dxfId="246" priority="278" operator="containsText" text="ZONA RIESGO MODERADO">
      <formula>NOT(ISERROR(SEARCH("ZONA RIESGO MODERADO",F48)))</formula>
    </cfRule>
    <cfRule type="containsText" dxfId="245" priority="279" operator="containsText" text="ZONA RIESGO ALTO">
      <formula>NOT(ISERROR(SEARCH("ZONA RIESGO ALTO",F48)))</formula>
    </cfRule>
    <cfRule type="containsText" dxfId="244" priority="280" operator="containsText" text="ZONA RIESGO EXTREMO">
      <formula>NOT(ISERROR(SEARCH("ZONA RIESGO EXTREMO",F48)))</formula>
    </cfRule>
  </conditionalFormatting>
  <conditionalFormatting sqref="F51:F52">
    <cfRule type="containsText" dxfId="243" priority="273" operator="containsText" text="ZONA RIESGO BAJA">
      <formula>NOT(ISERROR(SEARCH("ZONA RIESGO BAJA",F51)))</formula>
    </cfRule>
    <cfRule type="containsText" dxfId="242" priority="274" operator="containsText" text="ZONA RIESGO MODERADO">
      <formula>NOT(ISERROR(SEARCH("ZONA RIESGO MODERADO",F51)))</formula>
    </cfRule>
    <cfRule type="containsText" dxfId="241" priority="275" operator="containsText" text="ZONA RIESGO ALTO">
      <formula>NOT(ISERROR(SEARCH("ZONA RIESGO ALTO",F51)))</formula>
    </cfRule>
    <cfRule type="containsText" dxfId="240" priority="276" operator="containsText" text="ZONA RIESGO EXTREMO">
      <formula>NOT(ISERROR(SEARCH("ZONA RIESGO EXTREMO",F51)))</formula>
    </cfRule>
  </conditionalFormatting>
  <conditionalFormatting sqref="H74:I74 H75">
    <cfRule type="containsText" dxfId="239" priority="233" operator="containsText" text="ZONA RIESGO BAJA">
      <formula>NOT(ISERROR(SEARCH("ZONA RIESGO BAJA",H74)))</formula>
    </cfRule>
    <cfRule type="containsText" dxfId="238" priority="234" operator="containsText" text="ZONA RIESGO MODERADO">
      <formula>NOT(ISERROR(SEARCH("ZONA RIESGO MODERADO",H74)))</formula>
    </cfRule>
    <cfRule type="containsText" dxfId="237" priority="235" operator="containsText" text="ZONA RIESGO ALTO">
      <formula>NOT(ISERROR(SEARCH("ZONA RIESGO ALTO",H74)))</formula>
    </cfRule>
    <cfRule type="containsText" dxfId="236" priority="236" operator="containsText" text="ZONA RIESGO EXTREMO">
      <formula>NOT(ISERROR(SEARCH("ZONA RIESGO EXTREMO",H74)))</formula>
    </cfRule>
  </conditionalFormatting>
  <conditionalFormatting sqref="F79">
    <cfRule type="containsText" dxfId="235" priority="229" operator="containsText" text="ZONA RIESGO BAJA">
      <formula>NOT(ISERROR(SEARCH("ZONA RIESGO BAJA",F79)))</formula>
    </cfRule>
    <cfRule type="containsText" dxfId="234" priority="230" operator="containsText" text="ZONA RIESGO MODERADO">
      <formula>NOT(ISERROR(SEARCH("ZONA RIESGO MODERADO",F79)))</formula>
    </cfRule>
    <cfRule type="containsText" dxfId="233" priority="231" operator="containsText" text="ZONA RIESGO ALTO">
      <formula>NOT(ISERROR(SEARCH("ZONA RIESGO ALTO",F79)))</formula>
    </cfRule>
    <cfRule type="containsText" dxfId="232" priority="232" operator="containsText" text="ZONA RIESGO EXTREMO">
      <formula>NOT(ISERROR(SEARCH("ZONA RIESGO EXTREMO",F79)))</formula>
    </cfRule>
  </conditionalFormatting>
  <conditionalFormatting sqref="F81">
    <cfRule type="containsText" dxfId="231" priority="225" operator="containsText" text="ZONA RIESGO BAJA">
      <formula>NOT(ISERROR(SEARCH("ZONA RIESGO BAJA",F81)))</formula>
    </cfRule>
    <cfRule type="containsText" dxfId="230" priority="226" operator="containsText" text="ZONA RIESGO MODERADO">
      <formula>NOT(ISERROR(SEARCH("ZONA RIESGO MODERADO",F81)))</formula>
    </cfRule>
    <cfRule type="containsText" dxfId="229" priority="227" operator="containsText" text="ZONA RIESGO ALTO">
      <formula>NOT(ISERROR(SEARCH("ZONA RIESGO ALTO",F81)))</formula>
    </cfRule>
    <cfRule type="containsText" dxfId="228" priority="228" operator="containsText" text="ZONA RIESGO EXTREMO">
      <formula>NOT(ISERROR(SEARCH("ZONA RIESGO EXTREMO",F81)))</formula>
    </cfRule>
  </conditionalFormatting>
  <conditionalFormatting sqref="F55">
    <cfRule type="containsText" dxfId="227" priority="221" operator="containsText" text="ZONA RIESGO BAJA">
      <formula>NOT(ISERROR(SEARCH("ZONA RIESGO BAJA",F55)))</formula>
    </cfRule>
    <cfRule type="containsText" dxfId="226" priority="222" operator="containsText" text="ZONA RIESGO MODERADO">
      <formula>NOT(ISERROR(SEARCH("ZONA RIESGO MODERADO",F55)))</formula>
    </cfRule>
    <cfRule type="containsText" dxfId="225" priority="223" operator="containsText" text="ZONA RIESGO ALTO">
      <formula>NOT(ISERROR(SEARCH("ZONA RIESGO ALTO",F55)))</formula>
    </cfRule>
    <cfRule type="containsText" dxfId="224" priority="224" operator="containsText" text="ZONA RIESGO EXTREMO">
      <formula>NOT(ISERROR(SEARCH("ZONA RIESGO EXTREMO",F55)))</formula>
    </cfRule>
  </conditionalFormatting>
  <conditionalFormatting sqref="F56">
    <cfRule type="containsText" dxfId="223" priority="217" operator="containsText" text="ZONA RIESGO BAJA">
      <formula>NOT(ISERROR(SEARCH("ZONA RIESGO BAJA",F56)))</formula>
    </cfRule>
    <cfRule type="containsText" dxfId="222" priority="218" operator="containsText" text="ZONA RIESGO MODERADO">
      <formula>NOT(ISERROR(SEARCH("ZONA RIESGO MODERADO",F56)))</formula>
    </cfRule>
    <cfRule type="containsText" dxfId="221" priority="219" operator="containsText" text="ZONA RIESGO ALTO">
      <formula>NOT(ISERROR(SEARCH("ZONA RIESGO ALTO",F56)))</formula>
    </cfRule>
    <cfRule type="containsText" dxfId="220" priority="220" operator="containsText" text="ZONA RIESGO EXTREMO">
      <formula>NOT(ISERROR(SEARCH("ZONA RIESGO EXTREMO",F56)))</formula>
    </cfRule>
  </conditionalFormatting>
  <conditionalFormatting sqref="F59">
    <cfRule type="containsText" dxfId="219" priority="213" operator="containsText" text="ZONA RIESGO BAJA">
      <formula>NOT(ISERROR(SEARCH("ZONA RIESGO BAJA",F59)))</formula>
    </cfRule>
    <cfRule type="containsText" dxfId="218" priority="214" operator="containsText" text="ZONA RIESGO MODERADO">
      <formula>NOT(ISERROR(SEARCH("ZONA RIESGO MODERADO",F59)))</formula>
    </cfRule>
    <cfRule type="containsText" dxfId="217" priority="215" operator="containsText" text="ZONA RIESGO ALTO">
      <formula>NOT(ISERROR(SEARCH("ZONA RIESGO ALTO",F59)))</formula>
    </cfRule>
    <cfRule type="containsText" dxfId="216" priority="216" operator="containsText" text="ZONA RIESGO EXTREMO">
      <formula>NOT(ISERROR(SEARCH("ZONA RIESGO EXTREMO",F59)))</formula>
    </cfRule>
  </conditionalFormatting>
  <conditionalFormatting sqref="F61">
    <cfRule type="containsText" dxfId="215" priority="209" operator="containsText" text="ZONA RIESGO BAJA">
      <formula>NOT(ISERROR(SEARCH("ZONA RIESGO BAJA",F61)))</formula>
    </cfRule>
    <cfRule type="containsText" dxfId="214" priority="210" operator="containsText" text="ZONA RIESGO MODERADO">
      <formula>NOT(ISERROR(SEARCH("ZONA RIESGO MODERADO",F61)))</formula>
    </cfRule>
    <cfRule type="containsText" dxfId="213" priority="211" operator="containsText" text="ZONA RIESGO ALTO">
      <formula>NOT(ISERROR(SEARCH("ZONA RIESGO ALTO",F61)))</formula>
    </cfRule>
    <cfRule type="containsText" dxfId="212" priority="212" operator="containsText" text="ZONA RIESGO EXTREMO">
      <formula>NOT(ISERROR(SEARCH("ZONA RIESGO EXTREMO",F61)))</formula>
    </cfRule>
  </conditionalFormatting>
  <conditionalFormatting sqref="F69">
    <cfRule type="containsText" dxfId="211" priority="205" operator="containsText" text="ZONA RIESGO BAJA">
      <formula>NOT(ISERROR(SEARCH("ZONA RIESGO BAJA",F69)))</formula>
    </cfRule>
    <cfRule type="containsText" dxfId="210" priority="206" operator="containsText" text="ZONA RIESGO MODERADO">
      <formula>NOT(ISERROR(SEARCH("ZONA RIESGO MODERADO",F69)))</formula>
    </cfRule>
    <cfRule type="containsText" dxfId="209" priority="207" operator="containsText" text="ZONA RIESGO ALTO">
      <formula>NOT(ISERROR(SEARCH("ZONA RIESGO ALTO",F69)))</formula>
    </cfRule>
    <cfRule type="containsText" dxfId="208" priority="208" operator="containsText" text="ZONA RIESGO EXTREMO">
      <formula>NOT(ISERROR(SEARCH("ZONA RIESGO EXTREMO",F69)))</formula>
    </cfRule>
  </conditionalFormatting>
  <conditionalFormatting sqref="G56 G59">
    <cfRule type="containsText" dxfId="207" priority="201" operator="containsText" text="ZONA RIESGO BAJA">
      <formula>NOT(ISERROR(SEARCH("ZONA RIESGO BAJA",G56)))</formula>
    </cfRule>
    <cfRule type="containsText" dxfId="206" priority="202" operator="containsText" text="ZONA RIESGO MODERADO">
      <formula>NOT(ISERROR(SEARCH("ZONA RIESGO MODERADO",G56)))</formula>
    </cfRule>
    <cfRule type="containsText" dxfId="205" priority="203" operator="containsText" text="ZONA RIESGO ALTO">
      <formula>NOT(ISERROR(SEARCH("ZONA RIESGO ALTO",G56)))</formula>
    </cfRule>
    <cfRule type="containsText" dxfId="204" priority="204" operator="containsText" text="ZONA RIESGO EXTREMO">
      <formula>NOT(ISERROR(SEARCH("ZONA RIESGO EXTREMO",G56)))</formula>
    </cfRule>
  </conditionalFormatting>
  <conditionalFormatting sqref="G61">
    <cfRule type="containsText" dxfId="203" priority="197" operator="containsText" text="ZONA RIESGO BAJA">
      <formula>NOT(ISERROR(SEARCH("ZONA RIESGO BAJA",G61)))</formula>
    </cfRule>
    <cfRule type="containsText" dxfId="202" priority="198" operator="containsText" text="ZONA RIESGO MODERADO">
      <formula>NOT(ISERROR(SEARCH("ZONA RIESGO MODERADO",G61)))</formula>
    </cfRule>
    <cfRule type="containsText" dxfId="201" priority="199" operator="containsText" text="ZONA RIESGO ALTO">
      <formula>NOT(ISERROR(SEARCH("ZONA RIESGO ALTO",G61)))</formula>
    </cfRule>
    <cfRule type="containsText" dxfId="200" priority="200" operator="containsText" text="ZONA RIESGO EXTREMO">
      <formula>NOT(ISERROR(SEARCH("ZONA RIESGO EXTREMO",G61)))</formula>
    </cfRule>
  </conditionalFormatting>
  <conditionalFormatting sqref="M55">
    <cfRule type="containsText" dxfId="199" priority="193" operator="containsText" text="ZONA RIESGO BAJA">
      <formula>NOT(ISERROR(SEARCH("ZONA RIESGO BAJA",M55)))</formula>
    </cfRule>
    <cfRule type="containsText" dxfId="198" priority="194" operator="containsText" text="ZONA RIESGO MODERADO">
      <formula>NOT(ISERROR(SEARCH("ZONA RIESGO MODERADO",M55)))</formula>
    </cfRule>
    <cfRule type="containsText" dxfId="197" priority="195" operator="containsText" text="ZONA RIESGO ALTO">
      <formula>NOT(ISERROR(SEARCH("ZONA RIESGO ALTO",M55)))</formula>
    </cfRule>
    <cfRule type="containsText" dxfId="196" priority="196" operator="containsText" text="ZONA RIESGO EXTREMO">
      <formula>NOT(ISERROR(SEARCH("ZONA RIESGO EXTREMO",M55)))</formula>
    </cfRule>
  </conditionalFormatting>
  <conditionalFormatting sqref="M56">
    <cfRule type="containsText" dxfId="195" priority="189" operator="containsText" text="ZONA RIESGO BAJA">
      <formula>NOT(ISERROR(SEARCH("ZONA RIESGO BAJA",M56)))</formula>
    </cfRule>
    <cfRule type="containsText" dxfId="194" priority="190" operator="containsText" text="ZONA RIESGO MODERADO">
      <formula>NOT(ISERROR(SEARCH("ZONA RIESGO MODERADO",M56)))</formula>
    </cfRule>
    <cfRule type="containsText" dxfId="193" priority="191" operator="containsText" text="ZONA RIESGO ALTO">
      <formula>NOT(ISERROR(SEARCH("ZONA RIESGO ALTO",M56)))</formula>
    </cfRule>
    <cfRule type="containsText" dxfId="192" priority="192" operator="containsText" text="ZONA RIESGO EXTREMO">
      <formula>NOT(ISERROR(SEARCH("ZONA RIESGO EXTREMO",M56)))</formula>
    </cfRule>
  </conditionalFormatting>
  <conditionalFormatting sqref="M59 M61">
    <cfRule type="containsText" dxfId="191" priority="185" operator="containsText" text="ZONA RIESGO BAJA">
      <formula>NOT(ISERROR(SEARCH("ZONA RIESGO BAJA",M59)))</formula>
    </cfRule>
    <cfRule type="containsText" dxfId="190" priority="186" operator="containsText" text="ZONA RIESGO MODERADO">
      <formula>NOT(ISERROR(SEARCH("ZONA RIESGO MODERADO",M59)))</formula>
    </cfRule>
    <cfRule type="containsText" dxfId="189" priority="187" operator="containsText" text="ZONA RIESGO ALTO">
      <formula>NOT(ISERROR(SEARCH("ZONA RIESGO ALTO",M59)))</formula>
    </cfRule>
    <cfRule type="containsText" dxfId="188" priority="188" operator="containsText" text="ZONA RIESGO EXTREMO">
      <formula>NOT(ISERROR(SEARCH("ZONA RIESGO EXTREMO",M59)))</formula>
    </cfRule>
  </conditionalFormatting>
  <conditionalFormatting sqref="O61">
    <cfRule type="containsText" dxfId="187" priority="181" operator="containsText" text="ZONA RIESGO BAJA">
      <formula>NOT(ISERROR(SEARCH("ZONA RIESGO BAJA",O61)))</formula>
    </cfRule>
    <cfRule type="containsText" dxfId="186" priority="182" operator="containsText" text="ZONA RIESGO MODERADO">
      <formula>NOT(ISERROR(SEARCH("ZONA RIESGO MODERADO",O61)))</formula>
    </cfRule>
    <cfRule type="containsText" dxfId="185" priority="183" operator="containsText" text="ZONA RIESGO ALTO">
      <formula>NOT(ISERROR(SEARCH("ZONA RIESGO ALTO",O61)))</formula>
    </cfRule>
    <cfRule type="containsText" dxfId="184" priority="184" operator="containsText" text="ZONA RIESGO EXTREMO">
      <formula>NOT(ISERROR(SEARCH("ZONA RIESGO EXTREMO",O61)))</formula>
    </cfRule>
  </conditionalFormatting>
  <conditionalFormatting sqref="O59">
    <cfRule type="containsText" dxfId="183" priority="177" operator="containsText" text="ZONA RIESGO BAJA">
      <formula>NOT(ISERROR(SEARCH("ZONA RIESGO BAJA",O59)))</formula>
    </cfRule>
    <cfRule type="containsText" dxfId="182" priority="178" operator="containsText" text="ZONA RIESGO MODERADO">
      <formula>NOT(ISERROR(SEARCH("ZONA RIESGO MODERADO",O59)))</formula>
    </cfRule>
    <cfRule type="containsText" dxfId="181" priority="179" operator="containsText" text="ZONA RIESGO ALTO">
      <formula>NOT(ISERROR(SEARCH("ZONA RIESGO ALTO",O59)))</formula>
    </cfRule>
    <cfRule type="containsText" dxfId="180" priority="180" operator="containsText" text="ZONA RIESGO EXTREMO">
      <formula>NOT(ISERROR(SEARCH("ZONA RIESGO EXTREMO",O59)))</formula>
    </cfRule>
  </conditionalFormatting>
  <conditionalFormatting sqref="O56">
    <cfRule type="containsText" dxfId="179" priority="173" operator="containsText" text="ZONA RIESGO BAJA">
      <formula>NOT(ISERROR(SEARCH("ZONA RIESGO BAJA",O56)))</formula>
    </cfRule>
    <cfRule type="containsText" dxfId="178" priority="174" operator="containsText" text="ZONA RIESGO MODERADO">
      <formula>NOT(ISERROR(SEARCH("ZONA RIESGO MODERADO",O56)))</formula>
    </cfRule>
    <cfRule type="containsText" dxfId="177" priority="175" operator="containsText" text="ZONA RIESGO ALTO">
      <formula>NOT(ISERROR(SEARCH("ZONA RIESGO ALTO",O56)))</formula>
    </cfRule>
    <cfRule type="containsText" dxfId="176" priority="176" operator="containsText" text="ZONA RIESGO EXTREMO">
      <formula>NOT(ISERROR(SEARCH("ZONA RIESGO EXTREMO",O56)))</formula>
    </cfRule>
  </conditionalFormatting>
  <conditionalFormatting sqref="O55">
    <cfRule type="containsText" dxfId="175" priority="169" operator="containsText" text="ZONA RIESGO BAJA">
      <formula>NOT(ISERROR(SEARCH("ZONA RIESGO BAJA",O55)))</formula>
    </cfRule>
    <cfRule type="containsText" dxfId="174" priority="170" operator="containsText" text="ZONA RIESGO MODERADO">
      <formula>NOT(ISERROR(SEARCH("ZONA RIESGO MODERADO",O55)))</formula>
    </cfRule>
    <cfRule type="containsText" dxfId="173" priority="171" operator="containsText" text="ZONA RIESGO ALTO">
      <formula>NOT(ISERROR(SEARCH("ZONA RIESGO ALTO",O55)))</formula>
    </cfRule>
    <cfRule type="containsText" dxfId="172" priority="172" operator="containsText" text="ZONA RIESGO EXTREMO">
      <formula>NOT(ISERROR(SEARCH("ZONA RIESGO EXTREMO",O55)))</formula>
    </cfRule>
  </conditionalFormatting>
  <conditionalFormatting sqref="N59">
    <cfRule type="containsText" dxfId="171" priority="165" operator="containsText" text="ZONA RIESGO BAJA">
      <formula>NOT(ISERROR(SEARCH("ZONA RIESGO BAJA",N59)))</formula>
    </cfRule>
    <cfRule type="containsText" dxfId="170" priority="166" operator="containsText" text="ZONA RIESGO MODERADO">
      <formula>NOT(ISERROR(SEARCH("ZONA RIESGO MODERADO",N59)))</formula>
    </cfRule>
    <cfRule type="containsText" dxfId="169" priority="167" operator="containsText" text="ZONA RIESGO ALTO">
      <formula>NOT(ISERROR(SEARCH("ZONA RIESGO ALTO",N59)))</formula>
    </cfRule>
    <cfRule type="containsText" dxfId="168" priority="168" operator="containsText" text="ZONA RIESGO EXTREMO">
      <formula>NOT(ISERROR(SEARCH("ZONA RIESGO EXTREMO",N59)))</formula>
    </cfRule>
  </conditionalFormatting>
  <conditionalFormatting sqref="B10">
    <cfRule type="containsText" dxfId="167" priority="161" operator="containsText" text="ZONA RIESGO BAJA">
      <formula>NOT(ISERROR(SEARCH("ZONA RIESGO BAJA",B10)))</formula>
    </cfRule>
    <cfRule type="containsText" dxfId="166" priority="162" operator="containsText" text="ZONA RIESGO MODERADO">
      <formula>NOT(ISERROR(SEARCH("ZONA RIESGO MODERADO",B10)))</formula>
    </cfRule>
    <cfRule type="containsText" dxfId="165" priority="163" operator="containsText" text="ZONA RIESGO ALTO">
      <formula>NOT(ISERROR(SEARCH("ZONA RIESGO ALTO",B10)))</formula>
    </cfRule>
    <cfRule type="containsText" dxfId="164" priority="164" operator="containsText" text="ZONA RIESGO EXTREMO">
      <formula>NOT(ISERROR(SEARCH("ZONA RIESGO EXTREMO",B10)))</formula>
    </cfRule>
  </conditionalFormatting>
  <conditionalFormatting sqref="B11">
    <cfRule type="containsText" dxfId="163" priority="157" operator="containsText" text="ZONA RIESGO BAJA">
      <formula>NOT(ISERROR(SEARCH("ZONA RIESGO BAJA",B11)))</formula>
    </cfRule>
    <cfRule type="containsText" dxfId="162" priority="158" operator="containsText" text="ZONA RIESGO MODERADO">
      <formula>NOT(ISERROR(SEARCH("ZONA RIESGO MODERADO",B11)))</formula>
    </cfRule>
    <cfRule type="containsText" dxfId="161" priority="159" operator="containsText" text="ZONA RIESGO ALTO">
      <formula>NOT(ISERROR(SEARCH("ZONA RIESGO ALTO",B11)))</formula>
    </cfRule>
    <cfRule type="containsText" dxfId="160" priority="160" operator="containsText" text="ZONA RIESGO EXTREMO">
      <formula>NOT(ISERROR(SEARCH("ZONA RIESGO EXTREMO",B11)))</formula>
    </cfRule>
  </conditionalFormatting>
  <conditionalFormatting sqref="B13">
    <cfRule type="containsText" dxfId="159" priority="153" operator="containsText" text="ZONA RIESGO BAJA">
      <formula>NOT(ISERROR(SEARCH("ZONA RIESGO BAJA",B13)))</formula>
    </cfRule>
    <cfRule type="containsText" dxfId="158" priority="154" operator="containsText" text="ZONA RIESGO MODERADO">
      <formula>NOT(ISERROR(SEARCH("ZONA RIESGO MODERADO",B13)))</formula>
    </cfRule>
    <cfRule type="containsText" dxfId="157" priority="155" operator="containsText" text="ZONA RIESGO ALTO">
      <formula>NOT(ISERROR(SEARCH("ZONA RIESGO ALTO",B13)))</formula>
    </cfRule>
    <cfRule type="containsText" dxfId="156" priority="156" operator="containsText" text="ZONA RIESGO EXTREMO">
      <formula>NOT(ISERROR(SEARCH("ZONA RIESGO EXTREMO",B13)))</formula>
    </cfRule>
  </conditionalFormatting>
  <conditionalFormatting sqref="B14">
    <cfRule type="containsText" dxfId="155" priority="149" operator="containsText" text="ZONA RIESGO BAJA">
      <formula>NOT(ISERROR(SEARCH("ZONA RIESGO BAJA",B14)))</formula>
    </cfRule>
    <cfRule type="containsText" dxfId="154" priority="150" operator="containsText" text="ZONA RIESGO MODERADO">
      <formula>NOT(ISERROR(SEARCH("ZONA RIESGO MODERADO",B14)))</formula>
    </cfRule>
    <cfRule type="containsText" dxfId="153" priority="151" operator="containsText" text="ZONA RIESGO ALTO">
      <formula>NOT(ISERROR(SEARCH("ZONA RIESGO ALTO",B14)))</formula>
    </cfRule>
    <cfRule type="containsText" dxfId="152" priority="152" operator="containsText" text="ZONA RIESGO EXTREMO">
      <formula>NOT(ISERROR(SEARCH("ZONA RIESGO EXTREMO",B14)))</formula>
    </cfRule>
  </conditionalFormatting>
  <conditionalFormatting sqref="B18">
    <cfRule type="containsText" dxfId="151" priority="145" operator="containsText" text="ZONA RIESGO BAJA">
      <formula>NOT(ISERROR(SEARCH("ZONA RIESGO BAJA",B18)))</formula>
    </cfRule>
    <cfRule type="containsText" dxfId="150" priority="146" operator="containsText" text="ZONA RIESGO MODERADO">
      <formula>NOT(ISERROR(SEARCH("ZONA RIESGO MODERADO",B18)))</formula>
    </cfRule>
    <cfRule type="containsText" dxfId="149" priority="147" operator="containsText" text="ZONA RIESGO ALTO">
      <formula>NOT(ISERROR(SEARCH("ZONA RIESGO ALTO",B18)))</formula>
    </cfRule>
    <cfRule type="containsText" dxfId="148" priority="148" operator="containsText" text="ZONA RIESGO EXTREMO">
      <formula>NOT(ISERROR(SEARCH("ZONA RIESGO EXTREMO",B18)))</formula>
    </cfRule>
  </conditionalFormatting>
  <conditionalFormatting sqref="B20">
    <cfRule type="containsText" dxfId="147" priority="141" operator="containsText" text="ZONA RIESGO BAJA">
      <formula>NOT(ISERROR(SEARCH("ZONA RIESGO BAJA",B20)))</formula>
    </cfRule>
    <cfRule type="containsText" dxfId="146" priority="142" operator="containsText" text="ZONA RIESGO MODERADO">
      <formula>NOT(ISERROR(SEARCH("ZONA RIESGO MODERADO",B20)))</formula>
    </cfRule>
    <cfRule type="containsText" dxfId="145" priority="143" operator="containsText" text="ZONA RIESGO ALTO">
      <formula>NOT(ISERROR(SEARCH("ZONA RIESGO ALTO",B20)))</formula>
    </cfRule>
    <cfRule type="containsText" dxfId="144" priority="144" operator="containsText" text="ZONA RIESGO EXTREMO">
      <formula>NOT(ISERROR(SEARCH("ZONA RIESGO EXTREMO",B20)))</formula>
    </cfRule>
  </conditionalFormatting>
  <conditionalFormatting sqref="B22">
    <cfRule type="containsText" dxfId="143" priority="137" operator="containsText" text="ZONA RIESGO BAJA">
      <formula>NOT(ISERROR(SEARCH("ZONA RIESGO BAJA",B22)))</formula>
    </cfRule>
    <cfRule type="containsText" dxfId="142" priority="138" operator="containsText" text="ZONA RIESGO MODERADO">
      <formula>NOT(ISERROR(SEARCH("ZONA RIESGO MODERADO",B22)))</formula>
    </cfRule>
    <cfRule type="containsText" dxfId="141" priority="139" operator="containsText" text="ZONA RIESGO ALTO">
      <formula>NOT(ISERROR(SEARCH("ZONA RIESGO ALTO",B22)))</formula>
    </cfRule>
    <cfRule type="containsText" dxfId="140" priority="140" operator="containsText" text="ZONA RIESGO EXTREMO">
      <formula>NOT(ISERROR(SEARCH("ZONA RIESGO EXTREMO",B22)))</formula>
    </cfRule>
  </conditionalFormatting>
  <conditionalFormatting sqref="B24">
    <cfRule type="containsText" dxfId="139" priority="133" operator="containsText" text="ZONA RIESGO BAJA">
      <formula>NOT(ISERROR(SEARCH("ZONA RIESGO BAJA",B24)))</formula>
    </cfRule>
    <cfRule type="containsText" dxfId="138" priority="134" operator="containsText" text="ZONA RIESGO MODERADO">
      <formula>NOT(ISERROR(SEARCH("ZONA RIESGO MODERADO",B24)))</formula>
    </cfRule>
    <cfRule type="containsText" dxfId="137" priority="135" operator="containsText" text="ZONA RIESGO ALTO">
      <formula>NOT(ISERROR(SEARCH("ZONA RIESGO ALTO",B24)))</formula>
    </cfRule>
    <cfRule type="containsText" dxfId="136" priority="136" operator="containsText" text="ZONA RIESGO EXTREMO">
      <formula>NOT(ISERROR(SEARCH("ZONA RIESGO EXTREMO",B24)))</formula>
    </cfRule>
  </conditionalFormatting>
  <conditionalFormatting sqref="B26">
    <cfRule type="containsText" dxfId="135" priority="129" operator="containsText" text="ZONA RIESGO BAJA">
      <formula>NOT(ISERROR(SEARCH("ZONA RIESGO BAJA",B26)))</formula>
    </cfRule>
    <cfRule type="containsText" dxfId="134" priority="130" operator="containsText" text="ZONA RIESGO MODERADO">
      <formula>NOT(ISERROR(SEARCH("ZONA RIESGO MODERADO",B26)))</formula>
    </cfRule>
    <cfRule type="containsText" dxfId="133" priority="131" operator="containsText" text="ZONA RIESGO ALTO">
      <formula>NOT(ISERROR(SEARCH("ZONA RIESGO ALTO",B26)))</formula>
    </cfRule>
    <cfRule type="containsText" dxfId="132" priority="132" operator="containsText" text="ZONA RIESGO EXTREMO">
      <formula>NOT(ISERROR(SEARCH("ZONA RIESGO EXTREMO",B26)))</formula>
    </cfRule>
  </conditionalFormatting>
  <conditionalFormatting sqref="B30">
    <cfRule type="containsText" dxfId="131" priority="125" operator="containsText" text="ZONA RIESGO BAJA">
      <formula>NOT(ISERROR(SEARCH("ZONA RIESGO BAJA",B30)))</formula>
    </cfRule>
    <cfRule type="containsText" dxfId="130" priority="126" operator="containsText" text="ZONA RIESGO MODERADO">
      <formula>NOT(ISERROR(SEARCH("ZONA RIESGO MODERADO",B30)))</formula>
    </cfRule>
    <cfRule type="containsText" dxfId="129" priority="127" operator="containsText" text="ZONA RIESGO ALTO">
      <formula>NOT(ISERROR(SEARCH("ZONA RIESGO ALTO",B30)))</formula>
    </cfRule>
    <cfRule type="containsText" dxfId="128" priority="128" operator="containsText" text="ZONA RIESGO EXTREMO">
      <formula>NOT(ISERROR(SEARCH("ZONA RIESGO EXTREMO",B30)))</formula>
    </cfRule>
  </conditionalFormatting>
  <conditionalFormatting sqref="B32">
    <cfRule type="containsText" dxfId="127" priority="121" operator="containsText" text="ZONA RIESGO BAJA">
      <formula>NOT(ISERROR(SEARCH("ZONA RIESGO BAJA",B32)))</formula>
    </cfRule>
    <cfRule type="containsText" dxfId="126" priority="122" operator="containsText" text="ZONA RIESGO MODERADO">
      <formula>NOT(ISERROR(SEARCH("ZONA RIESGO MODERADO",B32)))</formula>
    </cfRule>
    <cfRule type="containsText" dxfId="125" priority="123" operator="containsText" text="ZONA RIESGO ALTO">
      <formula>NOT(ISERROR(SEARCH("ZONA RIESGO ALTO",B32)))</formula>
    </cfRule>
    <cfRule type="containsText" dxfId="124" priority="124" operator="containsText" text="ZONA RIESGO EXTREMO">
      <formula>NOT(ISERROR(SEARCH("ZONA RIESGO EXTREMO",B32)))</formula>
    </cfRule>
  </conditionalFormatting>
  <conditionalFormatting sqref="B33">
    <cfRule type="containsText" dxfId="123" priority="117" operator="containsText" text="ZONA RIESGO BAJA">
      <formula>NOT(ISERROR(SEARCH("ZONA RIESGO BAJA",B33)))</formula>
    </cfRule>
    <cfRule type="containsText" dxfId="122" priority="118" operator="containsText" text="ZONA RIESGO MODERADO">
      <formula>NOT(ISERROR(SEARCH("ZONA RIESGO MODERADO",B33)))</formula>
    </cfRule>
    <cfRule type="containsText" dxfId="121" priority="119" operator="containsText" text="ZONA RIESGO ALTO">
      <formula>NOT(ISERROR(SEARCH("ZONA RIESGO ALTO",B33)))</formula>
    </cfRule>
    <cfRule type="containsText" dxfId="120" priority="120" operator="containsText" text="ZONA RIESGO EXTREMO">
      <formula>NOT(ISERROR(SEARCH("ZONA RIESGO EXTREMO",B33)))</formula>
    </cfRule>
  </conditionalFormatting>
  <conditionalFormatting sqref="B34">
    <cfRule type="containsText" dxfId="119" priority="113" operator="containsText" text="ZONA RIESGO BAJA">
      <formula>NOT(ISERROR(SEARCH("ZONA RIESGO BAJA",B34)))</formula>
    </cfRule>
    <cfRule type="containsText" dxfId="118" priority="114" operator="containsText" text="ZONA RIESGO MODERADO">
      <formula>NOT(ISERROR(SEARCH("ZONA RIESGO MODERADO",B34)))</formula>
    </cfRule>
    <cfRule type="containsText" dxfId="117" priority="115" operator="containsText" text="ZONA RIESGO ALTO">
      <formula>NOT(ISERROR(SEARCH("ZONA RIESGO ALTO",B34)))</formula>
    </cfRule>
    <cfRule type="containsText" dxfId="116" priority="116" operator="containsText" text="ZONA RIESGO EXTREMO">
      <formula>NOT(ISERROR(SEARCH("ZONA RIESGO EXTREMO",B34)))</formula>
    </cfRule>
  </conditionalFormatting>
  <conditionalFormatting sqref="B35">
    <cfRule type="containsText" dxfId="115" priority="109" operator="containsText" text="ZONA RIESGO BAJA">
      <formula>NOT(ISERROR(SEARCH("ZONA RIESGO BAJA",B35)))</formula>
    </cfRule>
    <cfRule type="containsText" dxfId="114" priority="110" operator="containsText" text="ZONA RIESGO MODERADO">
      <formula>NOT(ISERROR(SEARCH("ZONA RIESGO MODERADO",B35)))</formula>
    </cfRule>
    <cfRule type="containsText" dxfId="113" priority="111" operator="containsText" text="ZONA RIESGO ALTO">
      <formula>NOT(ISERROR(SEARCH("ZONA RIESGO ALTO",B35)))</formula>
    </cfRule>
    <cfRule type="containsText" dxfId="112" priority="112" operator="containsText" text="ZONA RIESGO EXTREMO">
      <formula>NOT(ISERROR(SEARCH("ZONA RIESGO EXTREMO",B35)))</formula>
    </cfRule>
  </conditionalFormatting>
  <conditionalFormatting sqref="B37">
    <cfRule type="containsText" dxfId="111" priority="105" operator="containsText" text="ZONA RIESGO BAJA">
      <formula>NOT(ISERROR(SEARCH("ZONA RIESGO BAJA",B37)))</formula>
    </cfRule>
    <cfRule type="containsText" dxfId="110" priority="106" operator="containsText" text="ZONA RIESGO MODERADO">
      <formula>NOT(ISERROR(SEARCH("ZONA RIESGO MODERADO",B37)))</formula>
    </cfRule>
    <cfRule type="containsText" dxfId="109" priority="107" operator="containsText" text="ZONA RIESGO ALTO">
      <formula>NOT(ISERROR(SEARCH("ZONA RIESGO ALTO",B37)))</formula>
    </cfRule>
    <cfRule type="containsText" dxfId="108" priority="108" operator="containsText" text="ZONA RIESGO EXTREMO">
      <formula>NOT(ISERROR(SEARCH("ZONA RIESGO EXTREMO",B37)))</formula>
    </cfRule>
  </conditionalFormatting>
  <conditionalFormatting sqref="B38">
    <cfRule type="containsText" dxfId="107" priority="101" operator="containsText" text="ZONA RIESGO BAJA">
      <formula>NOT(ISERROR(SEARCH("ZONA RIESGO BAJA",B38)))</formula>
    </cfRule>
    <cfRule type="containsText" dxfId="106" priority="102" operator="containsText" text="ZONA RIESGO MODERADO">
      <formula>NOT(ISERROR(SEARCH("ZONA RIESGO MODERADO",B38)))</formula>
    </cfRule>
    <cfRule type="containsText" dxfId="105" priority="103" operator="containsText" text="ZONA RIESGO ALTO">
      <formula>NOT(ISERROR(SEARCH("ZONA RIESGO ALTO",B38)))</formula>
    </cfRule>
    <cfRule type="containsText" dxfId="104" priority="104" operator="containsText" text="ZONA RIESGO EXTREMO">
      <formula>NOT(ISERROR(SEARCH("ZONA RIESGO EXTREMO",B38)))</formula>
    </cfRule>
  </conditionalFormatting>
  <conditionalFormatting sqref="B39">
    <cfRule type="containsText" dxfId="103" priority="97" operator="containsText" text="ZONA RIESGO BAJA">
      <formula>NOT(ISERROR(SEARCH("ZONA RIESGO BAJA",B39)))</formula>
    </cfRule>
    <cfRule type="containsText" dxfId="102" priority="98" operator="containsText" text="ZONA RIESGO MODERADO">
      <formula>NOT(ISERROR(SEARCH("ZONA RIESGO MODERADO",B39)))</formula>
    </cfRule>
    <cfRule type="containsText" dxfId="101" priority="99" operator="containsText" text="ZONA RIESGO ALTO">
      <formula>NOT(ISERROR(SEARCH("ZONA RIESGO ALTO",B39)))</formula>
    </cfRule>
    <cfRule type="containsText" dxfId="100" priority="100" operator="containsText" text="ZONA RIESGO EXTREMO">
      <formula>NOT(ISERROR(SEARCH("ZONA RIESGO EXTREMO",B39)))</formula>
    </cfRule>
  </conditionalFormatting>
  <conditionalFormatting sqref="B41">
    <cfRule type="containsText" dxfId="99" priority="93" operator="containsText" text="ZONA RIESGO BAJA">
      <formula>NOT(ISERROR(SEARCH("ZONA RIESGO BAJA",B41)))</formula>
    </cfRule>
    <cfRule type="containsText" dxfId="98" priority="94" operator="containsText" text="ZONA RIESGO MODERADO">
      <formula>NOT(ISERROR(SEARCH("ZONA RIESGO MODERADO",B41)))</formula>
    </cfRule>
    <cfRule type="containsText" dxfId="97" priority="95" operator="containsText" text="ZONA RIESGO ALTO">
      <formula>NOT(ISERROR(SEARCH("ZONA RIESGO ALTO",B41)))</formula>
    </cfRule>
    <cfRule type="containsText" dxfId="96" priority="96" operator="containsText" text="ZONA RIESGO EXTREMO">
      <formula>NOT(ISERROR(SEARCH("ZONA RIESGO EXTREMO",B41)))</formula>
    </cfRule>
  </conditionalFormatting>
  <conditionalFormatting sqref="B43">
    <cfRule type="containsText" dxfId="95" priority="89" operator="containsText" text="ZONA RIESGO BAJA">
      <formula>NOT(ISERROR(SEARCH("ZONA RIESGO BAJA",B43)))</formula>
    </cfRule>
    <cfRule type="containsText" dxfId="94" priority="90" operator="containsText" text="ZONA RIESGO MODERADO">
      <formula>NOT(ISERROR(SEARCH("ZONA RIESGO MODERADO",B43)))</formula>
    </cfRule>
    <cfRule type="containsText" dxfId="93" priority="91" operator="containsText" text="ZONA RIESGO ALTO">
      <formula>NOT(ISERROR(SEARCH("ZONA RIESGO ALTO",B43)))</formula>
    </cfRule>
    <cfRule type="containsText" dxfId="92" priority="92" operator="containsText" text="ZONA RIESGO EXTREMO">
      <formula>NOT(ISERROR(SEARCH("ZONA RIESGO EXTREMO",B43)))</formula>
    </cfRule>
  </conditionalFormatting>
  <conditionalFormatting sqref="B44">
    <cfRule type="containsText" dxfId="91" priority="85" operator="containsText" text="ZONA RIESGO BAJA">
      <formula>NOT(ISERROR(SEARCH("ZONA RIESGO BAJA",B44)))</formula>
    </cfRule>
    <cfRule type="containsText" dxfId="90" priority="86" operator="containsText" text="ZONA RIESGO MODERADO">
      <formula>NOT(ISERROR(SEARCH("ZONA RIESGO MODERADO",B44)))</formula>
    </cfRule>
    <cfRule type="containsText" dxfId="89" priority="87" operator="containsText" text="ZONA RIESGO ALTO">
      <formula>NOT(ISERROR(SEARCH("ZONA RIESGO ALTO",B44)))</formula>
    </cfRule>
    <cfRule type="containsText" dxfId="88" priority="88" operator="containsText" text="ZONA RIESGO EXTREMO">
      <formula>NOT(ISERROR(SEARCH("ZONA RIESGO EXTREMO",B44)))</formula>
    </cfRule>
  </conditionalFormatting>
  <conditionalFormatting sqref="B45">
    <cfRule type="containsText" dxfId="87" priority="81" operator="containsText" text="ZONA RIESGO BAJA">
      <formula>NOT(ISERROR(SEARCH("ZONA RIESGO BAJA",B45)))</formula>
    </cfRule>
    <cfRule type="containsText" dxfId="86" priority="82" operator="containsText" text="ZONA RIESGO MODERADO">
      <formula>NOT(ISERROR(SEARCH("ZONA RIESGO MODERADO",B45)))</formula>
    </cfRule>
    <cfRule type="containsText" dxfId="85" priority="83" operator="containsText" text="ZONA RIESGO ALTO">
      <formula>NOT(ISERROR(SEARCH("ZONA RIESGO ALTO",B45)))</formula>
    </cfRule>
    <cfRule type="containsText" dxfId="84" priority="84" operator="containsText" text="ZONA RIESGO EXTREMO">
      <formula>NOT(ISERROR(SEARCH("ZONA RIESGO EXTREMO",B45)))</formula>
    </cfRule>
  </conditionalFormatting>
  <conditionalFormatting sqref="B46">
    <cfRule type="containsText" dxfId="83" priority="77" operator="containsText" text="ZONA RIESGO BAJA">
      <formula>NOT(ISERROR(SEARCH("ZONA RIESGO BAJA",B46)))</formula>
    </cfRule>
    <cfRule type="containsText" dxfId="82" priority="78" operator="containsText" text="ZONA RIESGO MODERADO">
      <formula>NOT(ISERROR(SEARCH("ZONA RIESGO MODERADO",B46)))</formula>
    </cfRule>
    <cfRule type="containsText" dxfId="81" priority="79" operator="containsText" text="ZONA RIESGO ALTO">
      <formula>NOT(ISERROR(SEARCH("ZONA RIESGO ALTO",B46)))</formula>
    </cfRule>
    <cfRule type="containsText" dxfId="80" priority="80" operator="containsText" text="ZONA RIESGO EXTREMO">
      <formula>NOT(ISERROR(SEARCH("ZONA RIESGO EXTREMO",B46)))</formula>
    </cfRule>
  </conditionalFormatting>
  <conditionalFormatting sqref="B49">
    <cfRule type="containsText" dxfId="79" priority="73" operator="containsText" text="ZONA RIESGO BAJA">
      <formula>NOT(ISERROR(SEARCH("ZONA RIESGO BAJA",B49)))</formula>
    </cfRule>
    <cfRule type="containsText" dxfId="78" priority="74" operator="containsText" text="ZONA RIESGO MODERADO">
      <formula>NOT(ISERROR(SEARCH("ZONA RIESGO MODERADO",B49)))</formula>
    </cfRule>
    <cfRule type="containsText" dxfId="77" priority="75" operator="containsText" text="ZONA RIESGO ALTO">
      <formula>NOT(ISERROR(SEARCH("ZONA RIESGO ALTO",B49)))</formula>
    </cfRule>
    <cfRule type="containsText" dxfId="76" priority="76" operator="containsText" text="ZONA RIESGO EXTREMO">
      <formula>NOT(ISERROR(SEARCH("ZONA RIESGO EXTREMO",B49)))</formula>
    </cfRule>
  </conditionalFormatting>
  <conditionalFormatting sqref="B50">
    <cfRule type="containsText" dxfId="75" priority="69" operator="containsText" text="ZONA RIESGO BAJA">
      <formula>NOT(ISERROR(SEARCH("ZONA RIESGO BAJA",B50)))</formula>
    </cfRule>
    <cfRule type="containsText" dxfId="74" priority="70" operator="containsText" text="ZONA RIESGO MODERADO">
      <formula>NOT(ISERROR(SEARCH("ZONA RIESGO MODERADO",B50)))</formula>
    </cfRule>
    <cfRule type="containsText" dxfId="73" priority="71" operator="containsText" text="ZONA RIESGO ALTO">
      <formula>NOT(ISERROR(SEARCH("ZONA RIESGO ALTO",B50)))</formula>
    </cfRule>
    <cfRule type="containsText" dxfId="72" priority="72" operator="containsText" text="ZONA RIESGO EXTREMO">
      <formula>NOT(ISERROR(SEARCH("ZONA RIESGO EXTREMO",B50)))</formula>
    </cfRule>
  </conditionalFormatting>
  <conditionalFormatting sqref="B52">
    <cfRule type="containsText" dxfId="71" priority="65" operator="containsText" text="ZONA RIESGO BAJA">
      <formula>NOT(ISERROR(SEARCH("ZONA RIESGO BAJA",B52)))</formula>
    </cfRule>
    <cfRule type="containsText" dxfId="70" priority="66" operator="containsText" text="ZONA RIESGO MODERADO">
      <formula>NOT(ISERROR(SEARCH("ZONA RIESGO MODERADO",B52)))</formula>
    </cfRule>
    <cfRule type="containsText" dxfId="69" priority="67" operator="containsText" text="ZONA RIESGO ALTO">
      <formula>NOT(ISERROR(SEARCH("ZONA RIESGO ALTO",B52)))</formula>
    </cfRule>
    <cfRule type="containsText" dxfId="68" priority="68" operator="containsText" text="ZONA RIESGO EXTREMO">
      <formula>NOT(ISERROR(SEARCH("ZONA RIESGO EXTREMO",B52)))</formula>
    </cfRule>
  </conditionalFormatting>
  <conditionalFormatting sqref="B53">
    <cfRule type="containsText" dxfId="67" priority="61" operator="containsText" text="ZONA RIESGO BAJA">
      <formula>NOT(ISERROR(SEARCH("ZONA RIESGO BAJA",B53)))</formula>
    </cfRule>
    <cfRule type="containsText" dxfId="66" priority="62" operator="containsText" text="ZONA RIESGO MODERADO">
      <formula>NOT(ISERROR(SEARCH("ZONA RIESGO MODERADO",B53)))</formula>
    </cfRule>
    <cfRule type="containsText" dxfId="65" priority="63" operator="containsText" text="ZONA RIESGO ALTO">
      <formula>NOT(ISERROR(SEARCH("ZONA RIESGO ALTO",B53)))</formula>
    </cfRule>
    <cfRule type="containsText" dxfId="64" priority="64" operator="containsText" text="ZONA RIESGO EXTREMO">
      <formula>NOT(ISERROR(SEARCH("ZONA RIESGO EXTREMO",B53)))</formula>
    </cfRule>
  </conditionalFormatting>
  <conditionalFormatting sqref="B60">
    <cfRule type="containsText" dxfId="63" priority="57" operator="containsText" text="ZONA RIESGO BAJA">
      <formula>NOT(ISERROR(SEARCH("ZONA RIESGO BAJA",B60)))</formula>
    </cfRule>
    <cfRule type="containsText" dxfId="62" priority="58" operator="containsText" text="ZONA RIESGO MODERADO">
      <formula>NOT(ISERROR(SEARCH("ZONA RIESGO MODERADO",B60)))</formula>
    </cfRule>
    <cfRule type="containsText" dxfId="61" priority="59" operator="containsText" text="ZONA RIESGO ALTO">
      <formula>NOT(ISERROR(SEARCH("ZONA RIESGO ALTO",B60)))</formula>
    </cfRule>
    <cfRule type="containsText" dxfId="60" priority="60" operator="containsText" text="ZONA RIESGO EXTREMO">
      <formula>NOT(ISERROR(SEARCH("ZONA RIESGO EXTREMO",B60)))</formula>
    </cfRule>
  </conditionalFormatting>
  <conditionalFormatting sqref="B62:B64">
    <cfRule type="containsText" dxfId="59" priority="53" operator="containsText" text="ZONA RIESGO BAJA">
      <formula>NOT(ISERROR(SEARCH("ZONA RIESGO BAJA",B62)))</formula>
    </cfRule>
    <cfRule type="containsText" dxfId="58" priority="54" operator="containsText" text="ZONA RIESGO MODERADO">
      <formula>NOT(ISERROR(SEARCH("ZONA RIESGO MODERADO",B62)))</formula>
    </cfRule>
    <cfRule type="containsText" dxfId="57" priority="55" operator="containsText" text="ZONA RIESGO ALTO">
      <formula>NOT(ISERROR(SEARCH("ZONA RIESGO ALTO",B62)))</formula>
    </cfRule>
    <cfRule type="containsText" dxfId="56" priority="56" operator="containsText" text="ZONA RIESGO EXTREMO">
      <formula>NOT(ISERROR(SEARCH("ZONA RIESGO EXTREMO",B62)))</formula>
    </cfRule>
  </conditionalFormatting>
  <conditionalFormatting sqref="B66">
    <cfRule type="containsText" dxfId="55" priority="49" operator="containsText" text="ZONA RIESGO BAJA">
      <formula>NOT(ISERROR(SEARCH("ZONA RIESGO BAJA",B66)))</formula>
    </cfRule>
    <cfRule type="containsText" dxfId="54" priority="50" operator="containsText" text="ZONA RIESGO MODERADO">
      <formula>NOT(ISERROR(SEARCH("ZONA RIESGO MODERADO",B66)))</formula>
    </cfRule>
    <cfRule type="containsText" dxfId="53" priority="51" operator="containsText" text="ZONA RIESGO ALTO">
      <formula>NOT(ISERROR(SEARCH("ZONA RIESGO ALTO",B66)))</formula>
    </cfRule>
    <cfRule type="containsText" dxfId="52" priority="52" operator="containsText" text="ZONA RIESGO EXTREMO">
      <formula>NOT(ISERROR(SEARCH("ZONA RIESGO EXTREMO",B66)))</formula>
    </cfRule>
  </conditionalFormatting>
  <conditionalFormatting sqref="B71">
    <cfRule type="containsText" dxfId="51" priority="45" operator="containsText" text="ZONA RIESGO BAJA">
      <formula>NOT(ISERROR(SEARCH("ZONA RIESGO BAJA",B71)))</formula>
    </cfRule>
    <cfRule type="containsText" dxfId="50" priority="46" operator="containsText" text="ZONA RIESGO MODERADO">
      <formula>NOT(ISERROR(SEARCH("ZONA RIESGO MODERADO",B71)))</formula>
    </cfRule>
    <cfRule type="containsText" dxfId="49" priority="47" operator="containsText" text="ZONA RIESGO ALTO">
      <formula>NOT(ISERROR(SEARCH("ZONA RIESGO ALTO",B71)))</formula>
    </cfRule>
    <cfRule type="containsText" dxfId="48" priority="48" operator="containsText" text="ZONA RIESGO EXTREMO">
      <formula>NOT(ISERROR(SEARCH("ZONA RIESGO EXTREMO",B71)))</formula>
    </cfRule>
  </conditionalFormatting>
  <conditionalFormatting sqref="B75">
    <cfRule type="containsText" dxfId="47" priority="41" operator="containsText" text="ZONA RIESGO BAJA">
      <formula>NOT(ISERROR(SEARCH("ZONA RIESGO BAJA",B75)))</formula>
    </cfRule>
    <cfRule type="containsText" dxfId="46" priority="42" operator="containsText" text="ZONA RIESGO MODERADO">
      <formula>NOT(ISERROR(SEARCH("ZONA RIESGO MODERADO",B75)))</formula>
    </cfRule>
    <cfRule type="containsText" dxfId="45" priority="43" operator="containsText" text="ZONA RIESGO ALTO">
      <formula>NOT(ISERROR(SEARCH("ZONA RIESGO ALTO",B75)))</formula>
    </cfRule>
    <cfRule type="containsText" dxfId="44" priority="44" operator="containsText" text="ZONA RIESGO EXTREMO">
      <formula>NOT(ISERROR(SEARCH("ZONA RIESGO EXTREMO",B75)))</formula>
    </cfRule>
  </conditionalFormatting>
  <conditionalFormatting sqref="B78">
    <cfRule type="containsText" dxfId="43" priority="37" operator="containsText" text="ZONA RIESGO BAJA">
      <formula>NOT(ISERROR(SEARCH("ZONA RIESGO BAJA",B78)))</formula>
    </cfRule>
    <cfRule type="containsText" dxfId="42" priority="38" operator="containsText" text="ZONA RIESGO MODERADO">
      <formula>NOT(ISERROR(SEARCH("ZONA RIESGO MODERADO",B78)))</formula>
    </cfRule>
    <cfRule type="containsText" dxfId="41" priority="39" operator="containsText" text="ZONA RIESGO ALTO">
      <formula>NOT(ISERROR(SEARCH("ZONA RIESGO ALTO",B78)))</formula>
    </cfRule>
    <cfRule type="containsText" dxfId="40" priority="40" operator="containsText" text="ZONA RIESGO EXTREMO">
      <formula>NOT(ISERROR(SEARCH("ZONA RIESGO EXTREMO",B78)))</formula>
    </cfRule>
  </conditionalFormatting>
  <conditionalFormatting sqref="B80">
    <cfRule type="containsText" dxfId="39" priority="33" operator="containsText" text="ZONA RIESGO BAJA">
      <formula>NOT(ISERROR(SEARCH("ZONA RIESGO BAJA",B80)))</formula>
    </cfRule>
    <cfRule type="containsText" dxfId="38" priority="34" operator="containsText" text="ZONA RIESGO MODERADO">
      <formula>NOT(ISERROR(SEARCH("ZONA RIESGO MODERADO",B80)))</formula>
    </cfRule>
    <cfRule type="containsText" dxfId="37" priority="35" operator="containsText" text="ZONA RIESGO ALTO">
      <formula>NOT(ISERROR(SEARCH("ZONA RIESGO ALTO",B80)))</formula>
    </cfRule>
    <cfRule type="containsText" dxfId="36" priority="36" operator="containsText" text="ZONA RIESGO EXTREMO">
      <formula>NOT(ISERROR(SEARCH("ZONA RIESGO EXTREMO",B80)))</formula>
    </cfRule>
  </conditionalFormatting>
  <conditionalFormatting sqref="B82">
    <cfRule type="containsText" dxfId="35" priority="29" operator="containsText" text="ZONA RIESGO BAJA">
      <formula>NOT(ISERROR(SEARCH("ZONA RIESGO BAJA",B82)))</formula>
    </cfRule>
    <cfRule type="containsText" dxfId="34" priority="30" operator="containsText" text="ZONA RIESGO MODERADO">
      <formula>NOT(ISERROR(SEARCH("ZONA RIESGO MODERADO",B82)))</formula>
    </cfRule>
    <cfRule type="containsText" dxfId="33" priority="31" operator="containsText" text="ZONA RIESGO ALTO">
      <formula>NOT(ISERROR(SEARCH("ZONA RIESGO ALTO",B82)))</formula>
    </cfRule>
    <cfRule type="containsText" dxfId="32" priority="32" operator="containsText" text="ZONA RIESGO EXTREMO">
      <formula>NOT(ISERROR(SEARCH("ZONA RIESGO EXTREMO",B82)))</formula>
    </cfRule>
  </conditionalFormatting>
  <conditionalFormatting sqref="B84">
    <cfRule type="containsText" dxfId="31" priority="25" operator="containsText" text="ZONA RIESGO BAJA">
      <formula>NOT(ISERROR(SEARCH("ZONA RIESGO BAJA",B84)))</formula>
    </cfRule>
    <cfRule type="containsText" dxfId="30" priority="26" operator="containsText" text="ZONA RIESGO MODERADO">
      <formula>NOT(ISERROR(SEARCH("ZONA RIESGO MODERADO",B84)))</formula>
    </cfRule>
    <cfRule type="containsText" dxfId="29" priority="27" operator="containsText" text="ZONA RIESGO ALTO">
      <formula>NOT(ISERROR(SEARCH("ZONA RIESGO ALTO",B84)))</formula>
    </cfRule>
    <cfRule type="containsText" dxfId="28" priority="28" operator="containsText" text="ZONA RIESGO EXTREMO">
      <formula>NOT(ISERROR(SEARCH("ZONA RIESGO EXTREMO",B84)))</formula>
    </cfRule>
  </conditionalFormatting>
  <conditionalFormatting sqref="B89">
    <cfRule type="containsText" dxfId="27" priority="21" operator="containsText" text="ZONA RIESGO BAJA">
      <formula>NOT(ISERROR(SEARCH("ZONA RIESGO BAJA",B89)))</formula>
    </cfRule>
    <cfRule type="containsText" dxfId="26" priority="22" operator="containsText" text="ZONA RIESGO MODERADO">
      <formula>NOT(ISERROR(SEARCH("ZONA RIESGO MODERADO",B89)))</formula>
    </cfRule>
    <cfRule type="containsText" dxfId="25" priority="23" operator="containsText" text="ZONA RIESGO ALTO">
      <formula>NOT(ISERROR(SEARCH("ZONA RIESGO ALTO",B89)))</formula>
    </cfRule>
    <cfRule type="containsText" dxfId="24" priority="24" operator="containsText" text="ZONA RIESGO EXTREMO">
      <formula>NOT(ISERROR(SEARCH("ZONA RIESGO EXTREMO",B89)))</formula>
    </cfRule>
  </conditionalFormatting>
  <conditionalFormatting sqref="B93">
    <cfRule type="containsText" dxfId="23" priority="17" operator="containsText" text="ZONA RIESGO BAJA">
      <formula>NOT(ISERROR(SEARCH("ZONA RIESGO BAJA",B93)))</formula>
    </cfRule>
    <cfRule type="containsText" dxfId="22" priority="18" operator="containsText" text="ZONA RIESGO MODERADO">
      <formula>NOT(ISERROR(SEARCH("ZONA RIESGO MODERADO",B93)))</formula>
    </cfRule>
    <cfRule type="containsText" dxfId="21" priority="19" operator="containsText" text="ZONA RIESGO ALTO">
      <formula>NOT(ISERROR(SEARCH("ZONA RIESGO ALTO",B93)))</formula>
    </cfRule>
    <cfRule type="containsText" dxfId="20" priority="20" operator="containsText" text="ZONA RIESGO EXTREMO">
      <formula>NOT(ISERROR(SEARCH("ZONA RIESGO EXTREMO",B93)))</formula>
    </cfRule>
  </conditionalFormatting>
  <conditionalFormatting sqref="B97">
    <cfRule type="containsText" dxfId="19" priority="13" operator="containsText" text="ZONA RIESGO BAJA">
      <formula>NOT(ISERROR(SEARCH("ZONA RIESGO BAJA",B97)))</formula>
    </cfRule>
    <cfRule type="containsText" dxfId="18" priority="14" operator="containsText" text="ZONA RIESGO MODERADO">
      <formula>NOT(ISERROR(SEARCH("ZONA RIESGO MODERADO",B97)))</formula>
    </cfRule>
    <cfRule type="containsText" dxfId="17" priority="15" operator="containsText" text="ZONA RIESGO ALTO">
      <formula>NOT(ISERROR(SEARCH("ZONA RIESGO ALTO",B97)))</formula>
    </cfRule>
    <cfRule type="containsText" dxfId="16" priority="16" operator="containsText" text="ZONA RIESGO EXTREMO">
      <formula>NOT(ISERROR(SEARCH("ZONA RIESGO EXTREMO",B97)))</formula>
    </cfRule>
  </conditionalFormatting>
  <conditionalFormatting sqref="B99">
    <cfRule type="containsText" dxfId="15" priority="9" operator="containsText" text="ZONA RIESGO BAJA">
      <formula>NOT(ISERROR(SEARCH("ZONA RIESGO BAJA",B99)))</formula>
    </cfRule>
    <cfRule type="containsText" dxfId="14" priority="10" operator="containsText" text="ZONA RIESGO MODERADO">
      <formula>NOT(ISERROR(SEARCH("ZONA RIESGO MODERADO",B99)))</formula>
    </cfRule>
    <cfRule type="containsText" dxfId="13" priority="11" operator="containsText" text="ZONA RIESGO ALTO">
      <formula>NOT(ISERROR(SEARCH("ZONA RIESGO ALTO",B99)))</formula>
    </cfRule>
    <cfRule type="containsText" dxfId="12" priority="12" operator="containsText" text="ZONA RIESGO EXTREMO">
      <formula>NOT(ISERROR(SEARCH("ZONA RIESGO EXTREMO",B99)))</formula>
    </cfRule>
  </conditionalFormatting>
  <conditionalFormatting sqref="B114">
    <cfRule type="containsText" dxfId="11" priority="5" operator="containsText" text="ZONA RIESGO BAJA">
      <formula>NOT(ISERROR(SEARCH("ZONA RIESGO BAJA",B114)))</formula>
    </cfRule>
    <cfRule type="containsText" dxfId="10" priority="6" operator="containsText" text="ZONA RIESGO MODERADO">
      <formula>NOT(ISERROR(SEARCH("ZONA RIESGO MODERADO",B114)))</formula>
    </cfRule>
    <cfRule type="containsText" dxfId="9" priority="7" operator="containsText" text="ZONA RIESGO ALTO">
      <formula>NOT(ISERROR(SEARCH("ZONA RIESGO ALTO",B114)))</formula>
    </cfRule>
    <cfRule type="containsText" dxfId="8" priority="8" operator="containsText" text="ZONA RIESGO EXTREMO">
      <formula>NOT(ISERROR(SEARCH("ZONA RIESGO EXTREMO",B114)))</formula>
    </cfRule>
  </conditionalFormatting>
  <conditionalFormatting sqref="B118">
    <cfRule type="containsText" dxfId="7" priority="1" operator="containsText" text="ZONA RIESGO BAJA">
      <formula>NOT(ISERROR(SEARCH("ZONA RIESGO BAJA",B118)))</formula>
    </cfRule>
    <cfRule type="containsText" dxfId="6" priority="2" operator="containsText" text="ZONA RIESGO MODERADO">
      <formula>NOT(ISERROR(SEARCH("ZONA RIESGO MODERADO",B118)))</formula>
    </cfRule>
    <cfRule type="containsText" dxfId="5" priority="3" operator="containsText" text="ZONA RIESGO ALTO">
      <formula>NOT(ISERROR(SEARCH("ZONA RIESGO ALTO",B118)))</formula>
    </cfRule>
    <cfRule type="containsText" dxfId="4" priority="4" operator="containsText" text="ZONA RIESGO EXTREMO">
      <formula>NOT(ISERROR(SEARCH("ZONA RIESGO EXTREMO",B118)))</formula>
    </cfRule>
  </conditionalFormatting>
  <pageMargins left="0.7" right="0.7" top="0.75" bottom="0.75" header="0.3" footer="0.3"/>
  <pageSetup paperSize="9" scale="19" orientation="portrait" r:id="rId1"/>
  <rowBreaks count="1" manualBreakCount="1">
    <brk id="53" max="14" man="1"/>
  </rowBreaks>
  <customProperties>
    <customPr name="MC_LastUpdate" r:id="rId2"/>
    <customPr name="MC_LastUser" r:id="rId3"/>
    <customPr name="MC_SheetModified" r:id="rId4"/>
  </customProperties>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BJ232"/>
  <sheetViews>
    <sheetView topLeftCell="L51" zoomScale="57" zoomScaleNormal="57" zoomScaleSheetLayoutView="30" workbookViewId="0">
      <selection activeCell="Q89" sqref="Q89"/>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155" t="s">
        <v>283</v>
      </c>
      <c r="L2" s="156"/>
      <c r="M2" s="1"/>
      <c r="N2" s="3"/>
      <c r="O2" s="4" t="s">
        <v>284</v>
      </c>
      <c r="P2" s="1"/>
      <c r="Q2" s="155" t="s">
        <v>285</v>
      </c>
      <c r="R2" s="156"/>
      <c r="S2" s="1"/>
      <c r="T2" s="153" t="s">
        <v>286</v>
      </c>
      <c r="U2" s="154"/>
      <c r="V2" s="1"/>
      <c r="W2" s="5" t="s">
        <v>287</v>
      </c>
      <c r="X2" s="1"/>
      <c r="Y2" s="5" t="s">
        <v>287</v>
      </c>
      <c r="Z2" s="1"/>
      <c r="AA2" s="5" t="s">
        <v>287</v>
      </c>
      <c r="AB2" s="1"/>
      <c r="AC2" s="5" t="s">
        <v>287</v>
      </c>
      <c r="AD2" s="1"/>
      <c r="AE2" s="5" t="s">
        <v>287</v>
      </c>
      <c r="AF2" s="1"/>
      <c r="AG2" s="5" t="s">
        <v>287</v>
      </c>
      <c r="AH2" s="1"/>
      <c r="AI2" s="5" t="s">
        <v>287</v>
      </c>
      <c r="AJ2" s="1"/>
      <c r="AK2" s="5" t="s">
        <v>287</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157" t="s">
        <v>288</v>
      </c>
      <c r="C3" s="158"/>
      <c r="D3" s="1"/>
      <c r="E3" s="155" t="s">
        <v>289</v>
      </c>
      <c r="F3" s="156"/>
      <c r="G3" s="1"/>
      <c r="H3" s="153" t="s">
        <v>290</v>
      </c>
      <c r="I3" s="154"/>
      <c r="J3" s="1"/>
      <c r="K3" s="1"/>
      <c r="L3" s="1"/>
      <c r="M3" s="1"/>
      <c r="N3" s="6"/>
      <c r="O3" s="7" t="s">
        <v>69</v>
      </c>
      <c r="P3" s="8"/>
      <c r="Q3" s="9" t="s">
        <v>291</v>
      </c>
      <c r="R3" s="10" t="s">
        <v>292</v>
      </c>
      <c r="S3" s="1"/>
      <c r="T3" s="10" t="s">
        <v>293</v>
      </c>
      <c r="U3" s="10" t="s">
        <v>292</v>
      </c>
      <c r="V3" s="1"/>
      <c r="W3" s="9" t="s">
        <v>294</v>
      </c>
      <c r="X3" s="1"/>
      <c r="Y3" s="9" t="s">
        <v>295</v>
      </c>
      <c r="Z3" s="1"/>
      <c r="AA3" s="9" t="s">
        <v>296</v>
      </c>
      <c r="AB3" s="1"/>
      <c r="AC3" s="9" t="s">
        <v>297</v>
      </c>
      <c r="AD3" s="1"/>
      <c r="AE3" s="9" t="s">
        <v>298</v>
      </c>
      <c r="AF3" s="1"/>
      <c r="AG3" s="9" t="s">
        <v>299</v>
      </c>
      <c r="AH3" s="1"/>
      <c r="AI3" s="9" t="s">
        <v>300</v>
      </c>
      <c r="AJ3" s="1"/>
      <c r="AK3" s="9" t="s">
        <v>300</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69" t="s">
        <v>301</v>
      </c>
      <c r="C4" s="69" t="s">
        <v>292</v>
      </c>
      <c r="D4" s="1"/>
      <c r="E4" s="9" t="s">
        <v>302</v>
      </c>
      <c r="F4" s="11" t="s">
        <v>292</v>
      </c>
      <c r="G4" s="1"/>
      <c r="H4" s="9" t="s">
        <v>55</v>
      </c>
      <c r="I4" s="11" t="s">
        <v>292</v>
      </c>
      <c r="J4" s="1"/>
      <c r="K4" s="1"/>
      <c r="L4" s="1"/>
      <c r="M4" s="1"/>
      <c r="N4" s="12"/>
      <c r="O4" s="7" t="s">
        <v>105</v>
      </c>
      <c r="P4" s="1"/>
      <c r="Q4" s="13" t="s">
        <v>303</v>
      </c>
      <c r="R4" s="14" t="s">
        <v>304</v>
      </c>
      <c r="S4" s="1"/>
      <c r="T4" s="16" t="s">
        <v>305</v>
      </c>
      <c r="U4" s="51" t="s">
        <v>306</v>
      </c>
      <c r="V4" s="1"/>
      <c r="W4" s="16" t="s">
        <v>307</v>
      </c>
      <c r="X4" s="1"/>
      <c r="Y4" s="16" t="s">
        <v>308</v>
      </c>
      <c r="Z4" s="1"/>
      <c r="AA4" s="51" t="s">
        <v>309</v>
      </c>
      <c r="AB4" s="1"/>
      <c r="AC4" s="51" t="s">
        <v>310</v>
      </c>
      <c r="AD4" s="1"/>
      <c r="AE4" s="16" t="s">
        <v>308</v>
      </c>
      <c r="AF4" s="1"/>
      <c r="AG4" s="16" t="s">
        <v>311</v>
      </c>
      <c r="AH4" s="1"/>
      <c r="AI4" s="16" t="s">
        <v>312</v>
      </c>
      <c r="AJ4" s="1"/>
      <c r="AK4" s="16" t="s">
        <v>312</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70" t="s">
        <v>313</v>
      </c>
      <c r="C5" s="71" t="s">
        <v>314</v>
      </c>
      <c r="D5" s="1"/>
      <c r="E5" s="15">
        <v>5</v>
      </c>
      <c r="F5" s="17" t="s">
        <v>315</v>
      </c>
      <c r="G5" s="1"/>
      <c r="H5" s="15">
        <v>5</v>
      </c>
      <c r="I5" s="17" t="s">
        <v>316</v>
      </c>
      <c r="J5" s="1"/>
      <c r="K5" s="1"/>
      <c r="L5" s="1"/>
      <c r="M5" s="1"/>
      <c r="N5" s="18"/>
      <c r="O5" s="19" t="s">
        <v>73</v>
      </c>
      <c r="P5" s="1"/>
      <c r="Q5" s="54" t="s">
        <v>317</v>
      </c>
      <c r="R5" s="53" t="s">
        <v>318</v>
      </c>
      <c r="S5" s="1"/>
      <c r="T5" s="13" t="s">
        <v>319</v>
      </c>
      <c r="U5" s="20" t="s">
        <v>320</v>
      </c>
      <c r="V5" s="1"/>
      <c r="W5" s="54" t="s">
        <v>321</v>
      </c>
      <c r="X5" s="1"/>
      <c r="Y5" s="54" t="s">
        <v>322</v>
      </c>
      <c r="Z5" s="1"/>
      <c r="AA5" s="52" t="s">
        <v>323</v>
      </c>
      <c r="AB5" s="1"/>
      <c r="AC5" s="60" t="s">
        <v>324</v>
      </c>
      <c r="AD5" s="1"/>
      <c r="AE5" s="54" t="s">
        <v>322</v>
      </c>
      <c r="AF5" s="1"/>
      <c r="AG5" s="15" t="s">
        <v>325</v>
      </c>
      <c r="AH5" s="1"/>
      <c r="AI5" s="54" t="s">
        <v>326</v>
      </c>
      <c r="AJ5" s="1"/>
      <c r="AK5" s="15" t="s">
        <v>327</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70" t="s">
        <v>328</v>
      </c>
      <c r="C6" s="71" t="s">
        <v>329</v>
      </c>
      <c r="D6" s="1"/>
      <c r="E6" s="15">
        <v>4</v>
      </c>
      <c r="F6" s="17" t="s">
        <v>330</v>
      </c>
      <c r="G6" s="1"/>
      <c r="H6" s="15">
        <v>4</v>
      </c>
      <c r="I6" s="17" t="s">
        <v>331</v>
      </c>
      <c r="J6" s="1"/>
      <c r="K6" s="21" t="s">
        <v>332</v>
      </c>
      <c r="L6" s="1"/>
      <c r="M6" s="1"/>
      <c r="N6" s="1"/>
      <c r="O6" s="1"/>
      <c r="P6" s="1"/>
      <c r="Q6" s="1"/>
      <c r="R6" s="1"/>
      <c r="S6" s="1"/>
      <c r="T6" s="13" t="s">
        <v>92</v>
      </c>
      <c r="U6" s="68"/>
      <c r="V6" s="1"/>
      <c r="W6" s="1"/>
      <c r="X6" s="1"/>
      <c r="Y6" s="1"/>
      <c r="Z6" s="1"/>
      <c r="AA6" s="1"/>
      <c r="AB6" s="1"/>
      <c r="AC6" s="54" t="s">
        <v>333</v>
      </c>
      <c r="AD6" s="1"/>
      <c r="AE6" s="1"/>
      <c r="AF6" s="1"/>
      <c r="AG6" s="54" t="s">
        <v>334</v>
      </c>
      <c r="AH6" s="1"/>
      <c r="AI6" s="1"/>
      <c r="AJ6" s="1"/>
      <c r="AK6" s="54" t="s">
        <v>326</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70" t="s">
        <v>335</v>
      </c>
      <c r="C7" s="71" t="s">
        <v>336</v>
      </c>
      <c r="D7" s="1"/>
      <c r="E7" s="15">
        <v>3</v>
      </c>
      <c r="F7" s="17" t="s">
        <v>337</v>
      </c>
      <c r="G7" s="1"/>
      <c r="H7" s="15">
        <v>3</v>
      </c>
      <c r="I7" s="17" t="s">
        <v>338</v>
      </c>
      <c r="J7" s="1"/>
      <c r="K7" s="15" t="s">
        <v>339</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70" t="s">
        <v>340</v>
      </c>
      <c r="C8" s="71" t="s">
        <v>341</v>
      </c>
      <c r="D8" s="1"/>
      <c r="E8" s="15">
        <v>2</v>
      </c>
      <c r="F8" s="17" t="s">
        <v>342</v>
      </c>
      <c r="G8" s="1"/>
      <c r="H8" s="15">
        <v>2</v>
      </c>
      <c r="I8" s="17" t="s">
        <v>343</v>
      </c>
      <c r="J8" s="1"/>
      <c r="K8" s="54" t="s">
        <v>344</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345</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70" t="s">
        <v>346</v>
      </c>
      <c r="C9" s="71" t="s">
        <v>347</v>
      </c>
      <c r="D9" s="1"/>
      <c r="E9" s="54">
        <v>1</v>
      </c>
      <c r="F9" s="30" t="s">
        <v>348</v>
      </c>
      <c r="G9" s="1"/>
      <c r="H9" s="54">
        <v>1</v>
      </c>
      <c r="I9" s="30" t="s">
        <v>349</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70" t="s">
        <v>350</v>
      </c>
      <c r="C10" s="71" t="s">
        <v>351</v>
      </c>
      <c r="D10" s="1"/>
      <c r="E10" s="1"/>
      <c r="F10" s="1"/>
      <c r="G10" s="1"/>
      <c r="H10" s="1"/>
      <c r="I10" s="1"/>
      <c r="J10" s="1"/>
      <c r="K10" s="21" t="s">
        <v>352</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x14ac:dyDescent="0.3">
      <c r="A11" s="1"/>
      <c r="B11" s="70" t="s">
        <v>353</v>
      </c>
      <c r="C11" s="71" t="s">
        <v>354</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70" t="s">
        <v>355</v>
      </c>
      <c r="C12" s="71" t="s">
        <v>356</v>
      </c>
      <c r="D12" s="1"/>
      <c r="E12" s="39" t="s">
        <v>357</v>
      </c>
      <c r="F12" s="11" t="s">
        <v>292</v>
      </c>
      <c r="G12" s="1"/>
      <c r="H12" s="10" t="s">
        <v>358</v>
      </c>
      <c r="I12" s="40" t="s">
        <v>359</v>
      </c>
      <c r="J12" s="1"/>
      <c r="K12" s="15">
        <v>2</v>
      </c>
      <c r="L12" s="1"/>
      <c r="M12" s="1"/>
      <c r="N12" s="1"/>
      <c r="O12" s="67">
        <v>1</v>
      </c>
      <c r="P12" s="41">
        <v>2</v>
      </c>
      <c r="Q12" s="41">
        <v>3</v>
      </c>
      <c r="R12" s="41">
        <v>4</v>
      </c>
      <c r="S12" s="68">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x14ac:dyDescent="0.3">
      <c r="A13" s="1"/>
      <c r="B13" s="70" t="s">
        <v>360</v>
      </c>
      <c r="C13" s="71" t="s">
        <v>361</v>
      </c>
      <c r="D13" s="1"/>
      <c r="E13" s="16" t="s">
        <v>362</v>
      </c>
      <c r="F13" s="51" t="s">
        <v>363</v>
      </c>
      <c r="G13" s="1"/>
      <c r="H13" s="42" t="s">
        <v>66</v>
      </c>
      <c r="I13" s="61" t="s">
        <v>364</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70" t="s">
        <v>365</v>
      </c>
      <c r="C14" s="71" t="s">
        <v>366</v>
      </c>
      <c r="D14" s="1"/>
      <c r="E14" s="15" t="s">
        <v>70</v>
      </c>
      <c r="F14" s="60" t="s">
        <v>367</v>
      </c>
      <c r="G14" s="1"/>
      <c r="H14" s="43" t="s">
        <v>20</v>
      </c>
      <c r="I14" s="58" t="s">
        <v>368</v>
      </c>
      <c r="J14" s="1"/>
      <c r="K14" s="15">
        <v>4</v>
      </c>
      <c r="L14" s="1"/>
      <c r="M14" s="21" t="s">
        <v>369</v>
      </c>
      <c r="N14" s="55" t="s">
        <v>370</v>
      </c>
      <c r="O14" s="55" t="s">
        <v>371</v>
      </c>
      <c r="P14" s="55" t="s">
        <v>372</v>
      </c>
      <c r="Q14" s="56" t="s">
        <v>373</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70" t="s">
        <v>374</v>
      </c>
      <c r="C15" s="71" t="s">
        <v>375</v>
      </c>
      <c r="D15" s="1"/>
      <c r="E15" s="15" t="s">
        <v>376</v>
      </c>
      <c r="F15" s="60" t="s">
        <v>377</v>
      </c>
      <c r="G15" s="1"/>
      <c r="H15" s="43" t="s">
        <v>28</v>
      </c>
      <c r="I15" s="58" t="s">
        <v>378</v>
      </c>
      <c r="J15" s="1"/>
      <c r="K15" s="15">
        <v>5</v>
      </c>
      <c r="L15" s="1"/>
      <c r="M15" s="48">
        <v>1</v>
      </c>
      <c r="N15" s="44" t="e">
        <f>IF(AND(#REF!=0,#REF!=0),#REF!,0)</f>
        <v>#REF!</v>
      </c>
      <c r="O15" s="45"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5" s="45"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54" t="s">
        <v>120</v>
      </c>
      <c r="F16" s="52" t="s">
        <v>379</v>
      </c>
      <c r="G16" s="1"/>
      <c r="H16" s="43" t="s">
        <v>1</v>
      </c>
      <c r="I16" s="47" t="s">
        <v>380</v>
      </c>
      <c r="J16" s="1"/>
      <c r="K16" s="15">
        <v>6</v>
      </c>
      <c r="L16" s="1"/>
      <c r="M16" s="48">
        <v>2</v>
      </c>
      <c r="N16" s="48" t="e">
        <f>IF(AND(#REF!=0,#REF!=0),#REF!,0)</f>
        <v>#REF!</v>
      </c>
      <c r="O1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43" t="s">
        <v>31</v>
      </c>
      <c r="I17" s="58" t="s">
        <v>381</v>
      </c>
      <c r="J17" s="1"/>
      <c r="K17" s="15">
        <v>7</v>
      </c>
      <c r="L17" s="1"/>
      <c r="M17" s="48">
        <v>3</v>
      </c>
      <c r="N17" s="48" t="e">
        <f>IF(AND(#REF!=0,#REF!=0),#REF!,0)</f>
        <v>#REF!</v>
      </c>
      <c r="O1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43" t="s">
        <v>33</v>
      </c>
      <c r="I18" s="47" t="s">
        <v>382</v>
      </c>
      <c r="J18" s="1"/>
      <c r="K18" s="15">
        <v>8</v>
      </c>
      <c r="L18" s="1"/>
      <c r="M18" s="48">
        <v>4</v>
      </c>
      <c r="N18" s="48" t="e">
        <f>IF(AND(#REF!=0,#REF!=0),#REF!,0)</f>
        <v>#REF!</v>
      </c>
      <c r="O1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43" t="s">
        <v>126</v>
      </c>
      <c r="I19" s="58" t="s">
        <v>383</v>
      </c>
      <c r="J19" s="1"/>
      <c r="K19" s="15">
        <v>9</v>
      </c>
      <c r="L19" s="1"/>
      <c r="M19" s="48">
        <v>5</v>
      </c>
      <c r="N19" s="48" t="e">
        <f>IF(AND(#REF!=0,#REF!=0),#REF!,0)</f>
        <v>#REF!</v>
      </c>
      <c r="O1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43" t="s">
        <v>37</v>
      </c>
      <c r="I20" s="58" t="s">
        <v>384</v>
      </c>
      <c r="J20" s="1"/>
      <c r="K20" s="15">
        <v>10</v>
      </c>
      <c r="L20" s="1"/>
      <c r="M20" s="48">
        <v>6</v>
      </c>
      <c r="N20" s="48" t="e">
        <f>IF(AND(#REF!=0,#REF!=0),#REF!,0)</f>
        <v>#REF!</v>
      </c>
      <c r="O2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43" t="s">
        <v>39</v>
      </c>
      <c r="I21" s="58" t="s">
        <v>385</v>
      </c>
      <c r="J21" s="1"/>
      <c r="K21" s="15">
        <v>11</v>
      </c>
      <c r="L21" s="1"/>
      <c r="M21" s="48">
        <v>7</v>
      </c>
      <c r="N21" s="48" t="e">
        <f>IF(AND(#REF!=0,#REF!=0),#REF!,0)</f>
        <v>#REF!</v>
      </c>
      <c r="O2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43" t="s">
        <v>41</v>
      </c>
      <c r="I22" s="58" t="s">
        <v>386</v>
      </c>
      <c r="J22" s="1"/>
      <c r="K22" s="15">
        <v>12</v>
      </c>
      <c r="L22" s="1"/>
      <c r="M22" s="48">
        <v>8</v>
      </c>
      <c r="N22" s="48" t="e">
        <f>IF(AND(#REF!=0,#REF!=0),#REF!,0)</f>
        <v>#REF!</v>
      </c>
      <c r="O2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43" t="s">
        <v>43</v>
      </c>
      <c r="I23" s="58" t="s">
        <v>387</v>
      </c>
      <c r="J23" s="1"/>
      <c r="K23" s="15">
        <v>13</v>
      </c>
      <c r="L23" s="1"/>
      <c r="M23" s="48">
        <v>9</v>
      </c>
      <c r="N23" s="48" t="e">
        <f>IF(AND(#REF!=0,#REF!=0),#REF!,0)</f>
        <v>#REF!</v>
      </c>
      <c r="O2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43" t="s">
        <v>45</v>
      </c>
      <c r="I24" s="58" t="s">
        <v>388</v>
      </c>
      <c r="J24" s="1"/>
      <c r="K24" s="15">
        <v>14</v>
      </c>
      <c r="L24" s="1"/>
      <c r="M24" s="48">
        <v>10</v>
      </c>
      <c r="N24" s="48" t="e">
        <f>IF(AND(#REF!=0,#REF!=0),#REF!,0)</f>
        <v>#REF!</v>
      </c>
      <c r="O2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43" t="s">
        <v>47</v>
      </c>
      <c r="I25" s="58" t="s">
        <v>389</v>
      </c>
      <c r="J25" s="1"/>
      <c r="K25" s="15">
        <v>15</v>
      </c>
      <c r="L25" s="1"/>
      <c r="M25" s="48">
        <v>11</v>
      </c>
      <c r="N25" s="48" t="e">
        <f>IF(AND(#REF!=0,#REF!=0),#REF!,0)</f>
        <v>#REF!</v>
      </c>
      <c r="O2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43" t="s">
        <v>177</v>
      </c>
      <c r="I26" s="58" t="s">
        <v>390</v>
      </c>
      <c r="J26" s="1"/>
      <c r="K26" s="15">
        <v>16</v>
      </c>
      <c r="L26" s="1"/>
      <c r="M26" s="48">
        <v>12</v>
      </c>
      <c r="N26" s="48" t="e">
        <f>IF(AND(#REF!=0,#REF!=0),#REF!,0)</f>
        <v>#REF!</v>
      </c>
      <c r="O2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49" t="s">
        <v>51</v>
      </c>
      <c r="I27" s="57" t="s">
        <v>391</v>
      </c>
      <c r="J27" s="1"/>
      <c r="K27" s="15">
        <v>17</v>
      </c>
      <c r="L27" s="1"/>
      <c r="M27" s="48">
        <v>13</v>
      </c>
      <c r="N27" s="48" t="e">
        <f>IF(AND(#REF!=0,#REF!=0),#REF!,0)</f>
        <v>#REF!</v>
      </c>
      <c r="O2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58" t="s">
        <v>244</v>
      </c>
      <c r="I28" s="47" t="s">
        <v>392</v>
      </c>
      <c r="J28" s="1"/>
      <c r="K28" s="15">
        <v>18</v>
      </c>
      <c r="L28" s="1"/>
      <c r="M28" s="48">
        <v>14</v>
      </c>
      <c r="N28" s="48" t="e">
        <f>IF(AND(#REF!=0,#REF!=0),#REF!,0)</f>
        <v>#REF!</v>
      </c>
      <c r="O2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58" t="s">
        <v>230</v>
      </c>
      <c r="I29" s="47" t="s">
        <v>392</v>
      </c>
      <c r="J29" s="1"/>
      <c r="K29" s="15">
        <v>19</v>
      </c>
      <c r="L29" s="1"/>
      <c r="M29" s="48">
        <v>15</v>
      </c>
      <c r="N29" s="48" t="e">
        <f>IF(AND(#REF!=0,#REF!=0),#REF!,0)</f>
        <v>#REF!</v>
      </c>
      <c r="O2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59" t="s">
        <v>255</v>
      </c>
      <c r="I30" s="50" t="s">
        <v>392</v>
      </c>
      <c r="J30" s="1"/>
      <c r="K30" s="15">
        <v>20</v>
      </c>
      <c r="L30" s="1"/>
      <c r="M30" s="48">
        <v>16</v>
      </c>
      <c r="N30" s="48" t="e">
        <f>IF(AND(#REF!=0,#REF!=0),#REF!,0)</f>
        <v>#REF!</v>
      </c>
      <c r="O3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5">
        <v>21</v>
      </c>
      <c r="L31" s="1"/>
      <c r="M31" s="48">
        <v>17</v>
      </c>
      <c r="N31" s="48" t="e">
        <f>IF(AND(#REF!=0,#REF!=0),#REF!,0)</f>
        <v>#REF!</v>
      </c>
      <c r="O3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5">
        <v>22</v>
      </c>
      <c r="L32" s="1"/>
      <c r="M32" s="48">
        <v>18</v>
      </c>
      <c r="N32" s="48" t="e">
        <f>IF(AND(#REF!=0,#REF!=0),#REF!,0)</f>
        <v>#REF!</v>
      </c>
      <c r="O3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5">
        <v>23</v>
      </c>
      <c r="L33" s="1"/>
      <c r="M33" s="48">
        <v>19</v>
      </c>
      <c r="N33" s="48" t="e">
        <f>IF(AND(#REF!=0,#REF!=0),#REF!,0)</f>
        <v>#REF!</v>
      </c>
      <c r="O3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5">
        <v>24</v>
      </c>
      <c r="L34" s="1"/>
      <c r="M34" s="48">
        <v>20</v>
      </c>
      <c r="N34" s="48" t="e">
        <f>IF(AND(#REF!=0,#REF!=0),#REF!,0)</f>
        <v>#REF!</v>
      </c>
      <c r="O3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5">
        <v>25</v>
      </c>
      <c r="L35" s="1"/>
      <c r="M35" s="48">
        <v>21</v>
      </c>
      <c r="N35" s="48" t="e">
        <f>IF(AND(#REF!=0,#REF!=0),#REF!,0)</f>
        <v>#REF!</v>
      </c>
      <c r="O3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5">
        <v>26</v>
      </c>
      <c r="L36" s="1"/>
      <c r="M36" s="48">
        <v>22</v>
      </c>
      <c r="N36" s="48" t="e">
        <f>IF(AND(#REF!=0,#REF!=0),#REF!,0)</f>
        <v>#REF!</v>
      </c>
      <c r="O3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5">
        <v>27</v>
      </c>
      <c r="L37" s="1"/>
      <c r="M37" s="48">
        <v>23</v>
      </c>
      <c r="N37" s="48" t="e">
        <f>IF(AND(#REF!=0,#REF!=0),#REF!,0)</f>
        <v>#REF!</v>
      </c>
      <c r="O3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5">
        <v>28</v>
      </c>
      <c r="L38" s="1"/>
      <c r="M38" s="48">
        <v>24</v>
      </c>
      <c r="N38" s="48" t="e">
        <f>IF(AND(#REF!=0,#REF!=0),#REF!,0)</f>
        <v>#REF!</v>
      </c>
      <c r="O3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5">
        <v>29</v>
      </c>
      <c r="L39" s="1"/>
      <c r="M39" s="48">
        <v>25</v>
      </c>
      <c r="N39" s="48" t="e">
        <f>IF(AND(#REF!=0,#REF!=0),#REF!,0)</f>
        <v>#REF!</v>
      </c>
      <c r="O3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5">
        <v>30</v>
      </c>
      <c r="L40" s="1"/>
      <c r="M40" s="48">
        <v>26</v>
      </c>
      <c r="N40" s="48" t="e">
        <f>IF(AND(#REF!=0,#REF!=0),#REF!,0)</f>
        <v>#REF!</v>
      </c>
      <c r="O4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5">
        <v>31</v>
      </c>
      <c r="L41" s="1"/>
      <c r="M41" s="48">
        <v>27</v>
      </c>
      <c r="N41" s="48" t="e">
        <f>IF(AND(#REF!=0,#REF!=0),#REF!,0)</f>
        <v>#REF!</v>
      </c>
      <c r="O4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5">
        <v>32</v>
      </c>
      <c r="L42" s="1"/>
      <c r="M42" s="48">
        <v>28</v>
      </c>
      <c r="N42" s="48" t="e">
        <f>IF(AND(#REF!=0,#REF!=0),#REF!,0)</f>
        <v>#REF!</v>
      </c>
      <c r="O4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5">
        <v>33</v>
      </c>
      <c r="L43" s="1"/>
      <c r="M43" s="48">
        <v>29</v>
      </c>
      <c r="N43" s="48" t="e">
        <f>IF(AND(#REF!=0,#REF!=0),#REF!,0)</f>
        <v>#REF!</v>
      </c>
      <c r="O4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5">
        <v>34</v>
      </c>
      <c r="L44" s="1"/>
      <c r="M44" s="48">
        <v>30</v>
      </c>
      <c r="N44" s="48" t="e">
        <f>IF(AND(#REF!=0,#REF!=0),#REF!,0)</f>
        <v>#REF!</v>
      </c>
      <c r="O4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5">
        <v>35</v>
      </c>
      <c r="L45" s="1"/>
      <c r="M45" s="48">
        <v>31</v>
      </c>
      <c r="N45" s="48" t="e">
        <f>IF(AND(#REF!=0,#REF!=0),#REF!,0)</f>
        <v>#REF!</v>
      </c>
      <c r="O4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5">
        <v>36</v>
      </c>
      <c r="L46" s="1"/>
      <c r="M46" s="48">
        <v>32</v>
      </c>
      <c r="N46" s="48" t="e">
        <f>IF(AND(#REF!=0,#REF!=0),#REF!,0)</f>
        <v>#REF!</v>
      </c>
      <c r="O4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5">
        <v>37</v>
      </c>
      <c r="L47" s="1"/>
      <c r="M47" s="48">
        <v>33</v>
      </c>
      <c r="N47" s="48" t="e">
        <f>IF(AND(#REF!=0,#REF!=0),#REF!,0)</f>
        <v>#REF!</v>
      </c>
      <c r="O4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5">
        <v>38</v>
      </c>
      <c r="L48" s="1"/>
      <c r="M48" s="48">
        <v>34</v>
      </c>
      <c r="N48" s="48" t="e">
        <f>IF(AND(#REF!=0,#REF!=0),#REF!,0)</f>
        <v>#REF!</v>
      </c>
      <c r="O4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5">
        <v>39</v>
      </c>
      <c r="L49" s="1"/>
      <c r="M49" s="48">
        <v>35</v>
      </c>
      <c r="N49" s="48" t="e">
        <f>IF(AND(#REF!=0,#REF!=0),#REF!,0)</f>
        <v>#REF!</v>
      </c>
      <c r="O4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5">
        <v>40</v>
      </c>
      <c r="L50" s="1"/>
      <c r="M50" s="48">
        <v>36</v>
      </c>
      <c r="N50" s="48" t="e">
        <f>IF(AND(#REF!=0,#REF!=0),#REF!,0)</f>
        <v>#REF!</v>
      </c>
      <c r="O5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5">
        <v>41</v>
      </c>
      <c r="L51" s="1"/>
      <c r="M51" s="48">
        <v>37</v>
      </c>
      <c r="N51" s="48" t="e">
        <f>IF(AND(#REF!=0,#REF!=0),#REF!,0)</f>
        <v>#REF!</v>
      </c>
      <c r="O5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5">
        <v>42</v>
      </c>
      <c r="L52" s="1"/>
      <c r="M52" s="48">
        <v>38</v>
      </c>
      <c r="N52" s="48" t="e">
        <f>IF(AND(#REF!=0,#REF!=0),#REF!,0)</f>
        <v>#REF!</v>
      </c>
      <c r="O5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5">
        <v>43</v>
      </c>
      <c r="L53" s="1"/>
      <c r="M53" s="48">
        <v>39</v>
      </c>
      <c r="N53" s="48" t="e">
        <f>IF(AND(#REF!=0,#REF!=0),#REF!,0)</f>
        <v>#REF!</v>
      </c>
      <c r="O5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5">
        <v>44</v>
      </c>
      <c r="L54" s="1"/>
      <c r="M54" s="48">
        <v>40</v>
      </c>
      <c r="N54" s="48" t="e">
        <f>IF(AND(#REF!=0,#REF!=0),#REF!,0)</f>
        <v>#REF!</v>
      </c>
      <c r="O5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5">
        <v>45</v>
      </c>
      <c r="L55" s="1"/>
      <c r="M55" s="48">
        <v>41</v>
      </c>
      <c r="N55" s="48" t="e">
        <f>IF(AND(#REF!=0,#REF!=0),#REF!,0)</f>
        <v>#REF!</v>
      </c>
      <c r="O5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5">
        <v>46</v>
      </c>
      <c r="L56" s="1"/>
      <c r="M56" s="48">
        <v>42</v>
      </c>
      <c r="N56" s="48" t="e">
        <f>IF(AND(#REF!=0,#REF!=0),#REF!,0)</f>
        <v>#REF!</v>
      </c>
      <c r="O5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5">
        <v>47</v>
      </c>
      <c r="L57" s="1"/>
      <c r="M57" s="48">
        <v>43</v>
      </c>
      <c r="N57" s="48" t="e">
        <f>IF(AND(#REF!=0,#REF!=0),#REF!,0)</f>
        <v>#REF!</v>
      </c>
      <c r="O5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5">
        <v>48</v>
      </c>
      <c r="L58" s="1"/>
      <c r="M58" s="48">
        <v>44</v>
      </c>
      <c r="N58" s="48" t="e">
        <f>IF(AND(#REF!=0,#REF!=0),#REF!,0)</f>
        <v>#REF!</v>
      </c>
      <c r="O5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5">
        <v>49</v>
      </c>
      <c r="L59" s="1"/>
      <c r="M59" s="48">
        <v>45</v>
      </c>
      <c r="N59" s="48" t="e">
        <f>IF(AND(#REF!=0,#REF!=0),#REF!,0)</f>
        <v>#REF!</v>
      </c>
      <c r="O5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5">
        <v>50</v>
      </c>
      <c r="L60" s="1"/>
      <c r="M60" s="48">
        <v>46</v>
      </c>
      <c r="N60" s="48" t="e">
        <f>IF(AND(#REF!=0,#REF!=0),#REF!,0)</f>
        <v>#REF!</v>
      </c>
      <c r="O6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5">
        <v>51</v>
      </c>
      <c r="L61" s="1"/>
      <c r="M61" s="48">
        <v>47</v>
      </c>
      <c r="N61" s="48" t="e">
        <f>IF(AND(#REF!=0,#REF!=0),#REF!,0)</f>
        <v>#REF!</v>
      </c>
      <c r="O6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5">
        <v>52</v>
      </c>
      <c r="L62" s="1"/>
      <c r="M62" s="48">
        <v>48</v>
      </c>
      <c r="N62" s="48" t="e">
        <f>IF(AND(#REF!=0,#REF!=0),#REF!,0)</f>
        <v>#REF!</v>
      </c>
      <c r="O6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5">
        <v>53</v>
      </c>
      <c r="L63" s="1"/>
      <c r="M63" s="48">
        <v>49</v>
      </c>
      <c r="N63" s="48" t="e">
        <f>IF(AND(#REF!=0,#REF!=0),#REF!,0)</f>
        <v>#REF!</v>
      </c>
      <c r="O6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5">
        <v>54</v>
      </c>
      <c r="L64" s="1"/>
      <c r="M64" s="48">
        <v>50</v>
      </c>
      <c r="N64" s="48" t="e">
        <f>IF(AND(#REF!=0,#REF!=0),#REF!,0)</f>
        <v>#REF!</v>
      </c>
      <c r="O6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5">
        <v>55</v>
      </c>
      <c r="L65" s="1"/>
      <c r="M65" s="48">
        <v>51</v>
      </c>
      <c r="N65" s="48" t="e">
        <f>IF(AND(#REF!=0,#REF!=0),#REF!,0)</f>
        <v>#REF!</v>
      </c>
      <c r="O6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5">
        <v>56</v>
      </c>
      <c r="L66" s="1"/>
      <c r="M66" s="48">
        <v>52</v>
      </c>
      <c r="N66" s="48" t="e">
        <f>IF(AND(#REF!=0,#REF!=0),#REF!,0)</f>
        <v>#REF!</v>
      </c>
      <c r="O6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5">
        <v>57</v>
      </c>
      <c r="L67" s="1"/>
      <c r="M67" s="48">
        <v>53</v>
      </c>
      <c r="N67" s="48" t="e">
        <f>IF(AND(#REF!=0,#REF!=0),#REF!,0)</f>
        <v>#REF!</v>
      </c>
      <c r="O6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5">
        <v>58</v>
      </c>
      <c r="L68" s="1"/>
      <c r="M68" s="48">
        <v>54</v>
      </c>
      <c r="N68" s="48" t="e">
        <f>IF(AND(#REF!=0,#REF!=0),#REF!,0)</f>
        <v>#REF!</v>
      </c>
      <c r="O6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5">
        <v>59</v>
      </c>
      <c r="L69" s="1"/>
      <c r="M69" s="48">
        <v>55</v>
      </c>
      <c r="N69" s="48" t="e">
        <f>IF(AND(#REF!=0,#REF!=0),#REF!,0)</f>
        <v>#REF!</v>
      </c>
      <c r="O6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5">
        <v>60</v>
      </c>
      <c r="L70" s="1"/>
      <c r="M70" s="48">
        <v>56</v>
      </c>
      <c r="N70" s="48" t="e">
        <f>IF(AND(#REF!=0,#REF!=0),#REF!,0)</f>
        <v>#REF!</v>
      </c>
      <c r="O7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5">
        <v>61</v>
      </c>
      <c r="L71" s="1"/>
      <c r="M71" s="48">
        <v>57</v>
      </c>
      <c r="N71" s="48" t="e">
        <f>IF(AND(#REF!=0,#REF!=0),#REF!,0)</f>
        <v>#REF!</v>
      </c>
      <c r="O7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5">
        <v>62</v>
      </c>
      <c r="L72" s="1"/>
      <c r="M72" s="48">
        <v>58</v>
      </c>
      <c r="N72" s="48" t="e">
        <f>IF(AND(#REF!=0,#REF!=0),#REF!,0)</f>
        <v>#REF!</v>
      </c>
      <c r="O7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5">
        <v>63</v>
      </c>
      <c r="L73" s="1"/>
      <c r="M73" s="48">
        <v>59</v>
      </c>
      <c r="N73" s="48" t="e">
        <f>IF(AND(#REF!=0,#REF!=0),#REF!,0)</f>
        <v>#REF!</v>
      </c>
      <c r="O7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5">
        <v>64</v>
      </c>
      <c r="L74" s="1"/>
      <c r="M74" s="48">
        <v>60</v>
      </c>
      <c r="N74" s="48" t="e">
        <f>IF(AND(#REF!=0,#REF!=0),#REF!,0)</f>
        <v>#REF!</v>
      </c>
      <c r="O7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5">
        <v>65</v>
      </c>
      <c r="L75" s="1"/>
      <c r="M75" s="48">
        <v>61</v>
      </c>
      <c r="N75" s="48" t="e">
        <f>IF(AND(#REF!=0,#REF!=0),#REF!,0)</f>
        <v>#REF!</v>
      </c>
      <c r="O7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5">
        <v>66</v>
      </c>
      <c r="L76" s="1"/>
      <c r="M76" s="48">
        <v>62</v>
      </c>
      <c r="N76" s="48" t="e">
        <f>IF(AND(#REF!=0,#REF!=0),#REF!,0)</f>
        <v>#REF!</v>
      </c>
      <c r="O7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5">
        <v>67</v>
      </c>
      <c r="L77" s="1"/>
      <c r="M77" s="48">
        <v>63</v>
      </c>
      <c r="N77" s="48" t="e">
        <f>IF(AND(#REF!=0,#REF!=0),#REF!,0)</f>
        <v>#REF!</v>
      </c>
      <c r="O7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5">
        <v>68</v>
      </c>
      <c r="L78" s="1"/>
      <c r="M78" s="48">
        <v>64</v>
      </c>
      <c r="N78" s="48" t="e">
        <f>IF(AND(#REF!=0,#REF!=0),#REF!,0)</f>
        <v>#REF!</v>
      </c>
      <c r="O7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5">
        <v>69</v>
      </c>
      <c r="L79" s="1"/>
      <c r="M79" s="48">
        <v>65</v>
      </c>
      <c r="N79" s="48" t="e">
        <f>IF(AND(#REF!=0,#REF!=0),#REF!,0)</f>
        <v>#REF!</v>
      </c>
      <c r="O7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5">
        <v>70</v>
      </c>
      <c r="L80" s="1"/>
      <c r="M80" s="48">
        <v>66</v>
      </c>
      <c r="N80" s="48" t="e">
        <f>IF(AND(#REF!=0,#REF!=0),#REF!,0)</f>
        <v>#REF!</v>
      </c>
      <c r="O8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5">
        <v>71</v>
      </c>
      <c r="L81" s="1"/>
      <c r="M81" s="48">
        <v>67</v>
      </c>
      <c r="N81" s="48" t="e">
        <f>IF(AND(#REF!=0,#REF!=0),#REF!,0)</f>
        <v>#REF!</v>
      </c>
      <c r="O8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5">
        <v>72</v>
      </c>
      <c r="L82" s="1"/>
      <c r="M82" s="48">
        <v>68</v>
      </c>
      <c r="N82" s="48" t="e">
        <f>IF(AND(#REF!=0,#REF!=0),#REF!,0)</f>
        <v>#REF!</v>
      </c>
      <c r="O8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5">
        <v>73</v>
      </c>
      <c r="L83" s="1"/>
      <c r="M83" s="48">
        <v>69</v>
      </c>
      <c r="N83" s="48" t="e">
        <f>IF(AND(#REF!=0,#REF!=0),#REF!,0)</f>
        <v>#REF!</v>
      </c>
      <c r="O8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5">
        <v>74</v>
      </c>
      <c r="L84" s="1"/>
      <c r="M84" s="48">
        <v>70</v>
      </c>
      <c r="N84" s="48" t="e">
        <f>IF(AND(#REF!=0,#REF!=0),#REF!,0)</f>
        <v>#REF!</v>
      </c>
      <c r="O8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5">
        <v>75</v>
      </c>
      <c r="L85" s="1"/>
      <c r="M85" s="48">
        <v>71</v>
      </c>
      <c r="N85" s="48" t="e">
        <f>IF(AND(#REF!=0,#REF!=0),#REF!,0)</f>
        <v>#REF!</v>
      </c>
      <c r="O8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5">
        <v>76</v>
      </c>
      <c r="L86" s="1"/>
      <c r="M86" s="48">
        <v>72</v>
      </c>
      <c r="N86" s="48" t="e">
        <f>IF(AND(#REF!=0,#REF!=0),#REF!,0)</f>
        <v>#REF!</v>
      </c>
      <c r="O8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5">
        <v>77</v>
      </c>
      <c r="L87" s="1"/>
      <c r="M87" s="48">
        <v>73</v>
      </c>
      <c r="N87" s="48" t="e">
        <f>IF(AND(#REF!=0,#REF!=0),#REF!,0)</f>
        <v>#REF!</v>
      </c>
      <c r="O8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5">
        <v>78</v>
      </c>
      <c r="L88" s="1"/>
      <c r="M88" s="48">
        <v>74</v>
      </c>
      <c r="N88" s="48" t="e">
        <f>IF(AND(#REF!=0,#REF!=0),#REF!,0)</f>
        <v>#REF!</v>
      </c>
      <c r="O8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5">
        <v>79</v>
      </c>
      <c r="L89" s="1"/>
      <c r="M89" s="48">
        <v>75</v>
      </c>
      <c r="N89" s="48" t="e">
        <f>IF(AND(#REF!=0,#REF!=0),#REF!,0)</f>
        <v>#REF!</v>
      </c>
      <c r="O8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5">
        <v>80</v>
      </c>
      <c r="L90" s="1"/>
      <c r="M90" s="48">
        <v>76</v>
      </c>
      <c r="N90" s="48" t="e">
        <f>IF(AND(#REF!=0,#REF!=0),#REF!,0)</f>
        <v>#REF!</v>
      </c>
      <c r="O9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5">
        <v>81</v>
      </c>
      <c r="L91" s="1"/>
      <c r="M91" s="48">
        <v>77</v>
      </c>
      <c r="N91" s="48" t="e">
        <f>IF(AND(#REF!=0,#REF!=0),#REF!,0)</f>
        <v>#REF!</v>
      </c>
      <c r="O9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5">
        <v>82</v>
      </c>
      <c r="L92" s="1"/>
      <c r="M92" s="48">
        <v>78</v>
      </c>
      <c r="N92" s="48" t="e">
        <f>IF(AND(#REF!=0,#REF!=0),#REF!,0)</f>
        <v>#REF!</v>
      </c>
      <c r="O9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5">
        <v>83</v>
      </c>
      <c r="L93" s="1"/>
      <c r="M93" s="48">
        <v>79</v>
      </c>
      <c r="N93" s="48" t="e">
        <f>IF(AND(#REF!=0,#REF!=0),#REF!,0)</f>
        <v>#REF!</v>
      </c>
      <c r="O9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5">
        <v>84</v>
      </c>
      <c r="L94" s="1"/>
      <c r="M94" s="48">
        <v>80</v>
      </c>
      <c r="N94" s="48" t="e">
        <f>IF(AND(#REF!=0,#REF!=0),#REF!,0)</f>
        <v>#REF!</v>
      </c>
      <c r="O9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5">
        <v>85</v>
      </c>
      <c r="L95" s="1"/>
      <c r="M95" s="48">
        <v>81</v>
      </c>
      <c r="N95" s="48" t="e">
        <f>IF(AND(#REF!=0,#REF!=0),#REF!,0)</f>
        <v>#REF!</v>
      </c>
      <c r="O9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5">
        <v>86</v>
      </c>
      <c r="L96" s="1"/>
      <c r="M96" s="48">
        <v>82</v>
      </c>
      <c r="N96" s="48" t="e">
        <f>IF(AND(#REF!=0,#REF!=0),#REF!,0)</f>
        <v>#REF!</v>
      </c>
      <c r="O9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5">
        <v>87</v>
      </c>
      <c r="L97" s="1"/>
      <c r="M97" s="48">
        <v>83</v>
      </c>
      <c r="N97" s="48" t="e">
        <f>IF(AND(#REF!=0,#REF!=0),#REF!,0)</f>
        <v>#REF!</v>
      </c>
      <c r="O9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5">
        <v>88</v>
      </c>
      <c r="L98" s="1"/>
      <c r="M98" s="48">
        <v>84</v>
      </c>
      <c r="N98" s="48" t="e">
        <f>IF(AND(#REF!=0,#REF!=0),#REF!,0)</f>
        <v>#REF!</v>
      </c>
      <c r="O9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5">
        <v>89</v>
      </c>
      <c r="L99" s="1"/>
      <c r="M99" s="48">
        <v>85</v>
      </c>
      <c r="N99" s="48" t="e">
        <f>IF(AND(#REF!=0,#REF!=0),#REF!,0)</f>
        <v>#REF!</v>
      </c>
      <c r="O9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5">
        <v>90</v>
      </c>
      <c r="L100" s="1"/>
      <c r="M100" s="48">
        <v>86</v>
      </c>
      <c r="N100" s="48" t="e">
        <f>IF(AND(#REF!=0,#REF!=0),#REF!,0)</f>
        <v>#REF!</v>
      </c>
      <c r="O10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5">
        <v>91</v>
      </c>
      <c r="L101" s="1"/>
      <c r="M101" s="48">
        <v>87</v>
      </c>
      <c r="N101" s="48" t="e">
        <f>IF(AND(#REF!=0,#REF!=0),#REF!,0)</f>
        <v>#REF!</v>
      </c>
      <c r="O10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5">
        <v>92</v>
      </c>
      <c r="L102" s="1"/>
      <c r="M102" s="48">
        <v>88</v>
      </c>
      <c r="N102" s="48" t="e">
        <f>IF(AND(#REF!=0,#REF!=0),#REF!,0)</f>
        <v>#REF!</v>
      </c>
      <c r="O10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5">
        <v>93</v>
      </c>
      <c r="L103" s="1"/>
      <c r="M103" s="48">
        <v>89</v>
      </c>
      <c r="N103" s="48" t="e">
        <f>IF(AND(#REF!=0,#REF!=0),#REF!,0)</f>
        <v>#REF!</v>
      </c>
      <c r="O10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5">
        <v>94</v>
      </c>
      <c r="L104" s="1"/>
      <c r="M104" s="48">
        <v>90</v>
      </c>
      <c r="N104" s="48" t="e">
        <f>IF(AND(#REF!=0,#REF!=0),#REF!,0)</f>
        <v>#REF!</v>
      </c>
      <c r="O10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5">
        <v>95</v>
      </c>
      <c r="L105" s="1"/>
      <c r="M105" s="48">
        <v>91</v>
      </c>
      <c r="N105" s="48" t="e">
        <f>IF(AND(#REF!=0,#REF!=0),#REF!,0)</f>
        <v>#REF!</v>
      </c>
      <c r="O10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5">
        <v>96</v>
      </c>
      <c r="L106" s="1"/>
      <c r="M106" s="48">
        <v>92</v>
      </c>
      <c r="N106" s="48" t="e">
        <f>IF(AND(#REF!=0,#REF!=0),#REF!,0)</f>
        <v>#REF!</v>
      </c>
      <c r="O10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5">
        <v>97</v>
      </c>
      <c r="L107" s="1"/>
      <c r="M107" s="48">
        <v>93</v>
      </c>
      <c r="N107" s="48" t="e">
        <f>IF(AND(#REF!=0,#REF!=0),#REF!,0)</f>
        <v>#REF!</v>
      </c>
      <c r="O10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5">
        <v>98</v>
      </c>
      <c r="L108" s="1"/>
      <c r="M108" s="48">
        <v>94</v>
      </c>
      <c r="N108" s="48" t="e">
        <f>IF(AND(#REF!=0,#REF!=0),#REF!,0)</f>
        <v>#REF!</v>
      </c>
      <c r="O10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5">
        <v>99</v>
      </c>
      <c r="L109" s="1"/>
      <c r="M109" s="48">
        <v>95</v>
      </c>
      <c r="N109" s="48" t="e">
        <f>IF(AND(#REF!=0,#REF!=0),#REF!,0)</f>
        <v>#REF!</v>
      </c>
      <c r="O10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5">
        <v>100</v>
      </c>
      <c r="L110" s="1"/>
      <c r="M110" s="48">
        <v>96</v>
      </c>
      <c r="N110" s="48" t="e">
        <f>IF(AND(#REF!=0,#REF!=0),#REF!,0)</f>
        <v>#REF!</v>
      </c>
      <c r="O11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48">
        <v>97</v>
      </c>
      <c r="N111" s="48" t="e">
        <f>IF(AND(#REF!=0,#REF!=0),#REF!,0)</f>
        <v>#REF!</v>
      </c>
      <c r="O11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48">
        <v>98</v>
      </c>
      <c r="N112" s="48" t="e">
        <f>IF(AND(#REF!=0,#REF!=0),#REF!,0)</f>
        <v>#REF!</v>
      </c>
      <c r="O11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48">
        <v>99</v>
      </c>
      <c r="N113" s="48" t="e">
        <f>IF(AND(#REF!=0,#REF!=0),#REF!,0)</f>
        <v>#REF!</v>
      </c>
      <c r="O11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48">
        <v>100</v>
      </c>
      <c r="N114" s="48" t="e">
        <f>IF(AND(#REF!=0,#REF!=0),#REF!,0)</f>
        <v>#REF!</v>
      </c>
      <c r="O11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54f3693-2a6f-4e84-bdd5-9ed64d0d3018">
      <Terms xmlns="http://schemas.microsoft.com/office/infopath/2007/PartnerControls"/>
    </lcf76f155ced4ddcb4097134ff3c332f>
    <Fecha xmlns="954f3693-2a6f-4e84-bdd5-9ed64d0d3018" xsi:nil="true"/>
    <TaxCatchAll xmlns="95222908-3492-4fb1-8c0b-2d69d8b95b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1" ma:contentTypeDescription="Crear nuevo documento." ma:contentTypeScope="" ma:versionID="6c31819effdf59038f8510d1a48cbf29">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a6e8c648963af8e819d3c6fbf9ff624"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7F46E8-B816-4225-9111-C7A130D56F6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954f3693-2a6f-4e84-bdd5-9ed64d0d3018"/>
    <ds:schemaRef ds:uri="http://schemas.openxmlformats.org/package/2006/metadata/core-properties"/>
    <ds:schemaRef ds:uri="95222908-3492-4fb1-8c0b-2d69d8b95be4"/>
    <ds:schemaRef ds:uri="http://www.w3.org/XML/1998/namespace"/>
    <ds:schemaRef ds:uri="http://purl.org/dc/dcmitype/"/>
  </ds:schemaRefs>
</ds:datastoreItem>
</file>

<file path=customXml/itemProps2.xml><?xml version="1.0" encoding="utf-8"?>
<ds:datastoreItem xmlns:ds="http://schemas.openxmlformats.org/officeDocument/2006/customXml" ds:itemID="{1CB78361-111C-493A-AD6A-15D8FE41690D}">
  <ds:schemaRefs>
    <ds:schemaRef ds:uri="http://schemas.microsoft.com/sharepoint/v3/contenttype/forms"/>
  </ds:schemaRefs>
</ds:datastoreItem>
</file>

<file path=customXml/itemProps3.xml><?xml version="1.0" encoding="utf-8"?>
<ds:datastoreItem xmlns:ds="http://schemas.openxmlformats.org/officeDocument/2006/customXml" ds:itemID="{14676E8C-9479-4CF2-8180-1FB770354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SDSCJ</vt:lpstr>
      <vt:lpstr>ENLACES</vt:lpstr>
      <vt:lpstr>HOJA RESUMEN</vt:lpstr>
      <vt:lpstr>TABLAS DE INFORMACIÓN</vt:lpstr>
      <vt:lpstr>'HOJA 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2023-06-29T00:27:58Z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