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karol.parraga\Desktop\PLAN MEJORAMIENTO INTERNO OCI\MATRICES PUBLICADAS\"/>
    </mc:Choice>
  </mc:AlternateContent>
  <xr:revisionPtr revIDLastSave="0" documentId="8_{ECE356E9-A75F-4F26-BD15-ED363395E2AC}" xr6:coauthVersionLast="31" xr6:coauthVersionMax="31" xr10:uidLastSave="{00000000-0000-0000-0000-000000000000}"/>
  <bookViews>
    <workbookView xWindow="0" yWindow="0" windowWidth="28800" windowHeight="12225" xr2:uid="{97E8F47F-24D0-42F5-A786-62763774B16F}"/>
  </bookViews>
  <sheets>
    <sheet name="PM 20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'PM 2018'!$A$14:$L$14</definedName>
    <definedName name="accion">[3]Datos!$C$3:$C$8</definedName>
    <definedName name="Maria">[9]Datos!$C$3:$C$6</definedName>
    <definedName name="origen">[3]Datos!$B$3:$B$19</definedName>
    <definedName name="proceso">[3]Datos!$D$3:$D$41</definedName>
  </definedNames>
  <calcPr calcId="179017"/>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1" i="1" l="1"/>
  <c r="A142" i="1" s="1"/>
  <c r="A143" i="1" s="1"/>
  <c r="A144" i="1" s="1"/>
  <c r="A145" i="1" s="1"/>
  <c r="A146" i="1" s="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3" authorId="0" shapeId="0" xr:uid="{FAB82CA4-FB13-49A7-B562-9FAAFDDA71E4}">
      <text>
        <r>
          <rPr>
            <sz val="11"/>
            <color rgb="FF000000"/>
            <rFont val="Calibri"/>
            <family val="2"/>
          </rPr>
          <t>Oscar Garcia:
Consecutivo dado por la OCI</t>
        </r>
      </text>
    </comment>
  </commentList>
</comments>
</file>

<file path=xl/sharedStrings.xml><?xml version="1.0" encoding="utf-8"?>
<sst xmlns="http://schemas.openxmlformats.org/spreadsheetml/2006/main" count="681" uniqueCount="145">
  <si>
    <t>Proceso:</t>
  </si>
  <si>
    <t>Seguimiento y Monitoreo al Sistema de Control Interno</t>
  </si>
  <si>
    <t>Documento:</t>
  </si>
  <si>
    <t>Plantilla de Seguimiento al Plan de Mejoramiento por Proceso</t>
  </si>
  <si>
    <t>IDENTIFICACIÓN DEL HALLAZGO</t>
  </si>
  <si>
    <t>SEGUIMIENTO OCI</t>
  </si>
  <si>
    <t>No. Consecutivo</t>
  </si>
  <si>
    <t>Fecha de auditoria</t>
  </si>
  <si>
    <t>Tipo de hallazgo</t>
  </si>
  <si>
    <t>Detalle de la fuente</t>
  </si>
  <si>
    <t xml:space="preserve">Proceso </t>
  </si>
  <si>
    <t xml:space="preserve">Observacion -  hallazgo </t>
  </si>
  <si>
    <t>Fecha de cierre de accion</t>
  </si>
  <si>
    <t>Estado  accion</t>
  </si>
  <si>
    <t>(Asignado por la Oficina de Control Interno)</t>
  </si>
  <si>
    <t>(DD-MM-AA) Fecha con la cual salio el informe final con destino al area auditada</t>
  </si>
  <si>
    <t>Texto</t>
  </si>
  <si>
    <t>(ID, Nombre completo del informe origen del hallazgo)</t>
  </si>
  <si>
    <t>(Seleccione de la lista desplegable)</t>
  </si>
  <si>
    <t>(Transcripción del hallazgo)</t>
  </si>
  <si>
    <t>Campo tipo fecha</t>
  </si>
  <si>
    <t>Observacion</t>
  </si>
  <si>
    <t>ID 42300 Informe Definitivo Auditoria Interna No. 31 Seguimiento de Proyectos “7507   Fortalecimiento de los organismos de seguridad del distrito"  y "7510 Nuevos y mejores equipamientos de justicia para Bogotá"</t>
  </si>
  <si>
    <t>Dirección Sectorial e Institucional</t>
  </si>
  <si>
    <t xml:space="preserve">El plan contractual, su formulación, ajustes y seguimiento se realizan en un formato de Excel, el cual no cuenta con medidas de seguridad para evitar errores involuntarios de quien administra la base de datos que contiene la información relacionada con la ejecución contractual de la Entidad.
La Oficina Asesora de Planeación migra la información que se incluye en el módulo de PREDIS y en el aplicativo de SISCO al plan contractual para su control interno, sin embargo se observaron inconsistencias con relación a las líneas asignadas en el Plan contractual, vs. El soporte físico del documento y en el aplicativo de SISCO, 
</t>
  </si>
  <si>
    <t>Cerrado</t>
  </si>
  <si>
    <t>Radicado 20171300126503 DEL 24 DE OCTUBRE DE 2017 INFORME DEFINITIVO AUDITORIA ESPECIAL NO. 27 BIENES</t>
  </si>
  <si>
    <t>Fortalecimiento de Capacidades Operativas</t>
  </si>
  <si>
    <t>A 31 de julio de 2017 las subcuentas de Propiedad Planta y Equipo; relacionadas con la misionalidad de la Entidad, presentan un saldo de $31.194.8 millones de pesos, sin embargo, se observó un saldo en la cuenta 1635 Bienes muebles en bodega por $ 12.457 millones.</t>
  </si>
  <si>
    <t>Rad. 20175410260561 de la Personería Delegada para Asuntos de Gobierno y Gestión Pública</t>
  </si>
  <si>
    <t>Según documento dirigido a la Personería, el total de llamadas falsas de enero a julio corresponde a 5,215,335 y con porcentaje sobre el 80% con respecto al otro topo de llamadas, estimándose un costo superior a $5,492,247 pesos, teniendo en cuenta que el convenio en sus estudios previos, contempla la realización de campaña de sensibilización y buen uso de la línea 123, lo cual supone el incumplimiento de esta actividad o del empleo de estrategias sin efectividad. esta información tampoco guarda coherencia con lo reportado en los documentos entregables bajo el convenio marco No. 128 de 2016, por la cual la Empresa para la Seguridad Urbana ESU, se obliga a asistir técnicamente al Fondo de Vigilancia de Bogotá D.C.,  en el proceso previo ala selección de la solución ara el centro de Atención y Despacho de emergencias.</t>
  </si>
  <si>
    <t>Los informes de supervisión no se desglosan teniendo en cuenta las características y requerimientos del numeral 123, en donde se pueda observar la pertinencia de los costos asociados a Sta. estrategia de Seguridad Ciudadana, los cuales no reflejan evidencia documental sobre los equipos, software y demás adquisiciones desde el inicio en la ejecución del convenio, ya se constituye de propiedad del fondo de Seguridad y Vigilancia. tampoco hace referencia al cumplimiento frente a los costos asociados al tema de conectividad, soporte y mantenimiento, respaldo, actualización de hardware. El informe de supervisión tampoco se refiere al cumplimiento de las características mínimas establecidas en la resolución No. 2239 de 2009. La documentación presentada no evidencia un criterio con respecto a las sumas deducidas por la operatividad y modernización, en los documentos presentados no se relaciona con un diagnóstico inicial, a partir del cual se hayan definido unas actividades para el logro de los requerimientos establecidos en los estudios previos del convenio, y que permitan realizar el seguimiento en cuento al tiempo y el presupuesto ejecutado, no especifica el porcentaje de modernización alcanzado, teniendo den cuenta que el convenio ya lleva tres años de ejecución. tampoco ha cumplimiento del numeral 2,16,3 obligaciones del FVS en el inciso 2,  en cuento a que no se presenta evidencia documental de la designación de un comité técnico de seguimiento al convenio indicando que personas lo conforman.</t>
  </si>
  <si>
    <t>Informe Final del proceso de evaluación en referencia a seguridad de la información del sistema de video vigilancia del Distrito Capital.</t>
  </si>
  <si>
    <t xml:space="preserve">• Password o contraseñas de acceso: Durante las visitas realizadas al C4 donde se centraliza principalmente la administración y operación del sistema de video vigilancia, se observa que las contraseñas para acceso de los usuarios y administradores, no poseen características propias de seguridad tales como caducidad, longitud y robustez. Adicionalmente, el sistema en su panel de administración no permite configurar o parametrizar contraseñas. Según la ISO 27001:2013 en su objetivo de control A.9.4.3 denominado sistemas de gestión de contraseñas, define que los sistemas de gestión de contraseñas deben ser interactivos y deben la calidad de las contraseñas, por tanto, esto no se está cumpliendo debido a las debilidades en los passwords usados actualmente para autenticación.
Como parte de la respuesta emitida por el supervisor del contrato 128 de 2016 Derivado 4 se informa que “El sistema de administración de usuarios de INDIGO, permite crear contraseñas robustas compuestas de la combinación de números, letras y caracteres especiales, lo  que garantiza que las contraseñas sean robustas. Una vez el usuario ingresa por primera vez el sistema obliga el cambio de la clave.”
• Usuarios del sistema: Los usuarios o ID para login registrados en los sistemas tanto en el correspondiente al contrato 350 de 2016 (Sitecsys), contrato 128 de 2016 derivado 4 (ESU) y video vigilancia ciudadana (596 de 2017), están registrados genéricamente debido a que sobre cada uno de estos se están usando nomenclaturas tales como Operador 1, Operador 2, Operador 3, Etc, Lo anterior implica que  no están matriculando y asignando usuarios con ID propio que permita identificar un responsable, generando riesgos de acceso no autorizado. Adicional a lo anterior se menciona que no se tiene implementado, ni se ha definido para los sistemas de video vigilancia una nomenclatura estándar para los ID de los usuarios.
• Administración de usuarios: No se cuenta con un protocolo o lineamiento que estipule actividades propias de la administración de un sistema de información tales como creación e inactivación  de usuarios, asignación de privilegios, parametrización de contraseñas, generación y exportación de videos por solicitudes formales, entre otros.
• Logs del sistema: Se observan logs o pistas de auditoria dentro de los sistemas con información concisa  e integra reportando aspectos como fallas o intermitencias en la red de comunicaciones, inconvenientes con las grabaciones, problemas en el almacenamiento de los datos, entre otros; sin embargo, no se observa dentro de ninguno de los log eventos aspectos relacionados con los usuarios de la plataforma, entre los cuales se mencionan accesos y sus atributos, incumpliendo lo establecido en el objetivo de control A.12.4.1 de la norma técnica ISO 27001:2013, el cual se titula registros de eventos y menciona que se deben elaborar, conservar y revisar regularmente los registros acerca de las actividades de usuario.
Con relación al contrato 350 de 2016, los logs de actividad remitidos por el área Técnica, no registran datos donde se presente una codificación o descripción del evento impidiendo una adecuada trazabilidad al momento de una revisión; únicamente se visualizan temas tales nombre de la cámara, fecha, hora, tamaño en kilobytes y velocidad de transmisión. 
Respecto al contrato 128 de 2016 derivado 4, fue respondido por parte del C4 que para poder emitir los logs de eventos, es necesario realizar una instalación de una nueva base de datos; de acuerdo a esto, es claro para esta Oficina  que el sistema aún se encuentra en ejecución y por tanto no se ha culminado su total puesta en producción,  no obstante es importante mencionar que el sistema tiene incorporadas y en línea mayoría de las cámaras, es decir, que estas están suministrando información en tiempo real y  por tanto y por ende los logs deberían estar operando a la par con el sistema, ya que esto permite identificar eventualidades con todos los elementos que se encuentran interactuando dentro del sistema tanto a nivel de hardware y software.
Complementariamente y en referencia al contrato 596 de 2017 (mantenimiento), se menciona que fue solicitado al área de Técnica los logs del sistema correspondiente al mes de octubre de 2017, como respuesta fue remitido a esta oficina los archivos con los logs correspondientes a los 4 COSEC que se encuentra actualmente en operación, pero con datos del mes de noviembre (específicamente resultados reportados el 8 de noviembre). De acuerdo a esto no se puede establecer si el sistema se encuentra generando logs de auditoria de manera histórica  para poder realizar una proceso de trazabilidad.
Para complementar esta observación, el supervisor del contrato 128 de 2016 derivado 4 manifiesta que “para el log de usuarios del sistema, la ESU está configurando la base de datos que permita tener acceso a este LOG.”
• Sincronización de relojes: Específicamente mencionando el componente de cámaras correspondiente al contrato 128 de 2016 derivado 4, durante la validación realizada con el interventor del contrato en las instalaciones del C4, se observa que el sistema no está sincronizado con una fuente oficial tal como la Superintendencia de Industria y Comercio la cual contiene la hora legal colombiana, por tal motivo se visualizan cámaras con diferencias en el registro de hora principalmente en  el valor de los minutos. Lo anterior se sustenta en que los grabadores con direcciones IP 1.50.5.10, 1.50.5.9, 1.50.5.8, 1.50.5.7, 1.50.5.6 y 1.50.5.5 no se encontraban sincronizando con el servidor principal identificado con la dirección 1.50.5.10.; lo anteriormente mencionado va en contravía de lo establecido en el objetivo de control A.12.4.4 de la ISO 27001: 2013 el cual menciona que los relojes de todos los sistemas de procesamiento de información pertinentes dentro de una organización o ámbito de seguridad, se deben asegurar con una única fuente de referencia de tiempo. 
Como observación complementaria a este tema se informa que no en todas las cámaras se visualizaba la fecha y hora,  de acuerdo con lo manifestado por el ingeniero perteneciente al contratista, este parámetro se puede realizar conectándose a cada cámara  y proceder a su configuración, tarea que se iba a programar posteriormente;  lo anterior implica una mayor agilidad en proceso de trazabilidad y seguimiento.
Con relación a la sincronización de relojes del sistema de vigilancia ciudadana, se presenta una desincronización en el tiempo frente la hora legal colombiana así:
o Puente Aranda: 2 minutos 12 segundos
o Chapinero: 2 minutos
o Ciudad Bolívar: 1 minuto 20 segundos.
o Kennedy: 2 minutos y 10 segundos
Como respuesta por parte del supervisor del contrato 128 de 2016 derivado 4 se obtiene que “La ESU ya sincronizo la hora en cada una de las cámaras y los grabadores con la hora del servidor principal que se encuentra en Bomberos y las anteriores cámaras  mencionadas ya se encuentran sincronizadas.”
• Controles contra códigos maliciosos en servidor y consolas de operación: Al revisar los servidores, relacionados con el sistema de video vigilancia, así como las consolas de los operadores, no se observa herramienta o programa de protección contra códigos maliciosos y virus (antivirus). Esto se menciona en la ISO 27001:2013 en el objetivo A.12.2.1 el cual define que se deben implementar controles de detección, de prevención y de recuperación combinados con la toma de conciencia apropiada de los usuarios, para proteger contra códigos maliciosos.
• Respaldo de información: El objetivo número A.12.3.1 de la norma técnica ISO 27001:2013 titula respaldo de información y describe que ”…Se deben hacer copias de respaldo de la información, software e imágenes de los sistemas y ponerlas a pruebas regularmente...”. Basado en lo anterior y entendiendo que el sistema genera una cantidad importante y considerable de información a la cual no se le podría tomar copia con una periodicidad por temas principalmente de almacenamiento debido a tamaño, no se observa que para el sistema en  sí, es decir la base de datos de cámaras y su respetiva configuración se generen  copias de seguridad para que en caso de falla o necesidades de restauración el sistema pueda ponerse en operación lo más pronto posible. Lo anteriormente mencionado hace referencia a l contrato 596  de 2017 y 350 de 2016, ya que para el contrato 128 de 2016 derivado 4 se tiene establecida una estrategia para tomar copias de seguridad de la base de datos.
</t>
  </si>
  <si>
    <t>Rad 20175410320821 Informe de visita de cumplimiento de la normativa archivistica</t>
  </si>
  <si>
    <t>Gestión de Recursos Fisicos y Documental</t>
  </si>
  <si>
    <t xml:space="preserve">Elaborar los documentos técnicos de la entidad relacionados en la normatividad vigente: Diagnóstico Integral de Archivos, Plan Institucional de Archivos – PINAR-, Programa de Gestión Documental, Tabla de Control de Acceso, Modelo de Requisitos para la Gestión de Documentos Electrónicos, Banco Terminológico, Plan de Emergencia para Documentación y Sistema integrado de Conservación; de tal manera que dichos resultados sean socializados en el marco del Comité del Sistema Integrado de gestión en el componente del subsistema interno de Gestión Documental y Archivos SIGA. </t>
  </si>
  <si>
    <t>20181300062713 Informe Definitivo Auditoria al proceso de Gestion de Comunicaciones</t>
  </si>
  <si>
    <t>Gestión de Comunicaciones</t>
  </si>
  <si>
    <t>10.1 Debilidad en el diseño de procedimiento y documentos relacionados con el sistema integrado de gestion de calidad, contraviendo lo establecido en el numeral 4.4.1 de la norma tecnica NTC-ISO 9001 2015. Esta brecha puede obedecer a la reciente creacion de los procesos de gestion estructutrados a partir del decreto 413 de 2016 y puede generar dificultad en la interaccion en los procesos frente a la claridad de las competencias establecidas para cada uno.</t>
  </si>
  <si>
    <t xml:space="preserve">Abierto </t>
  </si>
  <si>
    <t xml:space="preserve">10.2 El contenido de la página WEB no cuenta con la validacón de la Oficina Asesora de Comunicaciones, contraviniendo lo establecido en la caracterizacion diseñada para el proceso C-GC-1, lo anterior debido a la falta de una directriz que establezca con claridad quien administra la pagina web de la Entidad y que puede conllevar a la publicación de información no autorizada. </t>
  </si>
  <si>
    <t>10.4 Incumplimiento de la meta planteada en el Plan Operativo Anual, contraviniendo lo establecido en la planeacion estrategica de la Entidad, por no cumplirse los compromisos establecidos, lo cual puede repercutir en el atraso frente al cuplimiento de los objetivos insitucionales.</t>
  </si>
  <si>
    <t>10.5 Debilidades en las etapas contractuales a cargo del proceso, que pueden traducirse en oportunidades de mejora frente a los controles documentales y de seguimiento implementados.</t>
  </si>
  <si>
    <t>20181300079523 Informe Definitivo de Auditoria Interna Control Interno Disciplinario</t>
  </si>
  <si>
    <t>Control Interno Disciplinario</t>
  </si>
  <si>
    <t>2.1. Debilidad en el diseño de la caracterización, los procedimientos y documentos relacionados para el proceso y publicados en la plataforma de calidad, lo cual contraviene lo establecido en el numeral 4.4.1. de la norma técnica ntc – iso9001 2015. esta brecha puede obedecer a la reciente creación de los procesos de gestión estructurados a partir del decreto 413 de 2016 y puede representar un riesgo estratégico frente al cumplimiento de funciones y objetivos del proceso.</t>
  </si>
  <si>
    <t>2.2. No se evidenciaron programas, políticas o actividades en los documentos asociados al proceso, que soporten la función relacionada con la promoción de la disciplina preventiva,descrita en el literal c) del artículo 11 del decreto 413 de 2016,la inaplicabilidad de esta politica no contribuye a reducir las estadisticas frente a las acciones disciplinarias adelantados por la entidad.</t>
  </si>
  <si>
    <t xml:space="preserve">2.3. En el proceso de gestión de recursos físicos y gestión documental no se encuentra documentado el control para asignar las comunicaciones que denuncian conductas irregulares de los funcionarios con posible indicencia disciplinaria lo cual contraviene el numeral 5.2.1 del manual operativo mipg, y puede generar que el proceso no inicie la investigación disciplinaria por que los hechos no son puestos bajo su conocimiento.
</t>
  </si>
  <si>
    <t>2.4. Debilidades frente a la seguridad y custodia de los expedientes disciplinarios, ya que estos se encuentran por fuera de la oficina de control interno disciplinario, contraviniendo lo establecido en el numeral 1.2. de la directiva 007 de 2013, lo anterior debido al reducido espacio y a la falta de mobiliario el proceso, lo que puede generar riesgos de nulidad por la violación de la reserva de los expedientes activos y/o la pérdida de piezas procesales.</t>
  </si>
  <si>
    <t xml:space="preserve">2.5 No se encuentra documentado el procedimiento de cobro persuasivo, lo que impide el cumplimiento de la directiva 008 de  2017, esto debido a que posiblemente la competencia del cobro persuasivo no fue asignada de manera formal en el decreto 413 de 2016, lo que puede generar dificultades para gestionar el pago en la sancion disciplinaria cuando esta se ha constituido en multa.
</t>
  </si>
  <si>
    <t>20181300097833 Informe final de auditoria realizada al proceso de Gestion de Tecnologias de la Información</t>
  </si>
  <si>
    <t>Gestión de Tecnología de la Información</t>
  </si>
  <si>
    <t>Retraso en la implementación de la estrategia Gobierno en Linea, de acuerdo a los plazos definidos en el Decreto 1078 de 2015.</t>
  </si>
  <si>
    <t>Diferencias en cuanto a la calificación asignada en los (4) componentes, numerales sin información o evidencias de cumplimiento contraviniendo los parametros establecidos por la estrategia GEL.</t>
  </si>
  <si>
    <t>El normograma del procesos se encuentra desactualizado contraviniendo el numeral 4.1.1 de la norma tecnica NTC-ISO 9001-2015.</t>
  </si>
  <si>
    <t xml:space="preserve">Ausencia de riesgos asociados al proceso, contraviniendo lo establecido en el numeral 6.1 de la norma tecnica colombiana NTC-ISO.
</t>
  </si>
  <si>
    <t>Falta de definición de tiempos de ejecución para las actividades descritas dentro del procedimiento "Solicitud y Atención de Servicios Mesa de Ayuda PD-GT-1", contraviniendo lo establecido en el numeral 4.4 Sistemas de Gestión de la calidad, de la norma tecnica colombiana NTC-ISO-9001 Cuarta Actualización.</t>
  </si>
  <si>
    <t>Debilidades en el centro de computo de la Entidad.</t>
  </si>
  <si>
    <t xml:space="preserve">Debilidades en el centro de computo de la Entidad. </t>
  </si>
  <si>
    <t>20181300127383 Informe Final Auditoria de Gestión al proceso de Fortalecimiento de Capacidades Operativas</t>
  </si>
  <si>
    <t>Alertamiento frente al cumplimiento de las metas relacionadas para los proyectos de inversión 7507 y 7510, lo anterior a fin de garantizar el cumplimiento de los objetivos misionales y fortalecer la evaluación de control de resultados de la entidad.</t>
  </si>
  <si>
    <t>Debilidad en el ejercicio de supervision, realizado a los contratos de comodato, pues en algunos expedientes contractuales, no logro evidenciarse informes de supervisión que den cuenta de la ejecución contractual en cada uno de sus componentes, establecidos por el articulo 84 de la ley 1474 de 2011.</t>
  </si>
  <si>
    <t>Diferencia por titularidad de los vehiculos registrados por la Dirección de Bienes, con la información registrada en el inventario de almacén por la Dirección de Recursos Fisicos y Gestión Documental, relacionada con los vehiculos automotores entregados a terceros contraviniendo lo establecido en el numeral 6 Dimensión: Gestión del Conocimiento y la Innovación MIPG.</t>
  </si>
  <si>
    <t>Oportunidad de Mejora</t>
  </si>
  <si>
    <t>Debilidades en la articulación de los procesos de fortalecimiento de capacidades operativas y gestión de recursos fisicos y documental en relacion con los procedimientos y documentos, derivados de las actividades de tenencia, administración y entrega de bienes, contraviniendo lo establecido en el plan estrategico institucional 2016-2020, Capitulo 8 objetivos del sistema integrado de gestión, literal c. Lograr la optimización de recursos y procesos de la entidad, F fortalecer el desempeño de los procesos establecidos en la Secretaria Distrital de Seguridad, Convivencia y Justicia</t>
  </si>
  <si>
    <t>20185410146631-20181100072873 Visita de Evaluacion, Control y Seguimiento al PIGA</t>
  </si>
  <si>
    <t>Gestión de Emergencias</t>
  </si>
  <si>
    <t>Cuantificacion de la generacion de residuos peligrosos, Envasado o empacado,embalado y etiquetado RESPEL: La entidad debe realizar el envasado o empacado embalado y etiquetado de los residuos peligrosos conforme a la normatividad vigente.  C4, no se evidenciaron residuos almacenados.
Aceite usado y combustibles. Las sedes con plantas electricas son C-4 (1) para ninguna de estas se cuenta con los soportes requeridos. Contraviniendo a la resolución 1188 de 2003 articulo 5 y 6 la entidad como generadora de acietes usados de origen industrial, comercial o institucional  el cual asmimilara para todos los efectos al acopiador primario</t>
  </si>
  <si>
    <t>Capacitación de la gestión y el manejo de los RESPEL: La entidad debe garantizar el almacenimiento de residuos o desechos peligrosos en sus instalaciones y adoptar todas las medidas tendientes a prevenir cualquier afectación a la salud humana y al ambiente cumpliendo con las condiciones locativas Drenaje, Ventilación, ubicación, piso,kit de derrame, capacidad, balanza, estibas  y Condiciones operativas. Matriz de compatibilidad de residuos, Separación de sustancias, hojas de seguridad,Restricción de accesos y  Registros.</t>
  </si>
  <si>
    <t>20185410146631-20181100072983 Visita de Evaluación, Control y Seguimiento al PIGA</t>
  </si>
  <si>
    <t>Acceso y Fortalecimiento a la Justicia</t>
  </si>
  <si>
    <t>Porcentaje de implementacion de equipos y sistemas de bajo consumo de agua .</t>
  </si>
  <si>
    <t>No se han identificado la totalidad de impactos ambientales generados por las actividades de la Entidad en cada una de sus sedes.
No se cuenta con matriz de riesgos, ni ha establecido acciones integrales d gestion del riesgo.
Las metas de los programas no son coherentes con las actividades formuladas, por lo tanto no es posbile verificar su cumplimiento.</t>
  </si>
  <si>
    <t xml:space="preserve">Emisiones atmosféricas y la publicidad exterior visual Requerimiento conforme a la resolución 931 de 2008 y alas aclaraciones contenidas en el concepto jurídico 107 de 2002, la entidad debe contar con los registros de su publicidad exterior visual para las instalaciones que cuentan con aviso en fachada o areas de intervención que les apliquen y deben encontrarse en los terminos de vigencia. Evidencia: Cuenta con un aviso en fachada sin reistro de publicidad exterior visual, en la sede C4, además se observaron elementos publicitarios adheridos a las puertas y vidrios de la entrada principal  </t>
  </si>
  <si>
    <t>Observación</t>
  </si>
  <si>
    <t>CD. Custodia y Vigilancia para la Seguridad</t>
  </si>
  <si>
    <t>La sede cuenta con dos cuartos destinados para el almacenamiento de RESPEL: En el primero se almacenan residuos hospitalarios, los cuales se encontraron sin etiquetar; y en el segundo se almacenan luminarias y RAEES, los cuales no cumplen con el rotulado, ni con el embalado. Contraviniendo conforme al decreto 1076 de 2015 numeral 2.2.6.1.3.1 literal d) y la ley 1252  de 2008, articulo 12, numeral 4.</t>
  </si>
  <si>
    <t>La sede cuenta con dos cuartos destinados para almacenamiento de RESPEL: Durante el recorrido se encontró: Centro de acopio de residuos hospitalarios: El cuarto no cuenta con balanza, estibas ni el formato de recepción de despacho. * Centro de acopio de residuos administrativos: El cuarto no cuenta con un piso impermeabilizado, señalización de áreas, dispositivos de detección de fuego y sistemas de respuesta, balanza ni estibas. contraviniendo el Decreto 1076 de 2015 numeral 2.2.6.1.3.1 parágrafo 1, y la resolución 1023 de 2005, articulo 3, guía 45.  Condiciones locativas y condiciones operativas.</t>
  </si>
  <si>
    <t xml:space="preserve">En la sede Cárcel Distrital de hombres y anexo mujeres no se presentaron soportes que permitan evidenciar actividades de capacitación en el manejo de los residuos o desechos peligrosos  en sus instalaciones contraviniendo conforme a la ley 1252 de 2008, articulo 12, numeral 6., y el decreto 1076 de 2015 numeral 2.2.6.1.3.1 literal g) </t>
  </si>
  <si>
    <t>La entidad no cuenta con actas que den cuenta de la disposición final l de RESPEL  Según lo establecido en el Decreto 1076 de 2015 articulo 2.2.6.1.3.1 la entidad debe dar cumplimiento al Decreto 1079 de 2015 articulo 2.2.1.7.8.2.1, cuando remite residuos o desechos para ser transportados.</t>
  </si>
  <si>
    <t>Aceites usados y combustibles. Gestión de aceite usado de origen institucional - Tercero.  La Cárcel Distrital de Hombres Anexo Mujeres cuenta con dos plantas eléctricas. Sin embargo, no realizo mantenimiento o no cuenta con los soportes requeridos. Requerimiento Conforme a la resolución 188 de 2003, articulo 5 y 6, la entidad como generadora de aceites usados de origen industrial, comercial y/o institucional.</t>
  </si>
  <si>
    <t xml:space="preserve">Bifenilos Policlorados (PCBs). Identificación y marcado de equipos con contenido de PCBs  En la cárcel Distrital se encontró un transformador fuera de funcionamiento, el cual no ha sido marcado de acuerdo con lo expuesto en la normatividad ambiental vigente. Contraviniendo conforme a resolución 22 de 2011 capitulo 2, articulo 4, la entidad debe identificar y marcar sus equipos que consisten, contienen o estén contaminados de PCBs </t>
  </si>
  <si>
    <t>Gestión integral de residuos especiales. Llantas- Registro de llantas nuevas y/o usadas. En la sede Cárcel Distrital, se encontraron algunas llantas, las cuales, según lo manifestado por la entidad, son provenientes del mantenimiento de jardinería en donde son reutilizadas. Por lo tanto, la entidad debe iniciar el tramite de acopio de llantas. Conforme al Decreto 265 de 2016 articulo 2, la entidad se debe registrar en el aplicativo web diseñado para tal fin por la Secretaria Distrital de Ambiente, y contar con el numero de identificación por cada registro.</t>
  </si>
  <si>
    <t>Aceite vegetal usado- Registro como generador de aceite vegetal usado. En la Cárcel Distrital se lleva acabo la cocción de alimentos con una empresa tercerizada, no se cuenta con el registro como generador de aceite vegetal usado, además no se cuenta con soportes de la entrega del AVU a gestores autorizados. Conforme al acuerdo 634 de 2015 capitulo 2, articulo 5, la entidad debe cumplir con las obligaciones como generador de aceite vegetal usado.</t>
  </si>
  <si>
    <t>CD.Custodia y Vigilancia para la Seguridad</t>
  </si>
  <si>
    <t>Vertimientos no domesticos- Registro de vertimientos:La entidad al ser generadora de ARND en la Carcel Distrital, debe iniciar el tramité del registro de sus vertimientos Conforme a la resolución 3957 de 2009, articulo 5, la resolución 242 de 2014 articulo 13 numeral e y a las aclaraciones contenidas en el concepto jurídico 133 de 2010 la entidad debe contar con el registro de vertimientos.</t>
  </si>
  <si>
    <t>Programas de Gestión ambiental- Programa de Uso eficiente del agua- porcentaje de implementación de equipos y sistemas de bajo consumo de agua: La entidad cuenta con el 55% de implementación de sistemas de bajo consumo de agua frente a las sedes visitadas se evidencio. que la sede Carcel Distrital no cuenta con la totalidad de sistemas ahorradores principalmente en pocetas y lavamanos además se evidenciaron fugas de agua en el área de cocina. Conforme al Decreto 3102 de 1997 articulos 6 y7 y a la resolución 242 de 2014, articulo 13, numeral 1.</t>
  </si>
  <si>
    <t>Programa Gestión Integral de residuos- Bitacora del registro de cantidades y tipo (Aprovechables y no aprovechables): La entidad no cuenta con la bitácora de generación de residuos ordinarios para ninguna de sus sedes. Conforme a la resolución 242 de 2014, articulo 13, numeral 3.</t>
  </si>
  <si>
    <t>Programa Gestión Integral de residuos- Bitacora del registro de cantidades y tipo (Aprovechables y no aprovechables): La segregación en la Carcel Distrital no se realiza de manera adecuada, de igual manera, en la segregación secundaria que se lleva a cabo en los cuartos de residuos, se observaron bolsas en las cuales e mezclan los dos (2) tipos de materiales. Conforme a la resolución 242 de 2014, articulo 13, numeral 3, literal a.</t>
  </si>
  <si>
    <t>La entidad no calculó su media móvil ni identificó su clasificación como generador</t>
  </si>
  <si>
    <t>Programa Gestión Integral de residuos- Formación de los servidores públicos en el manejo adecuado de los residuos solidos para su aprovechamiento: En la sede Carcel Distrital no se proporcionaron soportes que permitan evidenciar actividades de sensibilización, capacitación e inducción, practica y formación de los servidores públicos en el manejo adecuado de los residuos solidos por su aprovechamiento. Conforme al acuerdo 114 de 2013, articulos 1 y 4, la entidad debe impulsar la sensibilización, capacitación inducción, practica y formación de los servidores públicos en el manejo de residuo solidos para su aprovechamiento.</t>
  </si>
  <si>
    <t xml:space="preserve">La entidad no realizó checklist al transportador en el momento de remitir residuos o desechos peligrosos: tarjetas de emergencia, plan de contingencia, certificado de capacitación para transportar mercancias peligrosas. </t>
  </si>
  <si>
    <t>La entidad debe contar con los registros  de su publicidad exterior visual para las instalaciones que cuentan con aviso en fachada o áreas de intervención que les aplique y deben encontrarse en terminos de vigencia. La entidad debe contar con las autorizacones de publicidad exterior visual para todos sus vehiculos.</t>
  </si>
  <si>
    <t>Radicado 20181300157743 Informe Final de Auditoria realizada a los procesos misionales de la Cárcel Distrital de Varones y Anexo de Mujeres</t>
  </si>
  <si>
    <t>CD. Trámite Jurídico a la Situación de las PPL</t>
  </si>
  <si>
    <t>3.1.2.3. OBLIGACIONES CONTRACTUALES A CARGO DEL PROCESO DE TRÁMITE DE LA SITUACIÓN JURÍDICA DE LAS PPL, QUE NO SON REPORTADAS EN LOS INFORMES DE EJECUCIÓN DEL CONTRATISTA Y CUYA EVIDENCIA DE CUMPLIMIENTO NO REPOSA EN EL EXPEDIENTE CONTRACTUAL, CONTRAVINIENDO LO ESTABLECIDO EN LAS CLAUSULAS CONTRACTUALES, DEBIDO A FALLAS EN LOS CONTROLES ESTABLECIDOS, LO CUAL PUEDE OCASIONAR SANCIONES DE ORDEN LEGAL.</t>
  </si>
  <si>
    <t>3.1.2.5. DEBILIDADES EN EL EJERCICIO DE LA SUPERVISIÓN QUE NO PERMITIERON VERIFICAR EN LOS EXPEDIENTES CONTRACTUALES LAS EVIDENCIAS DEL CUMPLIMIENTO DE LAS OBLIGACIONES PARA EL 46% DE LOS CONTRATOS EJECUTADOS EN LA VIGENCIA, CONTRAVINIENDO EL MANUAL DE SUPERVISIÓN EN EL ART 7.1 LITERAL P Y EL ART. 83 DE LA LEY 1474 DE 2011, DEBIDO A LA FALTA DE CONTROLES Y SEGUIMIENTOS, LO QUE PUEDE ORIGINAR SANCIONES DISCIPLINARIAS.</t>
  </si>
  <si>
    <t>3.3.1.1.9.INCUMPLIMIENTO DE LA RESOLUCIÓN 158 DE 2018 “POR LA CUAL SE MODIFICAN LOS ARTÍCULOS, 23, 24 Y 25 DE LA RESOLUCIÓN 1806 DE 2011, REGLAMENTO DE RÉGIMEN INTERNO DE LA CÁRCEL DISTRITAL DE VARONES Y ANEXO DE MUJERES, PUES A PESAR DE SU VIGENCIA, LOS HORARIOS DE VISITAS NO HAN SIDO HABILITADOS PARA EL DÍA SABADO</t>
  </si>
  <si>
    <t>3.3.1.3.1. DEBILIDADES EN LAS POLÍTICAS DE OPERACIÓN Y EN LAS ACTIVIDADES DESCRITAS EN LOS PROCEDIMIENTOS QUE NO PERMITEN ESTABLECER UN CRITERIO CLARO FRENTE A LA NOTIFICACIÓN DE LAS PROVIDENCIAS JUDICIALES QUE MODIFICAN LA SITUACIÓN JURÍDICA DE LAS PPL, CONTRAVINIENDO LO ESTABLECIDO EN EL AR. 71 DE LA LEY 1709 DE 2014, EN LOS DOCUMENTOS REFERENCIADOS SE ENCONTRARON DIVERSAS INSTRUCCIONES PARA EL EFECTO, LO CUAL PUEDE GENERAR DIFICULTADES EN LAS NOTIFICACIONES A LAS PPL</t>
  </si>
  <si>
    <t xml:space="preserve">CD. Atención Integral Básica a las PPL </t>
  </si>
  <si>
    <r>
      <t xml:space="preserve">3.3.1.2.1. </t>
    </r>
    <r>
      <rPr>
        <sz val="11"/>
        <color theme="1"/>
        <rFont val="Arial"/>
        <family val="2"/>
      </rPr>
      <t>DEBILIDADES EN EL DISEÑO DEL PROCEDIMIENTO PD-AIB-1 CONCEJO DE EVALUACIÓN Y TRATAMIENTO CET, Y OTROS DOCUMENTOS RELACIONADOS CON EL MISMO, CONTRAVINIENDO LO ESTABLECIDO EN LA NORMA TECNICA NTDGP 001:2011 NUMERAL 4.2.4, LO ANTERIOR PUEDE REPRESENTAR UN RIESGO ESTRATÉGICO FRENTE AL CUMPLIMIENTO DE FUNCIONES Y OBJETIVOS DEL PROCESO.</t>
    </r>
  </si>
  <si>
    <t>3.3.1.2.2. MINUTAS A CARGO DEL COMANDANTE DE SERVICIOS DE ALIMENTOS SIN DILIGENCIAR, CONTRAVINIENDO LO ESTABLECIDO EN EL PROCEDIMIENTO ALIMENTACIÓN DE PPL CODIGO PD-AIB-3, LO ANTERIOR PODRIA OCASIONAR UNA POSIBLE PERDIDA DE ELEMENTOS CORTOPUNZANTES EN EL ÁREA DE SERVICIO DE ALIMENTOS GENERANDO UN RIESGO A LA INTEGRIDAD DEL CUERPO DE CUSTODIA Y VIGILANCIA Y PPL EN SERVICIO.</t>
  </si>
  <si>
    <t>3.3.1.2.2. MINUTAS A CARGO DEL COMANDANTE DE SERVICIOS DE ALIMENTOS SIN DILIGENCIAR, CONTRAVINIENDO LO ESTABLECIDO EN EL PROCEDIMIENTO ALIMENTACIÓN DE PPL CODIGO PD-AIB-3, LO ANTERIOR PODRIA OCASIONAR UNA POSIBLE PERDIDA DE ELEMENTOS CORTOPUNZANTES EN EL ÁREA DE SERVICIO DE ALIMENTOS GENERANDO UN RIESGO A LA INTEGRIDAD DEL CUERPO DE CUSTODIA Y VIGILANCIA Y PPL EN SERVICIO</t>
  </si>
  <si>
    <t xml:space="preserve">3.3.1.2.3. FALTA DE MANTENIMIENTO EN LAS INSTALACIONES Y EQUIPOS DEL ÁREA DE COCINA GENERANDO OBSERVACIONES POR PARTE DE LA SECRETARIA DE SALUD EN LAS VISITAS DE INSPECCIÓN REALIZADAS DURANTE LA VIGENCIA 2018, CONTRAVINIENDO LO ESTABLECIDO EN LA RESOLUCIÓN 2674 DE 2013, LO QUE PODRIA SIGNIFICAR  EL CIERRE DEL SERVICIO DE COCINA. </t>
  </si>
  <si>
    <t>3.3.1.2.4. AUSENCIA DE INSUMOS, MATERIALES Y EQUIPOS PARA EL DESARROLLO DE LAS ACTIVIDADES PROGRAMADAS EN LOS TALLERES, PESE A QUE EN LA ELABORACIÓN DEL PLAN ANUAL DE Adquisiciones SE ASIGNO UNA LINEA BAJO ESTE CONCEPTO, AFECTANDO EL PRINCIPIO DE PLANEACIÓN DE LA LEY 80 DE 1993.</t>
  </si>
  <si>
    <t>3.3.1.2.4. AUSENCIA DE INSUMOS, MATERIALES Y EQUIPOS PARA EL DESARROLLO DE LAS ACTIVIDADES PROGRAMADAS EN LOS TALLERES, PESE A QUE EN LA ELABORACIÓN DEL PLAN ANUAL DE ADQUISICONES SE ASIGNO UNA LINEA BAJO ESTE CONCEPTO, AFECTANDO EL PRINCIPIO DE PLANEACIÓN DE LA LEY 80 DE 1993.</t>
  </si>
  <si>
    <t>3.2.1.2.  DEBILIDADES EN EL FUNCIONAMIENTO DEL SISTEMA DE VIDEO VIGILANCIA, QUE DIFICULTA EL MONITOREO PERMANENTE Y NO FORTALECE LA OPERACIÓN, IMPACTANDO LOS CONTROLES  DE SEGURIDAD ESTABLECIDOS EN LA CÁRCEL, LO QUE INCREMENTA LAS PROBABILIDADES DE MATERIALIZACION DE LOS RIESGOS ASOCIADOS.</t>
  </si>
  <si>
    <t>3.2.1.3. FALLAS EN EL ESTADO ACTUAL DE LAS CONSOLAS ELECTRÓNICAS QUE CONTROLAN PUERTAS EN DIFERENTES PUNTOS DE LA CÁRCEL, AFECTANDO EL CUMPLIMIENTO DE LOS PROTOCOLOS DE SEGURIDAD ESTABLECIDOS, LO CUAL DEBILITA LOS CONTROLES EJECUTADOS POR EL CUERPO DE CUSTODIA Y VIGILANCIA.</t>
  </si>
  <si>
    <t>3.2.2.1. ÁREAS FÍSICAS DE LA CÁRCEL DISTRITAL SIN MANTENIMIENTO, A PESAR DE LA SUSCRIPCIÓN DE DIFERENTES CONTRATOS, LO ANTERIOR ENTORPECE LA GESTIÓN Y DESMEJORA EL NIVEL DE LA CALIDAD DE VIDA DE LAS PPL.</t>
  </si>
  <si>
    <t>3.2.2.2. EXTINTORES EN ÁREA ADMINISTRATIVA Y DEL RECLUSORIO EXPIRADOS, AL IGUAL QUE LOS FILTROS DE MÁSCARAS ANTIGASES DEL EQUIPO ANTIMOTINES, SITUACIÓN QUE CONTRAVIENE EL PROTOCOLO DE SEGURIDAD, EMERGENCIAS Y MANEJO DE CRISIS – PR-CVS-01, EN SUS NUMERALES 5.1.2 INCENDIO Y 5.1.5 ACTOS DE SABOTAJE, LO ANTERIOR LO QUE EVIDENCIA LA FALLAS EN LOS CONTROLES IMPLEMENTADOS PARA EL MANTENIMIENTO.</t>
  </si>
  <si>
    <t xml:space="preserve">3.2.3.1. FALTA DE CONTROL Y VIGILANCIA EN EL MANEJO DE LA CAJA MENOR CONTRAVINIENDO, LA RESOLUCIÓN 018 DEL 19 DE ENERO DE 2018 Y EL MANUAL PARA EL MANEJO Y CONTROL DE CAJAS MENORES (MA-GF-1), GENERANDO UN  POSIBLE RIESGO FRENTE AL CUMPLIMIENTO DE LA MISIÓN INSTITUCIONAL AL NO EJECUTAR PRESUPUESTOS ESTABLECIDOS A PESAR DE LOS REQUERIMIENTOS EVIDENCIADOS. </t>
  </si>
  <si>
    <t>3.2.3.2. EL ARMERILLO PRESENTA CONDICIONES DE HUMEDAD EN MUROS Y CIELO RASO, IGUALMENTE, SE HALLARON EVIDENCIAS DE 10 SALVOCONDUCTOS CON FECHA DE VENCIMIENTO EXPIRADA, CONTRAVINIENDO LO ESTABLECIDO EN EL INSTRUCTIVO, USO Y MANEJO DE LAS ARMAS DE FUEGO – I-CVS-1, LO CUAL EVIDENCIA FALTA DE GESTIÓN Y EVIDENCIA LA FALLA DE CONTROLES ADMINISTRATIVOS.</t>
  </si>
  <si>
    <t>3.2.3.3. REGISTRO MANUAL DE HORAS EXTRAS Y RECARGOS NOCTURNOS, LO QUE GENERA ALTA PROBABILIDAD DE ERROR, DEBIDO A LA FALTA DE CONTROLES ADMINISTRATIVOS QUE PERMITAN EXAMINAR LA LEGITIMIDAD DE LAS LIQUIDACIONES DE LOS EMOLUMENTOS SALARIALES, GENERANDO INCERTIDUMBRE FRENTE A LOS PAGOS REALIZADOS.</t>
  </si>
  <si>
    <t xml:space="preserve">3.2.3.4. CARENCIA DE CONTROL DE BIENES Y MUEBLES QUE NO PERMITEN ESTABLECER EL COSTO DE ACTIVOS FIJOS DE LA CÁRCEL DISTRITAL DE VARONES Y ANEXO DE MUJERES, Y CONSECUENTEMENTE EL DE LA SDSCJ, LO ANTERIOR DIFICULTANDO EL REGISTRO CONTABLE DE PROPIEDADES PLANTA Y EQUIPO DE LA ENTIDAD, GENERANDO RIESGO EN LA PRESENTACIÓN RAZONABLE DE LOS ESTADOS FINANCIEROS. </t>
  </si>
  <si>
    <t>3.2.3.5 LA ADMINISTRACIÓN DE LAS LLAVES DE LA ENTIDAD, NO SE ENCUENTRA BAJO RESPONSABILIDAD DEL ÁREA ADMINISTRATIVA, YA QUE NO SE EVIDENCIO DOCUMENTO DE DELEGACIÓN DE LA FUNCIÓN DEL ACTUAL ENCARGADO, CONTRAVINIENDO LO ESTABLECIDO EN EL INSTRUCTIVO DE MANEJO Y CONTROL DE LLAVES - I-CVS-4, EN SUS NUMERALES  5.11 y  5.19.</t>
  </si>
  <si>
    <t>3.3.1.1.1. VULNERACIÓN A LA SEGURIDAD DE LA CÁRCEL DISTRITAL, EL CUERPO DE CUSTODIA Y LAS PPL, QUE OCURREN HACE TIEMPO Y PARA LA CUAL NO SE HAN ADELANTADO ACCIONES QUE MINIMICEN EL RIESGO, AFECTÁNDOSE DE FORMA EXPONENCIAL LA SEGURIDAD DE LOS ANUNCIADOS, LO ANTERIOR DEBIDO Al  ESTABLECIMIENTO DE CONTROLES.</t>
  </si>
  <si>
    <t>3.3.1.1.2. DISPARIDAD EN LA IMPLEMENTACIÓN DE LA REQUISA PARA EL INGRESO DEL PERSONAL A LAS INSTALACIONES DE LA CÁRCEL DISTRITAL, CONTRAVINIENDO LO ESTABLECIDO EN LOS NUMERAL ES 3.3, 4.5, 4.7, 4.8 DEL INSTRUCTIVO I-CVS-5., LO CUAL SE DERIVA DE LA FALLA EN LOS CONTROLES Y POTENCIALIZA EL RIESGO EN EL INGRESO DE ELEMENTOS PROHIBIDOS.</t>
  </si>
  <si>
    <t>3.3.1.1.3. DEFICIENCIAS TECNOLÓGICAS QUÉ DIFICULTAN Y VULNERAN EL PROCESO DE REQUISA, AFECTANDO EL CUMPLIMIENTO DEL NUMERAL 4.8 y 2.21 (ERROR EN LA NUMERACIÓN) DEL INSTRUCTIVO I-CVS-5., LO QUE POTENCIALIZA LOS RIESGOS A LA VULNERACIÓN DE LA SEGURIDAD.</t>
  </si>
  <si>
    <t>3.3.1.1.5. PERSONAL UNIFORMADO DEL CUERPO DE CUSTODIA DE VIGILANCIA FUERA DE LAS INSTALACIONES DE LA CÁRCEL DISTRITAL DE VARONES Y ANEXO DE MUJERES, CONTRAVINIENDO EL NUMERAL 3.10 DEL INSTRUCTIVO - I-CVS-5., LO QUE SE DERIVA DE LA FALLA EN LOS CONTROLES.</t>
  </si>
  <si>
    <t xml:space="preserve">3.3.1.1.6. DEBILIDADES EN EL CONTROL DE INGRESO DE VEHÍCULOS AL PARQUEADERO SUBTERRÁNEO, CONTRAVINIENDO EL NUMERAL 10 DEL INSTRUCTIVO - I-CVS-5, EVIDENCIANDO LA FALLA EN LOS CONTROLES, LO QUE TERMINA PONIENDO EN RIESGO AL PERSONAL Y LAS INSTALACIONES QUE INTEGRAN EL COMPLEJO CARCELARIO. </t>
  </si>
  <si>
    <t>3.3.1.1.7. DEFICIENTES HERRAMIENTAS TECNOLÓGICAS QUE SUMADAS A LA DESACTUALIZACIÓN DEL PROCEDIMIENTO PD-CVS-4 CONTROL DE VISITAS, RETRAZAN EL PROCESO DE INGRESO DE LOS VISITANTES DE LAS PPL, LIMITANDO EL TIEMPO DE ACOMPAÑAMIENTO Y DISFRUTE DEL MISMO.</t>
  </si>
  <si>
    <t>3.3.1.1.8.  INSUFICIENCIA DE CANINOS Y FALTA DE CONTROL EN LA TENENCIA DE LOS MISMOS, CONTRAVINIENDO EL INSTRUCTIVO MANEJO DE CANINOS (I-CVS-6 VERSIÓN 1) Y ESTANDARES INTERNACIONALES ACA, GENERANDO  PERIODOS EXTENSOS DE NO CUBRIMIENTO DE SEGURIDAD.</t>
  </si>
  <si>
    <t>20181300174233 Informe Final Auditoria Gestión Humana</t>
  </si>
  <si>
    <t>Gestión Humana</t>
  </si>
  <si>
    <t xml:space="preserve">3.1.1. DEBILIDADES EN LA LIQUIDACIÓN DE NÓMINA DE LA ENTIDAD, CONTRAVINIENDO LOS REQUISITOS DE NORMA ESTABLECIDOS EN LA LEY 100 DE 1993 FRENTE AL IBC, PUES SE REALIZARON DEDUCCIONES POR MAYOR O MENOR VALOR, O SIMPLEMENTE NO SE REALIZARON RELACIONADAS CON EL APORTE AL FONDO DE SOLIDARIDAD PENSIONAL, LO ANTERIOR CONLLEVANDO A POSIBLES SANCIONES POR PARTE DE LOS ENTES DE CONTROL. </t>
  </si>
  <si>
    <t>3.3.1. AUSENCIA DE DOCUMENTO ASOCIADO A LA LIQUIDACIÓN DE LA NÓMINA QUE PERMITA VALIDAR EL PASO A PASO, ESTO AUNADO A LAS DEBILIDADES PRESENTADAS EN EL APLICATIVO QUE RESPALDA LA OPERACIÓN, NO PERMITEN LA ALINEACIÓN CON LO ESTABLECIDO EN EL NUMERAL 4.4 SISTEMAS DE GESTIÓN DE CALIDAD NORMA TÉCNICA COLOMBIANA NTC-ISO-9001, LO ANTERIOR PUEDE AFECTAR EL CUMPLIMIENTO DE LOS OBJETIVOS ESTRATÉGICOS DE LA ENTIDAD.</t>
  </si>
  <si>
    <t xml:space="preserve">3.4.1. DEBILIDADES EN EL ARCHIVO DOCUMENTAL SOPORTE DE LAS HISTORIAS LABORALES, CONTRAVINIENDO LA CIRCULAR 004 DE 2003 EMITIDA POR EL DEPARTAMENTO ADMINISTRATIVO DE LA FUNCIÓN PÚBLICA - ARCHIVO GENERAL DE LA NACIÓN, DEBIDO A LA FALTA DE DOCUMENTACIÓN, QUE PERMITA A LA ENTIDAD LA TOMA DE DECISIONES OPORTUNAS Y EFICIENTES, GENERANDO POSIBLES SANCIONES O RECLAMACIONES POR PARTE DE FUNCIONARIOS DE LA ENTIDAD. </t>
  </si>
  <si>
    <t>Informe Final Auditoria Gestión Jurídica y Contractual Radicado 20181300186353</t>
  </si>
  <si>
    <t>Gestión Juridica y Contractual</t>
  </si>
  <si>
    <t>2.3.1. DIFERENCIAS EN LA CLASIFICACIÓN DE BIENES Y SERVICIOS RESPECTO AL UNSPSC DESCRITO EN LOS ESTUDIOS Y DOCUMENTOS PREVIOS Y EN EL PLAN ANUAL DE ADQUISICIONES, CONTRAVINIENDO LO ESTABLECIDO EN EL ARTÍCULO 2.2.1.1.1.4.1. DEL DECRETO 1082 DE 2015. LO ANTERIOR NO PERMITE CONTAR CON INFORMACIÓN UNIFICADA Y CLARA IDENTIFICACIÓN POR PARTE DE FUTUROS PROVEEDORES.</t>
  </si>
  <si>
    <t>2.3.2. DEBILIDADES EN LOS SOPORTES DE LOS ESTUDIOS DE MERCADO, EXIGIDOS EN EL NUMERAL 4° DEL ARTÍCULO 2.2.1.1.2.1.1. DEL DECRETO 1082 DE 2015, DICHOS DOCUMENTOS INDISPENSABLES EN LA DETERMINACIÓN DEL PRESUPUESTO DE LOS PROCESOS DE CONTRATACIÓN DE LA ENTIDAD.</t>
  </si>
  <si>
    <t>2.4.1. DEFICIENCIAS EN LOS SOPORTES QUE DAN CUENTA DEL CUMPLIMIENTO DE LAS OBLIGACIONES PACTADAS EN LOS CONTRATOS, CONTRAVIENDO LO ESTABLECIDO EN EL ARTÍCULO 4° DE LA LEY 80 DE 1993, LO QUE DIFICULTA EL CONTROL Y SEGUIMIENTO A LOS PRODUCTOS CONTRATADOS QUE IMPACTAN EL CUMPLIMIENTO DE LA MISIONALIDAD INSTITUCIONAL.</t>
  </si>
  <si>
    <t>2.4.2. INCONSISTENCIAS ENTRE LOS SOPORTES DEL EXPEDIENTE CONTRACTUAL Y LOS SOPORTES ALOJADOS EN EL SECOP II, LO CUAL GENERA DISPARIDAD EN LAS FUENTES DE INFORMACIÓN, QUE SON OBJETO DE SEGUIMIENTO POR PARTE DE LOS ENTES DE CONTROL Y VIGILANCIA.</t>
  </si>
  <si>
    <t>2.4.4. DEFICIENCIAS EN LOS SOPORTES DOCUMENTALES Y DIGITALES QUE DIFICULTARON LA VERIFICACIÓN DE LA EXPEDICIÓN Y APROBACIÓN DE LAS PÓLIZAS DE CUMPLIMIENTO. LO ANTERIOR PUEDE GENERAR LIMITANTE A LA AUDITORÍA EXTERNA REALIZADA POR LOS ENTES DE CONTROL Y VIGILANCIA.</t>
  </si>
  <si>
    <t xml:space="preserve">2.5.1. ALERTA FRENTE AL POSIBLE INCUMPLIMIENTO DE OBLIGACIONES CONTRACTUALES EN LOS CONTRATOS 671 Y 689 DE 2018, DEBIDO A LA ENTREGA EXTEMPORANEA DE LOS PRODUCTOS ENTREGABLES, LO QUE AFECTA LA EJECUCIÓN DE LOS RECURSOS Y EL CUMPLIMIENTO DE LAS METAS DE LOS PROYECTOS DE INVERSIÓN. </t>
  </si>
  <si>
    <t>2.5.2. DEBILIDADES EN EL EJERCICIO DE LA SUPERVISIÓN Y EN LAS EVIDENCIAS DOCUMENTALES QUE GENERAN INCERTIDUMBRE FRENTE A LA EJECUCIÓN DEL CONTRATO 637 DE 2018, CONTRAVINIENDO LO ESTALECIDO EN LA LEY 1474 DE 2011. LO ANTERIOR REFLEJA DEBILIDAD EN LOS CONTROLES DE SEGUIMIENTO IMPLEMENTADOS Y PUEDE OCASIONAR SANCIONES DE TIPO FISCAL.</t>
  </si>
  <si>
    <t>20181300189163 Informe Definitivo de auditoria realizada al Plan Institucional de Gestión  Ambiental PIGA</t>
  </si>
  <si>
    <t xml:space="preserve">3.1.1. DESACTUALIZACIÓN DEL NORMOGRAMA, INCUMPLIENDO LA POLÍTICA DE OPERACIÓN Y LOS PUNTOS DE CONTROL ESTABLECIDOS EN EL PROCEDIMIENTO IDENTIFICACIÓN DE REQUISITOS LEGALES AMBIENTALES PD-DS-2.
</t>
  </si>
  <si>
    <t>3.2.1. DESCONOCIMIENTO POR PARTE DE LOS FUNCIONARIOS Y CONTRATISTAS, SOBRE LA IMPORTANCIA DE LA CLASIFICACIÓN, ALMACENAMIENTO Y ENTREGA DE LOS RESIDUOS SOLIDOS GENERADOS, INCUMPLIENDO ASI UNO DE LOS OBJETIVOS ESPECIFICOS DEL PLAN DE GESTIÓN INTEGRAL DE RESIDUOS SOLIDOS PL-DS-2.</t>
  </si>
  <si>
    <t>3.2.2. INCUMPLIMIENTO DEL NUMERAL 4.4 PLAN DE GESTIÓN INTEGRAL DE RESIDUOS SOLIDOS PL-DS-2, AL OMITIRSE EL REGISTRO EN EL FORMATO F-DS-116, IMPLEMENTADO POR LA ENTIDAD PARA DEJAR LA EVIDENCIA DE LA EVALUACIÓN Y SEGUIMIENTO A LA SEPARACIÓN EN LA FUENTE, LO ANTERIOR PODRIA EXPONER A LA ENTIDAD A EVALUACIONES NEGATIVAS POR PARTE DE LOS ENTES DE VIGILANCIA.</t>
  </si>
  <si>
    <t>3.2.3. AUSENCIA DE RUTAS SANITARIAS EN LAS DISTINTAS SEDES PARA SEÑALAR EL MOVIMIENTO INTERNO DE LOS RESIDUOS SOLIDOS, CONTRAVINIENDO LO ESTABLECIDO EN EL NUMERAL 4.7 DEL PALN DE GESTIÓN INTEGRAL DE RESIDUOS SOLIDOS PL-DS-2. LO ANTERIORMENTE PODRIA GENERAR OBSERVACIONES POR PARTE DE ENTES DE CONTROL Y VIGILANCIA.</t>
  </si>
  <si>
    <t xml:space="preserve">3.2.4. INSUFICIENCIA DE UNIDADES DE ALMACENAMIENTO TEMPORAL EN ALGUNAS SEDES DE LA ENTIDAD, CONTRAVINIENDO LO ESTIPULADO EN EL NUMERAL 4.9 DEL PLAN DE GESTIÓN INTEGRAL DE RESIDUOS SOLIDOS PL-DS-2.
</t>
  </si>
  <si>
    <t>3.2.5. INOPORTUNIDAD EN EL APROVECHAMIENTO O RECICLAJE DE RESIDUOS SOLIDOS SIN TENER EN CONSIDERACIÓN LA METODOLOGIA ADOPTADA PARA EL EFECTO,M LO ANTERIOR CONTRAVINIENDO EL PLAN DE GESTIÓN DE RESIDUOS SOLIDOS, EN SU NUMERAL 4.9 GENERANDO RIESGOS DE CARACTER SANCIONATORIO PARA LA ENTIDAD.</t>
  </si>
  <si>
    <t>2.4.3. DEBILIDADES EN LA NOTIFICACIÓN DE LA DESIGNACIÓN DEL SUPERVISOR Y CONCENTRACIÓN DE FUNCIONES DEBIDO AL NÚMERO DE CONTRATOS PARA SUPERVISAR, DIFICULTANDO EL SEGUIMIENTO A LA EJECUCIÓN CONTRACTUAL Y GENERANDO RIESGOS FRENTE A LA MATERIALIZACIÓN DE HALLAZGOS CON INCIDENCIA  FISCAL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</si>
</sst>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000000"/>
      <name val="Calibri"/>
      <family val="2"/>
    </font>
    <font>
      <b/>
      <sz val="10"/>
      <color rgb="FFFFFFFF"/>
      <name val="Arial"/>
      <family val="2"/>
    </font>
    <font>
      <sz val="24"/>
      <color theme="1"/>
      <name val="Calibri"/>
      <family val="2"/>
      <scheme val="minor"/>
    </font>
    <font>
      <b/>
      <sz val="20"/>
      <color rgb="FFFFFFFF"/>
      <name val="Arial Narrow"/>
      <family val="2"/>
    </font>
    <font>
      <b/>
      <sz val="20"/>
      <color rgb="FFFFFFFF"/>
      <name val="Calibri"/>
      <family val="2"/>
    </font>
    <font>
      <b/>
      <sz val="9"/>
      <color rgb="FFFFFFFF"/>
      <name val="Arial Narrow"/>
      <family val="2"/>
    </font>
    <font>
      <b/>
      <sz val="11"/>
      <color rgb="FFFFFFFF"/>
      <name val="Calibri"/>
      <family val="2"/>
    </font>
    <font>
      <b/>
      <sz val="8"/>
      <color rgb="FF000000"/>
      <name val="Arial Narrow"/>
      <family val="2"/>
    </font>
    <font>
      <sz val="11"/>
      <color rgb="FF000000"/>
      <name val="Arial"/>
      <family val="2"/>
    </font>
    <font>
      <sz val="11"/>
      <name val="Arial"/>
      <family val="2"/>
    </font>
    <font>
      <sz val="11"/>
      <color theme="1"/>
      <name val="Arial"/>
      <family val="2"/>
    </font>
    <font>
      <b/>
      <sz val="11"/>
      <color rgb="FF000000"/>
      <name val="Arial"/>
      <family val="2"/>
    </font>
    <font>
      <sz val="11"/>
      <color rgb="FF00000A"/>
      <name val="Arial"/>
      <family val="2"/>
    </font>
  </fonts>
  <fills count="9">
    <fill>
      <patternFill patternType="none"/>
    </fill>
    <fill>
      <patternFill patternType="gray125"/>
    </fill>
    <fill>
      <patternFill patternType="solid">
        <fgColor rgb="FF2E74B5"/>
        <bgColor indexed="64"/>
      </patternFill>
    </fill>
    <fill>
      <patternFill patternType="solid">
        <fgColor rgb="FF5B9BD5"/>
        <bgColor rgb="FF5B9BD5"/>
      </patternFill>
    </fill>
    <fill>
      <patternFill patternType="solid">
        <fgColor rgb="FF70AD47"/>
        <bgColor rgb="FF70AD47"/>
      </patternFill>
    </fill>
    <fill>
      <patternFill patternType="solid">
        <fgColor rgb="FFDEEAF6"/>
        <bgColor rgb="FFDEEAF6"/>
      </patternFill>
    </fill>
    <fill>
      <patternFill patternType="solid">
        <fgColor rgb="FFFEF2CB"/>
        <bgColor rgb="FFFEF2CB"/>
      </patternFill>
    </fill>
    <fill>
      <patternFill patternType="solid">
        <fgColor theme="0"/>
        <bgColor indexed="64"/>
      </patternFill>
    </fill>
    <fill>
      <patternFill patternType="solid">
        <fgColor rgb="FFFFFFFF"/>
        <bgColor rgb="FFFFFFFF"/>
      </patternFill>
    </fill>
  </fills>
  <borders count="26">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auto="1"/>
      </left>
      <right style="medium">
        <color auto="1"/>
      </right>
      <top style="medium">
        <color auto="1"/>
      </top>
      <bottom style="medium">
        <color auto="1"/>
      </bottom>
      <diagonal/>
    </border>
  </borders>
  <cellStyleXfs count="2">
    <xf numFmtId="0" fontId="0" fillId="0" borderId="0"/>
    <xf numFmtId="0" fontId="1" fillId="0" borderId="0"/>
  </cellStyleXfs>
  <cellXfs count="132">
    <xf numFmtId="0" fontId="0" fillId="0" borderId="0" xfId="0"/>
    <xf numFmtId="0" fontId="1" fillId="0" borderId="0" xfId="1"/>
    <xf numFmtId="0" fontId="6" fillId="4" borderId="16" xfId="1" applyFont="1" applyFill="1" applyBorder="1" applyAlignment="1">
      <alignment horizontal="center" vertical="center" wrapText="1"/>
    </xf>
    <xf numFmtId="0" fontId="8" fillId="5" borderId="16" xfId="1" applyFont="1" applyFill="1" applyBorder="1" applyAlignment="1">
      <alignment horizontal="center" vertical="center" wrapText="1"/>
    </xf>
    <xf numFmtId="0" fontId="8" fillId="6" borderId="14" xfId="1" applyFont="1" applyFill="1" applyBorder="1" applyAlignment="1">
      <alignment horizontal="center" vertical="center" wrapText="1"/>
    </xf>
    <xf numFmtId="0" fontId="9" fillId="0" borderId="16" xfId="1" applyFont="1" applyBorder="1" applyAlignment="1">
      <alignment horizontal="center" vertical="center" wrapText="1"/>
    </xf>
    <xf numFmtId="14" fontId="9" fillId="0" borderId="0" xfId="1" applyNumberFormat="1" applyFont="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horizontal="left" vertical="top" wrapText="1"/>
    </xf>
    <xf numFmtId="0" fontId="10" fillId="0" borderId="20" xfId="1" applyFont="1" applyBorder="1" applyAlignment="1">
      <alignment horizontal="left" vertical="center" wrapText="1"/>
    </xf>
    <xf numFmtId="14" fontId="11" fillId="0" borderId="20" xfId="0" applyNumberFormat="1" applyFont="1" applyBorder="1" applyAlignment="1">
      <alignment horizontal="center"/>
    </xf>
    <xf numFmtId="0" fontId="0" fillId="0" borderId="20" xfId="0" applyBorder="1" applyAlignment="1">
      <alignment horizontal="center"/>
    </xf>
    <xf numFmtId="15" fontId="11" fillId="0" borderId="20" xfId="0" applyNumberFormat="1" applyFont="1" applyBorder="1" applyAlignment="1" applyProtection="1">
      <alignment horizontal="center" vertical="center" wrapText="1"/>
      <protection locked="0" hidden="1"/>
    </xf>
    <xf numFmtId="0" fontId="11" fillId="0" borderId="20" xfId="0" applyFont="1" applyBorder="1" applyAlignment="1" applyProtection="1">
      <alignment horizontal="justify" vertical="center" wrapText="1"/>
      <protection locked="0" hidden="1"/>
    </xf>
    <xf numFmtId="0" fontId="11" fillId="0" borderId="20" xfId="0" applyFont="1" applyBorder="1" applyAlignment="1">
      <alignment horizontal="left" vertical="top" wrapText="1"/>
    </xf>
    <xf numFmtId="0" fontId="9" fillId="0" borderId="16" xfId="1" applyFont="1" applyBorder="1" applyAlignment="1">
      <alignment horizontal="left" vertical="center" wrapText="1"/>
    </xf>
    <xf numFmtId="14" fontId="12" fillId="0" borderId="20" xfId="1" applyNumberFormat="1" applyFont="1" applyBorder="1" applyAlignment="1">
      <alignment horizontal="center" wrapText="1"/>
    </xf>
    <xf numFmtId="0" fontId="9" fillId="0" borderId="20" xfId="1" applyFont="1" applyBorder="1" applyAlignment="1">
      <alignment horizontal="center" wrapText="1"/>
    </xf>
    <xf numFmtId="0" fontId="11" fillId="0" borderId="20" xfId="0" applyFont="1" applyBorder="1" applyAlignment="1" applyProtection="1">
      <alignment horizontal="justify" vertical="top" wrapText="1"/>
      <protection locked="0" hidden="1"/>
    </xf>
    <xf numFmtId="0" fontId="9" fillId="0" borderId="21" xfId="1" applyFont="1" applyBorder="1" applyAlignment="1">
      <alignment horizontal="left" vertical="center" wrapText="1"/>
    </xf>
    <xf numFmtId="14" fontId="9" fillId="0" borderId="17" xfId="1" applyNumberFormat="1" applyFont="1" applyBorder="1" applyAlignment="1">
      <alignment horizontal="center" wrapText="1"/>
    </xf>
    <xf numFmtId="0" fontId="9" fillId="0" borderId="17" xfId="1" applyFont="1" applyBorder="1" applyAlignment="1">
      <alignment horizontal="center" wrapText="1"/>
    </xf>
    <xf numFmtId="0" fontId="0" fillId="0" borderId="20" xfId="0" applyBorder="1"/>
    <xf numFmtId="0" fontId="0" fillId="0" borderId="20" xfId="0" applyBorder="1" applyAlignment="1" applyProtection="1">
      <alignment horizontal="justify" vertical="center" wrapText="1"/>
      <protection locked="0" hidden="1"/>
    </xf>
    <xf numFmtId="14" fontId="9" fillId="0" borderId="15" xfId="1" applyNumberFormat="1" applyFont="1" applyBorder="1" applyAlignment="1">
      <alignment horizontal="center" wrapText="1"/>
    </xf>
    <xf numFmtId="15" fontId="0" fillId="0" borderId="20" xfId="0" applyNumberFormat="1" applyBorder="1" applyAlignment="1" applyProtection="1">
      <alignment horizontal="center" vertical="center" wrapText="1"/>
      <protection locked="0" hidden="1"/>
    </xf>
    <xf numFmtId="14" fontId="9" fillId="0" borderId="14" xfId="1" applyNumberFormat="1" applyFont="1" applyBorder="1" applyAlignment="1">
      <alignment horizontal="center" wrapText="1"/>
    </xf>
    <xf numFmtId="0" fontId="9" fillId="0" borderId="14" xfId="1" applyFont="1" applyBorder="1" applyAlignment="1">
      <alignment horizontal="center" wrapText="1"/>
    </xf>
    <xf numFmtId="0" fontId="9" fillId="0" borderId="20" xfId="1" applyFont="1" applyBorder="1" applyAlignment="1">
      <alignment horizontal="left" wrapText="1"/>
    </xf>
    <xf numFmtId="14" fontId="9" fillId="0" borderId="20" xfId="1" applyNumberFormat="1" applyFont="1" applyBorder="1" applyAlignment="1">
      <alignment horizontal="center" wrapText="1"/>
    </xf>
    <xf numFmtId="0" fontId="11" fillId="0" borderId="20" xfId="0" applyFont="1" applyBorder="1" applyAlignment="1" applyProtection="1">
      <alignment horizontal="justify" vertical="top"/>
      <protection locked="0" hidden="1"/>
    </xf>
    <xf numFmtId="14" fontId="11" fillId="0" borderId="21" xfId="0" applyNumberFormat="1" applyFont="1" applyBorder="1" applyAlignment="1">
      <alignment horizontal="center"/>
    </xf>
    <xf numFmtId="15" fontId="9" fillId="0" borderId="16" xfId="1" applyNumberFormat="1" applyFont="1" applyBorder="1" applyAlignment="1">
      <alignment horizontal="center" vertical="center" wrapText="1"/>
    </xf>
    <xf numFmtId="0" fontId="9" fillId="0" borderId="16" xfId="1" applyFont="1" applyBorder="1" applyAlignment="1">
      <alignment horizontal="left" vertical="top" wrapText="1"/>
    </xf>
    <xf numFmtId="0" fontId="9" fillId="0" borderId="17" xfId="1" applyFont="1" applyBorder="1" applyAlignment="1">
      <alignment horizontal="left" vertical="center" wrapText="1"/>
    </xf>
    <xf numFmtId="14" fontId="9" fillId="0" borderId="16" xfId="1" applyNumberFormat="1" applyFont="1" applyBorder="1" applyAlignment="1">
      <alignment horizontal="center"/>
    </xf>
    <xf numFmtId="0" fontId="9" fillId="0" borderId="16" xfId="1" applyFont="1" applyBorder="1" applyAlignment="1">
      <alignment horizontal="center"/>
    </xf>
    <xf numFmtId="0" fontId="9" fillId="0" borderId="14" xfId="1" applyFont="1" applyBorder="1" applyAlignment="1">
      <alignment horizontal="center"/>
    </xf>
    <xf numFmtId="15" fontId="9" fillId="0" borderId="14" xfId="1" applyNumberFormat="1" applyFont="1" applyBorder="1" applyAlignment="1">
      <alignment horizontal="center" vertical="center" wrapText="1"/>
    </xf>
    <xf numFmtId="0" fontId="9" fillId="0" borderId="14" xfId="1" applyFont="1" applyBorder="1" applyAlignment="1">
      <alignment horizontal="left" vertical="center" wrapText="1"/>
    </xf>
    <xf numFmtId="0" fontId="13" fillId="0" borderId="14" xfId="1" applyFont="1" applyBorder="1" applyAlignment="1">
      <alignment horizontal="left" vertical="top" wrapText="1"/>
    </xf>
    <xf numFmtId="14" fontId="9" fillId="0" borderId="19" xfId="1" applyNumberFormat="1" applyFont="1" applyBorder="1" applyAlignment="1">
      <alignment horizontal="center"/>
    </xf>
    <xf numFmtId="0" fontId="11" fillId="0" borderId="20" xfId="0" applyFont="1" applyBorder="1" applyAlignment="1" applyProtection="1">
      <alignment horizontal="center" vertical="center" wrapText="1"/>
      <protection locked="0" hidden="1"/>
    </xf>
    <xf numFmtId="0" fontId="11" fillId="0" borderId="20" xfId="0" applyFont="1" applyBorder="1" applyAlignment="1" applyProtection="1">
      <alignment horizontal="left" vertical="center" wrapText="1"/>
      <protection locked="0" hidden="1"/>
    </xf>
    <xf numFmtId="0" fontId="9" fillId="0" borderId="20" xfId="1" applyFont="1" applyBorder="1" applyAlignment="1">
      <alignment horizontal="left" vertical="center" wrapText="1"/>
    </xf>
    <xf numFmtId="14" fontId="9" fillId="0" borderId="20" xfId="1" applyNumberFormat="1" applyFont="1" applyBorder="1" applyAlignment="1">
      <alignment horizontal="center"/>
    </xf>
    <xf numFmtId="0" fontId="9" fillId="0" borderId="20" xfId="1" applyFont="1" applyBorder="1" applyAlignment="1">
      <alignment wrapText="1"/>
    </xf>
    <xf numFmtId="14" fontId="9" fillId="0" borderId="22" xfId="1" applyNumberFormat="1" applyFont="1" applyBorder="1" applyAlignment="1">
      <alignment horizontal="center"/>
    </xf>
    <xf numFmtId="0" fontId="9" fillId="0" borderId="20" xfId="1" applyFont="1" applyBorder="1" applyAlignment="1">
      <alignment horizontal="center"/>
    </xf>
    <xf numFmtId="0" fontId="9" fillId="0" borderId="21" xfId="1" applyFont="1" applyBorder="1" applyAlignment="1">
      <alignment horizontal="center" wrapText="1"/>
    </xf>
    <xf numFmtId="15" fontId="9" fillId="0" borderId="21" xfId="1" applyNumberFormat="1" applyFont="1" applyBorder="1" applyAlignment="1">
      <alignment horizontal="center" vertical="center" wrapText="1"/>
    </xf>
    <xf numFmtId="0" fontId="9" fillId="0" borderId="18" xfId="1" applyFont="1" applyBorder="1" applyAlignment="1">
      <alignment horizontal="left" vertical="top" wrapText="1"/>
    </xf>
    <xf numFmtId="14" fontId="1" fillId="0" borderId="23" xfId="1" applyNumberFormat="1" applyBorder="1" applyAlignment="1">
      <alignment horizontal="center"/>
    </xf>
    <xf numFmtId="15" fontId="9" fillId="0" borderId="20" xfId="1" applyNumberFormat="1" applyFont="1" applyBorder="1" applyAlignment="1">
      <alignment horizontal="center" vertical="center" wrapText="1"/>
    </xf>
    <xf numFmtId="0" fontId="9" fillId="0" borderId="20" xfId="1" applyFont="1" applyBorder="1" applyAlignment="1">
      <alignment horizontal="left" vertical="top" wrapText="1"/>
    </xf>
    <xf numFmtId="14" fontId="9" fillId="0" borderId="20" xfId="1" applyNumberFormat="1" applyFont="1" applyBorder="1"/>
    <xf numFmtId="14" fontId="1" fillId="0" borderId="20" xfId="1" applyNumberFormat="1" applyBorder="1" applyAlignment="1">
      <alignment horizontal="center"/>
    </xf>
    <xf numFmtId="0" fontId="9" fillId="0" borderId="17" xfId="1" applyFont="1" applyBorder="1" applyAlignment="1">
      <alignment horizontal="center"/>
    </xf>
    <xf numFmtId="0" fontId="9" fillId="8" borderId="20" xfId="1" applyFont="1" applyFill="1" applyBorder="1" applyAlignment="1">
      <alignment horizontal="center" wrapText="1"/>
    </xf>
    <xf numFmtId="15" fontId="9" fillId="8" borderId="20" xfId="1" applyNumberFormat="1" applyFont="1" applyFill="1" applyBorder="1" applyAlignment="1">
      <alignment horizontal="left" vertical="center" wrapText="1"/>
    </xf>
    <xf numFmtId="14" fontId="1" fillId="0" borderId="20" xfId="1" applyNumberFormat="1" applyBorder="1" applyAlignment="1">
      <alignment horizontal="center" wrapText="1"/>
    </xf>
    <xf numFmtId="0" fontId="13" fillId="0" borderId="20" xfId="0" applyFont="1" applyBorder="1" applyAlignment="1">
      <alignment horizontal="justify" vertical="center" wrapText="1"/>
    </xf>
    <xf numFmtId="0" fontId="9" fillId="0" borderId="20" xfId="1" applyFont="1" applyBorder="1"/>
    <xf numFmtId="14" fontId="9" fillId="0" borderId="20" xfId="1" applyNumberFormat="1" applyFont="1" applyBorder="1" applyAlignment="1">
      <alignment horizontal="center" vertical="center"/>
    </xf>
    <xf numFmtId="0" fontId="9" fillId="0" borderId="20" xfId="1" applyFont="1" applyBorder="1" applyAlignment="1">
      <alignment horizontal="center" vertical="center"/>
    </xf>
    <xf numFmtId="14" fontId="9" fillId="0" borderId="20" xfId="1" applyNumberFormat="1" applyFont="1" applyBorder="1" applyAlignment="1">
      <alignment vertical="center"/>
    </xf>
    <xf numFmtId="0" fontId="9" fillId="0" borderId="20" xfId="1" applyFont="1" applyBorder="1" applyAlignment="1">
      <alignment vertical="top" wrapText="1"/>
    </xf>
    <xf numFmtId="0" fontId="9" fillId="0" borderId="20" xfId="1" applyFont="1" applyBorder="1" applyAlignment="1">
      <alignment vertical="center" wrapText="1"/>
    </xf>
    <xf numFmtId="0" fontId="1" fillId="0" borderId="20" xfId="1" applyBorder="1" applyAlignment="1">
      <alignment horizontal="center"/>
    </xf>
    <xf numFmtId="0" fontId="9" fillId="0" borderId="20" xfId="1" applyFont="1" applyBorder="1" applyAlignment="1">
      <alignment vertical="center"/>
    </xf>
    <xf numFmtId="0" fontId="10" fillId="0" borderId="20" xfId="1" applyFont="1" applyBorder="1" applyAlignment="1">
      <alignment vertical="center" wrapText="1"/>
    </xf>
    <xf numFmtId="14" fontId="10" fillId="0" borderId="20" xfId="1" applyNumberFormat="1" applyFont="1" applyBorder="1" applyAlignment="1">
      <alignment vertical="center"/>
    </xf>
    <xf numFmtId="0" fontId="10" fillId="0" borderId="20" xfId="1" applyFont="1" applyBorder="1" applyAlignment="1">
      <alignment vertical="center"/>
    </xf>
    <xf numFmtId="0" fontId="10" fillId="0" borderId="16" xfId="1" applyFont="1" applyBorder="1" applyAlignment="1">
      <alignment horizontal="left" vertical="center" wrapText="1"/>
    </xf>
    <xf numFmtId="0" fontId="1" fillId="0" borderId="20" xfId="1" applyBorder="1" applyAlignment="1">
      <alignment horizontal="center" vertical="center"/>
    </xf>
    <xf numFmtId="0" fontId="10" fillId="0" borderId="24" xfId="1" applyFont="1" applyBorder="1" applyAlignment="1">
      <alignment vertical="center" wrapText="1"/>
    </xf>
    <xf numFmtId="14" fontId="10" fillId="0" borderId="24" xfId="1" applyNumberFormat="1" applyFont="1" applyBorder="1" applyAlignment="1">
      <alignment vertical="center"/>
    </xf>
    <xf numFmtId="0" fontId="10" fillId="0" borderId="24" xfId="1" applyFont="1" applyBorder="1" applyAlignment="1">
      <alignment vertical="center"/>
    </xf>
    <xf numFmtId="0" fontId="10" fillId="0" borderId="19" xfId="1" applyFont="1" applyBorder="1" applyAlignment="1">
      <alignment horizontal="left" vertical="center" wrapText="1"/>
    </xf>
    <xf numFmtId="0" fontId="10" fillId="0" borderId="24" xfId="1" applyFont="1" applyBorder="1" applyAlignment="1">
      <alignment horizontal="left" vertical="center" wrapText="1"/>
    </xf>
    <xf numFmtId="0" fontId="11" fillId="0" borderId="20" xfId="0" applyFont="1" applyBorder="1" applyAlignment="1" applyProtection="1">
      <alignment horizontal="left" vertical="top" wrapText="1"/>
      <protection locked="0" hidden="1"/>
    </xf>
    <xf numFmtId="0" fontId="11" fillId="0" borderId="20" xfId="0" applyFont="1" applyBorder="1" applyAlignment="1">
      <alignment horizontal="center"/>
    </xf>
    <xf numFmtId="0" fontId="13" fillId="0" borderId="20" xfId="0" applyFont="1" applyBorder="1" applyAlignment="1">
      <alignment horizontal="justify" vertical="top"/>
    </xf>
    <xf numFmtId="0" fontId="13" fillId="0" borderId="20" xfId="0" applyFont="1" applyBorder="1" applyAlignment="1">
      <alignment vertical="top" wrapText="1"/>
    </xf>
    <xf numFmtId="0" fontId="13" fillId="7" borderId="20" xfId="0" applyFont="1" applyFill="1" applyBorder="1" applyAlignment="1">
      <alignment horizontal="justify" vertical="top"/>
    </xf>
    <xf numFmtId="14" fontId="0" fillId="0" borderId="20" xfId="0" applyNumberFormat="1" applyBorder="1" applyAlignment="1">
      <alignment horizontal="center"/>
    </xf>
    <xf numFmtId="0" fontId="10" fillId="0" borderId="20" xfId="0" applyFont="1" applyBorder="1" applyAlignment="1">
      <alignment horizontal="justify" vertical="top"/>
    </xf>
    <xf numFmtId="0" fontId="1" fillId="0" borderId="0" xfId="1" applyAlignment="1">
      <alignment horizontal="center" vertical="center"/>
    </xf>
    <xf numFmtId="0" fontId="11" fillId="0" borderId="20" xfId="0" applyFont="1" applyBorder="1" applyAlignment="1" applyProtection="1">
      <alignment wrapText="1"/>
      <protection locked="0" hidden="1"/>
    </xf>
    <xf numFmtId="0" fontId="13" fillId="0" borderId="20" xfId="0" applyFont="1" applyBorder="1" applyAlignment="1">
      <alignment wrapText="1"/>
    </xf>
    <xf numFmtId="0" fontId="11" fillId="0" borderId="21" xfId="0" applyFont="1" applyBorder="1" applyAlignment="1" applyProtection="1">
      <alignment wrapText="1"/>
      <protection locked="0" hidden="1"/>
    </xf>
    <xf numFmtId="0" fontId="10" fillId="0" borderId="20" xfId="1" applyFont="1" applyBorder="1" applyAlignment="1">
      <alignment vertical="top" wrapText="1"/>
    </xf>
    <xf numFmtId="0" fontId="1" fillId="0" borderId="0" xfId="1" applyFill="1"/>
    <xf numFmtId="0" fontId="9" fillId="0" borderId="20" xfId="1" applyFont="1" applyFill="1" applyBorder="1" applyAlignment="1">
      <alignment horizontal="center" wrapText="1"/>
    </xf>
    <xf numFmtId="15" fontId="9" fillId="0" borderId="20" xfId="1" applyNumberFormat="1" applyFont="1" applyFill="1" applyBorder="1" applyAlignment="1">
      <alignment horizontal="center" vertical="center" wrapText="1"/>
    </xf>
    <xf numFmtId="0" fontId="9" fillId="0" borderId="20"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20" xfId="1" applyFont="1" applyFill="1" applyBorder="1" applyAlignment="1">
      <alignment horizontal="left" vertical="top" wrapText="1"/>
    </xf>
    <xf numFmtId="0" fontId="1" fillId="0" borderId="20" xfId="1" applyFill="1" applyBorder="1" applyAlignment="1">
      <alignment horizontal="center"/>
    </xf>
    <xf numFmtId="0" fontId="9" fillId="0" borderId="16" xfId="1" applyFont="1" applyFill="1" applyBorder="1" applyAlignment="1">
      <alignment horizontal="center"/>
    </xf>
    <xf numFmtId="0" fontId="9" fillId="0" borderId="20" xfId="1" applyFont="1" applyFill="1" applyBorder="1" applyAlignment="1">
      <alignment horizontal="center" vertical="center"/>
    </xf>
    <xf numFmtId="14" fontId="9" fillId="0" borderId="20" xfId="1" applyNumberFormat="1" applyFont="1" applyFill="1" applyBorder="1" applyAlignment="1">
      <alignment vertical="center"/>
    </xf>
    <xf numFmtId="0" fontId="9" fillId="0" borderId="20" xfId="1" applyFont="1" applyFill="1" applyBorder="1" applyAlignment="1">
      <alignment vertical="center"/>
    </xf>
    <xf numFmtId="0" fontId="9" fillId="0" borderId="20" xfId="1" applyFont="1" applyFill="1" applyBorder="1" applyAlignment="1">
      <alignment vertical="center" wrapText="1"/>
    </xf>
    <xf numFmtId="0" fontId="9" fillId="0" borderId="20" xfId="1" applyFont="1" applyFill="1" applyBorder="1" applyAlignment="1">
      <alignment wrapText="1"/>
    </xf>
    <xf numFmtId="14" fontId="1" fillId="0" borderId="20" xfId="1" applyNumberFormat="1" applyFill="1" applyBorder="1" applyAlignment="1">
      <alignment horizontal="center"/>
    </xf>
    <xf numFmtId="0" fontId="9" fillId="0" borderId="20" xfId="1" applyFont="1" applyFill="1" applyBorder="1" applyAlignment="1">
      <alignment horizontal="center"/>
    </xf>
    <xf numFmtId="14" fontId="9" fillId="0" borderId="20" xfId="1" applyNumberFormat="1" applyFont="1" applyFill="1" applyBorder="1" applyAlignment="1">
      <alignment horizontal="center"/>
    </xf>
    <xf numFmtId="0" fontId="9" fillId="0" borderId="20" xfId="1" applyFont="1" applyFill="1" applyBorder="1" applyAlignment="1">
      <alignment vertical="top" wrapText="1"/>
    </xf>
    <xf numFmtId="0" fontId="11" fillId="0" borderId="20" xfId="0" applyFont="1" applyFill="1" applyBorder="1" applyAlignment="1">
      <alignment horizontal="center"/>
    </xf>
    <xf numFmtId="0" fontId="7" fillId="4" borderId="10" xfId="1" applyFont="1" applyFill="1" applyBorder="1" applyAlignment="1">
      <alignment horizontal="center" vertical="center"/>
    </xf>
    <xf numFmtId="0" fontId="7" fillId="4" borderId="11" xfId="1" applyFont="1" applyFill="1" applyBorder="1" applyAlignment="1">
      <alignment horizontal="center" vertical="center"/>
    </xf>
    <xf numFmtId="0" fontId="6" fillId="3" borderId="14"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0" fillId="0" borderId="25" xfId="0" applyBorder="1" applyAlignment="1">
      <alignment horizontal="center"/>
    </xf>
    <xf numFmtId="0" fontId="2" fillId="2" borderId="25" xfId="0" applyFont="1" applyFill="1" applyBorder="1" applyAlignment="1">
      <alignment horizontal="justify" vertical="center" wrapText="1"/>
    </xf>
    <xf numFmtId="0" fontId="3" fillId="0" borderId="25" xfId="0" applyFont="1" applyBorder="1" applyAlignment="1">
      <alignment horizontal="center" vertical="center" wrapText="1"/>
    </xf>
    <xf numFmtId="0" fontId="4" fillId="3" borderId="1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5" fillId="4" borderId="13" xfId="1" applyFont="1" applyFill="1" applyBorder="1" applyAlignment="1">
      <alignment horizontal="center" vertical="center"/>
    </xf>
    <xf numFmtId="0" fontId="5" fillId="4" borderId="12" xfId="1" applyFont="1" applyFill="1" applyBorder="1" applyAlignment="1">
      <alignment horizontal="center" vertical="center"/>
    </xf>
    <xf numFmtId="0" fontId="1" fillId="0" borderId="0" xfId="1" applyAlignment="1">
      <alignment horizontal="center"/>
    </xf>
    <xf numFmtId="0" fontId="1" fillId="0" borderId="1" xfId="1" applyBorder="1" applyAlignment="1">
      <alignment horizontal="center"/>
    </xf>
    <xf numFmtId="0" fontId="2" fillId="2" borderId="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2" borderId="7" xfId="0" applyFont="1" applyFill="1" applyBorder="1" applyAlignment="1">
      <alignment horizontal="justify"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cellXfs>
  <cellStyles count="2">
    <cellStyle name="Normal" xfId="0" builtinId="0"/>
    <cellStyle name="Normal 2" xfId="1" xr:uid="{88FDC592-39E1-4390-BFA2-6E1277D79B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552644</xdr:colOff>
      <xdr:row>0</xdr:row>
      <xdr:rowOff>37906</xdr:rowOff>
    </xdr:from>
    <xdr:to>
      <xdr:col>3</xdr:col>
      <xdr:colOff>233459</xdr:colOff>
      <xdr:row>4</xdr:row>
      <xdr:rowOff>203914</xdr:rowOff>
    </xdr:to>
    <xdr:pic>
      <xdr:nvPicPr>
        <xdr:cNvPr id="2" name="image1.png">
          <a:extLst>
            <a:ext uri="{FF2B5EF4-FFF2-40B4-BE49-F238E27FC236}">
              <a16:creationId xmlns:a16="http://schemas.microsoft.com/office/drawing/2014/main" id="{AD5C5DA5-C227-4982-A1B5-6CC35CAC2D8C}"/>
            </a:ext>
          </a:extLst>
        </xdr:cNvPr>
        <xdr:cNvPicPr preferRelativeResize="0"/>
      </xdr:nvPicPr>
      <xdr:blipFill>
        <a:blip xmlns:r="http://schemas.openxmlformats.org/officeDocument/2006/relationships" r:embed="rId1" cstate="print"/>
        <a:stretch>
          <a:fillRect/>
        </a:stretch>
      </xdr:blipFill>
      <xdr:spPr>
        <a:xfrm>
          <a:off x="552644" y="37906"/>
          <a:ext cx="1433415" cy="937533"/>
        </a:xfrm>
        <a:prstGeom prst="rect">
          <a:avLst/>
        </a:prstGeom>
        <a:noFill/>
      </xdr:spPr>
    </xdr:pic>
    <xdr:clientData fLocksWithSheet="0"/>
  </xdr:twoCellAnchor>
  <xdr:twoCellAnchor>
    <xdr:from>
      <xdr:col>1</xdr:col>
      <xdr:colOff>0</xdr:colOff>
      <xdr:row>0</xdr:row>
      <xdr:rowOff>0</xdr:rowOff>
    </xdr:from>
    <xdr:to>
      <xdr:col>6</xdr:col>
      <xdr:colOff>4295775</xdr:colOff>
      <xdr:row>24</xdr:row>
      <xdr:rowOff>1285875</xdr:rowOff>
    </xdr:to>
    <xdr:sp macro="" textlink="">
      <xdr:nvSpPr>
        <xdr:cNvPr id="3" name="Autoforma 2">
          <a:extLst>
            <a:ext uri="{FF2B5EF4-FFF2-40B4-BE49-F238E27FC236}">
              <a16:creationId xmlns:a16="http://schemas.microsoft.com/office/drawing/2014/main" id="{1596EF3D-D7DD-4CCC-A162-8802213C82C9}"/>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4" name="AutoShape 2">
          <a:extLst>
            <a:ext uri="{FF2B5EF4-FFF2-40B4-BE49-F238E27FC236}">
              <a16:creationId xmlns:a16="http://schemas.microsoft.com/office/drawing/2014/main" id="{FD493618-3EA8-46C9-B41B-152F1202BC22}"/>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5" name="AutoShape 2">
          <a:extLst>
            <a:ext uri="{FF2B5EF4-FFF2-40B4-BE49-F238E27FC236}">
              <a16:creationId xmlns:a16="http://schemas.microsoft.com/office/drawing/2014/main" id="{C606BC88-3E7B-4630-8DA9-3B83C4113B86}"/>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6" name="AutoShape 2">
          <a:extLst>
            <a:ext uri="{FF2B5EF4-FFF2-40B4-BE49-F238E27FC236}">
              <a16:creationId xmlns:a16="http://schemas.microsoft.com/office/drawing/2014/main" id="{84F8C183-49A8-4C0E-AABF-72601BE2795B}"/>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750234</xdr:colOff>
      <xdr:row>6</xdr:row>
      <xdr:rowOff>81243</xdr:rowOff>
    </xdr:from>
    <xdr:to>
      <xdr:col>3</xdr:col>
      <xdr:colOff>2243</xdr:colOff>
      <xdr:row>11</xdr:row>
      <xdr:rowOff>22445</xdr:rowOff>
    </xdr:to>
    <xdr:pic>
      <xdr:nvPicPr>
        <xdr:cNvPr id="7" name="Imagen 6">
          <a:extLst>
            <a:ext uri="{FF2B5EF4-FFF2-40B4-BE49-F238E27FC236}">
              <a16:creationId xmlns:a16="http://schemas.microsoft.com/office/drawing/2014/main" id="{BF6D318E-9228-4245-9BE0-166219132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234" y="1252818"/>
          <a:ext cx="1004609" cy="912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ol.parraga/Desktop/PLAN%20MEJORAMIENTO%20INTERNO%20OCI/Matriz%20General%20PM%20Interno%20OCI%202018%20Def%20Nov%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0.30.7\Control%20Interno\PLAN%20MEJORAMIENTO%20INTERNO%20OCI\Proceso%20Dir%20Sect%20E%20Ins\PM%20Auditoria%20PIGA%20Remiti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0.30.7\Control%20Interno\Documents%20and%20Settings\mbonilla\Mis%20documentos\Downloads\Plan%20mejoramiento-01102013%20Con%20correc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M%20Auditoria%20Carcel\Tramite%20Juridico%20PPL\PM%20Formulacion%20Aud%20Carcel%20Juridico%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PM%20Auditoria%20Carcel\Atencion%20Integral%20PPL\PM%20Formulacion%20Aud%20Carcel%20Atencion%20Integr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PM%20Auditoria%20Carcel\Proceso%20Custodia%20y%20Vigilancia\PM%20Formulacion%20Aud%20Carcel%20Custodia%20Vigilancia%20PP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arol.parraga.SCJ/Downloads/Matriz%20PM%20VISITA%20SEC%20AMBIENTE%20JUNIO%202018%20C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mbonilla/Mis%20documentos/Downloads/Plan%20mejoramiento-01102013%20Con%20correcc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22.128.69\Documents%20and%20Settings\Mbonilla\Configuraci&#243;n%20local\Archivos%20temporales%20de%20Internet\Content.Outlook\REGJJW6J\Copia%20de%20Solicitud-plan%20de%20mejoramiento%20SI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7"/>
      <sheetName val="PM 2018"/>
      <sheetName val="instructivo campos"/>
      <sheetName val="lis"/>
      <sheetName val="Tabla Dinamica"/>
      <sheetName val="Tablas Dinamicas Abril"/>
      <sheetName val="Estado Inf Ago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cell r="C3" t="str">
            <v>Preventiva</v>
          </cell>
          <cell r="D3" t="str">
            <v>Administración documental 1</v>
          </cell>
        </row>
        <row r="4">
          <cell r="B4" t="str">
            <v>Análisis de indicadores</v>
          </cell>
          <cell r="C4" t="str">
            <v>Correctiva</v>
          </cell>
          <cell r="D4" t="str">
            <v>Administración Documental 2</v>
          </cell>
        </row>
        <row r="5">
          <cell r="B5" t="str">
            <v>Auditoria Externa</v>
          </cell>
          <cell r="C5" t="str">
            <v>Correccion</v>
          </cell>
          <cell r="D5" t="str">
            <v>Administración  Recursos Físicos 1</v>
          </cell>
        </row>
        <row r="6">
          <cell r="B6" t="str">
            <v>Auditoría interna</v>
          </cell>
          <cell r="C6" t="str">
            <v>Mejora</v>
          </cell>
          <cell r="D6" t="str">
            <v>Administración de Recursos Físicos 2</v>
          </cell>
        </row>
        <row r="7">
          <cell r="B7" t="str">
            <v>Encuestas de satisfacción del cliente</v>
          </cell>
          <cell r="D7" t="str">
            <v>Administración de Recursos Físico s 3</v>
          </cell>
        </row>
        <row r="8">
          <cell r="B8" t="str">
            <v>Incidente de trabajo</v>
          </cell>
          <cell r="D8" t="str">
            <v>Administracion y Desarrollo del Talento Humano</v>
          </cell>
        </row>
        <row r="9">
          <cell r="B9" t="str">
            <v>Informe de Inspecciones planeadas</v>
          </cell>
          <cell r="D9" t="str">
            <v>Asesoría jurídica</v>
          </cell>
        </row>
        <row r="10">
          <cell r="B10" t="str">
            <v>Informe del producto y/o servicio no conforme</v>
          </cell>
          <cell r="D10" t="str">
            <v>Atención de incendios</v>
          </cell>
        </row>
        <row r="11">
          <cell r="B11" t="str">
            <v>Mapa de Riesgos</v>
          </cell>
          <cell r="D11" t="str">
            <v>Búsqueda y Rescate</v>
          </cell>
        </row>
        <row r="12">
          <cell r="B12" t="str">
            <v>No conformidades reportadas por los responsables de la prestación del servicio</v>
          </cell>
          <cell r="D12" t="str">
            <v>Capacitación y entranamiento Misional</v>
          </cell>
        </row>
        <row r="13">
          <cell r="B13" t="str">
            <v>Prestación de servicios o procesos</v>
          </cell>
          <cell r="D13" t="str">
            <v>Comunicación externa</v>
          </cell>
        </row>
        <row r="14">
          <cell r="B14" t="str">
            <v>Quejas, reclamos o sugerencias</v>
          </cell>
          <cell r="D14" t="str">
            <v>Comunicación interna</v>
          </cell>
        </row>
        <row r="15">
          <cell r="B15" t="str">
            <v>Resultados de auto evaluaciones</v>
          </cell>
          <cell r="D15" t="str">
            <v>Comunicaciones en emergencias</v>
          </cell>
        </row>
        <row r="16">
          <cell r="B16" t="str">
            <v>Revisiones de la dirección</v>
          </cell>
          <cell r="D16" t="str">
            <v>Contabilidad</v>
          </cell>
        </row>
        <row r="17">
          <cell r="B17" t="str">
            <v>Casos de estudio</v>
          </cell>
          <cell r="D17" t="str">
            <v>Contratación</v>
          </cell>
        </row>
        <row r="18">
          <cell r="B18" t="str">
            <v>Evaluación de servicios</v>
          </cell>
          <cell r="D18" t="str">
            <v>Control disciplinario interno</v>
          </cell>
        </row>
        <row r="19">
          <cell r="B19" t="str">
            <v>Plan de Acción</v>
          </cell>
          <cell r="D19" t="str">
            <v xml:space="preserve">Equipo Menor y Suministros </v>
          </cell>
        </row>
        <row r="20">
          <cell r="D20" t="str">
            <v>Evaluación independiente</v>
          </cell>
        </row>
        <row r="21">
          <cell r="D21" t="str">
            <v>Formación y Capacitación Externa</v>
          </cell>
        </row>
        <row r="22">
          <cell r="D22" t="str">
            <v>Gestion Ambiental</v>
          </cell>
        </row>
        <row r="23">
          <cell r="D23" t="str">
            <v>Giros</v>
          </cell>
        </row>
        <row r="24">
          <cell r="D24" t="str">
            <v>Investigación de incendios y eventos conexos</v>
          </cell>
        </row>
        <row r="25">
          <cell r="D25" t="str">
            <v>Logistica</v>
          </cell>
        </row>
        <row r="26">
          <cell r="D26" t="str">
            <v>Logística para indicentes y eventos</v>
          </cell>
        </row>
        <row r="27">
          <cell r="D27" t="str">
            <v>Mejora Continua</v>
          </cell>
        </row>
        <row r="28">
          <cell r="D28" t="str">
            <v>Operativos generales</v>
          </cell>
        </row>
        <row r="29">
          <cell r="D29" t="str">
            <v>Otras emergencias</v>
          </cell>
        </row>
        <row r="30">
          <cell r="D30" t="str">
            <v>Parque Automor</v>
          </cell>
        </row>
        <row r="31">
          <cell r="D31" t="str">
            <v>Planeación y Gestión Estratégica</v>
          </cell>
        </row>
        <row r="32">
          <cell r="D32" t="str">
            <v>Preparativos para respuesta</v>
          </cell>
        </row>
        <row r="33">
          <cell r="D33" t="str">
            <v>Presupuesto</v>
          </cell>
        </row>
        <row r="34">
          <cell r="D34" t="str">
            <v>Prevención</v>
          </cell>
        </row>
        <row r="35">
          <cell r="D35" t="str">
            <v>Respuesta a incidentes con materiales peligrosos y emergencias químicas</v>
          </cell>
        </row>
        <row r="36">
          <cell r="D36" t="str">
            <v>Revisiones técnicas</v>
          </cell>
        </row>
        <row r="37">
          <cell r="D37" t="str">
            <v>Salud ocupacional</v>
          </cell>
        </row>
        <row r="38">
          <cell r="D38" t="str">
            <v>Servicio al ciudadano</v>
          </cell>
        </row>
        <row r="39">
          <cell r="D39" t="str">
            <v>Sistemas de información</v>
          </cell>
        </row>
        <row r="40">
          <cell r="D40" t="str">
            <v>Tecnología informática</v>
          </cell>
        </row>
        <row r="41">
          <cell r="D41" t="str">
            <v>USAR</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8"/>
      <sheetName val="instructivo campos"/>
      <sheetName val="li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icitud AC,AP,AM"/>
      <sheetName val="Gráf_Proc_orig"/>
    </sheetNames>
    <sheetDataSet>
      <sheetData sheetId="0">
        <row r="3">
          <cell r="C3" t="str">
            <v>Preventiva</v>
          </cell>
        </row>
        <row r="4">
          <cell r="C4" t="str">
            <v>Correctiva</v>
          </cell>
        </row>
        <row r="5">
          <cell r="C5" t="str">
            <v>Correción</v>
          </cell>
        </row>
        <row r="6">
          <cell r="C6" t="str">
            <v>Mejora</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3AB4-9C18-4AC7-9A57-5F383B987BDA}">
  <sheetPr>
    <tabColor rgb="FFFF0000"/>
  </sheetPr>
  <dimension ref="A1:J934"/>
  <sheetViews>
    <sheetView tabSelected="1" topLeftCell="B7" zoomScale="70" zoomScaleNormal="70" workbookViewId="0">
      <pane ySplit="8" topLeftCell="A15" activePane="bottomLeft" state="frozen"/>
      <selection activeCell="A7" sqref="A7"/>
      <selection pane="bottomLeft" activeCell="G15" sqref="G15"/>
    </sheetView>
  </sheetViews>
  <sheetFormatPr baseColWidth="10" defaultColWidth="14.42578125" defaultRowHeight="15" customHeight="1" x14ac:dyDescent="0.25"/>
  <cols>
    <col min="1" max="1" width="0" style="1" hidden="1" customWidth="1"/>
    <col min="2" max="2" width="13.7109375" style="1" customWidth="1"/>
    <col min="3" max="3" width="12.5703125" style="1" customWidth="1"/>
    <col min="4" max="4" width="14.140625" style="1" customWidth="1"/>
    <col min="5" max="5" width="34.42578125" style="1" customWidth="1"/>
    <col min="6" max="6" width="18.140625" style="1" customWidth="1"/>
    <col min="7" max="7" width="132" style="1" customWidth="1"/>
    <col min="8" max="8" width="19.140625" style="1" customWidth="1"/>
    <col min="9" max="9" width="18.5703125" style="1" customWidth="1"/>
    <col min="10" max="11" width="10.7109375" style="1" customWidth="1"/>
    <col min="12" max="16384" width="14.42578125" style="1"/>
  </cols>
  <sheetData>
    <row r="1" spans="1:9" ht="15" customHeight="1" x14ac:dyDescent="0.25">
      <c r="B1" s="121"/>
      <c r="C1" s="121"/>
      <c r="D1" s="122"/>
      <c r="E1" s="123" t="s">
        <v>0</v>
      </c>
      <c r="F1" s="125" t="s">
        <v>1</v>
      </c>
      <c r="G1" s="126"/>
    </row>
    <row r="2" spans="1:9" ht="15.75" customHeight="1" thickBot="1" x14ac:dyDescent="0.3">
      <c r="B2" s="121"/>
      <c r="C2" s="121"/>
      <c r="D2" s="122"/>
      <c r="E2" s="124"/>
      <c r="F2" s="127"/>
      <c r="G2" s="128"/>
    </row>
    <row r="3" spans="1:9" ht="15" customHeight="1" x14ac:dyDescent="0.25">
      <c r="B3" s="121"/>
      <c r="C3" s="121"/>
      <c r="D3" s="122"/>
      <c r="E3" s="123" t="s">
        <v>2</v>
      </c>
      <c r="F3" s="125" t="s">
        <v>3</v>
      </c>
      <c r="G3" s="126"/>
    </row>
    <row r="4" spans="1:9" ht="15" customHeight="1" x14ac:dyDescent="0.25">
      <c r="B4" s="121"/>
      <c r="C4" s="121"/>
      <c r="D4" s="122"/>
      <c r="E4" s="129"/>
      <c r="F4" s="130"/>
      <c r="G4" s="131"/>
    </row>
    <row r="5" spans="1:9" ht="15.75" customHeight="1" thickBot="1" x14ac:dyDescent="0.3">
      <c r="B5" s="121"/>
      <c r="C5" s="121"/>
      <c r="D5" s="122"/>
      <c r="E5" s="124"/>
      <c r="F5" s="127"/>
      <c r="G5" s="128"/>
    </row>
    <row r="6" spans="1:9" ht="15.75" thickBot="1" x14ac:dyDescent="0.3">
      <c r="B6" s="121"/>
      <c r="C6" s="121"/>
      <c r="D6" s="121"/>
      <c r="E6" s="121"/>
      <c r="F6" s="121"/>
      <c r="G6" s="121"/>
    </row>
    <row r="7" spans="1:9" ht="15" customHeight="1" thickBot="1" x14ac:dyDescent="0.3">
      <c r="B7" s="114"/>
      <c r="C7" s="114"/>
      <c r="D7" s="114"/>
      <c r="E7" s="115" t="s">
        <v>0</v>
      </c>
      <c r="F7" s="116" t="s">
        <v>1</v>
      </c>
      <c r="G7" s="116"/>
      <c r="H7" s="116"/>
      <c r="I7" s="116"/>
    </row>
    <row r="8" spans="1:9" ht="15.75" customHeight="1" thickBot="1" x14ac:dyDescent="0.3">
      <c r="B8" s="114"/>
      <c r="C8" s="114"/>
      <c r="D8" s="114"/>
      <c r="E8" s="115"/>
      <c r="F8" s="116"/>
      <c r="G8" s="116"/>
      <c r="H8" s="116"/>
      <c r="I8" s="116"/>
    </row>
    <row r="9" spans="1:9" ht="15" customHeight="1" thickBot="1" x14ac:dyDescent="0.3">
      <c r="B9" s="114"/>
      <c r="C9" s="114"/>
      <c r="D9" s="114"/>
      <c r="E9" s="115" t="s">
        <v>2</v>
      </c>
      <c r="F9" s="116" t="s">
        <v>3</v>
      </c>
      <c r="G9" s="116"/>
      <c r="H9" s="116"/>
      <c r="I9" s="116"/>
    </row>
    <row r="10" spans="1:9" ht="15" customHeight="1" thickBot="1" x14ac:dyDescent="0.3">
      <c r="B10" s="114"/>
      <c r="C10" s="114"/>
      <c r="D10" s="114"/>
      <c r="E10" s="115"/>
      <c r="F10" s="116"/>
      <c r="G10" s="116"/>
      <c r="H10" s="116"/>
      <c r="I10" s="116"/>
    </row>
    <row r="11" spans="1:9" ht="15.75" customHeight="1" thickBot="1" x14ac:dyDescent="0.3">
      <c r="B11" s="114"/>
      <c r="C11" s="114"/>
      <c r="D11" s="114"/>
      <c r="E11" s="115"/>
      <c r="F11" s="116"/>
      <c r="G11" s="116"/>
      <c r="H11" s="116"/>
      <c r="I11" s="116"/>
    </row>
    <row r="12" spans="1:9" ht="26.25" customHeight="1" x14ac:dyDescent="0.25">
      <c r="B12" s="117" t="s">
        <v>4</v>
      </c>
      <c r="C12" s="118"/>
      <c r="D12" s="118"/>
      <c r="E12" s="118"/>
      <c r="F12" s="118"/>
      <c r="G12" s="118"/>
      <c r="H12" s="119" t="s">
        <v>5</v>
      </c>
      <c r="I12" s="120"/>
    </row>
    <row r="13" spans="1:9" ht="15" customHeight="1" x14ac:dyDescent="0.25">
      <c r="B13" s="112" t="s">
        <v>6</v>
      </c>
      <c r="C13" s="112" t="s">
        <v>7</v>
      </c>
      <c r="D13" s="112" t="s">
        <v>8</v>
      </c>
      <c r="E13" s="112" t="s">
        <v>9</v>
      </c>
      <c r="F13" s="112" t="s">
        <v>10</v>
      </c>
      <c r="G13" s="112" t="s">
        <v>11</v>
      </c>
      <c r="H13" s="110"/>
      <c r="I13" s="111"/>
    </row>
    <row r="14" spans="1:9" ht="54" customHeight="1" x14ac:dyDescent="0.25">
      <c r="B14" s="113"/>
      <c r="C14" s="113"/>
      <c r="D14" s="113"/>
      <c r="E14" s="113"/>
      <c r="F14" s="113"/>
      <c r="G14" s="113"/>
      <c r="H14" s="2" t="s">
        <v>12</v>
      </c>
      <c r="I14" s="2" t="s">
        <v>13</v>
      </c>
    </row>
    <row r="15" spans="1:9" ht="100.5" customHeight="1" x14ac:dyDescent="0.25">
      <c r="B15" s="3" t="s">
        <v>14</v>
      </c>
      <c r="C15" s="3" t="s">
        <v>15</v>
      </c>
      <c r="D15" s="3" t="s">
        <v>16</v>
      </c>
      <c r="E15" s="3" t="s">
        <v>17</v>
      </c>
      <c r="F15" s="3" t="s">
        <v>18</v>
      </c>
      <c r="G15" s="3" t="s">
        <v>19</v>
      </c>
      <c r="H15" s="4" t="s">
        <v>20</v>
      </c>
      <c r="I15" s="4" t="s">
        <v>18</v>
      </c>
    </row>
    <row r="16" spans="1:9" ht="99.75" x14ac:dyDescent="0.25">
      <c r="A16" s="1">
        <v>1</v>
      </c>
      <c r="B16" s="5">
        <v>28</v>
      </c>
      <c r="C16" s="6">
        <v>42900</v>
      </c>
      <c r="D16" s="5" t="s">
        <v>21</v>
      </c>
      <c r="E16" s="7" t="s">
        <v>22</v>
      </c>
      <c r="F16" s="5" t="s">
        <v>23</v>
      </c>
      <c r="G16" s="8" t="s">
        <v>24</v>
      </c>
      <c r="H16" s="10">
        <v>43259</v>
      </c>
      <c r="I16" s="11" t="s">
        <v>25</v>
      </c>
    </row>
    <row r="17" spans="1:10" ht="71.25" x14ac:dyDescent="0.25">
      <c r="A17" s="1">
        <f t="shared" ref="A17:A48" si="0">IF(B17=B16,+A16,+A16+1)</f>
        <v>2</v>
      </c>
      <c r="B17" s="5">
        <v>86</v>
      </c>
      <c r="C17" s="12">
        <v>43032</v>
      </c>
      <c r="D17" s="5" t="s">
        <v>21</v>
      </c>
      <c r="E17" s="13" t="s">
        <v>26</v>
      </c>
      <c r="F17" s="5" t="s">
        <v>27</v>
      </c>
      <c r="G17" s="14" t="s">
        <v>28</v>
      </c>
      <c r="H17" s="29">
        <v>43462</v>
      </c>
      <c r="I17" s="17" t="s">
        <v>25</v>
      </c>
    </row>
    <row r="18" spans="1:10" ht="99.75" x14ac:dyDescent="0.25">
      <c r="A18" s="1">
        <f t="shared" si="0"/>
        <v>3</v>
      </c>
      <c r="B18" s="5">
        <v>88</v>
      </c>
      <c r="C18" s="12">
        <v>43020</v>
      </c>
      <c r="D18" s="5" t="s">
        <v>21</v>
      </c>
      <c r="E18" s="13" t="s">
        <v>29</v>
      </c>
      <c r="F18" s="5" t="s">
        <v>27</v>
      </c>
      <c r="G18" s="18" t="s">
        <v>30</v>
      </c>
      <c r="H18" s="20">
        <v>43311</v>
      </c>
      <c r="I18" s="21" t="s">
        <v>25</v>
      </c>
      <c r="J18" s="22"/>
    </row>
    <row r="19" spans="1:10" ht="99.75" x14ac:dyDescent="0.25">
      <c r="A19" s="1">
        <f t="shared" si="0"/>
        <v>3</v>
      </c>
      <c r="B19" s="5">
        <v>88</v>
      </c>
      <c r="C19" s="12">
        <v>43020</v>
      </c>
      <c r="D19" s="5" t="s">
        <v>21</v>
      </c>
      <c r="E19" s="13" t="s">
        <v>29</v>
      </c>
      <c r="F19" s="5" t="s">
        <v>27</v>
      </c>
      <c r="G19" s="18" t="s">
        <v>30</v>
      </c>
      <c r="H19" s="24">
        <v>43453</v>
      </c>
      <c r="I19" s="21" t="s">
        <v>25</v>
      </c>
    </row>
    <row r="20" spans="1:10" ht="171" x14ac:dyDescent="0.25">
      <c r="A20" s="1">
        <f t="shared" si="0"/>
        <v>4</v>
      </c>
      <c r="B20" s="5">
        <v>91</v>
      </c>
      <c r="C20" s="25">
        <v>43020</v>
      </c>
      <c r="D20" s="5" t="s">
        <v>21</v>
      </c>
      <c r="E20" s="23" t="s">
        <v>29</v>
      </c>
      <c r="F20" s="5" t="s">
        <v>27</v>
      </c>
      <c r="G20" s="18" t="s">
        <v>31</v>
      </c>
      <c r="H20" s="26">
        <v>43217</v>
      </c>
      <c r="I20" s="27" t="s">
        <v>25</v>
      </c>
    </row>
    <row r="21" spans="1:10" ht="292.5" customHeight="1" x14ac:dyDescent="0.25">
      <c r="A21" s="1">
        <f t="shared" si="0"/>
        <v>5</v>
      </c>
      <c r="B21" s="5">
        <v>119</v>
      </c>
      <c r="C21" s="25">
        <v>43096</v>
      </c>
      <c r="D21" s="5" t="s">
        <v>21</v>
      </c>
      <c r="E21" s="13" t="s">
        <v>32</v>
      </c>
      <c r="F21" s="5" t="s">
        <v>27</v>
      </c>
      <c r="G21" s="18" t="s">
        <v>33</v>
      </c>
      <c r="H21" s="29">
        <v>43453</v>
      </c>
      <c r="I21" s="21" t="s">
        <v>25</v>
      </c>
    </row>
    <row r="22" spans="1:10" ht="385.5" customHeight="1" x14ac:dyDescent="0.25">
      <c r="A22" s="1">
        <f t="shared" si="0"/>
        <v>5</v>
      </c>
      <c r="B22" s="5">
        <v>119</v>
      </c>
      <c r="C22" s="25">
        <v>43096</v>
      </c>
      <c r="D22" s="5" t="s">
        <v>21</v>
      </c>
      <c r="E22" s="13" t="s">
        <v>32</v>
      </c>
      <c r="F22" s="5" t="s">
        <v>27</v>
      </c>
      <c r="G22" s="18" t="s">
        <v>33</v>
      </c>
      <c r="H22" s="16">
        <v>43431</v>
      </c>
      <c r="I22" s="21" t="s">
        <v>25</v>
      </c>
    </row>
    <row r="23" spans="1:10" ht="152.25" customHeight="1" x14ac:dyDescent="0.25">
      <c r="A23" s="1">
        <f t="shared" si="0"/>
        <v>6</v>
      </c>
      <c r="B23" s="5">
        <v>126</v>
      </c>
      <c r="C23" s="25">
        <v>43074</v>
      </c>
      <c r="D23" s="5" t="s">
        <v>21</v>
      </c>
      <c r="E23" s="13" t="s">
        <v>34</v>
      </c>
      <c r="F23" s="5" t="s">
        <v>35</v>
      </c>
      <c r="G23" s="30" t="s">
        <v>36</v>
      </c>
      <c r="H23" s="31">
        <v>43195</v>
      </c>
      <c r="I23" s="21" t="s">
        <v>25</v>
      </c>
    </row>
    <row r="24" spans="1:10" ht="183.75" customHeight="1" x14ac:dyDescent="0.25">
      <c r="A24" s="1">
        <f t="shared" si="0"/>
        <v>7</v>
      </c>
      <c r="B24" s="5">
        <v>127</v>
      </c>
      <c r="C24" s="32">
        <v>43196</v>
      </c>
      <c r="D24" s="32" t="s">
        <v>21</v>
      </c>
      <c r="E24" s="15" t="s">
        <v>37</v>
      </c>
      <c r="F24" s="15" t="s">
        <v>38</v>
      </c>
      <c r="G24" s="33" t="s">
        <v>39</v>
      </c>
      <c r="H24" s="35">
        <v>43462</v>
      </c>
      <c r="I24" s="36" t="s">
        <v>25</v>
      </c>
    </row>
    <row r="25" spans="1:10" ht="83.25" customHeight="1" x14ac:dyDescent="0.25">
      <c r="A25" s="1">
        <f t="shared" si="0"/>
        <v>7</v>
      </c>
      <c r="B25" s="5">
        <v>127</v>
      </c>
      <c r="C25" s="32">
        <v>43196</v>
      </c>
      <c r="D25" s="32" t="s">
        <v>21</v>
      </c>
      <c r="E25" s="15" t="s">
        <v>37</v>
      </c>
      <c r="F25" s="15" t="s">
        <v>38</v>
      </c>
      <c r="G25" s="33" t="s">
        <v>39</v>
      </c>
      <c r="H25" s="35"/>
      <c r="I25" s="36" t="s">
        <v>40</v>
      </c>
    </row>
    <row r="26" spans="1:10" ht="177" customHeight="1" x14ac:dyDescent="0.25">
      <c r="A26" s="1">
        <f t="shared" si="0"/>
        <v>7</v>
      </c>
      <c r="B26" s="5">
        <v>127</v>
      </c>
      <c r="C26" s="32">
        <v>43196</v>
      </c>
      <c r="D26" s="32" t="s">
        <v>21</v>
      </c>
      <c r="E26" s="15" t="s">
        <v>37</v>
      </c>
      <c r="F26" s="15" t="s">
        <v>38</v>
      </c>
      <c r="G26" s="33" t="s">
        <v>39</v>
      </c>
      <c r="H26" s="35"/>
      <c r="I26" s="36" t="s">
        <v>40</v>
      </c>
    </row>
    <row r="27" spans="1:10" ht="42.75" x14ac:dyDescent="0.25">
      <c r="A27" s="1">
        <f t="shared" si="0"/>
        <v>8</v>
      </c>
      <c r="B27" s="5">
        <v>128</v>
      </c>
      <c r="C27" s="32">
        <v>43196</v>
      </c>
      <c r="D27" s="32" t="s">
        <v>21</v>
      </c>
      <c r="E27" s="15" t="s">
        <v>37</v>
      </c>
      <c r="F27" s="15" t="s">
        <v>38</v>
      </c>
      <c r="G27" s="33" t="s">
        <v>41</v>
      </c>
      <c r="H27" s="35">
        <v>43252</v>
      </c>
      <c r="I27" s="37" t="s">
        <v>25</v>
      </c>
    </row>
    <row r="28" spans="1:10" ht="42.75" x14ac:dyDescent="0.25">
      <c r="A28" s="1">
        <f t="shared" si="0"/>
        <v>9</v>
      </c>
      <c r="B28" s="27">
        <v>129</v>
      </c>
      <c r="C28" s="38">
        <v>43196</v>
      </c>
      <c r="D28" s="38" t="s">
        <v>21</v>
      </c>
      <c r="E28" s="39" t="s">
        <v>37</v>
      </c>
      <c r="F28" s="39" t="s">
        <v>38</v>
      </c>
      <c r="G28" s="40" t="s">
        <v>42</v>
      </c>
      <c r="H28" s="41">
        <v>43497</v>
      </c>
      <c r="I28" s="37" t="s">
        <v>25</v>
      </c>
    </row>
    <row r="29" spans="1:10" ht="42.75" x14ac:dyDescent="0.25">
      <c r="A29" s="1">
        <f t="shared" si="0"/>
        <v>10</v>
      </c>
      <c r="B29" s="42">
        <v>130</v>
      </c>
      <c r="C29" s="12">
        <v>43196</v>
      </c>
      <c r="D29" s="12" t="s">
        <v>21</v>
      </c>
      <c r="E29" s="13" t="s">
        <v>37</v>
      </c>
      <c r="F29" s="13" t="s">
        <v>38</v>
      </c>
      <c r="G29" s="43" t="s">
        <v>43</v>
      </c>
      <c r="H29" s="47">
        <v>43384</v>
      </c>
      <c r="I29" s="48" t="s">
        <v>25</v>
      </c>
    </row>
    <row r="30" spans="1:10" ht="57" x14ac:dyDescent="0.25">
      <c r="A30" s="1">
        <f t="shared" si="0"/>
        <v>11</v>
      </c>
      <c r="B30" s="49">
        <v>131</v>
      </c>
      <c r="C30" s="50">
        <v>43230</v>
      </c>
      <c r="D30" s="50" t="s">
        <v>21</v>
      </c>
      <c r="E30" s="19" t="s">
        <v>44</v>
      </c>
      <c r="F30" s="34" t="s">
        <v>45</v>
      </c>
      <c r="G30" s="51" t="s">
        <v>46</v>
      </c>
      <c r="H30" s="52">
        <v>43342</v>
      </c>
      <c r="I30" s="48" t="s">
        <v>25</v>
      </c>
    </row>
    <row r="31" spans="1:10" ht="42.75" x14ac:dyDescent="0.25">
      <c r="A31" s="1">
        <f t="shared" si="0"/>
        <v>12</v>
      </c>
      <c r="B31" s="17">
        <v>132</v>
      </c>
      <c r="C31" s="53">
        <v>43230</v>
      </c>
      <c r="D31" s="53" t="s">
        <v>21</v>
      </c>
      <c r="E31" s="44" t="s">
        <v>44</v>
      </c>
      <c r="F31" s="15" t="s">
        <v>45</v>
      </c>
      <c r="G31" s="54" t="s">
        <v>47</v>
      </c>
      <c r="H31" s="56">
        <v>43462</v>
      </c>
      <c r="I31" s="57" t="s">
        <v>25</v>
      </c>
    </row>
    <row r="32" spans="1:10" ht="42.75" x14ac:dyDescent="0.25">
      <c r="A32" s="1">
        <f t="shared" si="0"/>
        <v>12</v>
      </c>
      <c r="B32" s="58">
        <v>132</v>
      </c>
      <c r="C32" s="59">
        <v>43230</v>
      </c>
      <c r="D32" s="44" t="s">
        <v>21</v>
      </c>
      <c r="E32" s="44" t="s">
        <v>44</v>
      </c>
      <c r="F32" s="15" t="s">
        <v>45</v>
      </c>
      <c r="G32" s="54" t="s">
        <v>47</v>
      </c>
      <c r="H32" s="56">
        <v>43488</v>
      </c>
      <c r="I32" s="36" t="s">
        <v>25</v>
      </c>
    </row>
    <row r="33" spans="1:9" ht="71.25" x14ac:dyDescent="0.25">
      <c r="A33" s="1">
        <f t="shared" si="0"/>
        <v>13</v>
      </c>
      <c r="B33" s="17">
        <v>133</v>
      </c>
      <c r="C33" s="53">
        <v>43230</v>
      </c>
      <c r="D33" s="53" t="s">
        <v>21</v>
      </c>
      <c r="E33" s="44" t="s">
        <v>44</v>
      </c>
      <c r="F33" s="15" t="s">
        <v>45</v>
      </c>
      <c r="G33" s="54" t="s">
        <v>48</v>
      </c>
      <c r="H33" s="56">
        <v>43329</v>
      </c>
      <c r="I33" s="36" t="s">
        <v>25</v>
      </c>
    </row>
    <row r="34" spans="1:9" ht="57" x14ac:dyDescent="0.25">
      <c r="A34" s="1">
        <f t="shared" si="0"/>
        <v>14</v>
      </c>
      <c r="B34" s="17">
        <v>134</v>
      </c>
      <c r="C34" s="53">
        <v>43230</v>
      </c>
      <c r="D34" s="53" t="s">
        <v>21</v>
      </c>
      <c r="E34" s="44" t="s">
        <v>44</v>
      </c>
      <c r="F34" s="15" t="s">
        <v>45</v>
      </c>
      <c r="G34" s="54" t="s">
        <v>49</v>
      </c>
      <c r="H34" s="60">
        <v>43259</v>
      </c>
      <c r="I34" s="36" t="s">
        <v>25</v>
      </c>
    </row>
    <row r="35" spans="1:9" s="92" customFormat="1" ht="85.5" x14ac:dyDescent="0.25">
      <c r="A35" s="92">
        <f t="shared" si="0"/>
        <v>15</v>
      </c>
      <c r="B35" s="93">
        <v>135</v>
      </c>
      <c r="C35" s="94">
        <v>43230</v>
      </c>
      <c r="D35" s="94" t="s">
        <v>21</v>
      </c>
      <c r="E35" s="95" t="s">
        <v>44</v>
      </c>
      <c r="F35" s="96" t="s">
        <v>45</v>
      </c>
      <c r="G35" s="97" t="s">
        <v>50</v>
      </c>
      <c r="H35" s="98"/>
      <c r="I35" s="99" t="s">
        <v>40</v>
      </c>
    </row>
    <row r="36" spans="1:9" ht="81.75" customHeight="1" x14ac:dyDescent="0.25">
      <c r="A36" s="1">
        <f t="shared" si="0"/>
        <v>16</v>
      </c>
      <c r="B36" s="48">
        <v>136</v>
      </c>
      <c r="C36" s="12">
        <v>43270</v>
      </c>
      <c r="D36" s="12" t="s">
        <v>21</v>
      </c>
      <c r="E36" s="13" t="s">
        <v>51</v>
      </c>
      <c r="F36" s="13" t="s">
        <v>52</v>
      </c>
      <c r="G36" s="43" t="s">
        <v>53</v>
      </c>
      <c r="H36" s="56">
        <v>43334</v>
      </c>
      <c r="I36" s="36" t="s">
        <v>25</v>
      </c>
    </row>
    <row r="37" spans="1:9" ht="93.75" customHeight="1" x14ac:dyDescent="0.25">
      <c r="A37" s="1">
        <f t="shared" si="0"/>
        <v>17</v>
      </c>
      <c r="B37" s="48">
        <v>137</v>
      </c>
      <c r="C37" s="12">
        <v>43270</v>
      </c>
      <c r="D37" s="12" t="s">
        <v>21</v>
      </c>
      <c r="E37" s="13" t="s">
        <v>51</v>
      </c>
      <c r="F37" s="13" t="s">
        <v>52</v>
      </c>
      <c r="G37" s="43" t="s">
        <v>54</v>
      </c>
      <c r="H37" s="56">
        <v>43462</v>
      </c>
      <c r="I37" s="36" t="s">
        <v>25</v>
      </c>
    </row>
    <row r="38" spans="1:9" ht="95.25" customHeight="1" x14ac:dyDescent="0.25">
      <c r="A38" s="1">
        <f t="shared" si="0"/>
        <v>17</v>
      </c>
      <c r="B38" s="48">
        <v>137</v>
      </c>
      <c r="C38" s="12">
        <v>43270</v>
      </c>
      <c r="D38" s="12" t="s">
        <v>21</v>
      </c>
      <c r="E38" s="13" t="s">
        <v>51</v>
      </c>
      <c r="F38" s="13" t="s">
        <v>52</v>
      </c>
      <c r="G38" s="43" t="s">
        <v>54</v>
      </c>
      <c r="H38" s="56">
        <v>43462</v>
      </c>
      <c r="I38" s="36" t="s">
        <v>25</v>
      </c>
    </row>
    <row r="39" spans="1:9" ht="57" x14ac:dyDescent="0.25">
      <c r="A39" s="1">
        <f t="shared" si="0"/>
        <v>17</v>
      </c>
      <c r="B39" s="48">
        <v>137</v>
      </c>
      <c r="C39" s="12">
        <v>43270</v>
      </c>
      <c r="D39" s="12" t="s">
        <v>21</v>
      </c>
      <c r="E39" s="13" t="s">
        <v>51</v>
      </c>
      <c r="F39" s="13" t="s">
        <v>52</v>
      </c>
      <c r="G39" s="43" t="s">
        <v>54</v>
      </c>
      <c r="H39" s="56">
        <v>43431</v>
      </c>
      <c r="I39" s="36" t="s">
        <v>25</v>
      </c>
    </row>
    <row r="40" spans="1:9" ht="57" x14ac:dyDescent="0.25">
      <c r="A40" s="1">
        <f t="shared" si="0"/>
        <v>18</v>
      </c>
      <c r="B40" s="48">
        <v>138</v>
      </c>
      <c r="C40" s="12">
        <v>43270</v>
      </c>
      <c r="D40" s="12" t="s">
        <v>21</v>
      </c>
      <c r="E40" s="13" t="s">
        <v>51</v>
      </c>
      <c r="F40" s="13" t="s">
        <v>52</v>
      </c>
      <c r="G40" s="61" t="s">
        <v>55</v>
      </c>
      <c r="H40" s="56">
        <v>43391</v>
      </c>
      <c r="I40" s="36" t="s">
        <v>25</v>
      </c>
    </row>
    <row r="41" spans="1:9" ht="57" x14ac:dyDescent="0.25">
      <c r="A41" s="1">
        <f t="shared" si="0"/>
        <v>19</v>
      </c>
      <c r="B41" s="48">
        <v>139</v>
      </c>
      <c r="C41" s="12">
        <v>43270</v>
      </c>
      <c r="D41" s="12" t="s">
        <v>21</v>
      </c>
      <c r="E41" s="13" t="s">
        <v>51</v>
      </c>
      <c r="F41" s="13" t="s">
        <v>52</v>
      </c>
      <c r="G41" s="61" t="s">
        <v>56</v>
      </c>
      <c r="H41" s="56">
        <v>43335</v>
      </c>
      <c r="I41" s="36" t="s">
        <v>25</v>
      </c>
    </row>
    <row r="42" spans="1:9" ht="57" x14ac:dyDescent="0.25">
      <c r="A42" s="1">
        <f t="shared" si="0"/>
        <v>20</v>
      </c>
      <c r="B42" s="48">
        <v>140</v>
      </c>
      <c r="C42" s="12">
        <v>43270</v>
      </c>
      <c r="D42" s="12" t="s">
        <v>21</v>
      </c>
      <c r="E42" s="13" t="s">
        <v>51</v>
      </c>
      <c r="F42" s="13" t="s">
        <v>52</v>
      </c>
      <c r="G42" s="61" t="s">
        <v>57</v>
      </c>
      <c r="H42" s="56">
        <v>43462</v>
      </c>
      <c r="I42" s="36" t="s">
        <v>25</v>
      </c>
    </row>
    <row r="43" spans="1:9" ht="57" x14ac:dyDescent="0.25">
      <c r="A43" s="1">
        <f t="shared" si="0"/>
        <v>21</v>
      </c>
      <c r="B43" s="48">
        <v>141</v>
      </c>
      <c r="C43" s="12">
        <v>43270</v>
      </c>
      <c r="D43" s="12" t="s">
        <v>21</v>
      </c>
      <c r="E43" s="13" t="s">
        <v>51</v>
      </c>
      <c r="F43" s="13" t="s">
        <v>52</v>
      </c>
      <c r="G43" s="61" t="s">
        <v>58</v>
      </c>
      <c r="H43" s="56">
        <v>43335</v>
      </c>
      <c r="I43" s="36" t="s">
        <v>25</v>
      </c>
    </row>
    <row r="44" spans="1:9" ht="57" x14ac:dyDescent="0.25">
      <c r="A44" s="1">
        <f t="shared" si="0"/>
        <v>21</v>
      </c>
      <c r="B44" s="48">
        <v>141</v>
      </c>
      <c r="C44" s="12">
        <v>43270</v>
      </c>
      <c r="D44" s="12" t="s">
        <v>21</v>
      </c>
      <c r="E44" s="13" t="s">
        <v>51</v>
      </c>
      <c r="F44" s="13" t="s">
        <v>52</v>
      </c>
      <c r="G44" s="61" t="s">
        <v>58</v>
      </c>
      <c r="H44" s="56">
        <v>43462</v>
      </c>
      <c r="I44" s="36" t="s">
        <v>25</v>
      </c>
    </row>
    <row r="45" spans="1:9" ht="57" x14ac:dyDescent="0.25">
      <c r="A45" s="1">
        <f t="shared" si="0"/>
        <v>21</v>
      </c>
      <c r="B45" s="48">
        <v>141</v>
      </c>
      <c r="C45" s="12">
        <v>43270</v>
      </c>
      <c r="D45" s="12" t="s">
        <v>21</v>
      </c>
      <c r="E45" s="13" t="s">
        <v>51</v>
      </c>
      <c r="F45" s="13" t="s">
        <v>52</v>
      </c>
      <c r="G45" s="61" t="s">
        <v>59</v>
      </c>
      <c r="H45" s="56">
        <v>43462</v>
      </c>
      <c r="I45" s="36" t="s">
        <v>25</v>
      </c>
    </row>
    <row r="46" spans="1:9" ht="57.75" x14ac:dyDescent="0.25">
      <c r="A46" s="1">
        <f t="shared" si="0"/>
        <v>22</v>
      </c>
      <c r="B46" s="48">
        <v>142</v>
      </c>
      <c r="C46" s="55">
        <v>43334</v>
      </c>
      <c r="D46" s="62" t="s">
        <v>21</v>
      </c>
      <c r="E46" s="46" t="s">
        <v>60</v>
      </c>
      <c r="F46" s="15" t="s">
        <v>27</v>
      </c>
      <c r="G46" s="46" t="s">
        <v>61</v>
      </c>
      <c r="H46" s="56">
        <v>43462</v>
      </c>
      <c r="I46" s="36" t="s">
        <v>25</v>
      </c>
    </row>
    <row r="47" spans="1:9" ht="57.75" x14ac:dyDescent="0.25">
      <c r="A47" s="1">
        <f t="shared" si="0"/>
        <v>22</v>
      </c>
      <c r="B47" s="48">
        <v>142</v>
      </c>
      <c r="C47" s="55">
        <v>43334</v>
      </c>
      <c r="D47" s="62" t="s">
        <v>21</v>
      </c>
      <c r="E47" s="46" t="s">
        <v>60</v>
      </c>
      <c r="F47" s="15" t="s">
        <v>27</v>
      </c>
      <c r="G47" s="46" t="s">
        <v>61</v>
      </c>
      <c r="H47" s="56">
        <v>43419</v>
      </c>
      <c r="I47" s="36" t="s">
        <v>25</v>
      </c>
    </row>
    <row r="48" spans="1:9" ht="57.75" x14ac:dyDescent="0.25">
      <c r="A48" s="1">
        <f t="shared" si="0"/>
        <v>23</v>
      </c>
      <c r="B48" s="48">
        <v>143</v>
      </c>
      <c r="C48" s="55">
        <v>43334</v>
      </c>
      <c r="D48" s="62" t="s">
        <v>21</v>
      </c>
      <c r="E48" s="46" t="s">
        <v>60</v>
      </c>
      <c r="F48" s="15" t="s">
        <v>27</v>
      </c>
      <c r="G48" s="46" t="s">
        <v>62</v>
      </c>
      <c r="H48" s="56">
        <v>43462</v>
      </c>
      <c r="I48" s="36" t="s">
        <v>25</v>
      </c>
    </row>
    <row r="49" spans="1:9" ht="57.75" x14ac:dyDescent="0.25">
      <c r="A49" s="1">
        <f t="shared" ref="A49:A80" si="1">IF(B49=B48,+A48,+A48+1)</f>
        <v>23</v>
      </c>
      <c r="B49" s="48">
        <v>143</v>
      </c>
      <c r="C49" s="55">
        <v>43334</v>
      </c>
      <c r="D49" s="62" t="s">
        <v>21</v>
      </c>
      <c r="E49" s="46" t="s">
        <v>60</v>
      </c>
      <c r="F49" s="15" t="s">
        <v>27</v>
      </c>
      <c r="G49" s="46" t="s">
        <v>62</v>
      </c>
      <c r="H49" s="56">
        <v>43462</v>
      </c>
      <c r="I49" s="36" t="s">
        <v>25</v>
      </c>
    </row>
    <row r="50" spans="1:9" ht="57.75" x14ac:dyDescent="0.25">
      <c r="A50" s="1">
        <f t="shared" si="1"/>
        <v>24</v>
      </c>
      <c r="B50" s="48">
        <v>144</v>
      </c>
      <c r="C50" s="55">
        <v>43334</v>
      </c>
      <c r="D50" s="62" t="s">
        <v>21</v>
      </c>
      <c r="E50" s="46" t="s">
        <v>60</v>
      </c>
      <c r="F50" s="15" t="s">
        <v>27</v>
      </c>
      <c r="G50" s="46" t="s">
        <v>63</v>
      </c>
      <c r="H50" s="56">
        <v>43418</v>
      </c>
      <c r="I50" s="36" t="s">
        <v>25</v>
      </c>
    </row>
    <row r="51" spans="1:9" ht="72" x14ac:dyDescent="0.25">
      <c r="A51" s="1">
        <f t="shared" si="1"/>
        <v>25</v>
      </c>
      <c r="B51" s="48">
        <v>146</v>
      </c>
      <c r="C51" s="55">
        <v>43334</v>
      </c>
      <c r="D51" s="46" t="s">
        <v>64</v>
      </c>
      <c r="E51" s="46" t="s">
        <v>60</v>
      </c>
      <c r="F51" s="15" t="s">
        <v>27</v>
      </c>
      <c r="G51" s="46" t="s">
        <v>65</v>
      </c>
      <c r="H51" s="56">
        <v>43398</v>
      </c>
      <c r="I51" s="36" t="s">
        <v>25</v>
      </c>
    </row>
    <row r="52" spans="1:9" ht="72" x14ac:dyDescent="0.25">
      <c r="A52" s="1">
        <f t="shared" si="1"/>
        <v>25</v>
      </c>
      <c r="B52" s="48">
        <v>146</v>
      </c>
      <c r="C52" s="55">
        <v>43334</v>
      </c>
      <c r="D52" s="46" t="s">
        <v>64</v>
      </c>
      <c r="E52" s="46" t="s">
        <v>60</v>
      </c>
      <c r="F52" s="15" t="s">
        <v>27</v>
      </c>
      <c r="G52" s="46" t="s">
        <v>65</v>
      </c>
      <c r="H52" s="56">
        <v>43418</v>
      </c>
      <c r="I52" s="36" t="s">
        <v>25</v>
      </c>
    </row>
    <row r="53" spans="1:9" ht="86.25" x14ac:dyDescent="0.25">
      <c r="A53" s="1">
        <f t="shared" si="1"/>
        <v>26</v>
      </c>
      <c r="B53" s="48">
        <v>147</v>
      </c>
      <c r="C53" s="55">
        <v>43209</v>
      </c>
      <c r="D53" s="62" t="s">
        <v>21</v>
      </c>
      <c r="E53" s="46" t="s">
        <v>66</v>
      </c>
      <c r="F53" s="15" t="s">
        <v>67</v>
      </c>
      <c r="G53" s="46" t="s">
        <v>68</v>
      </c>
      <c r="H53" s="56">
        <v>43431</v>
      </c>
      <c r="I53" s="36" t="s">
        <v>25</v>
      </c>
    </row>
    <row r="54" spans="1:9" ht="57.75" x14ac:dyDescent="0.25">
      <c r="A54" s="1">
        <f t="shared" si="1"/>
        <v>27</v>
      </c>
      <c r="B54" s="64">
        <v>148</v>
      </c>
      <c r="C54" s="55">
        <v>43209</v>
      </c>
      <c r="D54" s="62" t="s">
        <v>21</v>
      </c>
      <c r="E54" s="46" t="s">
        <v>66</v>
      </c>
      <c r="F54" s="15" t="s">
        <v>67</v>
      </c>
      <c r="G54" s="46" t="s">
        <v>69</v>
      </c>
      <c r="H54" s="68"/>
      <c r="I54" s="36" t="s">
        <v>40</v>
      </c>
    </row>
    <row r="55" spans="1:9" ht="43.5" x14ac:dyDescent="0.25">
      <c r="A55" s="1">
        <f t="shared" si="1"/>
        <v>28</v>
      </c>
      <c r="B55" s="64">
        <v>149</v>
      </c>
      <c r="C55" s="55">
        <v>43209</v>
      </c>
      <c r="D55" s="62" t="s">
        <v>21</v>
      </c>
      <c r="E55" s="46" t="s">
        <v>70</v>
      </c>
      <c r="F55" s="13" t="s">
        <v>71</v>
      </c>
      <c r="G55" s="46" t="s">
        <v>72</v>
      </c>
      <c r="H55" s="56">
        <v>43431</v>
      </c>
      <c r="I55" s="36" t="s">
        <v>25</v>
      </c>
    </row>
    <row r="56" spans="1:9" ht="43.5" x14ac:dyDescent="0.25">
      <c r="A56" s="1">
        <f t="shared" si="1"/>
        <v>29</v>
      </c>
      <c r="B56" s="64">
        <v>150</v>
      </c>
      <c r="C56" s="55">
        <v>43209</v>
      </c>
      <c r="D56" s="62" t="s">
        <v>21</v>
      </c>
      <c r="E56" s="46" t="s">
        <v>70</v>
      </c>
      <c r="F56" s="13" t="s">
        <v>23</v>
      </c>
      <c r="G56" s="43" t="s">
        <v>73</v>
      </c>
      <c r="H56" s="56">
        <v>43458</v>
      </c>
      <c r="I56" s="36" t="s">
        <v>25</v>
      </c>
    </row>
    <row r="57" spans="1:9" ht="43.5" x14ac:dyDescent="0.25">
      <c r="A57" s="1">
        <f t="shared" si="1"/>
        <v>29</v>
      </c>
      <c r="B57" s="64">
        <v>150</v>
      </c>
      <c r="C57" s="55">
        <v>43209</v>
      </c>
      <c r="D57" s="62" t="s">
        <v>21</v>
      </c>
      <c r="E57" s="46" t="s">
        <v>70</v>
      </c>
      <c r="F57" s="13" t="s">
        <v>23</v>
      </c>
      <c r="G57" s="43" t="s">
        <v>73</v>
      </c>
      <c r="H57" s="56">
        <v>43458</v>
      </c>
      <c r="I57" s="36" t="s">
        <v>25</v>
      </c>
    </row>
    <row r="58" spans="1:9" ht="72" x14ac:dyDescent="0.25">
      <c r="A58" s="1">
        <f t="shared" si="1"/>
        <v>30</v>
      </c>
      <c r="B58" s="64">
        <v>151</v>
      </c>
      <c r="C58" s="55">
        <v>43209</v>
      </c>
      <c r="D58" s="62" t="s">
        <v>21</v>
      </c>
      <c r="E58" s="46" t="s">
        <v>66</v>
      </c>
      <c r="F58" s="15" t="s">
        <v>23</v>
      </c>
      <c r="G58" s="46" t="s">
        <v>74</v>
      </c>
      <c r="H58" s="56">
        <v>43458</v>
      </c>
      <c r="I58" s="36" t="s">
        <v>25</v>
      </c>
    </row>
    <row r="59" spans="1:9" ht="81.75" customHeight="1" x14ac:dyDescent="0.25">
      <c r="A59" s="1">
        <f t="shared" si="1"/>
        <v>30</v>
      </c>
      <c r="B59" s="64">
        <v>151</v>
      </c>
      <c r="C59" s="55">
        <v>43209</v>
      </c>
      <c r="D59" s="62" t="s">
        <v>21</v>
      </c>
      <c r="E59" s="46" t="s">
        <v>66</v>
      </c>
      <c r="F59" s="15" t="s">
        <v>23</v>
      </c>
      <c r="G59" s="46" t="s">
        <v>74</v>
      </c>
      <c r="H59" s="56">
        <v>43458</v>
      </c>
      <c r="I59" s="36" t="s">
        <v>25</v>
      </c>
    </row>
    <row r="60" spans="1:9" ht="43.5" x14ac:dyDescent="0.25">
      <c r="A60" s="1">
        <f t="shared" si="1"/>
        <v>31</v>
      </c>
      <c r="B60" s="64">
        <v>152</v>
      </c>
      <c r="C60" s="65">
        <v>43209</v>
      </c>
      <c r="D60" s="69" t="s">
        <v>75</v>
      </c>
      <c r="E60" s="67" t="s">
        <v>70</v>
      </c>
      <c r="F60" s="15" t="s">
        <v>76</v>
      </c>
      <c r="G60" s="46" t="s">
        <v>77</v>
      </c>
      <c r="H60" s="56">
        <v>43447</v>
      </c>
      <c r="I60" s="36" t="s">
        <v>25</v>
      </c>
    </row>
    <row r="61" spans="1:9" ht="71.25" x14ac:dyDescent="0.25">
      <c r="A61" s="1">
        <f t="shared" si="1"/>
        <v>32</v>
      </c>
      <c r="B61" s="64">
        <v>153</v>
      </c>
      <c r="C61" s="65">
        <v>43209</v>
      </c>
      <c r="D61" s="69" t="s">
        <v>75</v>
      </c>
      <c r="E61" s="67" t="s">
        <v>70</v>
      </c>
      <c r="F61" s="15" t="s">
        <v>76</v>
      </c>
      <c r="G61" s="66" t="s">
        <v>78</v>
      </c>
      <c r="H61" s="56">
        <v>43455</v>
      </c>
      <c r="I61" s="36" t="s">
        <v>25</v>
      </c>
    </row>
    <row r="62" spans="1:9" ht="43.5" x14ac:dyDescent="0.25">
      <c r="A62" s="1">
        <f t="shared" si="1"/>
        <v>33</v>
      </c>
      <c r="B62" s="64">
        <v>154</v>
      </c>
      <c r="C62" s="65">
        <v>43209</v>
      </c>
      <c r="D62" s="69" t="s">
        <v>75</v>
      </c>
      <c r="E62" s="67" t="s">
        <v>70</v>
      </c>
      <c r="F62" s="15" t="s">
        <v>76</v>
      </c>
      <c r="G62" s="46" t="s">
        <v>79</v>
      </c>
      <c r="H62" s="56">
        <v>43507</v>
      </c>
      <c r="I62" s="36" t="s">
        <v>25</v>
      </c>
    </row>
    <row r="63" spans="1:9" ht="43.5" x14ac:dyDescent="0.25">
      <c r="A63" s="1">
        <f t="shared" si="1"/>
        <v>34</v>
      </c>
      <c r="B63" s="64">
        <v>155</v>
      </c>
      <c r="C63" s="65">
        <v>43209</v>
      </c>
      <c r="D63" s="69" t="s">
        <v>75</v>
      </c>
      <c r="E63" s="67" t="s">
        <v>70</v>
      </c>
      <c r="F63" s="15" t="s">
        <v>76</v>
      </c>
      <c r="G63" s="46" t="s">
        <v>80</v>
      </c>
      <c r="H63" s="56">
        <v>43455</v>
      </c>
      <c r="I63" s="36" t="s">
        <v>25</v>
      </c>
    </row>
    <row r="64" spans="1:9" ht="57" x14ac:dyDescent="0.25">
      <c r="A64" s="1">
        <f t="shared" si="1"/>
        <v>35</v>
      </c>
      <c r="B64" s="64">
        <v>156</v>
      </c>
      <c r="C64" s="65">
        <v>43209</v>
      </c>
      <c r="D64" s="69" t="s">
        <v>75</v>
      </c>
      <c r="E64" s="67" t="s">
        <v>70</v>
      </c>
      <c r="F64" s="15" t="s">
        <v>76</v>
      </c>
      <c r="G64" s="70" t="s">
        <v>81</v>
      </c>
      <c r="H64" s="56">
        <v>43455</v>
      </c>
      <c r="I64" s="36" t="s">
        <v>25</v>
      </c>
    </row>
    <row r="65" spans="1:9" ht="57.75" x14ac:dyDescent="0.25">
      <c r="A65" s="1">
        <f t="shared" si="1"/>
        <v>36</v>
      </c>
      <c r="B65" s="64">
        <v>157</v>
      </c>
      <c r="C65" s="65">
        <v>43209</v>
      </c>
      <c r="D65" s="69" t="s">
        <v>75</v>
      </c>
      <c r="E65" s="67" t="s">
        <v>70</v>
      </c>
      <c r="F65" s="15" t="s">
        <v>76</v>
      </c>
      <c r="G65" s="46" t="s">
        <v>82</v>
      </c>
      <c r="H65" s="56">
        <v>43419</v>
      </c>
      <c r="I65" s="36" t="s">
        <v>25</v>
      </c>
    </row>
    <row r="66" spans="1:9" ht="57.75" x14ac:dyDescent="0.25">
      <c r="A66" s="1">
        <f t="shared" si="1"/>
        <v>36</v>
      </c>
      <c r="B66" s="64">
        <v>157</v>
      </c>
      <c r="C66" s="65">
        <v>43209</v>
      </c>
      <c r="D66" s="69" t="s">
        <v>75</v>
      </c>
      <c r="E66" s="67" t="s">
        <v>70</v>
      </c>
      <c r="F66" s="15" t="s">
        <v>76</v>
      </c>
      <c r="G66" s="46" t="s">
        <v>82</v>
      </c>
      <c r="H66" s="56">
        <v>43458</v>
      </c>
      <c r="I66" s="36" t="s">
        <v>25</v>
      </c>
    </row>
    <row r="67" spans="1:9" s="92" customFormat="1" ht="72" x14ac:dyDescent="0.25">
      <c r="A67" s="92">
        <f t="shared" si="1"/>
        <v>37</v>
      </c>
      <c r="B67" s="100">
        <v>158</v>
      </c>
      <c r="C67" s="101">
        <v>43209</v>
      </c>
      <c r="D67" s="102" t="s">
        <v>75</v>
      </c>
      <c r="E67" s="103" t="s">
        <v>70</v>
      </c>
      <c r="F67" s="96" t="s">
        <v>76</v>
      </c>
      <c r="G67" s="104" t="s">
        <v>83</v>
      </c>
      <c r="H67" s="105">
        <v>43511</v>
      </c>
      <c r="I67" s="99" t="s">
        <v>25</v>
      </c>
    </row>
    <row r="68" spans="1:9" ht="57" x14ac:dyDescent="0.25">
      <c r="A68" s="1">
        <f t="shared" si="1"/>
        <v>38</v>
      </c>
      <c r="B68" s="64">
        <v>159</v>
      </c>
      <c r="C68" s="65">
        <v>43209</v>
      </c>
      <c r="D68" s="69" t="s">
        <v>75</v>
      </c>
      <c r="E68" s="67" t="s">
        <v>70</v>
      </c>
      <c r="F68" s="15" t="s">
        <v>76</v>
      </c>
      <c r="G68" s="67" t="s">
        <v>84</v>
      </c>
      <c r="H68" s="56">
        <v>43455</v>
      </c>
      <c r="I68" s="36" t="s">
        <v>25</v>
      </c>
    </row>
    <row r="69" spans="1:9" ht="42.75" x14ac:dyDescent="0.25">
      <c r="A69" s="1">
        <f t="shared" si="1"/>
        <v>39</v>
      </c>
      <c r="B69" s="64">
        <v>160</v>
      </c>
      <c r="C69" s="71">
        <v>43209</v>
      </c>
      <c r="D69" s="72" t="s">
        <v>21</v>
      </c>
      <c r="E69" s="70" t="s">
        <v>70</v>
      </c>
      <c r="F69" s="73" t="s">
        <v>85</v>
      </c>
      <c r="G69" s="70" t="s">
        <v>86</v>
      </c>
      <c r="H69" s="56">
        <v>43507</v>
      </c>
      <c r="I69" s="36" t="s">
        <v>25</v>
      </c>
    </row>
    <row r="70" spans="1:9" s="92" customFormat="1" ht="71.25" x14ac:dyDescent="0.25">
      <c r="A70" s="92">
        <f t="shared" si="1"/>
        <v>40</v>
      </c>
      <c r="B70" s="100">
        <v>161</v>
      </c>
      <c r="C70" s="101">
        <v>43209</v>
      </c>
      <c r="D70" s="102" t="s">
        <v>21</v>
      </c>
      <c r="E70" s="103" t="s">
        <v>70</v>
      </c>
      <c r="F70" s="96" t="s">
        <v>85</v>
      </c>
      <c r="G70" s="103" t="s">
        <v>87</v>
      </c>
      <c r="H70" s="105">
        <v>43511</v>
      </c>
      <c r="I70" s="99" t="s">
        <v>25</v>
      </c>
    </row>
    <row r="71" spans="1:9" ht="42.75" x14ac:dyDescent="0.25">
      <c r="A71" s="1">
        <f t="shared" si="1"/>
        <v>41</v>
      </c>
      <c r="B71" s="64">
        <v>162</v>
      </c>
      <c r="C71" s="65">
        <v>43209</v>
      </c>
      <c r="D71" s="69" t="s">
        <v>21</v>
      </c>
      <c r="E71" s="67" t="s">
        <v>70</v>
      </c>
      <c r="F71" s="15" t="s">
        <v>85</v>
      </c>
      <c r="G71" s="67" t="s">
        <v>88</v>
      </c>
      <c r="H71" s="56">
        <v>43496</v>
      </c>
      <c r="I71" s="36" t="s">
        <v>25</v>
      </c>
    </row>
    <row r="72" spans="1:9" ht="57" x14ac:dyDescent="0.25">
      <c r="A72" s="1">
        <f t="shared" si="1"/>
        <v>42</v>
      </c>
      <c r="B72" s="64">
        <v>163</v>
      </c>
      <c r="C72" s="65">
        <v>43209</v>
      </c>
      <c r="D72" s="69" t="s">
        <v>21</v>
      </c>
      <c r="E72" s="67" t="s">
        <v>70</v>
      </c>
      <c r="F72" s="15" t="s">
        <v>85</v>
      </c>
      <c r="G72" s="67" t="s">
        <v>89</v>
      </c>
      <c r="H72" s="56">
        <v>43496</v>
      </c>
      <c r="I72" s="36" t="s">
        <v>25</v>
      </c>
    </row>
    <row r="73" spans="1:9" ht="42.75" x14ac:dyDescent="0.25">
      <c r="A73" s="1">
        <f t="shared" si="1"/>
        <v>43</v>
      </c>
      <c r="B73" s="74">
        <v>164</v>
      </c>
      <c r="C73" s="65">
        <v>43209</v>
      </c>
      <c r="D73" s="69" t="s">
        <v>21</v>
      </c>
      <c r="E73" s="67" t="s">
        <v>70</v>
      </c>
      <c r="F73" s="15" t="s">
        <v>85</v>
      </c>
      <c r="G73" s="44" t="s">
        <v>90</v>
      </c>
      <c r="H73" s="56">
        <v>43455</v>
      </c>
      <c r="I73" s="36" t="s">
        <v>25</v>
      </c>
    </row>
    <row r="74" spans="1:9" ht="71.25" x14ac:dyDescent="0.25">
      <c r="A74" s="1">
        <f t="shared" si="1"/>
        <v>44</v>
      </c>
      <c r="B74" s="74">
        <v>165</v>
      </c>
      <c r="C74" s="71">
        <v>43209</v>
      </c>
      <c r="D74" s="72" t="s">
        <v>21</v>
      </c>
      <c r="E74" s="70" t="s">
        <v>70</v>
      </c>
      <c r="F74" s="73" t="s">
        <v>85</v>
      </c>
      <c r="G74" s="75" t="s">
        <v>91</v>
      </c>
      <c r="H74" s="56">
        <v>43496</v>
      </c>
      <c r="I74" s="36" t="s">
        <v>25</v>
      </c>
    </row>
    <row r="75" spans="1:9" ht="42.75" x14ac:dyDescent="0.25">
      <c r="A75" s="1">
        <f t="shared" si="1"/>
        <v>45</v>
      </c>
      <c r="B75" s="74">
        <v>166</v>
      </c>
      <c r="C75" s="76">
        <v>43209</v>
      </c>
      <c r="D75" s="77" t="s">
        <v>21</v>
      </c>
      <c r="E75" s="75" t="s">
        <v>70</v>
      </c>
      <c r="F75" s="78" t="s">
        <v>85</v>
      </c>
      <c r="G75" s="79" t="s">
        <v>92</v>
      </c>
      <c r="H75" s="56">
        <v>43455</v>
      </c>
      <c r="I75" s="36" t="s">
        <v>25</v>
      </c>
    </row>
    <row r="76" spans="1:9" ht="42.75" x14ac:dyDescent="0.25">
      <c r="A76" s="1">
        <f t="shared" si="1"/>
        <v>46</v>
      </c>
      <c r="B76" s="74">
        <v>167</v>
      </c>
      <c r="C76" s="71">
        <v>43209</v>
      </c>
      <c r="D76" s="72" t="s">
        <v>21</v>
      </c>
      <c r="E76" s="70" t="s">
        <v>70</v>
      </c>
      <c r="F76" s="9" t="s">
        <v>85</v>
      </c>
      <c r="G76" s="9" t="s">
        <v>93</v>
      </c>
      <c r="H76" s="56">
        <v>43455</v>
      </c>
      <c r="I76" s="36" t="s">
        <v>25</v>
      </c>
    </row>
    <row r="77" spans="1:9" ht="60.75" customHeight="1" x14ac:dyDescent="0.25">
      <c r="A77" s="1">
        <f t="shared" si="1"/>
        <v>47</v>
      </c>
      <c r="B77" s="42">
        <v>168</v>
      </c>
      <c r="C77" s="63">
        <v>43389</v>
      </c>
      <c r="D77" s="64" t="s">
        <v>75</v>
      </c>
      <c r="E77" s="28" t="s">
        <v>94</v>
      </c>
      <c r="F77" s="42" t="s">
        <v>95</v>
      </c>
      <c r="G77" s="80" t="s">
        <v>96</v>
      </c>
      <c r="H77" s="11"/>
      <c r="I77" s="81" t="s">
        <v>40</v>
      </c>
    </row>
    <row r="78" spans="1:9" ht="72" x14ac:dyDescent="0.25">
      <c r="A78" s="1">
        <f t="shared" si="1"/>
        <v>47</v>
      </c>
      <c r="B78" s="42">
        <v>168</v>
      </c>
      <c r="C78" s="63">
        <v>43389</v>
      </c>
      <c r="D78" s="64" t="s">
        <v>75</v>
      </c>
      <c r="E78" s="28" t="s">
        <v>94</v>
      </c>
      <c r="F78" s="42" t="s">
        <v>95</v>
      </c>
      <c r="G78" s="80" t="s">
        <v>96</v>
      </c>
      <c r="H78" s="11"/>
      <c r="I78" s="81" t="s">
        <v>40</v>
      </c>
    </row>
    <row r="79" spans="1:9" ht="72" x14ac:dyDescent="0.25">
      <c r="A79" s="1">
        <f t="shared" si="1"/>
        <v>48</v>
      </c>
      <c r="B79" s="42">
        <v>169</v>
      </c>
      <c r="C79" s="63">
        <v>43389</v>
      </c>
      <c r="D79" s="64" t="s">
        <v>75</v>
      </c>
      <c r="E79" s="28" t="s">
        <v>94</v>
      </c>
      <c r="F79" s="42" t="s">
        <v>95</v>
      </c>
      <c r="G79" s="80" t="s">
        <v>97</v>
      </c>
      <c r="H79" s="11"/>
      <c r="I79" s="81" t="s">
        <v>40</v>
      </c>
    </row>
    <row r="80" spans="1:9" ht="72" x14ac:dyDescent="0.25">
      <c r="A80" s="1">
        <f t="shared" si="1"/>
        <v>49</v>
      </c>
      <c r="B80" s="42">
        <v>170</v>
      </c>
      <c r="C80" s="63">
        <v>43389</v>
      </c>
      <c r="D80" s="64" t="s">
        <v>75</v>
      </c>
      <c r="E80" s="28" t="s">
        <v>94</v>
      </c>
      <c r="F80" s="42" t="s">
        <v>95</v>
      </c>
      <c r="G80" s="80" t="s">
        <v>98</v>
      </c>
      <c r="H80" s="11"/>
      <c r="I80" s="81" t="s">
        <v>40</v>
      </c>
    </row>
    <row r="81" spans="1:9" ht="72" x14ac:dyDescent="0.25">
      <c r="A81" s="1">
        <f t="shared" ref="A81:A112" si="2">IF(B81=B80,+A80,+A80+1)</f>
        <v>50</v>
      </c>
      <c r="B81" s="42">
        <v>171</v>
      </c>
      <c r="C81" s="63">
        <v>43389</v>
      </c>
      <c r="D81" s="64" t="s">
        <v>75</v>
      </c>
      <c r="E81" s="28" t="s">
        <v>94</v>
      </c>
      <c r="F81" s="42" t="s">
        <v>95</v>
      </c>
      <c r="G81" s="80" t="s">
        <v>99</v>
      </c>
      <c r="H81" s="11"/>
      <c r="I81" s="81" t="s">
        <v>40</v>
      </c>
    </row>
    <row r="82" spans="1:9" ht="72" x14ac:dyDescent="0.25">
      <c r="A82" s="1">
        <f t="shared" si="2"/>
        <v>50</v>
      </c>
      <c r="B82" s="42">
        <v>171</v>
      </c>
      <c r="C82" s="63">
        <v>43389</v>
      </c>
      <c r="D82" s="64" t="s">
        <v>75</v>
      </c>
      <c r="E82" s="28" t="s">
        <v>94</v>
      </c>
      <c r="F82" s="42" t="s">
        <v>95</v>
      </c>
      <c r="G82" s="80" t="s">
        <v>99</v>
      </c>
      <c r="H82" s="11"/>
      <c r="I82" s="81" t="s">
        <v>40</v>
      </c>
    </row>
    <row r="83" spans="1:9" ht="72" x14ac:dyDescent="0.25">
      <c r="A83" s="1">
        <f t="shared" si="2"/>
        <v>50</v>
      </c>
      <c r="B83" s="42">
        <v>171</v>
      </c>
      <c r="C83" s="63">
        <v>43389</v>
      </c>
      <c r="D83" s="64" t="s">
        <v>75</v>
      </c>
      <c r="E83" s="28" t="s">
        <v>94</v>
      </c>
      <c r="F83" s="42" t="s">
        <v>95</v>
      </c>
      <c r="G83" s="80" t="s">
        <v>99</v>
      </c>
      <c r="H83" s="11"/>
      <c r="I83" s="81" t="s">
        <v>40</v>
      </c>
    </row>
    <row r="84" spans="1:9" ht="71.25" x14ac:dyDescent="0.25">
      <c r="A84" s="1">
        <f t="shared" si="2"/>
        <v>51</v>
      </c>
      <c r="B84" s="42">
        <v>172</v>
      </c>
      <c r="C84" s="63">
        <v>43389</v>
      </c>
      <c r="D84" s="69" t="s">
        <v>75</v>
      </c>
      <c r="E84" s="66" t="s">
        <v>94</v>
      </c>
      <c r="F84" s="42" t="s">
        <v>100</v>
      </c>
      <c r="G84" s="82" t="s">
        <v>101</v>
      </c>
      <c r="H84" s="11"/>
      <c r="I84" s="81" t="s">
        <v>40</v>
      </c>
    </row>
    <row r="85" spans="1:9" ht="71.25" x14ac:dyDescent="0.25">
      <c r="A85" s="1">
        <f t="shared" si="2"/>
        <v>52</v>
      </c>
      <c r="B85" s="42">
        <v>173</v>
      </c>
      <c r="C85" s="63">
        <v>43389</v>
      </c>
      <c r="D85" s="69" t="s">
        <v>75</v>
      </c>
      <c r="E85" s="66" t="s">
        <v>94</v>
      </c>
      <c r="F85" s="42" t="s">
        <v>100</v>
      </c>
      <c r="G85" s="83" t="s">
        <v>102</v>
      </c>
      <c r="H85" s="11"/>
      <c r="I85" s="81" t="s">
        <v>40</v>
      </c>
    </row>
    <row r="86" spans="1:9" ht="71.25" x14ac:dyDescent="0.25">
      <c r="A86" s="1">
        <f t="shared" si="2"/>
        <v>52</v>
      </c>
      <c r="B86" s="42">
        <v>173</v>
      </c>
      <c r="C86" s="63">
        <v>43389</v>
      </c>
      <c r="D86" s="69" t="s">
        <v>75</v>
      </c>
      <c r="E86" s="66" t="s">
        <v>94</v>
      </c>
      <c r="F86" s="42" t="s">
        <v>100</v>
      </c>
      <c r="G86" s="83" t="s">
        <v>103</v>
      </c>
      <c r="H86" s="11"/>
      <c r="I86" s="81" t="s">
        <v>40</v>
      </c>
    </row>
    <row r="87" spans="1:9" ht="71.25" x14ac:dyDescent="0.25">
      <c r="A87" s="1">
        <f t="shared" si="2"/>
        <v>53</v>
      </c>
      <c r="B87" s="42">
        <v>174</v>
      </c>
      <c r="C87" s="63">
        <v>43389</v>
      </c>
      <c r="D87" s="69" t="s">
        <v>75</v>
      </c>
      <c r="E87" s="66" t="s">
        <v>94</v>
      </c>
      <c r="F87" s="42" t="s">
        <v>100</v>
      </c>
      <c r="G87" s="82" t="s">
        <v>104</v>
      </c>
      <c r="H87" s="11"/>
      <c r="I87" s="81" t="s">
        <v>40</v>
      </c>
    </row>
    <row r="88" spans="1:9" ht="71.25" x14ac:dyDescent="0.25">
      <c r="A88" s="1">
        <f t="shared" si="2"/>
        <v>53</v>
      </c>
      <c r="B88" s="42">
        <v>174</v>
      </c>
      <c r="C88" s="63">
        <v>43389</v>
      </c>
      <c r="D88" s="69" t="s">
        <v>75</v>
      </c>
      <c r="E88" s="66" t="s">
        <v>94</v>
      </c>
      <c r="F88" s="42" t="s">
        <v>100</v>
      </c>
      <c r="G88" s="82" t="s">
        <v>104</v>
      </c>
      <c r="H88" s="11"/>
      <c r="I88" s="81" t="s">
        <v>40</v>
      </c>
    </row>
    <row r="89" spans="1:9" ht="71.25" x14ac:dyDescent="0.25">
      <c r="A89" s="1">
        <f t="shared" si="2"/>
        <v>54</v>
      </c>
      <c r="B89" s="42">
        <v>175</v>
      </c>
      <c r="C89" s="63">
        <v>43389</v>
      </c>
      <c r="D89" s="69" t="s">
        <v>75</v>
      </c>
      <c r="E89" s="66" t="s">
        <v>94</v>
      </c>
      <c r="F89" s="42" t="s">
        <v>100</v>
      </c>
      <c r="G89" s="82" t="s">
        <v>105</v>
      </c>
      <c r="H89" s="11"/>
      <c r="I89" s="81" t="s">
        <v>40</v>
      </c>
    </row>
    <row r="90" spans="1:9" ht="71.25" x14ac:dyDescent="0.25">
      <c r="A90" s="1">
        <f t="shared" si="2"/>
        <v>54</v>
      </c>
      <c r="B90" s="42">
        <v>175</v>
      </c>
      <c r="C90" s="63">
        <v>43389</v>
      </c>
      <c r="D90" s="69" t="s">
        <v>75</v>
      </c>
      <c r="E90" s="66" t="s">
        <v>94</v>
      </c>
      <c r="F90" s="42" t="s">
        <v>100</v>
      </c>
      <c r="G90" s="82" t="s">
        <v>106</v>
      </c>
      <c r="H90" s="11"/>
      <c r="I90" s="81" t="s">
        <v>40</v>
      </c>
    </row>
    <row r="91" spans="1:9" ht="71.25" x14ac:dyDescent="0.25">
      <c r="A91" s="1">
        <f t="shared" si="2"/>
        <v>54</v>
      </c>
      <c r="B91" s="42">
        <v>175</v>
      </c>
      <c r="C91" s="63">
        <v>43389</v>
      </c>
      <c r="D91" s="69" t="s">
        <v>75</v>
      </c>
      <c r="E91" s="66" t="s">
        <v>94</v>
      </c>
      <c r="F91" s="42" t="s">
        <v>100</v>
      </c>
      <c r="G91" s="82" t="s">
        <v>106</v>
      </c>
      <c r="H91" s="11"/>
      <c r="I91" s="81" t="s">
        <v>40</v>
      </c>
    </row>
    <row r="92" spans="1:9" ht="71.25" x14ac:dyDescent="0.25">
      <c r="A92" s="1">
        <f t="shared" si="2"/>
        <v>55</v>
      </c>
      <c r="B92" s="42">
        <v>176</v>
      </c>
      <c r="C92" s="63">
        <v>43389</v>
      </c>
      <c r="D92" s="69" t="s">
        <v>75</v>
      </c>
      <c r="E92" s="66" t="s">
        <v>94</v>
      </c>
      <c r="F92" s="42" t="s">
        <v>76</v>
      </c>
      <c r="G92" s="82" t="s">
        <v>107</v>
      </c>
      <c r="H92" s="11"/>
      <c r="I92" s="81" t="s">
        <v>40</v>
      </c>
    </row>
    <row r="93" spans="1:9" ht="71.25" x14ac:dyDescent="0.25">
      <c r="A93" s="1">
        <f t="shared" si="2"/>
        <v>55</v>
      </c>
      <c r="B93" s="42">
        <v>176</v>
      </c>
      <c r="C93" s="63">
        <v>43389</v>
      </c>
      <c r="D93" s="69" t="s">
        <v>75</v>
      </c>
      <c r="E93" s="66" t="s">
        <v>94</v>
      </c>
      <c r="F93" s="42" t="s">
        <v>76</v>
      </c>
      <c r="G93" s="82" t="s">
        <v>107</v>
      </c>
      <c r="H93" s="11"/>
      <c r="I93" s="81" t="s">
        <v>40</v>
      </c>
    </row>
    <row r="94" spans="1:9" ht="71.25" x14ac:dyDescent="0.25">
      <c r="A94" s="1">
        <f t="shared" si="2"/>
        <v>56</v>
      </c>
      <c r="B94" s="42">
        <v>177</v>
      </c>
      <c r="C94" s="63">
        <v>43389</v>
      </c>
      <c r="D94" s="69" t="s">
        <v>75</v>
      </c>
      <c r="E94" s="66" t="s">
        <v>94</v>
      </c>
      <c r="F94" s="42" t="s">
        <v>76</v>
      </c>
      <c r="G94" s="83" t="s">
        <v>108</v>
      </c>
      <c r="H94" s="11"/>
      <c r="I94" s="81" t="s">
        <v>40</v>
      </c>
    </row>
    <row r="95" spans="1:9" ht="71.25" x14ac:dyDescent="0.25">
      <c r="A95" s="1">
        <f t="shared" si="2"/>
        <v>57</v>
      </c>
      <c r="B95" s="42">
        <v>178</v>
      </c>
      <c r="C95" s="63">
        <v>43389</v>
      </c>
      <c r="D95" s="69" t="s">
        <v>75</v>
      </c>
      <c r="E95" s="66" t="s">
        <v>94</v>
      </c>
      <c r="F95" s="42" t="s">
        <v>76</v>
      </c>
      <c r="G95" s="83" t="s">
        <v>108</v>
      </c>
      <c r="H95" s="11"/>
      <c r="I95" s="81" t="s">
        <v>40</v>
      </c>
    </row>
    <row r="96" spans="1:9" ht="71.25" x14ac:dyDescent="0.25">
      <c r="A96" s="1">
        <f t="shared" si="2"/>
        <v>57</v>
      </c>
      <c r="B96" s="42">
        <v>178</v>
      </c>
      <c r="C96" s="63">
        <v>43389</v>
      </c>
      <c r="D96" s="69" t="s">
        <v>75</v>
      </c>
      <c r="E96" s="66" t="s">
        <v>94</v>
      </c>
      <c r="F96" s="42" t="s">
        <v>76</v>
      </c>
      <c r="G96" s="84" t="s">
        <v>109</v>
      </c>
      <c r="H96" s="11"/>
      <c r="I96" s="81" t="s">
        <v>40</v>
      </c>
    </row>
    <row r="97" spans="1:9" ht="71.25" x14ac:dyDescent="0.25">
      <c r="A97" s="1">
        <f t="shared" si="2"/>
        <v>58</v>
      </c>
      <c r="B97" s="42">
        <v>179</v>
      </c>
      <c r="C97" s="63">
        <v>43389</v>
      </c>
      <c r="D97" s="69" t="s">
        <v>75</v>
      </c>
      <c r="E97" s="66" t="s">
        <v>94</v>
      </c>
      <c r="F97" s="42" t="s">
        <v>76</v>
      </c>
      <c r="G97" s="82" t="s">
        <v>110</v>
      </c>
      <c r="H97" s="85">
        <v>43462</v>
      </c>
      <c r="I97" s="81" t="s">
        <v>25</v>
      </c>
    </row>
    <row r="98" spans="1:9" ht="71.25" x14ac:dyDescent="0.25">
      <c r="A98" s="1">
        <f t="shared" si="2"/>
        <v>58</v>
      </c>
      <c r="B98" s="42">
        <v>179</v>
      </c>
      <c r="C98" s="63">
        <v>43389</v>
      </c>
      <c r="D98" s="69" t="s">
        <v>75</v>
      </c>
      <c r="E98" s="66" t="s">
        <v>94</v>
      </c>
      <c r="F98" s="42" t="s">
        <v>76</v>
      </c>
      <c r="G98" s="82" t="s">
        <v>110</v>
      </c>
      <c r="H98" s="11"/>
      <c r="I98" s="81" t="s">
        <v>40</v>
      </c>
    </row>
    <row r="99" spans="1:9" ht="71.25" x14ac:dyDescent="0.25">
      <c r="A99" s="1">
        <f t="shared" si="2"/>
        <v>58</v>
      </c>
      <c r="B99" s="42">
        <v>179</v>
      </c>
      <c r="C99" s="63">
        <v>43389</v>
      </c>
      <c r="D99" s="69" t="s">
        <v>75</v>
      </c>
      <c r="E99" s="66" t="s">
        <v>94</v>
      </c>
      <c r="F99" s="42" t="s">
        <v>76</v>
      </c>
      <c r="G99" s="82" t="s">
        <v>110</v>
      </c>
      <c r="H99" s="11"/>
      <c r="I99" s="81" t="s">
        <v>40</v>
      </c>
    </row>
    <row r="100" spans="1:9" ht="71.25" x14ac:dyDescent="0.25">
      <c r="A100" s="1">
        <f t="shared" si="2"/>
        <v>58</v>
      </c>
      <c r="B100" s="42">
        <v>179</v>
      </c>
      <c r="C100" s="63">
        <v>43389</v>
      </c>
      <c r="D100" s="69" t="s">
        <v>75</v>
      </c>
      <c r="E100" s="66" t="s">
        <v>94</v>
      </c>
      <c r="F100" s="42" t="s">
        <v>76</v>
      </c>
      <c r="G100" s="82" t="s">
        <v>110</v>
      </c>
      <c r="H100" s="11"/>
      <c r="I100" s="81" t="s">
        <v>40</v>
      </c>
    </row>
    <row r="101" spans="1:9" ht="71.25" x14ac:dyDescent="0.25">
      <c r="A101" s="1">
        <f t="shared" si="2"/>
        <v>59</v>
      </c>
      <c r="B101" s="42">
        <v>180</v>
      </c>
      <c r="C101" s="63">
        <v>43389</v>
      </c>
      <c r="D101" s="69" t="s">
        <v>75</v>
      </c>
      <c r="E101" s="66" t="s">
        <v>94</v>
      </c>
      <c r="F101" s="42" t="s">
        <v>76</v>
      </c>
      <c r="G101" s="82" t="s">
        <v>111</v>
      </c>
      <c r="H101" s="11"/>
      <c r="I101" s="81" t="s">
        <v>40</v>
      </c>
    </row>
    <row r="102" spans="1:9" ht="71.25" x14ac:dyDescent="0.25">
      <c r="A102" s="1">
        <f t="shared" si="2"/>
        <v>60</v>
      </c>
      <c r="B102" s="42">
        <v>181</v>
      </c>
      <c r="C102" s="63">
        <v>43389</v>
      </c>
      <c r="D102" s="69" t="s">
        <v>75</v>
      </c>
      <c r="E102" s="66" t="s">
        <v>94</v>
      </c>
      <c r="F102" s="42" t="s">
        <v>76</v>
      </c>
      <c r="G102" s="82" t="s">
        <v>112</v>
      </c>
      <c r="H102" s="11"/>
      <c r="I102" s="81" t="s">
        <v>40</v>
      </c>
    </row>
    <row r="103" spans="1:9" ht="71.25" x14ac:dyDescent="0.25">
      <c r="A103" s="1">
        <f t="shared" si="2"/>
        <v>60</v>
      </c>
      <c r="B103" s="42">
        <v>181</v>
      </c>
      <c r="C103" s="63">
        <v>43389</v>
      </c>
      <c r="D103" s="69" t="s">
        <v>75</v>
      </c>
      <c r="E103" s="66" t="s">
        <v>94</v>
      </c>
      <c r="F103" s="42" t="s">
        <v>76</v>
      </c>
      <c r="G103" s="82" t="s">
        <v>112</v>
      </c>
      <c r="H103" s="11"/>
      <c r="I103" s="81" t="s">
        <v>40</v>
      </c>
    </row>
    <row r="104" spans="1:9" ht="71.25" x14ac:dyDescent="0.25">
      <c r="A104" s="1">
        <f t="shared" si="2"/>
        <v>61</v>
      </c>
      <c r="B104" s="42">
        <v>182</v>
      </c>
      <c r="C104" s="63">
        <v>43389</v>
      </c>
      <c r="D104" s="69" t="s">
        <v>75</v>
      </c>
      <c r="E104" s="66" t="s">
        <v>94</v>
      </c>
      <c r="F104" s="42" t="s">
        <v>76</v>
      </c>
      <c r="G104" s="82" t="s">
        <v>113</v>
      </c>
      <c r="H104" s="11"/>
      <c r="I104" s="81" t="s">
        <v>40</v>
      </c>
    </row>
    <row r="105" spans="1:9" ht="71.25" x14ac:dyDescent="0.25">
      <c r="A105" s="1">
        <f t="shared" si="2"/>
        <v>61</v>
      </c>
      <c r="B105" s="42">
        <v>182</v>
      </c>
      <c r="C105" s="63">
        <v>43389</v>
      </c>
      <c r="D105" s="69" t="s">
        <v>75</v>
      </c>
      <c r="E105" s="66" t="s">
        <v>94</v>
      </c>
      <c r="F105" s="42" t="s">
        <v>76</v>
      </c>
      <c r="G105" s="82" t="s">
        <v>113</v>
      </c>
      <c r="H105" s="11"/>
      <c r="I105" s="81" t="s">
        <v>40</v>
      </c>
    </row>
    <row r="106" spans="1:9" ht="71.25" x14ac:dyDescent="0.25">
      <c r="A106" s="1">
        <f t="shared" si="2"/>
        <v>62</v>
      </c>
      <c r="B106" s="42">
        <v>183</v>
      </c>
      <c r="C106" s="63">
        <v>43389</v>
      </c>
      <c r="D106" s="69" t="s">
        <v>75</v>
      </c>
      <c r="E106" s="66" t="s">
        <v>94</v>
      </c>
      <c r="F106" s="42" t="s">
        <v>76</v>
      </c>
      <c r="G106" s="86" t="s">
        <v>114</v>
      </c>
      <c r="H106" s="11"/>
      <c r="I106" s="81" t="s">
        <v>40</v>
      </c>
    </row>
    <row r="107" spans="1:9" ht="71.25" x14ac:dyDescent="0.25">
      <c r="A107" s="1">
        <f t="shared" si="2"/>
        <v>62</v>
      </c>
      <c r="B107" s="42">
        <v>183</v>
      </c>
      <c r="C107" s="63">
        <v>43389</v>
      </c>
      <c r="D107" s="69" t="s">
        <v>75</v>
      </c>
      <c r="E107" s="66" t="s">
        <v>94</v>
      </c>
      <c r="F107" s="42" t="s">
        <v>76</v>
      </c>
      <c r="G107" s="86" t="s">
        <v>114</v>
      </c>
      <c r="H107" s="11"/>
      <c r="I107" s="81" t="s">
        <v>40</v>
      </c>
    </row>
    <row r="108" spans="1:9" ht="71.25" x14ac:dyDescent="0.25">
      <c r="A108" s="1">
        <f t="shared" si="2"/>
        <v>63</v>
      </c>
      <c r="B108" s="42">
        <v>184</v>
      </c>
      <c r="C108" s="63">
        <v>43389</v>
      </c>
      <c r="D108" s="69" t="s">
        <v>75</v>
      </c>
      <c r="E108" s="66" t="s">
        <v>94</v>
      </c>
      <c r="F108" s="42" t="s">
        <v>76</v>
      </c>
      <c r="G108" s="86" t="s">
        <v>115</v>
      </c>
      <c r="H108" s="11"/>
      <c r="I108" s="81" t="s">
        <v>40</v>
      </c>
    </row>
    <row r="109" spans="1:9" ht="71.25" x14ac:dyDescent="0.25">
      <c r="A109" s="1">
        <f t="shared" si="2"/>
        <v>64</v>
      </c>
      <c r="B109" s="42">
        <v>185</v>
      </c>
      <c r="C109" s="63">
        <v>43389</v>
      </c>
      <c r="D109" s="69" t="s">
        <v>75</v>
      </c>
      <c r="E109" s="66" t="s">
        <v>94</v>
      </c>
      <c r="F109" s="42" t="s">
        <v>76</v>
      </c>
      <c r="G109" s="18" t="s">
        <v>116</v>
      </c>
      <c r="H109" s="11"/>
      <c r="I109" s="81" t="s">
        <v>40</v>
      </c>
    </row>
    <row r="110" spans="1:9" ht="71.25" x14ac:dyDescent="0.25">
      <c r="A110" s="1">
        <f t="shared" si="2"/>
        <v>65</v>
      </c>
      <c r="B110" s="42">
        <v>186</v>
      </c>
      <c r="C110" s="63">
        <v>43389</v>
      </c>
      <c r="D110" s="69" t="s">
        <v>75</v>
      </c>
      <c r="E110" s="66" t="s">
        <v>94</v>
      </c>
      <c r="F110" s="42" t="s">
        <v>76</v>
      </c>
      <c r="G110" s="18" t="s">
        <v>117</v>
      </c>
      <c r="H110" s="11"/>
      <c r="I110" s="81" t="s">
        <v>40</v>
      </c>
    </row>
    <row r="111" spans="1:9" ht="71.25" x14ac:dyDescent="0.25">
      <c r="A111" s="1">
        <f t="shared" si="2"/>
        <v>65</v>
      </c>
      <c r="B111" s="42">
        <v>186</v>
      </c>
      <c r="C111" s="63">
        <v>43389</v>
      </c>
      <c r="D111" s="69" t="s">
        <v>75</v>
      </c>
      <c r="E111" s="66" t="s">
        <v>94</v>
      </c>
      <c r="F111" s="42" t="s">
        <v>76</v>
      </c>
      <c r="G111" s="18" t="s">
        <v>117</v>
      </c>
      <c r="H111" s="11"/>
      <c r="I111" s="81" t="s">
        <v>40</v>
      </c>
    </row>
    <row r="112" spans="1:9" ht="71.25" x14ac:dyDescent="0.25">
      <c r="A112" s="1">
        <f t="shared" si="2"/>
        <v>65</v>
      </c>
      <c r="B112" s="42">
        <v>186</v>
      </c>
      <c r="C112" s="63">
        <v>43389</v>
      </c>
      <c r="D112" s="69" t="s">
        <v>75</v>
      </c>
      <c r="E112" s="66" t="s">
        <v>94</v>
      </c>
      <c r="F112" s="42" t="s">
        <v>76</v>
      </c>
      <c r="G112" s="18" t="s">
        <v>117</v>
      </c>
      <c r="H112" s="11"/>
      <c r="I112" s="81" t="s">
        <v>40</v>
      </c>
    </row>
    <row r="113" spans="1:9" ht="71.25" x14ac:dyDescent="0.25">
      <c r="A113" s="1">
        <f t="shared" ref="A113:A144" si="3">IF(B113=B112,+A112,+A112+1)</f>
        <v>66</v>
      </c>
      <c r="B113" s="42">
        <v>187</v>
      </c>
      <c r="C113" s="63">
        <v>43389</v>
      </c>
      <c r="D113" s="69" t="s">
        <v>75</v>
      </c>
      <c r="E113" s="66" t="s">
        <v>94</v>
      </c>
      <c r="F113" s="42" t="s">
        <v>76</v>
      </c>
      <c r="G113" s="18" t="s">
        <v>118</v>
      </c>
      <c r="H113" s="11"/>
      <c r="I113" s="81" t="s">
        <v>40</v>
      </c>
    </row>
    <row r="114" spans="1:9" ht="71.25" x14ac:dyDescent="0.25">
      <c r="A114" s="1">
        <f t="shared" si="3"/>
        <v>66</v>
      </c>
      <c r="B114" s="42">
        <v>187</v>
      </c>
      <c r="C114" s="63">
        <v>43389</v>
      </c>
      <c r="D114" s="69" t="s">
        <v>75</v>
      </c>
      <c r="E114" s="66" t="s">
        <v>94</v>
      </c>
      <c r="F114" s="42" t="s">
        <v>76</v>
      </c>
      <c r="G114" s="18" t="s">
        <v>118</v>
      </c>
      <c r="H114" s="11"/>
      <c r="I114" s="81" t="s">
        <v>40</v>
      </c>
    </row>
    <row r="115" spans="1:9" ht="71.25" x14ac:dyDescent="0.25">
      <c r="A115" s="1">
        <f t="shared" si="3"/>
        <v>67</v>
      </c>
      <c r="B115" s="42">
        <v>188</v>
      </c>
      <c r="C115" s="63">
        <v>43389</v>
      </c>
      <c r="D115" s="69" t="s">
        <v>75</v>
      </c>
      <c r="E115" s="66" t="s">
        <v>94</v>
      </c>
      <c r="F115" s="42" t="s">
        <v>76</v>
      </c>
      <c r="G115" s="18" t="s">
        <v>119</v>
      </c>
      <c r="H115" s="11"/>
      <c r="I115" s="81" t="s">
        <v>40</v>
      </c>
    </row>
    <row r="116" spans="1:9" ht="71.25" x14ac:dyDescent="0.25">
      <c r="A116" s="1">
        <f t="shared" si="3"/>
        <v>67</v>
      </c>
      <c r="B116" s="42">
        <v>188</v>
      </c>
      <c r="C116" s="63">
        <v>43389</v>
      </c>
      <c r="D116" s="69" t="s">
        <v>75</v>
      </c>
      <c r="E116" s="66" t="s">
        <v>94</v>
      </c>
      <c r="F116" s="42" t="s">
        <v>76</v>
      </c>
      <c r="G116" s="18" t="s">
        <v>119</v>
      </c>
      <c r="H116" s="11"/>
      <c r="I116" s="81" t="s">
        <v>40</v>
      </c>
    </row>
    <row r="117" spans="1:9" ht="71.25" x14ac:dyDescent="0.25">
      <c r="A117" s="1">
        <f t="shared" si="3"/>
        <v>68</v>
      </c>
      <c r="B117" s="42">
        <v>189</v>
      </c>
      <c r="C117" s="63">
        <v>43389</v>
      </c>
      <c r="D117" s="69" t="s">
        <v>75</v>
      </c>
      <c r="E117" s="66" t="s">
        <v>94</v>
      </c>
      <c r="F117" s="42" t="s">
        <v>76</v>
      </c>
      <c r="G117" s="18" t="s">
        <v>120</v>
      </c>
      <c r="H117" s="11"/>
      <c r="I117" s="81" t="s">
        <v>40</v>
      </c>
    </row>
    <row r="118" spans="1:9" ht="71.25" x14ac:dyDescent="0.25">
      <c r="A118" s="1">
        <f t="shared" si="3"/>
        <v>69</v>
      </c>
      <c r="B118" s="42">
        <v>190</v>
      </c>
      <c r="C118" s="63">
        <v>43389</v>
      </c>
      <c r="D118" s="69" t="s">
        <v>75</v>
      </c>
      <c r="E118" s="66" t="s">
        <v>94</v>
      </c>
      <c r="F118" s="42" t="s">
        <v>76</v>
      </c>
      <c r="G118" s="18" t="s">
        <v>121</v>
      </c>
      <c r="H118" s="11"/>
      <c r="I118" s="81" t="s">
        <v>40</v>
      </c>
    </row>
    <row r="119" spans="1:9" ht="71.25" x14ac:dyDescent="0.25">
      <c r="A119" s="1">
        <f t="shared" si="3"/>
        <v>70</v>
      </c>
      <c r="B119" s="42">
        <v>191</v>
      </c>
      <c r="C119" s="63">
        <v>43389</v>
      </c>
      <c r="D119" s="69" t="s">
        <v>75</v>
      </c>
      <c r="E119" s="66" t="s">
        <v>94</v>
      </c>
      <c r="F119" s="42" t="s">
        <v>76</v>
      </c>
      <c r="G119" s="18" t="s">
        <v>122</v>
      </c>
      <c r="H119" s="11"/>
      <c r="I119" s="81" t="s">
        <v>40</v>
      </c>
    </row>
    <row r="120" spans="1:9" ht="71.25" x14ac:dyDescent="0.25">
      <c r="A120" s="1">
        <f t="shared" si="3"/>
        <v>70</v>
      </c>
      <c r="B120" s="42">
        <v>191</v>
      </c>
      <c r="C120" s="63">
        <v>43389</v>
      </c>
      <c r="D120" s="69" t="s">
        <v>75</v>
      </c>
      <c r="E120" s="66" t="s">
        <v>94</v>
      </c>
      <c r="F120" s="42" t="s">
        <v>76</v>
      </c>
      <c r="G120" s="18" t="s">
        <v>122</v>
      </c>
      <c r="H120" s="11"/>
      <c r="I120" s="81" t="s">
        <v>40</v>
      </c>
    </row>
    <row r="121" spans="1:9" ht="57" x14ac:dyDescent="0.25">
      <c r="A121" s="1">
        <f t="shared" si="3"/>
        <v>71</v>
      </c>
      <c r="B121" s="48">
        <v>192</v>
      </c>
      <c r="C121" s="45">
        <v>43424</v>
      </c>
      <c r="D121" s="64" t="s">
        <v>75</v>
      </c>
      <c r="E121" s="46" t="s">
        <v>123</v>
      </c>
      <c r="F121" s="15" t="s">
        <v>124</v>
      </c>
      <c r="G121" s="66" t="s">
        <v>125</v>
      </c>
      <c r="H121" s="56">
        <v>43462</v>
      </c>
      <c r="I121" s="81" t="s">
        <v>25</v>
      </c>
    </row>
    <row r="122" spans="1:9" ht="57" x14ac:dyDescent="0.25">
      <c r="A122" s="1">
        <f t="shared" si="3"/>
        <v>71</v>
      </c>
      <c r="B122" s="48">
        <v>192</v>
      </c>
      <c r="C122" s="45">
        <v>43424</v>
      </c>
      <c r="D122" s="48" t="s">
        <v>75</v>
      </c>
      <c r="E122" s="46" t="s">
        <v>123</v>
      </c>
      <c r="F122" s="15" t="s">
        <v>124</v>
      </c>
      <c r="G122" s="66" t="s">
        <v>125</v>
      </c>
      <c r="H122" s="56">
        <v>43504</v>
      </c>
      <c r="I122" s="81" t="s">
        <v>25</v>
      </c>
    </row>
    <row r="123" spans="1:9" s="92" customFormat="1" ht="57" x14ac:dyDescent="0.25">
      <c r="A123" s="92">
        <f t="shared" si="3"/>
        <v>71</v>
      </c>
      <c r="B123" s="106">
        <v>192</v>
      </c>
      <c r="C123" s="107">
        <v>43424</v>
      </c>
      <c r="D123" s="100" t="s">
        <v>75</v>
      </c>
      <c r="E123" s="104" t="s">
        <v>123</v>
      </c>
      <c r="F123" s="96" t="s">
        <v>124</v>
      </c>
      <c r="G123" s="108" t="s">
        <v>125</v>
      </c>
      <c r="H123" s="98"/>
      <c r="I123" s="109" t="s">
        <v>40</v>
      </c>
    </row>
    <row r="124" spans="1:9" ht="57" x14ac:dyDescent="0.25">
      <c r="A124" s="1">
        <f t="shared" si="3"/>
        <v>72</v>
      </c>
      <c r="B124" s="48">
        <v>193</v>
      </c>
      <c r="C124" s="45">
        <v>43424</v>
      </c>
      <c r="D124" s="64" t="s">
        <v>75</v>
      </c>
      <c r="E124" s="46" t="s">
        <v>123</v>
      </c>
      <c r="F124" s="15" t="s">
        <v>124</v>
      </c>
      <c r="G124" s="66" t="s">
        <v>126</v>
      </c>
      <c r="H124" s="56">
        <v>43494</v>
      </c>
      <c r="I124" s="81" t="s">
        <v>25</v>
      </c>
    </row>
    <row r="125" spans="1:9" ht="57" x14ac:dyDescent="0.25">
      <c r="A125" s="1">
        <f t="shared" si="3"/>
        <v>72</v>
      </c>
      <c r="B125" s="48">
        <v>193</v>
      </c>
      <c r="C125" s="45">
        <v>43424</v>
      </c>
      <c r="D125" s="64" t="s">
        <v>75</v>
      </c>
      <c r="E125" s="46" t="s">
        <v>123</v>
      </c>
      <c r="F125" s="15" t="s">
        <v>124</v>
      </c>
      <c r="G125" s="66" t="s">
        <v>126</v>
      </c>
      <c r="H125" s="56">
        <v>43494</v>
      </c>
      <c r="I125" s="81" t="s">
        <v>25</v>
      </c>
    </row>
    <row r="126" spans="1:9" s="92" customFormat="1" ht="57" x14ac:dyDescent="0.25">
      <c r="A126" s="92">
        <f t="shared" si="3"/>
        <v>73</v>
      </c>
      <c r="B126" s="106">
        <v>194</v>
      </c>
      <c r="C126" s="107">
        <v>43424</v>
      </c>
      <c r="D126" s="100" t="s">
        <v>75</v>
      </c>
      <c r="E126" s="104" t="s">
        <v>123</v>
      </c>
      <c r="F126" s="96" t="s">
        <v>124</v>
      </c>
      <c r="G126" s="108" t="s">
        <v>127</v>
      </c>
      <c r="H126" s="98"/>
      <c r="I126" s="109" t="s">
        <v>40</v>
      </c>
    </row>
    <row r="127" spans="1:9" ht="57" x14ac:dyDescent="0.25">
      <c r="A127" s="1">
        <f t="shared" si="3"/>
        <v>73</v>
      </c>
      <c r="B127" s="48">
        <v>194</v>
      </c>
      <c r="C127" s="45">
        <v>43424</v>
      </c>
      <c r="D127" s="64" t="s">
        <v>75</v>
      </c>
      <c r="E127" s="46" t="s">
        <v>123</v>
      </c>
      <c r="F127" s="15" t="s">
        <v>124</v>
      </c>
      <c r="G127" s="66" t="s">
        <v>127</v>
      </c>
      <c r="H127" s="68"/>
      <c r="I127" s="81" t="s">
        <v>40</v>
      </c>
    </row>
    <row r="128" spans="1:9" ht="57" x14ac:dyDescent="0.25">
      <c r="A128" s="1">
        <f t="shared" si="3"/>
        <v>73</v>
      </c>
      <c r="B128" s="48">
        <v>194</v>
      </c>
      <c r="C128" s="45">
        <v>43424</v>
      </c>
      <c r="D128" s="64" t="s">
        <v>75</v>
      </c>
      <c r="E128" s="46" t="s">
        <v>123</v>
      </c>
      <c r="F128" s="15" t="s">
        <v>124</v>
      </c>
      <c r="G128" s="66" t="s">
        <v>127</v>
      </c>
      <c r="H128" s="68"/>
      <c r="I128" s="81" t="s">
        <v>40</v>
      </c>
    </row>
    <row r="129" spans="1:9" ht="57" x14ac:dyDescent="0.25">
      <c r="A129" s="1">
        <f t="shared" si="3"/>
        <v>73</v>
      </c>
      <c r="B129" s="48">
        <v>194</v>
      </c>
      <c r="C129" s="45">
        <v>43424</v>
      </c>
      <c r="D129" s="64" t="s">
        <v>75</v>
      </c>
      <c r="E129" s="46" t="s">
        <v>123</v>
      </c>
      <c r="F129" s="15" t="s">
        <v>124</v>
      </c>
      <c r="G129" s="66" t="s">
        <v>127</v>
      </c>
      <c r="H129" s="68"/>
      <c r="I129" s="81" t="s">
        <v>40</v>
      </c>
    </row>
    <row r="130" spans="1:9" ht="79.5" customHeight="1" x14ac:dyDescent="0.25">
      <c r="A130" s="1">
        <f t="shared" si="3"/>
        <v>73</v>
      </c>
      <c r="B130" s="48">
        <v>194</v>
      </c>
      <c r="C130" s="45">
        <v>43424</v>
      </c>
      <c r="D130" s="64" t="s">
        <v>75</v>
      </c>
      <c r="E130" s="46" t="s">
        <v>123</v>
      </c>
      <c r="F130" s="15" t="s">
        <v>124</v>
      </c>
      <c r="G130" s="66" t="s">
        <v>127</v>
      </c>
      <c r="H130" s="68"/>
      <c r="I130" s="81" t="s">
        <v>40</v>
      </c>
    </row>
    <row r="131" spans="1:9" ht="57" x14ac:dyDescent="0.25">
      <c r="A131" s="87">
        <f t="shared" si="3"/>
        <v>74</v>
      </c>
      <c r="B131" s="64">
        <v>195</v>
      </c>
      <c r="C131" s="63">
        <v>43446</v>
      </c>
      <c r="D131" s="69" t="s">
        <v>21</v>
      </c>
      <c r="E131" s="66" t="s">
        <v>128</v>
      </c>
      <c r="F131" s="33" t="s">
        <v>129</v>
      </c>
      <c r="G131" s="66" t="s">
        <v>130</v>
      </c>
      <c r="H131" s="68"/>
      <c r="I131" s="81" t="s">
        <v>40</v>
      </c>
    </row>
    <row r="132" spans="1:9" ht="60.75" customHeight="1" x14ac:dyDescent="0.25">
      <c r="A132" s="87">
        <f t="shared" si="3"/>
        <v>75</v>
      </c>
      <c r="B132" s="64">
        <v>196</v>
      </c>
      <c r="C132" s="63">
        <v>43446</v>
      </c>
      <c r="D132" s="69" t="s">
        <v>21</v>
      </c>
      <c r="E132" s="66" t="s">
        <v>128</v>
      </c>
      <c r="F132" s="33" t="s">
        <v>129</v>
      </c>
      <c r="G132" s="66" t="s">
        <v>131</v>
      </c>
      <c r="H132" s="68"/>
      <c r="I132" s="81" t="s">
        <v>40</v>
      </c>
    </row>
    <row r="133" spans="1:9" ht="65.25" customHeight="1" x14ac:dyDescent="0.25">
      <c r="A133" s="87">
        <f t="shared" si="3"/>
        <v>76</v>
      </c>
      <c r="B133" s="64">
        <v>197</v>
      </c>
      <c r="C133" s="63">
        <v>43446</v>
      </c>
      <c r="D133" s="69" t="s">
        <v>21</v>
      </c>
      <c r="E133" s="66" t="s">
        <v>128</v>
      </c>
      <c r="F133" s="33" t="s">
        <v>129</v>
      </c>
      <c r="G133" s="66" t="s">
        <v>132</v>
      </c>
      <c r="H133" s="68"/>
      <c r="I133" s="81" t="s">
        <v>40</v>
      </c>
    </row>
    <row r="134" spans="1:9" ht="64.5" customHeight="1" x14ac:dyDescent="0.25">
      <c r="A134" s="87">
        <f t="shared" si="3"/>
        <v>76</v>
      </c>
      <c r="B134" s="64">
        <v>197</v>
      </c>
      <c r="C134" s="63">
        <v>43446</v>
      </c>
      <c r="D134" s="69" t="s">
        <v>21</v>
      </c>
      <c r="E134" s="66" t="s">
        <v>128</v>
      </c>
      <c r="F134" s="33" t="s">
        <v>129</v>
      </c>
      <c r="G134" s="66" t="s">
        <v>132</v>
      </c>
      <c r="H134" s="68"/>
      <c r="I134" s="81" t="s">
        <v>40</v>
      </c>
    </row>
    <row r="135" spans="1:9" ht="42.75" x14ac:dyDescent="0.25">
      <c r="A135" s="87">
        <f t="shared" si="3"/>
        <v>77</v>
      </c>
      <c r="B135" s="64">
        <v>198</v>
      </c>
      <c r="C135" s="63">
        <v>43446</v>
      </c>
      <c r="D135" s="69" t="s">
        <v>21</v>
      </c>
      <c r="E135" s="66" t="s">
        <v>128</v>
      </c>
      <c r="F135" s="33" t="s">
        <v>129</v>
      </c>
      <c r="G135" s="66" t="s">
        <v>133</v>
      </c>
      <c r="H135" s="68"/>
      <c r="I135" s="81" t="s">
        <v>40</v>
      </c>
    </row>
    <row r="136" spans="1:9" ht="66" customHeight="1" x14ac:dyDescent="0.25">
      <c r="A136" s="87">
        <f t="shared" si="3"/>
        <v>78</v>
      </c>
      <c r="B136" s="64">
        <v>199</v>
      </c>
      <c r="C136" s="63">
        <v>43446</v>
      </c>
      <c r="D136" s="69" t="s">
        <v>21</v>
      </c>
      <c r="E136" s="66" t="s">
        <v>128</v>
      </c>
      <c r="F136" s="33" t="s">
        <v>129</v>
      </c>
      <c r="G136" s="91" t="s">
        <v>144</v>
      </c>
      <c r="H136" s="68"/>
      <c r="I136" s="81" t="s">
        <v>40</v>
      </c>
    </row>
    <row r="137" spans="1:9" ht="49.5" customHeight="1" x14ac:dyDescent="0.25">
      <c r="A137" s="87">
        <f t="shared" si="3"/>
        <v>79</v>
      </c>
      <c r="B137" s="64">
        <v>200</v>
      </c>
      <c r="C137" s="63">
        <v>43446</v>
      </c>
      <c r="D137" s="69" t="s">
        <v>21</v>
      </c>
      <c r="E137" s="66" t="s">
        <v>128</v>
      </c>
      <c r="F137" s="33" t="s">
        <v>129</v>
      </c>
      <c r="G137" s="66" t="s">
        <v>134</v>
      </c>
      <c r="H137" s="68"/>
      <c r="I137" s="81" t="s">
        <v>40</v>
      </c>
    </row>
    <row r="138" spans="1:9" ht="42.75" x14ac:dyDescent="0.25">
      <c r="A138" s="87">
        <f t="shared" si="3"/>
        <v>80</v>
      </c>
      <c r="B138" s="64">
        <v>201</v>
      </c>
      <c r="C138" s="63">
        <v>43446</v>
      </c>
      <c r="D138" s="69" t="s">
        <v>21</v>
      </c>
      <c r="E138" s="66" t="s">
        <v>128</v>
      </c>
      <c r="F138" s="33" t="s">
        <v>129</v>
      </c>
      <c r="G138" s="66" t="s">
        <v>135</v>
      </c>
      <c r="H138" s="68"/>
      <c r="I138" s="81" t="s">
        <v>40</v>
      </c>
    </row>
    <row r="139" spans="1:9" ht="42.75" x14ac:dyDescent="0.25">
      <c r="A139" s="87">
        <f t="shared" si="3"/>
        <v>81</v>
      </c>
      <c r="B139" s="64">
        <v>202</v>
      </c>
      <c r="C139" s="63">
        <v>43446</v>
      </c>
      <c r="D139" s="69" t="s">
        <v>21</v>
      </c>
      <c r="E139" s="66" t="s">
        <v>128</v>
      </c>
      <c r="F139" s="33" t="s">
        <v>129</v>
      </c>
      <c r="G139" s="66" t="s">
        <v>135</v>
      </c>
      <c r="H139" s="68"/>
      <c r="I139" s="81" t="s">
        <v>40</v>
      </c>
    </row>
    <row r="140" spans="1:9" ht="45" customHeight="1" x14ac:dyDescent="0.25">
      <c r="A140" s="87">
        <f t="shared" si="3"/>
        <v>82</v>
      </c>
      <c r="B140" s="64">
        <v>203</v>
      </c>
      <c r="C140" s="63">
        <v>43446</v>
      </c>
      <c r="D140" s="69" t="s">
        <v>21</v>
      </c>
      <c r="E140" s="66" t="s">
        <v>128</v>
      </c>
      <c r="F140" s="33" t="s">
        <v>129</v>
      </c>
      <c r="G140" s="66" t="s">
        <v>136</v>
      </c>
      <c r="H140" s="68"/>
      <c r="I140" s="81" t="s">
        <v>40</v>
      </c>
    </row>
    <row r="141" spans="1:9" ht="57.75" x14ac:dyDescent="0.25">
      <c r="A141" s="1" t="e">
        <f>IF(B141=#REF!,+#REF!,+#REF!+1)</f>
        <v>#REF!</v>
      </c>
      <c r="B141" s="48">
        <v>204</v>
      </c>
      <c r="C141" s="55">
        <v>43451</v>
      </c>
      <c r="D141" s="62" t="s">
        <v>75</v>
      </c>
      <c r="E141" s="46" t="s">
        <v>137</v>
      </c>
      <c r="F141" s="13" t="s">
        <v>23</v>
      </c>
      <c r="G141" s="88" t="s">
        <v>138</v>
      </c>
      <c r="H141" s="68"/>
      <c r="I141" s="81" t="s">
        <v>40</v>
      </c>
    </row>
    <row r="142" spans="1:9" ht="57.75" x14ac:dyDescent="0.25">
      <c r="A142" s="1" t="e">
        <f>IF(B142=B141,+A141,+A141+1)</f>
        <v>#REF!</v>
      </c>
      <c r="B142" s="48">
        <v>205</v>
      </c>
      <c r="C142" s="55">
        <v>43451</v>
      </c>
      <c r="D142" s="62" t="s">
        <v>75</v>
      </c>
      <c r="E142" s="46" t="s">
        <v>137</v>
      </c>
      <c r="F142" s="13" t="s">
        <v>23</v>
      </c>
      <c r="G142" s="88" t="s">
        <v>139</v>
      </c>
      <c r="H142" s="68"/>
      <c r="I142" s="81" t="s">
        <v>40</v>
      </c>
    </row>
    <row r="143" spans="1:9" ht="67.5" customHeight="1" x14ac:dyDescent="0.25">
      <c r="A143" s="1" t="e">
        <f>IF(B143=B142,+A142,+A142+1)</f>
        <v>#REF!</v>
      </c>
      <c r="B143" s="64">
        <v>206</v>
      </c>
      <c r="C143" s="55">
        <v>43451</v>
      </c>
      <c r="D143" s="62" t="s">
        <v>75</v>
      </c>
      <c r="E143" s="46" t="s">
        <v>137</v>
      </c>
      <c r="F143" s="13" t="s">
        <v>23</v>
      </c>
      <c r="G143" s="89" t="s">
        <v>140</v>
      </c>
      <c r="H143" s="68"/>
      <c r="I143" s="81" t="s">
        <v>40</v>
      </c>
    </row>
    <row r="144" spans="1:9" ht="57.75" x14ac:dyDescent="0.25">
      <c r="A144" s="1" t="e">
        <f>IF(B144=B143,+A143,+A143+1)</f>
        <v>#REF!</v>
      </c>
      <c r="B144" s="64">
        <v>207</v>
      </c>
      <c r="C144" s="55">
        <v>43451</v>
      </c>
      <c r="D144" s="62" t="s">
        <v>75</v>
      </c>
      <c r="E144" s="46" t="s">
        <v>137</v>
      </c>
      <c r="F144" s="13" t="s">
        <v>23</v>
      </c>
      <c r="G144" s="88" t="s">
        <v>141</v>
      </c>
      <c r="H144" s="68"/>
      <c r="I144" s="81" t="s">
        <v>40</v>
      </c>
    </row>
    <row r="145" spans="1:9" ht="57.75" x14ac:dyDescent="0.25">
      <c r="A145" s="1" t="e">
        <f>IF(B145=B144,+A144,+A144+1)</f>
        <v>#REF!</v>
      </c>
      <c r="B145" s="64">
        <v>208</v>
      </c>
      <c r="C145" s="55">
        <v>43451</v>
      </c>
      <c r="D145" s="62" t="s">
        <v>75</v>
      </c>
      <c r="E145" s="46" t="s">
        <v>137</v>
      </c>
      <c r="F145" s="13" t="s">
        <v>23</v>
      </c>
      <c r="G145" s="90" t="s">
        <v>142</v>
      </c>
      <c r="H145" s="68"/>
      <c r="I145" s="81" t="s">
        <v>40</v>
      </c>
    </row>
    <row r="146" spans="1:9" ht="57.75" x14ac:dyDescent="0.25">
      <c r="A146" s="1" t="e">
        <f>IF(B146=B145,+A145,+A145+1)</f>
        <v>#REF!</v>
      </c>
      <c r="B146" s="64">
        <v>209</v>
      </c>
      <c r="C146" s="55">
        <v>43451</v>
      </c>
      <c r="D146" s="62" t="s">
        <v>75</v>
      </c>
      <c r="E146" s="46" t="s">
        <v>137</v>
      </c>
      <c r="F146" s="13" t="s">
        <v>23</v>
      </c>
      <c r="G146" s="13" t="s">
        <v>143</v>
      </c>
      <c r="H146" s="68"/>
      <c r="I146" s="81" t="s">
        <v>40</v>
      </c>
    </row>
    <row r="147" spans="1:9" ht="15.75" customHeight="1" x14ac:dyDescent="0.25"/>
    <row r="148" spans="1:9" ht="15.75" customHeight="1" x14ac:dyDescent="0.25"/>
    <row r="149" spans="1:9" ht="15.75" customHeight="1" x14ac:dyDescent="0.25"/>
    <row r="150" spans="1:9" ht="15.75" customHeight="1" x14ac:dyDescent="0.25"/>
    <row r="151" spans="1:9" ht="15.75" customHeight="1" x14ac:dyDescent="0.25"/>
    <row r="152" spans="1:9" ht="15.75" customHeight="1" x14ac:dyDescent="0.25"/>
    <row r="153" spans="1:9" ht="15.75" customHeight="1" x14ac:dyDescent="0.25"/>
    <row r="154" spans="1:9" ht="15.75" customHeight="1" x14ac:dyDescent="0.25"/>
    <row r="155" spans="1:9" ht="15.75" customHeight="1" x14ac:dyDescent="0.25"/>
    <row r="156" spans="1:9" ht="15.75" customHeight="1" x14ac:dyDescent="0.25"/>
    <row r="157" spans="1:9" ht="15.75" customHeight="1" x14ac:dyDescent="0.25"/>
    <row r="158" spans="1:9" ht="15.75" customHeight="1" x14ac:dyDescent="0.25"/>
    <row r="159" spans="1:9" ht="15.75" customHeight="1" x14ac:dyDescent="0.25"/>
    <row r="160" spans="1:9"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sheetData>
  <autoFilter ref="A14:L14" xr:uid="{DC0449F8-E559-44D4-9A42-DB4385D50CD7}"/>
  <dataConsolidate link="1"/>
  <mergeCells count="20">
    <mergeCell ref="B12:G12"/>
    <mergeCell ref="H12:I12"/>
    <mergeCell ref="B1:D5"/>
    <mergeCell ref="E1:E2"/>
    <mergeCell ref="F1:G2"/>
    <mergeCell ref="E3:E5"/>
    <mergeCell ref="F3:G5"/>
    <mergeCell ref="B6:G6"/>
    <mergeCell ref="B7:D11"/>
    <mergeCell ref="E7:E8"/>
    <mergeCell ref="F7:I8"/>
    <mergeCell ref="E9:E11"/>
    <mergeCell ref="F9:I11"/>
    <mergeCell ref="H13:I13"/>
    <mergeCell ref="B13:B14"/>
    <mergeCell ref="C13:C14"/>
    <mergeCell ref="D13:D14"/>
    <mergeCell ref="E13:E14"/>
    <mergeCell ref="F13:F14"/>
    <mergeCell ref="G13:G14"/>
  </mergeCells>
  <dataValidations count="3">
    <dataValidation type="list" allowBlank="1" showInputMessage="1" showErrorMessage="1" sqref="J18" xr:uid="{C3A9FEBB-6EF8-4C7A-A4EE-BCD6C0D6E3C7}">
      <formula1>$F$2:$F$14</formula1>
    </dataValidation>
    <dataValidation type="date" operator="greaterThan" allowBlank="1" showErrorMessage="1" sqref="C30:C31 C33:C35 C24:C28 C46:C120 C141:C146" xr:uid="{E8B72618-F19D-48E4-A029-D8C4163500B5}">
      <formula1>36892</formula1>
    </dataValidation>
    <dataValidation type="date" operator="greaterThan" allowBlank="1" showInputMessage="1" showErrorMessage="1" sqref="C29 C36:C45 C17:C23" xr:uid="{1EBDF8BF-917C-4E2A-85C9-29442A50AA3F}">
      <formula1>36892</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7527063D-6DA0-4579-9745-8343304B6BC2}">
          <x14:formula1>
            <xm:f>'C:\Users\karol.parraga\Desktop\PLAN MEJORAMIENTO INTERNO OCI\[Matriz General PM Interno OCI 2018 Def Nov 2018.xlsx]lis'!#REF!</xm:f>
          </x14:formula1>
          <xm:sqref>I67 I69:I70 F16:F28 F30:F35 I20:I23 I25:I27 I74 I62</xm:sqref>
        </x14:dataValidation>
        <x14:dataValidation type="list" allowBlank="1" showInputMessage="1" showErrorMessage="1" xr:uid="{4B4945E8-FD64-46B8-8905-840E80E52FF1}">
          <x14:formula1>
            <xm:f>'\\172.30.30.7\Control Interno\PLAN MEJORAMIENTO INTERNO OCI\Proceso Dir Sect E Ins\[PM Auditoria PIGA Remitido.xlsx]lis'!#REF!</xm:f>
          </x14:formula1>
          <xm:sqref>F141:F146</xm:sqref>
        </x14:dataValidation>
        <x14:dataValidation type="list" allowBlank="1" showInputMessage="1" showErrorMessage="1" xr:uid="{919A2421-E9CB-430F-AFAC-30C364B8BA1F}">
          <x14:formula1>
            <xm:f>'\\172.30.30.7\Control Interno\Documents and Settings\mbonilla\Mis documentos\Downloads\[Plan mejoramiento-01102013 Con correccion.xlsx]lis'!#REF!</xm:f>
          </x14:formula1>
          <xm:sqref>F131:F140</xm:sqref>
        </x14:dataValidation>
        <x14:dataValidation type="list" allowBlank="1" showInputMessage="1" showErrorMessage="1" xr:uid="{1EDBA061-F603-4B98-BA55-9E712EBD1678}">
          <x14:formula1>
            <xm:f>'E:\PM Auditoria Carcel\Tramite Juridico PPL\[PM Formulacion Aud Carcel Juridico 1.xlsx]lis'!#REF!</xm:f>
          </x14:formula1>
          <xm:sqref>F77:F80</xm:sqref>
        </x14:dataValidation>
        <x14:dataValidation type="list" allowBlank="1" showInputMessage="1" showErrorMessage="1" xr:uid="{9C201EC5-5108-4D18-9405-F2B88745B347}">
          <x14:formula1>
            <xm:f>'E:\PM Auditoria Carcel\Atencion Integral PPL\[PM Formulacion Aud Carcel Atencion Integral.xlsx]lis'!#REF!</xm:f>
          </x14:formula1>
          <xm:sqref>F84:F91</xm:sqref>
        </x14:dataValidation>
        <x14:dataValidation type="list" allowBlank="1" showInputMessage="1" showErrorMessage="1" xr:uid="{757F228A-31CF-4E93-986C-467741E6DC6F}">
          <x14:formula1>
            <xm:f>'E:\PM Auditoria Carcel\Proceso Custodia y Vigilancia\[PM Formulacion Aud Carcel Custodia Vigilancia PPL.xlsx]lis'!#REF!</xm:f>
          </x14:formula1>
          <xm:sqref>F92:F120</xm:sqref>
        </x14:dataValidation>
        <x14:dataValidation type="list" allowBlank="1" showInputMessage="1" showErrorMessage="1" xr:uid="{83A96119-A60F-4E1A-AA35-68009D1E51E1}">
          <x14:formula1>
            <xm:f>'C:\Users\karol.parraga.SCJ\Downloads\[Matriz PM VISITA SEC AMBIENTE JUNIO 2018 C4.xlsx]lis'!#REF!</xm:f>
          </x14:formula1>
          <xm:sqref>F53:F54</xm:sqref>
        </x14:dataValidation>
        <x14:dataValidation type="list" allowBlank="1" showInputMessage="1" showErrorMessage="1" xr:uid="{B0F6D508-C5ED-4812-BB3D-45914301A87E}">
          <x14:formula1>
            <xm:f>'C:\Users\karol.parraga\Desktop\PLAN MEJORAMIENTO INTERNO OCI\[Matriz General PM Interno OCI 2018 Def Nov 2018.xlsx]lis'!#REF!</xm:f>
          </x14:formula1>
          <xm:sqref>F46:F52 F121:F130</xm:sqref>
        </x14:dataValidation>
        <x14:dataValidation type="list" allowBlank="1" showInputMessage="1" showErrorMessage="1" xr:uid="{9CC17A21-D9B0-421D-8C0D-7285114EABB5}">
          <x14:formula1>
            <xm:f>'C:\Users\karol.parraga\Desktop\PLAN MEJORAMIENTO INTERNO OCI\[Matriz General PM Interno OCI 2018 Def Nov 2018.xlsx]lis'!#REF!</xm:f>
          </x14:formula1>
          <xm:sqref>I17:I19 I35:I55 I24 I28:I33 I75:I146 I60:I61 I68 I63:I66 I71:I73</xm:sqref>
        </x14:dataValidation>
        <x14:dataValidation type="list" allowBlank="1" showInputMessage="1" showErrorMessage="1" xr:uid="{8CBDF460-D1D5-4C41-BD42-84FF230C6D28}">
          <x14:formula1>
            <xm:f>'C:\Documents and Settings\mbonilla\Mis documentos\Downloads\[Plan mejoramiento-01102013 Con correccion.xlsx]lis'!#REF!</xm:f>
          </x14:formula1>
          <xm:sqref>I16 I34 F29 F81:F83 I56:I59 F55:F76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Andrea Parraga Hache</dc:creator>
  <cp:lastModifiedBy>Karol Andrea Parraga Hache</cp:lastModifiedBy>
  <dcterms:created xsi:type="dcterms:W3CDTF">2019-03-21T19:22:32Z</dcterms:created>
  <dcterms:modified xsi:type="dcterms:W3CDTF">2019-03-21T19:38:26Z</dcterms:modified>
</cp:coreProperties>
</file>