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ximena.delacruz\Desktop\pa\"/>
    </mc:Choice>
  </mc:AlternateContent>
  <bookViews>
    <workbookView xWindow="0" yWindow="0" windowWidth="28800" windowHeight="12300"/>
  </bookViews>
  <sheets>
    <sheet name="PLAN DE ACCION A 31 DIC 2018" sheetId="1" r:id="rId1"/>
  </sheets>
  <externalReferences>
    <externalReference r:id="rId2"/>
    <externalReference r:id="rId3"/>
  </externalReferences>
  <definedNames>
    <definedName name="_xlnm._FilterDatabase" localSheetId="0" hidden="1">'PLAN DE ACCION A 31 DIC 2018'!$A$11:$BI$92</definedName>
    <definedName name="_xlnm.Print_Area" localSheetId="0">'PLAN DE ACCION A 31 DIC 2018'!$A$1:$AC$92</definedName>
    <definedName name="BASICO">[1]TABLAS!$A$12:$J$31</definedName>
    <definedName name="cargos">#REF!</definedName>
    <definedName name="cargos1">#REF!</definedName>
    <definedName name="Denominación">#NAME?</definedName>
    <definedName name="DEPENDENCIA_ACTUAL">#REF!</definedName>
    <definedName name="nivel">#NAME?</definedName>
    <definedName name="Origen">#NAME?</definedName>
    <definedName name="Proceso">#NAME?</definedName>
    <definedName name="_xlnm.Print_Titles" localSheetId="0">'PLAN DE ACCION A 31 DIC 2018'!$1:$11</definedName>
    <definedName name="Z_FFD88F0F_8375_4EC4_BCA2_B589239CC7C5_.wvu.FilterData" localSheetId="0" hidden="1">'PLAN DE ACCION A 31 DIC 2018'!$A$11:$BA$23</definedName>
    <definedName name="Z_FFD88F0F_8375_4EC4_BCA2_B589239CC7C5_.wvu.PrintArea" localSheetId="0" hidden="1">'PLAN DE ACCION A 31 DIC 2018'!$A$1:$AC$92</definedName>
    <definedName name="Z_FFD88F0F_8375_4EC4_BCA2_B589239CC7C5_.wvu.PrintTitles" localSheetId="0" hidden="1">'PLAN DE ACCION A 31 DIC 2018'!$1:$11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94" i="1" l="1"/>
  <c r="AA94" i="1"/>
  <c r="X94" i="1"/>
  <c r="V94" i="1"/>
  <c r="T94" i="1"/>
  <c r="Q4" i="1"/>
</calcChain>
</file>

<file path=xl/comments1.xml><?xml version="1.0" encoding="utf-8"?>
<comments xmlns="http://schemas.openxmlformats.org/spreadsheetml/2006/main">
  <authors>
    <author>Chirley Chamorro</author>
    <author>Angela Gonzalez</author>
  </authors>
  <commentList>
    <comment ref="P19" authorId="0" shapeId="0">
      <text>
        <r>
          <rPr>
            <b/>
            <sz val="9"/>
            <color indexed="81"/>
            <rFont val="Tahoma"/>
            <family val="2"/>
          </rPr>
          <t>Chirley Chamorro:</t>
        </r>
        <r>
          <rPr>
            <sz val="9"/>
            <color indexed="81"/>
            <rFont val="Tahoma"/>
            <family val="2"/>
          </rPr>
          <t xml:space="preserve">
Construccion de 3 CAI : BRITALIA EN CALLE 46 SUR No. 80 D 63,  localidad kennedy CAI PERDOMO loca ciudad bolivar EN LA CRA 72 No. 57 R 91 SUR Y CAI USME, loc usme CALLE 138 SUR No. 14a-13</t>
        </r>
      </text>
    </comment>
    <comment ref="P40" authorId="1" shapeId="0">
      <text>
        <r>
          <rPr>
            <b/>
            <sz val="9"/>
            <color indexed="81"/>
            <rFont val="Tahoma"/>
            <family val="2"/>
          </rPr>
          <t>Angela Gonzalez:</t>
        </r>
        <r>
          <rPr>
            <sz val="9"/>
            <color indexed="81"/>
            <rFont val="Tahoma"/>
            <family val="2"/>
          </rPr>
          <t xml:space="preserve">
Modificar descripción de la meta</t>
        </r>
      </text>
    </comment>
  </commentList>
</comments>
</file>

<file path=xl/sharedStrings.xml><?xml version="1.0" encoding="utf-8"?>
<sst xmlns="http://schemas.openxmlformats.org/spreadsheetml/2006/main" count="435" uniqueCount="229">
  <si>
    <t>Proceso:</t>
  </si>
  <si>
    <t>Direccionamiento Sectorial e Institucional</t>
  </si>
  <si>
    <t>Código:</t>
  </si>
  <si>
    <t>F-DS-452</t>
  </si>
  <si>
    <t>Versión:</t>
  </si>
  <si>
    <t>Fecha Aprobación:</t>
  </si>
  <si>
    <t>Documento:</t>
  </si>
  <si>
    <t>Plan de Acción- Seguimiento de Proyectos-SEGPLAN
Plan de Desarrollo: BOGOTÁ MEJOR PARA TODOS (2016-2020)</t>
  </si>
  <si>
    <t>Fecha de Vigencia: 22/11/2018</t>
  </si>
  <si>
    <t>CUARTO TRIMESTRE  DE 2018</t>
  </si>
  <si>
    <t>PILAR O EJE TRANSVERSAL</t>
  </si>
  <si>
    <t>PROGRAMA</t>
  </si>
  <si>
    <t>PROYECTO ESTRATÉGICO</t>
  </si>
  <si>
    <t>META PLAN DE DESARROLLO O PRODUCTO</t>
  </si>
  <si>
    <t>INDICADORES METAS PLAN DE DESARROLLO O PRODUCTO</t>
  </si>
  <si>
    <t>% CUMPLIMIENTO ACUMULADO DE LA META PRODUCTO
(Desde el 1 de junio de 2016 hasta el cierre de trimestre)</t>
  </si>
  <si>
    <t>PRINCIPALES LOGROS A MOSTRAR QUE ESTÁN DANDO CUMPLIMIENTO A LA META  Y  QUE SON   DE IMPACTO PARA LA CIUDAD  
(En la vigencia hasta el cierre del trimestre Acumulado)</t>
  </si>
  <si>
    <t>PROYECTO DE INVERSIÓN</t>
  </si>
  <si>
    <t>META PROYECTO  DE INVERSIÓN</t>
  </si>
  <si>
    <t>LÍNEA DE INVERSIÓN</t>
  </si>
  <si>
    <t>TIPO DE INDICADOR
 (suma
/constante
/creciente)</t>
  </si>
  <si>
    <t>SEGUIMIENTO TRIMESTRAL 
(Acumulado en la vigencia hasta el cierre del trimestre)</t>
  </si>
  <si>
    <t>AUTORIZACIONES DE GIRO
(ACUMULADO EN LA VIGENCIA AL CIERRE TRIMESTRE)</t>
  </si>
  <si>
    <t>RESERVAS PRESUPUESTALES VIGENCIA ANTERIOR
(ACUMULADO AL CIERRE DEL TRIMESTRE)</t>
  </si>
  <si>
    <t>PROGRAMADO</t>
  </si>
  <si>
    <t>EJECUTADO</t>
  </si>
  <si>
    <t>% EJECUCIÓN PRESUPUESTAL</t>
  </si>
  <si>
    <t>GIROS</t>
  </si>
  <si>
    <t>% EJECUTADO DEL  GIRO 
(Giro acumulado / Presupuesto programado)</t>
  </si>
  <si>
    <t xml:space="preserve">EJECUTADO  </t>
  </si>
  <si>
    <t>COD</t>
  </si>
  <si>
    <t>NOMBRE</t>
  </si>
  <si>
    <t>%</t>
  </si>
  <si>
    <t>Magn</t>
  </si>
  <si>
    <t>Recursos</t>
  </si>
  <si>
    <t>Pilar Construcción de Comunidad y Cultura Ciudadana</t>
  </si>
  <si>
    <t>19</t>
  </si>
  <si>
    <t>Seguridad y convivencia para todos</t>
  </si>
  <si>
    <t>148</t>
  </si>
  <si>
    <t>Seguridad y convivencia para Bogotá</t>
  </si>
  <si>
    <t>Implementar el 100% de un aplicativo para la denuncia</t>
  </si>
  <si>
    <t>Porcentaje de implementación de un aplicativo para la denuncia</t>
  </si>
  <si>
    <t>Meta Cumplida</t>
  </si>
  <si>
    <t>FORTALECIMIENTO DE LOS ORGANISMOS DE SEGURIDAD DEL DISTRITO</t>
  </si>
  <si>
    <t>TIC</t>
  </si>
  <si>
    <t>CONSTANTE</t>
  </si>
  <si>
    <t>N/A</t>
  </si>
  <si>
    <r>
      <rPr>
        <b/>
        <sz val="11"/>
        <color theme="1"/>
        <rFont val="Calibri"/>
        <family val="2"/>
        <scheme val="minor"/>
      </rPr>
      <t xml:space="preserve">Diseñar e implementar el 100% del Centro de Comando y Control    </t>
    </r>
    <r>
      <rPr>
        <sz val="11"/>
        <color theme="1"/>
        <rFont val="Calibri"/>
        <family val="2"/>
        <scheme val="minor"/>
      </rPr>
      <t xml:space="preserve">            Fase 1 (10%): Centralizar la operación de los organismos de Seguridad y Emergencia de la Ciudad.                    Fase 2 (30%): Diseño de estructura, procesos y protocolos de la operación          Fase 3 (50%): Incrementar la capacidad de video vigilancia de la ciudad a 4.000 cámaras instaladas y en funcionamiento.                                        Fase 4 (100%): Fortalecimiento de capacidades e integración de la plataforma tecnológica</t>
    </r>
  </si>
  <si>
    <t>Porcentaje de diseño e implementación del Centro de Comando y Control</t>
  </si>
  <si>
    <t>El desarrollo del C4 avanza a través de las fases establecidas en el Plan de Desarrollo Distrital Bogotá Mejor para Todos y de las cuales se describe a continuación sus adelantos durante la vigencia 2018:
Fase 1 - Centralizar la operación de los organismos de seguridad y emergencia de la ciudad: Durante el 2018 se han llevado a cabo reuniones con la Secretaría Distrital de Movilidad para revisar la posibilidad de trasladar la Central de Radios de la Policía de Transito de Bogotá al C4. En este sentido, se ha revisado la reconfiguración de la actual red del sistema de radios así como la adecuación del C4. 
Fase 2 - Se ajustarón varios procesos de diseño de estructura  y protocolos de operación.
Fase 3 - Es así, como el Sistema Distrital de Video Vigilancia al mes de diciembre de 2018 cuenta con 3.254 cámaras de video vigilancia instaladas, de las cuales 2.696 cámaras están visualizadas en los COSEC (Comando Operativo de Seguridad Ciudadana) y/o C4 (Centro de Comando Control Comunicaciones y Computo); la diferencia entre el número de cámaras instaladas y el número de cámaras visualizadas, obedece al proceso diario de interconexión de las cámaras nuevas con el C4 a través de los enlaces de ETB. Adicionalmente, se han interconectado 176 cámaras de centros comerciales.
Fase 4 - Fortalecimiento de las capacidades e integración tecnológica. Se actualizaron algunos componentes de la Plataforma NUSE 123 con el objeto de asegurar la prestación del servicio a la ciudadanía, a través de la actualización de los diferentes subsistemas que componen dicha plataforma tecnológica, actividades que se llevaron a cabo según lo establecido en el cronograma de trabajo. Así mismo, se continuó con la puesta en marcha del sistema de radio troncalizado.</t>
  </si>
  <si>
    <t>Implementar y sostener 1 Centro de Comando y Control para el mejoramiento en la atención de emergencias de la ciudad</t>
  </si>
  <si>
    <t>Garantizar  100 por ciento la transmisión, operación y mantenimiento de los equipo del sistema integral de video vigilancia de los organismos de seguridad y defensa de la ciudad</t>
  </si>
  <si>
    <t>GASTOS OPERATIVOS</t>
  </si>
  <si>
    <t>Incrementar la capacidad de video vigilancia de la ciudad a 4.000 cámaras instaladas y en funcionamiento</t>
  </si>
  <si>
    <t>SUMA</t>
  </si>
  <si>
    <t xml:space="preserve">Adquirir 2.000 equipos de cómputo y/o tecnológicos para los organismos de seguridad y defensa </t>
  </si>
  <si>
    <t>Atender el 100% la conectividad del servicio de voz y datos de los organismos de seguridad, defensa y justicia</t>
  </si>
  <si>
    <t>Incrementar en un 10% los Centros de Atención Inmendiata (CAI) construidos en Bogotá</t>
  </si>
  <si>
    <t>Porcentaje de Centros de Atención Inmediata (CAI) construidos en Bogotá</t>
  </si>
  <si>
    <t xml:space="preserve">En la vigencia 2018 se terminaron las obras pertinentes a los CAI Britalia, Perdomo y Usme, cuya entrega se efectuó entre el 31 de agosto y el 5 de septiembre, con su respectivo mobiliario y cámaras, así como la conexión de servicios de Acueducto y Energía.
Estos nuevos CAI cumplen con los estándares previstos por la policía para el desarrollo de la actividad y se han actualizado según la norma, entre otras, como prevenir algún tipo de hostigamiento con vidrios blindados, señalética y cualidades de ergonomía especiales al interior de las instalaciones.
Adicionalmente, en el último trimestre de la vigencia 2018 se adjudicó el proceso de selección No. SCJ-LP-010-2018 cuyo objeto es la Construcción de los Comandos de Atención Inmediata - CAI Guacamayas, Santa Marta y Granjas, en la ciudad de Bogotá D.C., suscribiéndose el contrato No. 1081 de 2018 con el Consorcio Alianza, por valor de $1.120 millones.
Beneficios:  La construcción y puesta en marcha de los CAI Usme, Britalia y Perdomo permite acciones de acercamiento con la comunidad, el fortalecimiento de la confianza en la Policía y la credibilidad en su capacidad, a partir de la atención oportuna y efectiva de las necesidades de seguridad ciudadana.
Principales impactos que se espera lograr:  Con la construcción de estos CAI se contribuirá a la reducción progresiva de los índices de criminalidad en la capital, y el mejoramiento de las relaciones entre los miembros de la institución y las comunidades organizadas, de igual manera se coadyuva en la ejecución de acciones de acercamiento con la comunidad, inteligencia policial, militar y acceso a mecanismos alternativos para la solución de conflictos en la ciudad.
</t>
  </si>
  <si>
    <t>Construir y/o reponer 16 CAI en la ciudad de Bogotá</t>
  </si>
  <si>
    <t>INFRAESTRUCTURA</t>
  </si>
  <si>
    <t>Garantizar el 100% la dotación de mobiliario para los equipamientos de seguridad y defensa</t>
  </si>
  <si>
    <t xml:space="preserve">100% construida la sede de la Policia Metropolitiana de Bogotá
</t>
  </si>
  <si>
    <t>Porcentaje de construcción de la sede para la Policía Metropolitana de Bogotá</t>
  </si>
  <si>
    <t xml:space="preserve">La meta de la actual administración es la construcción de la nueva sede del Comando MEBOG, para lo cual, durante la vigencia 2018 se adelantaron las siguientes acciones:
La Universidad Nacional de Colombia, en el marco del Contrato Interadministrativo No. 823 de 2017 cuyo objeto fue: ¿Adelantar estudios de vulnerabilidad estructural, realizar diseños de reforzamiento, ajustes a diseños arquitectónicos, técnicos y demás requeridos para la puesta en funcionamiento de la nueva sede del comando de la policía metropolitana de Bogotá ¿ MEBOG, ubicada en la Carrera Kr 56 No 22-96 (actual) , KR 55 No 22-93 (anterior)¿, realizó la entrega de la consultoría de estudios y diseños técnicos requeridos, dando cumplimiento a la normativa vigente, con el fin de obtener la licencia de construcción en la modalidad correspondiente y demás permisos y autorizaciones necesarios para desarrollar las obras de la edificación de la nueva Sede del Comando de la Policía Metropolitana de Bogotá MEBOG y las obras de mitigación y urbanismo.
Se adelantaron las acciones pertinentes para la obtención de la licencia de Urbanismo (Resolución No. 18-1-0229, ejecutoriada el 20/04/2018, con una vigencia de 12 meses) y la licencia de Construcción en Modalidad de Reforzamiento Estructural, Ampliación, Modificación, Cerramiento y Obra nueva No. 18-1-0691 del 14 de noviembre de 2018
El 11 de diciembre de 2018 se adjudicó el proceso No. SCJ-CMA-009-2018 cuyo objeto es la ¿Interventoría técnica, administrativa, financiera, jurídica y ambiental al contrato de construcción del Comando de la Policía Metropolitana de Bogotá - MEBOG¿, suscribiéndose el contrato No. 1129 de 2018 con el Consorcio CONNECTA, por valor de $6.422 millones.
El 12 de diciembre de 2018 se adjudicó el proceso No. SCJ-LP-011-2018 cuyo objeto es la ¿Construcción y reforzamiento de la nueva sede del Comando de la Policía Metropolitana de Bogotá¿, suscribiéndose el contrato No. 1132 de 2018 con el Consorcio de Seguridad Urbana Distrito Capital, por valor de $125.680 millones.
El nuevo Comando de la Mebog tendrá 32 mil metros cuadrados, se reforzará la estructura de seis pisos a niveles de seguridad sismorresistentes y se ampliará el área construida de la edificación existente.
</t>
  </si>
  <si>
    <t>Construir, adecuar, reforzar y/o ampliar 3 equipamientos de seguridad, defensa y justicia</t>
  </si>
  <si>
    <t>Aumentar en 2000 el número de policías en Bogotá</t>
  </si>
  <si>
    <t>Número de Policías en servicio en Bogotá</t>
  </si>
  <si>
    <t xml:space="preserve"> Los Secretarios de La Secretaria de Seguridad y Convivencia de Bogotá, Cali, Medellín y Barranquilla  en el mes de agosto de  esta vigencia 2018  hicieron un llamado urgente al Gobierno Nacional para que solucione con prontitud el déficit de pie de fuerza de la policía y que en todo el país es de unos  20.000 uniformados. En esa reunión los secretarios propusieron que los cerca de 7.000 uniformados que hoy se encuentran en labores administrativas salgan a patrullar las calles de las ciudades. Las alcaldías, por su parte, ofrecieron su apoyo para reemplazar el personal administrativo por civiles.  Por tanto, la Secretaria de Seguridad de Bogotá  como la administración Distrital  no son los competentes directamente de ampliar el número de policías en la ciudad de Bogotá, sino que esto corresponde al orden Nacional. Sin embargo, bajo la misionalidad de la SCJ se adelanta acciones de capacitación a miembros de la Policía Metropolitana de Bogotá, a través de la estrategia de mejor policía. Estos procesos de capacitación fortalecen el pie de fuerza y contribuyen a la mejora de la percepción del servicio de la policía. Donde a la fecha se ha capacitado a 3260 uniformados, con lo que ya se supera el número de 2.000 policías que contempla la meta.
Adicionalmente, la SCJ evalúa  alternativas en la administración del Sistema de Responsabilidad Penal Adolescente que permitan mejorar los procesos de resocialización que hoy se ofrece a los jóvenes para darle una solución de fondo a la reincidencia, para  la cual se debe contar con más  respaldo financiero y logístico en la  ciudad y de un trabajo articulado del gobierno nacional y del trabajo local.
En conclusión la entidad espera adelantar un cumplimiento de las metas a cargo designadas por el PDD, pero esta meta en particular va más allá de las capacidades y competencias de la administración Distrital, por lo que la equiparación a capacitaciones cumple con el espíritu inicial de la meta que es el fortalecimiento del servicio de la MEBOG.
</t>
  </si>
  <si>
    <t>Implementar 5 estrategias que fortalezcan la operación de los organismos de seguridad, convivencia y justicia de la ciudad</t>
  </si>
  <si>
    <t>Número de estrategias para el fortalecimiento de la operación de los organismos de seguridad, convivencia y justicia de la ciudad implementadas</t>
  </si>
  <si>
    <t xml:space="preserve">Fortalecimiento de equipamientos de seguridad:   En el  2018 se efectuó la adecuación del laboratorio de balística, química y sus áreas administrativas de la Fiscalía seccional Bogotá D.C., adicionalmente,  finalizaron las acciones pertinentes a la segunda fase del reforzamiento estructural de la Estación de Policía de Usaquén, cuya entrega se efectuó en el mes de octubre de 2018
  Ampliación parque automotor para organismos de seguridad: En lo corrido de la vigencia 2018 se entregaron 1082 medios de transporte a los organismos de seguridad de la ciudad
 Adquisición de equipos de cómputo y/o tecnológicos: En lo corrido de la vigencia 2018 se entregaron 1004 equipos de cómputo y tecnológicos para el fortalecimiento de las agencias de seguridad de la ciudad.
 Adquisición de equipos de inteligencia e investigación: Durante la vigencia 2018 se realizó la entrega de 29 equipos técnicos de inteligencia e investigación criminal para los organismos de seguridad y defensa de la ciudad.
Sistemas de comunicación: En lo corrido del año 2018 se garantizó la prestación del servicio de telecomunicaciones bajo la tecnología IDEN red mejorada digital integrada, para los organismos de seguridad que la SDSCJ apoya.
Adicionalmente, se amparó la prestación de los servicios de telefonía celular de 947 líneas para los diferentes entes y agencias de seguridad de la ciudad y 347 servicios para 1041 equipos, como medio de comunicación portátil para el servicio de consulta de antecedentes en la realización de operativos. 
</t>
  </si>
  <si>
    <t>Construir 3 equipamiento para la Brigada XIII</t>
  </si>
  <si>
    <t>Garantizar 100 por ciento  el mantenimiento y sostenibilidad del parque automotor al servicio a los organismos de seguridad de la ciudad</t>
  </si>
  <si>
    <r>
      <t xml:space="preserve">Garantizar  100 por ciento  </t>
    </r>
    <r>
      <rPr>
        <sz val="10"/>
        <color rgb="FF000000"/>
        <rFont val="Arial"/>
        <family val="2"/>
      </rPr>
      <t>la sostenibilidad de los semovientes  detectores al servicio de los organismos de seguridad y defensa mediante la asignación de suministros</t>
    </r>
  </si>
  <si>
    <t>Atender 100 por ciento los requerimientos en seguridad, comunicaciones  y logística del esquema de seguridad de la Alcaldía Mayor de Bogotá</t>
  </si>
  <si>
    <t>Adquirir 3.000  medios de transporte  para el fortalecimiento de la movilidad de los organismos de seguridad</t>
  </si>
  <si>
    <t>MOVILIDAD</t>
  </si>
  <si>
    <r>
      <t xml:space="preserve">Mantener 100 por ciento </t>
    </r>
    <r>
      <rPr>
        <sz val="10"/>
        <color rgb="FF000000"/>
        <rFont val="Arial"/>
        <family val="2"/>
      </rPr>
      <t>los equipos técnicos de inteligencia e investigación criminal para los organismos de seguridad y defensa de la ciudad</t>
    </r>
  </si>
  <si>
    <t>Adquirir 500  equipos técnicos de inteligencia e investigación criminal para los organismos de seguridad y defensa de la ciudad</t>
  </si>
  <si>
    <t>Garantizar 100 por ciento la operación y sostenimiento del proyecto</t>
  </si>
  <si>
    <t>Suministrar 500.000 raciones de alimentos para eventos especiales de los organismos de seguridad  de la ciudad</t>
  </si>
  <si>
    <t>Adquirir 90.000 elementos y suministro de intendencia para los organismos de seguridad de la ciudad</t>
  </si>
  <si>
    <t>LOGISTICA</t>
  </si>
  <si>
    <t>Construir y/o Adecuar 1 equipamientos para el fortalecimiento de la seguridad de la ciudad con destino a la MEBOG</t>
  </si>
  <si>
    <t>Garantizar  en 20 localidades  el mantenimiento, operación y sostenimiento de los equipamientos de seguridad de la ciudad</t>
  </si>
  <si>
    <t>Actualizar y/o renovar 1 sistema de radio troncalizado para el fortalecimiento operacional de los organismos de seguridad</t>
  </si>
  <si>
    <t>Capacitar 2000 policías  en temáticas de convivencia y seguridad según énfasis del plan de desarrollo distrital</t>
  </si>
  <si>
    <t>Ejecutar 1 Plan de beneficios y apoyo logístico dirigido a los integrantes de la fuerza pública adscritos a la ciudad de Bogotá</t>
  </si>
  <si>
    <t>Mantener el 100% de los equipos de computo y sistemas de respaldo electrico de los organismos de seguridad.</t>
  </si>
  <si>
    <t>Fomentar una estrategia para el desarrollo de actividades de inteligencia, contrainteligencia e investigacion criminal</t>
  </si>
  <si>
    <t>Realizar 100 consejos locales de seguridad en UPZ críticas</t>
  </si>
  <si>
    <t>Número de Consejos locales de seguridad realizados en UPZ críticas</t>
  </si>
  <si>
    <t>Consejo Local de Seguridad CLS: En este sentido, se han realizado 142 CLS en las localidades donde existen UZP criticas, con lo que se logró dar por cumplida la meta del PDD en esta vigencia del 2018. Los encuentros se hicieron en las diferentes localidades de la ciudad, distribuidos por de la siguiente manera: Santa Fe 12, San Cristóbal 10, Usme 9, Tunjuelito 12, Bosa 11, Kennedy 13, Fontibón 11, Engativá 12, Suba 11, Los Mártires 12, La Candelaria 13, Rafael Uribe Uribe 6, Ciudad Bolívar 10.
Fortalecimiento en las  entidades de participación: En el marco del Convenio Interadministrativo no. 778/213 de 2017 establecido entre la Secretaría Distrital de Cultura, Recreación y deporte y la SDSCJ, se asignaron 13 estímulos  a organizaciones culturales que  presentaron propuestas de intervenciones artísticas, deportivas y recreativas para la apropiación del espacio público en sus entornos cercanos. La implementación de las propuestas ganadoras, se está realizando actualmente. Así mismo se publicó una nueva convocatoria en el marco de la Beca  Iniciativas Culturales para la Convivencia, con el fin de asignar 28 estímulos monetarios.</t>
  </si>
  <si>
    <t>PREVENCIÓN Y CONTROL DEL DELITO EN EL DISTRITO CAPITAL</t>
  </si>
  <si>
    <t>Implementar 100% una estrategia de mejoramiento de la percepción de seguridad y  aumento de la corresponsabilidad ciudadana  a través del fortalecimiento de los consejos locales de seguridad, frentes locales y juntas zonales</t>
  </si>
  <si>
    <t>Diseñar e implementar al 100% el Plan Integral de Seguridad, Convivencia y Justicia para Bogotá</t>
  </si>
  <si>
    <t>205</t>
  </si>
  <si>
    <t>Porcentaje de diseño e implementación del Plan Integral de Seguridad, Convivencia y Justicia para Bogotá</t>
  </si>
  <si>
    <t>En la vigencia 2018 se realizarón las siguientes estrategias:
Entornos escolares: Se han desarrollado 494 mesas de trabajo con rectores de las Instituciones educativas Distritales ( IED) con esquema de atención diferenciada para coordinar para las instituciones, allí se coordinó la realización de 114  intervenciones lúdicas recreativas para la apropiación del espacio público y la recepción de información para la elaboración de informes de seguridad. Se han llevado a cabo 177 mesas de entornos escolares en donde participan diferentes entidades para coordinar acciones preventivas y de control. Se capacitó a la comunidad educativa en temas relacionados con la prevención de Consumo de Drogas y otras temáticas a través del programa ¿Abre tus Ojos¿. Se hizo la sensibilizacion de la comunidad a través de la entrega de 139.835 tips de autocuidado. 
En Parques: Se adelanto la caracterización de 157 parques, se hizo 110 intervenciones de mejoramiento fisico, 155 actividades culturales en los parques priorizados y se promovió la creación de 54 instancias de participación vinculadas a un parque priorizado.
Farra en la Buena: Se hizo la implementación de 30 iniciativas culturales, a através de colectivos comunitarios y artisticos que se presentaron y resultados elegidos en las convocatorias realizadas. Con esto se llevaron a cabo 210 actividades cultirales de sensibilización en zonas de rumba
En Transmilenio: La Estrategia priorizó en 2018 a 35 estaciones y sus entornos. En los entornos priorizados se adelantó 57.142 acciones de difusión de consejos de autocuidado a la comunidad; se crearon 15 instancias de participación vinculadas a los entornos, y se realizaron 51 acciones de coordinación interinstitucional y de accion ciudadana.</t>
  </si>
  <si>
    <t>Diseñar 100% el Plan Integral de Seguridad, Convivencia y Justicia para Bogotá.</t>
  </si>
  <si>
    <t>Implementar 100% una estrategia de prevención del delito a través de intervenciones sociales y situacionales  y la promoción de la cultura ciudadana, en el marco del PISCJ</t>
  </si>
  <si>
    <t>Diseñar e implementar 100% una estrategia articulada con los organismos de seguridad y justicia contra las bandas criminales vinculadas al micro tráfico</t>
  </si>
  <si>
    <t>Porcentaje de diseño e implementación de una estrategia articulada con los organismos de seguridad y justicia contra las bandas criminales vinculadas al micro trafico</t>
  </si>
  <si>
    <t>En la vigencia 2018 la estrategia de Territorios de Alta Complejidad - TAC lleva un cumplimiento del 100% dado que a la fecha se han implementado 132 de las 132 actividades de intervención programadas para la vigencia. Se fortalece la oferta institucional en territorios donde no se realizaban ofertas directas a la población mediante veintidos (22) ferias de servicios y presencia institucional constante en los territorios TAC, con un promedio de atención en total de diez mil (10.000) personas. Además, se implementan acciones concretas para la reducción de homicidios, lesiones personales y hurtos, entre ellas: Cuarenta (40) "Planes Mochila" y "Planes Guitarra", terinta (30) "Planes Baliza" y "Planes Avispa"y  Cuarenta (40) acciones de Inspección, Vigilancia y Control - IVC. Se incentiva la corresponsabilidad con las instancias de participación  y en algunos de ellos, dos (2)  mesas distritales para la recuperación del espacio público y la sostenibilidad de intervenciones sobre las acciones populares. Para un total de ciento treinta y dos (132) acciones en doce (12) TAC.</t>
  </si>
  <si>
    <t>Elaborar 20 documentos de política pública que involucren la utilización de métodos cuantitativos, geoestadísticos y cualitativos de investigación para respaldar con evidencia empírica el proceso de toma de decisiones</t>
  </si>
  <si>
    <t>Número de documentos de política pública que involucren la utilización de métodos cuantitativos, geoestadísticos y cualitativos de investigación para respaldar con evidencia empírica el proceso de toma de decisiones</t>
  </si>
  <si>
    <t>Al terminar la vigencia 2018 se hace entrega de los siguientes documentos:
1. Análisis espacial y temporal del patrullaje policial y el crimen en Bogotá D.C.
2. Crimen y Fútbol: Evidencia para Bogotá, D.C.
3. Evaluación del Programa Mejor Policía
4. Patrones de crimen y tránsito en las estaciones de Transmilenio
5. Sistema Distrital de Justicia: una estrategia de articulación para superar barreras de acceso a la justicia en Bogotá."</t>
  </si>
  <si>
    <t>Elaborar 20 documentos de política pública que involucren la utilización de métodos cuantitativos, geoestadísticos y cualitativos de investigación para respaldar con evidencia empírica el proceso de toma de decisiones.</t>
  </si>
  <si>
    <t>Implementar 100% la Dirección de Análisis de Información para la toma de decisiones</t>
  </si>
  <si>
    <t>Porcentaje de implementación de la dirección de análisis de información para la toma de decisiones</t>
  </si>
  <si>
    <t>Logros a nivel del Sistema de Información Geográfica: 
Administración y soporte Argos; Administración, mantenimiento y soporte de la BD corporativa geográfica.
Estandarización de fuentes (Incluido BI);  Proceso de georreferenciación de bases de datos / Integración BI.
Actualización del inventario fuentes SIG; Documentación de metadatos geográficos; Actualización y publicación de capa de PMSJD - V.3; Proceso de producción de mapas automatizado;  Sistema visor geográfico para fuentes SIEDCO, NUSE, INMLC, RNMC, SICAS, UMC y UMJ; Aseguramiento de la calidad de los datos geográficos para SIEDCO y capada de equipamientos de seguridad, convivencia y justicia.
Atención a requerimientos de información de cliente interno y externo. 
Logros a nivel de la Bodega de Datos DWH o BI: 
Administración BI - ODI; Integración de datos de Bomberos, EPV-CCB, hurto de celulares con fuente Informática El Corte Ingles SA IECISA y Progresos; Construcción de modelos lógicos Bomberos, EPV-CCB, hurto de celulares con fuente Informática El Corte Ingles SA IECISA y Progresos; Reportería Bomberos, UMC y UMJ; Lanzamiento del micrositio de cifras y mapas con Directivos; Construcción de tablero adicional de consulta de cifras y mapas en PowerApps; Aseguramiento de la calidad de los datos para SIEDCO y Progresos; Atención a requerimientos de información de cliente interno y externo."</t>
  </si>
  <si>
    <t>Consolidar 100 por ciento los recursos humano y tecnológico para el diseño y validación de modelos de analítica predictiva en materia de seguridad y convivencia para la toma de decisiones en Bogotá.</t>
  </si>
  <si>
    <t>Presentar 100% proyecto de Acuerdo para la reforma al Código de Policía de Bogotá</t>
  </si>
  <si>
    <t>Porcentaje de Proyecto de reforma al Código de Policía de Bogotá presentado</t>
  </si>
  <si>
    <t>Se conformó una comisión accidental en el Concejo de Bogotá para realizar en conjunto con la administración un estudio que propendiera por la expedición de un proyecto de acuerdo que armonizara las disposiciones contenidas en la Ley con los problemas que aquejan a la sociedad del Distrito Capital y que brindara instrumentos efectivos para solucionar los principales conflictos de convivencia entre los ciudadanos.
Donde ya se realizo la presentación del  documento construido por la mesa accidental de estudio del Código de Policía. Donde se aprobo el acuerdo 735 de 2019 "Por el cual se dictan normas sobre competencias y atribuciones de las autoridades distritales de policia, se modifican los acuerdos distritales 79 de 2003,257 de 2006, 637 de 2016 y se dictan otras disposiciones". El Concejo de Bogotá aprobo este acuerdo con el objeto de establecer competencias y atribuciones a las autoridades Distritales de policía, en el marco de las disposiciones contenidas en el Código Nacional de Policia y Convivencia.</t>
  </si>
  <si>
    <t>NO TIENE META PROYECTO</t>
  </si>
  <si>
    <t>Justicia para todos: consolidación del sistema distrital de justicia</t>
  </si>
  <si>
    <t>Acceso a la Justicia</t>
  </si>
  <si>
    <t>Aumentar en 5 Casas de Justicia en funcionamiento</t>
  </si>
  <si>
    <t>Casas de Justicia en funcionamiento</t>
  </si>
  <si>
    <t>A la fecha, el Distrito Capital cuenta con 13 Casas de justicia que operan en 12 localidades. Las A la fecha, el Distrito Capital cuenta con 13 Casas de justicia que operan en 12 localidades. Las siguientes Casas de Justicia ya se encuentran avaladas por el Ministerio de Justicia y del Derecho: Barrios Unidos (inaugurada el pasado 22 de marzo de 2018 y avalada por el Ministerio de Justicia y del Derecho en diciembre de 2017), Bosa, Ciudad Bolívar, Fontibón, Kennedy, Mártires, San Cristóbal, Suba Pontevedra y Usme.
Las siguientes se encuentran en proceso de aval:
- Calle 45 (entró en operación en marzo de 2018)
- Engativá (inaugurada el pasado 18 de diciembre)
- Suba Ciudad Jardín
- Usaquén (trasladada en noviembre de 2018)
Para incorporarlas al Programa Nacional de Casas de Justicia, la Secretaría Distrital de Seguridad, Convivencia y Justicia ha realizado reuniones y gestiones con el Ministerio de Justicia y del Derecho para cumplir con el respectivo aval para cada Casa de Justicia. En específico para cada Casa se ha avanzado en lo siguiente:
¿ Engativá: Se realizó por parte del Ministerio de Justicia y del Derecho (MJD) visita de verificación de los requerimientos técnicos del Programa. Se entregó documentación técnica para estudio por parte del MJD.
¿ Suba Ciudad Jardín: Se realizó por parte del Ministerio de Justicia y del Derecho (MJD) visita de verificación de los requerimientos técnicos del Programa. Está pendiente envío de documentación técnica.
¿ Usaquén: Dado que la Casa de Justicia se inauguró en el mes de diciembre de 2018, se tiene pendiente la programar la visita con el MJD.
¿ Calle 45: Dado que esta Casa inició operación en abril de 2018, está pendiente la visita de verificación técnica por parte del MJD y la entrega de la documentación técnica.</t>
  </si>
  <si>
    <t>NUEVOS Y MEJORES EQUIPAMIENTOS  DE JUSTICIA PARA BOGOTA.</t>
  </si>
  <si>
    <t>Aumentar 5 Casas de Justicia En funcionamiento</t>
  </si>
  <si>
    <t>Garantizar 100% por ciento La Operación y sostenimiento del proyecto de inversión.</t>
  </si>
  <si>
    <t>Garantizar 100 por ciento la dotación tecnologica y de mobiliario para los equipamientos de justicia</t>
  </si>
  <si>
    <t>Mantener y/o adecuar 12 Equipamientos de justicia</t>
  </si>
  <si>
    <t>Aumentar en 4 Casas de Justicia móviles en funcionamiento</t>
  </si>
  <si>
    <t>Casas de Justicia móviles en funcionamiento</t>
  </si>
  <si>
    <t>La Secretaría Distrital de Seguridad, Convivencia y Justicia implementó desde el año 2017 el modelo de Unidad Móvil de Casa de Justicia, para lo cual adquirió en comodato con la Alcaldía Local de Usme dos unidades móviles con las cuales se han realizado jornadas de ¿denunciatón¿ y ¿Justicia al Parque¿ en diferentes puntos estratégicos de las localidades de Bogotá.
Durante el primer semestre de 2018, la Secretaría reemplazó las Unidades Móviles anteriores, las cuales eran dos buses, por dos nuevas unidades móviles tipo VAN, que tienen mayor facilidad de movimiento y de ubicación en puntos alejados y de difícil acceso en la ciudad de Bogotá. Estas nuevas Unidades cubren la demanda que antes se cubría con los buses, incluso tienen mayor facilidad de ingreso a zonas inclinadas y con vías angostas, lo que permite llegar con la oferta institucional a barrios con difícil acceso. 
Las Unidades están dotadas con modernos equipos tecnológicos y de comunicación que permiten la prestación de servicios de justicia de una manera ágil en aquellos puntos de la ciudad donde aún no hay equipamientos fijos de justicia o en lugares estratégicos donde los niveles de conflictividad ameritan la presencia de estas unidades. Para el primer semestre de 2019 se espera contar con 4 Unidades Móviles adicionales, que permitan ampliar la cobertura se los servicios de Justicia y cubrir la demanda en puntos alejados y de difícil acceso dentro de la ciudad de Bogotá. Actualmente las Unidades en proceso de inventario para la entrega a la Secretaría.</t>
  </si>
  <si>
    <t>Aumentar 4 Casas de Justicia móvil Funcionamiento</t>
  </si>
  <si>
    <t>Diseñar e implementar el 100% de 2 Centros Integrales de Justicia</t>
  </si>
  <si>
    <t>Porcentaje de diseño e implementación de dos (2) Centros Integrales de Justicia</t>
  </si>
  <si>
    <t xml:space="preserve">el 24 de diciembre de 2018 la Secretaría Distrital de Seguridad Convivencia y Justicia suscribió con FINDETER el Contrato Interadministrativo No. 1153 cuyo objeto es ¿Realizar la asistencia técnica integral en la formulación, estructuración y ejecución del proyecto de infraestructura del Centro Integral de Justicia y Centro Especializado para Atención de menores ¿ Campo Verde, ubicado en la localidad de Bosa en la ciudad de Bogotá D.C.¿. por valor de $61.621.419.563.
¿ CIJ Toberín: Predio de la Fiscalía General de la Nación ¿ FCN en el cual existió un proyecto para la implementación de una URI. En este predio se adelantan acciones interinstitucionales para realizar diseños nuevos, en los cuales, la Secretaría Distrital de Seguridad, Convivencia y Justicia cuente con un área de 1000 m2 aproximadamente.
Actualmente la FGN adelanta el proceso de estructuración de la actualización de diseños y estudios, para lo cual es necesario modificar el plan de implantación que se adoptó ante la Secretaría Distrital de Planeación, actualizando el cronograma de ejecución de actividades.
</t>
  </si>
  <si>
    <t>Diseñar e implementar 2 Centros Integrales De justicia</t>
  </si>
  <si>
    <t>Implementar al 100% 2 Centros de Atención Especializada para sanción privativa de la libertad</t>
  </si>
  <si>
    <t>Porcentaje de implementación de dos (2) Centros de Atención Especializada para sanción privativa de la libertad</t>
  </si>
  <si>
    <t>el 24 de diciembre de 2018 la Secretaría Distrital de Seguridad Convivencia y Justicia suscribió con FINDETER el Contrato Interadministrativo No. 1153 cuyo objeto es ¿Realizar la asistencia técnica integral en la formulación, estructuración y ejecución del proyecto de infraestructura del Centro Integral de Justicia y Centro Especializado para Atención de menores ¿ Campo Verde, ubicado en la localidad de Bosa en la ciudad de Bogotá D.C.¿. por valor de $61.621.419.563.
¿ CAE El Redentor: En el marco de la mesa técnica de infraestructura del CCDRPA se ha logrado avanzar en un proceso articulado orientado a la construcción del muro periférico del Redentor para separar el predio donde se construirá el parque Distrital (carga urbanística para la construcción del nuevo complejo).
En este proceso han intervenido las diferentes entidades del orden nacional ICBF (orden nacional y regional), Policía de Infancia y Adolescencia y la Secretaría Distrital de Seguridad, Convivencia y Justicia para coordinar que las labores de construcción se realicen con los márgenes de seguridad requeridos para preservar el orden disciplinario al interior del inmueble y garantizar las condiciones de habitabilidad dentro del mismo.
En coordinación con el INPEC, la USPEC, la MEBOG y la SDSCJ, se adelantaron acciones para aumentar la seguridad perimetral del complejo que incluye los tres Centros (Hombres, mujeres y jóvenes), a través de la suscripción del Convenio Interadministrativo 988 de 2018 suscrito con el ICBF.
En el marco de este convenio, se adelantó el proceso de selección SCJ-SASI-036-2018 tendiente a la adquisición, instalación, configuración y puesta en funcionamiento de equipos de detección de metales, para el control y acceso principal de los Centros de Atención del Sistema de Responsabilidad Penal Adolescente, suscribiéndose el contrato No. 1161 de 2018 con la UNION TEMPORAL DETECCION Y CONTROL SVE CIS 2018, por valor de $396.162.440.</t>
  </si>
  <si>
    <t>Diseñar e implementar 2 Centros de Atención Especializada Para sanción privativa de la libertad</t>
  </si>
  <si>
    <t>Brindar al 100% de la   población privada de la libertad en la Cárcel Distrital de Varones y el Anexo de Mujeres atención integral y su adecuada operación</t>
  </si>
  <si>
    <t>Porcentaje de la población privada de la libertad en la cárcel Distrital de varones y anexo de mujeres que son atendidos integralmente</t>
  </si>
  <si>
    <t>No se ejecuto nada en esta meta proyecto del 7510</t>
  </si>
  <si>
    <t>9 entidades de justicia formal, no formal y comunitaria operando en el marco del modelo del Sistema Distrital de Justicia.</t>
  </si>
  <si>
    <t>Entidades de justicia formal, no formal y comunitaria operando en el marco del modelo del Sistema Distrital de Justicia</t>
  </si>
  <si>
    <t>Actualmente hacen presencia en estos equipamientos de justicia de Bogotá entidades como la Fiscalía General de la Nación, el Consejo Superior de la Judicatura, la Superintendencia de Industria y Comercio, el Instituto Colombiano de Bienestar Familiar, el Instituto Nacional de Medicina Legal y Ciencias Forenses, la Defensoría del Pueblo, la Personería de Bogotá, la Secretaría de Integración Social, la Secretaría de Gobierno y la Secretaría Distrital de Salud. También tiene presencia los consultorios jurídicos de universidades, las Unidades de Mediación y Conciliación UMC y el Centro de Recepción e Información de la Secretaría de Seguridad, Convivencia y Justicia, estos dos últimos son operadores de esta Secretaría.
Igualmente, vale la pena mencionar que el 24 de octubre se suscribió convenio con la Secretaría Distrital de la Mujer, para garantizar la prestación de su servicio en las Casas de Justicia.
La secretaria avanzó en la implementación de puntos de Recepción de Denuncias de la Fiscalía General de la Nación en las Casas de Justicia de Bogotá. En la actualidad se cuenta con estos Puntos en todas las Casas de Justicia.
Para el trimestre mencionado se logró habilitar la Casa de Justicia de Usme. Es pertinente mencionar que al 31 de diciembre del presente año 20.049 personas fueron atendidas en estos Puntos de Denuncia, lo que equivale al 10,91% de los ciudadanos que acudieron a las Casas de Justicia.
Este servicio de recepción de denuncias es uno de los más importantes para el Programa de Casas de Justicia, en la medida en que permite el contacto directo y rápido de los ciudadanos con los operadores de justicia cuando han sido víctimas de algún delito esto permite mejorar la confianza ciudadana en las autoridades de justicia.
A su vez, desde la Dirección de Acceso a la Justicia se ha suscrito convenios con diferentes universidades y sus consultorios jurídicos para ampliar la oferta de servicios en las Casas de Justicia. Las universidades que tuvieron presencia en las Casas para los respectivos periodos académicos son: Universidad Autónoma de Colombia, Fundación Universitaria los Libertadores, Gran Colombia, y la Pontificia Universidad Javeriana. 
Ahora bien, adicional a la oferta de servicios de consultorio jurídico con estas universidades, la Dirección de Acceso a la Justicia, a través de convenio con la Fundación Universitaria Konrad Lorenz destinó apoyo técnico y profesional de estudiantes de psicología jurídica, quienes brindan soporte en los servicios en las Casas de Justicia, específicamente en lo relacionado con: Capacitaciones sobre rutas de acceso a la justicia, apoyo para la orientación psicojurídica a los usuarios, orientación en las Unidades de Mediación y Conciliación o Acompañamiento a los Actores de Justicia Comunitaria.</t>
  </si>
  <si>
    <t>JUSTICIA PARA TODOS</t>
  </si>
  <si>
    <t>Implementar 100% del modelo de articulación De los operadores de justicia formal, no formal y comunitaria presentes en la ciudad, en sus fases de diseño, implementación, monitoreo y evaluación</t>
  </si>
  <si>
    <t xml:space="preserve">Capacitar y articular al  100% de los operadores De justicia no formal y comunitaria del Distrito </t>
  </si>
  <si>
    <t>CRECIENTE</t>
  </si>
  <si>
    <t>Aumentar el 20% de ciudadanos orientados en el acceso a la justicia en las  casas de justicia.</t>
  </si>
  <si>
    <t>Ciudadanos orientados en el acceso a la justicia en las Casas de Justicia</t>
  </si>
  <si>
    <t>La meta de aumentar en un 20% la cantidad de usuarios orientados en el acceso a la justicia en las Casas de Justicia, equivale a llegar a una cantidad total de 438.422 usuarios atendidos en los 5 años. Transcurridos estos años de la administración, a través del Programa de Casas de Justicia se ha logrado atender en las Casas de Justicia de Bogotá a un total de 464.619 ciudadanos, lo que equivale a un 106% de cumplimiento de la meta. Lo anterior, significa un cumplimiento más que proporcional respecto al tiempo transcurrido. Vale la pena mencionar que en el año 2016 se atendieron 119.678 ciudadanos, en el 2017 se atendieron 161.242 y en lo corrido del 2018 se han atendido 183.699.
Las casas de justicia en funcionamiento son: Bosa, Chapinero, Ciudad, Bolívar, Fontibón, Kennedy, Los Mártires, San Cristóbal, Suba Pontevedra, Suba Ciudad Jardín, Usaquén, Usme, Engativá y Barrios Unidos.</t>
  </si>
  <si>
    <t>Ampliar en un 20% el número de ciudadanos Atendidos en los equipamientos de justicia del Distrito.</t>
  </si>
  <si>
    <t>Aumentar en un 15% los jóvenes sancionados con privación de la libertad que son atendidos integralmente.</t>
  </si>
  <si>
    <t>Jóvenes sancionados con privación de la libertad que son atendidos integralmente</t>
  </si>
  <si>
    <t xml:space="preserve">Con el fin de garantizar la atención de los 50 adolescentes y jóvenes privados de la libertad en el Centro de Atención Especializada Bosconia, se realizó proceso de contratación con la Congregación Religiosa de Terciarios Capuchinos de Nuestra señora de los Dolores. Durante este período se han atendido con un modelo de atención especializado, diferencial y con enfoque restaurativo, a través de la implementación del  Proyecto de Atención Integral - PAI-, que fue aprobado al operador por parte del Instituto Colombiano de Bienestar Familiar a 108 adolescentes y/o jóvenes sancionados con privación de libertad en el marco del SRPA, de los cuales 53 estaban en el centro desde vigencias anteriores y 55 que ingresaron en el transcurso del año 2018. Aunado a lo anterior se han adelantado procesos de articulación con entidades del orden nacional y territorial como ICBF, Procuraduría General de la Nación, la Secretaría Distrital de Integración Social, IDRD, IDIPRON, Bibliored, y la ONG Tierra de Hombres, con el fin de desarrollar procesos de atención integral para los adolescentes y jóvenes sancionados, orientados a generar mejores condiciones para la construcción de su proyecto de vida y su restauración en la comunidad.
Programa ¿Cuenta hasta DIEZ¿ 
El programa Cuenta Hasta Diez (CH10), de la Secretaria Distrital de seguridad Convivencia y Justicia, Dirección de responsabilidad penal para adolescentes DRPA, es una estrategia contemplada como meta del cuatrienio de la actual administración, cuyo propósito es prevenir la reincidencia en el delito de los adolescentes jóvenes que han estado vinculados a este sistema. El presente informe da cuenta del desarrollo del programa ¿Cuenta Hasta Diez¿ (CH10) durante el periodo comprendido entre el 16 de enero a diciembre 31 de 2018, llevado a cabo en los Centros de Atención especializada Bosconia, Belén, Esmeralda, Redentor Adolecentes, Redentor Jóvenes y los Centros No privativos; Forjar (Ciudad Bolívar, Suba, Rafael Uribe Uribe), ACJ, OPAN y los Centros de Internamiento Preventivo Acogida y Esmeralda, abarcando el 100% de los centros del SRPA. 
Fase de Articulación SRPA
Para que esta labor se materializara, se estableció contacto con el ente rector ICBF y con cada uno de los operadores del SRPA, exponiendo los beneficios y alcances del programa, duración, temáticas que se abordan, estructura, y experiencias exitosas en otros países, logrando así una alianza interinstitucional para el desarrollo e implementación de la estrategia en pro de beneficiar al 100 % de la población que se encuentra en los diferentes centros de SRPA. 
Posteriormente se realizó visita a cada centro del SRPA, estableciendo acuerdos sobre horarios, espacios y acompañamientos para llevar a cabo la fase de implementación y evaluación del programa Cuenta Hasta Diez. 
</t>
  </si>
  <si>
    <t>Ampliar en 15% los jovenes con sanción privativa de la libertad en el SRPA que son atendidos integralmente.</t>
  </si>
  <si>
    <t>400 jóvenes que resuelven sus conflictos con la ley a través del Programa Distrital de Justicia Juvenil Restaurativa.</t>
  </si>
  <si>
    <t>Jóvenes que resuelven sus conflictos con la ley a través del Programa Distrital de Justicia Juvenil Restaurativa</t>
  </si>
  <si>
    <t xml:space="preserve">LÍNEA 1. Principio de Oportunidad con suspensión de procedimiento a prueba. A lo largo del año se identificaron y revisaron 105 casos que se quedaron en alguna fase de la ruta y no se les otorgó el proceso de Principio de Oportunidad por los siguientes motivos: Adolescente ofensor prestando servicio militar, Modalidad de renuncia, Directriz restricción delitos sexuales (DRPA),  Desinterés de las partes, Incumplimiento de procesos anteriores por parte del adolescente, Preselección denegada, Desistimiento de la víctima, Desistimiento fiscalía  modificación del tipo penal, Traslado a otra fiscalía, entre otros. 
Atención CAE Bosconia 
Dados los eventos de seguridad que se han presentado en otros Centros de Atención Especializada de la ciudad, el ICBF se vio en la necesidad de remitir algunos jóvenes sancionados que venían con amenaza en su integridad física, lo que ha dificultado de cierta manera el desarrollo y la dinámica al interior del centro, ya que estos jóvenes presentan mayor dificultad de adhesión al programa de atención en el centro, por cuanto no cumplen el perfil de la población que permanece al interior del mismo. 
Se ha visto la necesidad de fortalecer y difundir la naturaleza especial y el modelo de atención diferencial que se brinda al interior del Centro, con el fin de evitar que la falta de cualificación impida generar la atención integral que se busca, según los márgenes de la licencia de funcionamiento aprobada por el ICBF.  LÍNEA 2. Programa justicia restaurativa en el colegio
Se ha avanzado en el desarrollo y fortalecimiento de la ruta de atención de justicia restaurativa en colegios. Se continuó con el proceso de articulación con la Fiscalía Delegada ante los Jueces Penales para Adolescentes y la Secretaría de Educación Distrital, para avanzar en el trabajo de mediación en casos de lesiones personales cometidas entre adolescentes en instituciones educativas, como paso previo a la diligencia de conciliación a cargo de los Fiscales Delegados ante los Jueces Penales para adolescentes. Durante 2018 la Fiscalía Delegada ante los Jueces Penales para Adolescentes destacó 156 procesos por delitos de lesiones personales en entornos escolares, en 120 colegios de la ciudad, ubicados en 17 localidades. Así mismo, se estableció contacto con la Secretaría de Educación Distrital con el fin de verificar el estado de matrícula de los estudiantes involucrados, ya que la presencia de ambos estudiantes en el colegio es condición para poder intervenir. Programa ¿Cuenta hasta DIEZ¿ Dentro de las barreras evidenciadas por parte de los centros para la implementación de los talleres se encontró la limitación de los espacios, principalmente porque existía interferencia constante de ruidos desde otros espacios (salones ¿ habitaciones - talleres) y del paso de otros jóvenes del centro lo que afectaba la atención de los participantes en los talleres. </t>
  </si>
  <si>
    <t>Atender  400  Jóvenes en conflicto con la ley a través del programa Distrital de Justicia Juvenil Restaurativa.</t>
  </si>
  <si>
    <t>Consejo de Evaluación y Tratamiento.  Es un cuerpo colegiado sesiona los días viernes de cada semana y en él se analizan los conceptos emitidos por los profesionales sobre las Personas Privadas de la Libertad condenadas con el objetivo de definir su calificación. Tanto las actas como los soportes de las mismas se encuentran en las carpetas que reposan en Atención Integral. Para ello se han tenido los siguientes logros: 1 enero al 31 marzo de 2018, un total de 55 personas en 10 sesiones, 1 abril al 30 junio del 2018 un total de 224 personas en 15 sesiones, 1 julio al 30 septiembre del 2018 un total de 219 personas en 13 sesiones, 1 octubre al 31 diciembre de 2018 un total de 218 personas en 14 sesiones.
La Junta de Evaluación, Trabajo, Estudio y Enseñanza. El objetivo de este procedimiento es brindar actividades y/o talleres de trabajo, estudio y enseñanza a las Personas Privadas de la Libertad para la ocupación del tiempo libre y/o redención de pena de manera eficaz, programación que se realiza de manera trimestral acorde con lo establecido para el plan ocupacional. Para el primer trimestre se tuvo promedio mensual de 443 Personas Privadas de la Libertad en capacitación, ya para el segundo promedio mensual de 559 Personas Privadas de la Libertad en capacitación. En el tercer trimestre tuvo un promedio mensual de 702 Personas Privadas de la Libertad en capacitación.
Respecto al tema de Salud, se tiene contratados los servicios médico y odontología del área de reseña, y dos auxiliares de enfermería. En cuanto al Punto de Atención Primaria en Salud (PAPS) de la Unidad de Servicios de Salud San Cristóbal sur de la Sub red Centro Oriente, se cuenta con un médico y dos auxiliares de enfermería. Un odontólogo y un auxiliar de odontología., quienes prestan su servicio medio tiempo tiene durante la presente vigencia los siguientes registros: 
Consulta resolutiva en medicina general: 2153, Consulta resolutiva en odontología general: 1217 Acciones en promoción y prevención como: capacitación y sensibilización en temáticas de salud y cuidado, manejo del tiempo libre y mitigación del daño frente al consumo de sustancias psicoactivas, Prevención conductas suicidas, Abuso sexual: 2983
Las personas privadas de la libertad durante el primer semestre se han garantizado la alimentación, para lo cual se han entregado las siguientes raciones: Enero -28.241, Febrero 25.816, Marzo 28.904,  Abril -27.664, Mayo - 26.214, Junio - 26.151, Julio - 27.563, Agosto 29.703, septiembre 28.785, octubre 28.898, Noviembre -28469, Diciembre -29386 para un total de 335.794.</t>
  </si>
  <si>
    <t>Brindar atención integral  al 100% de la población Privada de la libertad en la Cárcel Distrital de Varones y el Anexo de Mujeres, y garantizar su adecuada operación.</t>
  </si>
  <si>
    <t>Implementar al 100% el modelo de atención diferencial para adolescentes y jóvenes que ingresan al SRPA (Sistema de Responsabilidad Penal para Adolescentes)</t>
  </si>
  <si>
    <t>Porcentaje de implementación del Modelo de Atención diferencial para adolescentes y jóvenes que ingresan al SRPA (Sistema de Responsabilidad Penal para Adolescentes)</t>
  </si>
  <si>
    <t xml:space="preserve">El Modelo Pedagógico Distrital de Atención para adolescentes y jóvenes del Sistema de Responsabilidad Penal Adolescente cuenta con las siguientes características basado en pilares que desarrollan la justicia restaurativa y la proyección vital, Sustentado en enfoques de Derechos, Restaurativo, Diferencial, Acción si daño y Participación. Con instrumentos, protocolos y orientaciones para su aplicación.
Con propuestas de talento humano, laboral, bienestar, contratación, reglamento, interno, régimen disciplinario, entre otros.
Adelanta proceso de cartografía social al interior del Centro de Atención Especializado (CAE) Bosconia, a través de una metodología basada en la co-creación que implica la participación y el acompañamiento de profesionales en ciencias sociales, con el propósito de comprender la estructura, las dinámicas relacionales, los procesos de la atención y la convivencia entre los distintos actores del centro (educadores, coordinadores, policía, adolescentes, jóvenes, familias, personal administrativo, entre otros.
A continuación, se mencionan algunos de los productos realizados durante la meta mencionada.
Documento marco Modelo pedagógico Distrital de atención para adolescentes y jóvenes del SRPA privativo de la libertad
¿ Informe ejecutivo del Modelo pedagógico Distrital de atención para adolescentes y jóvenes del SRPA privativo de la libertad
¿ Protocolo de justicia restaurativa aplicado a adolescente y jóvenes privados de la libertad. 
¿ Bitácora de seguimiento al modelo de atención para adolescentes y jóvenes.
¿ Bitácora de seguimiento al modelo de atención para profesionales.
¿ Propuesta de formación a formadores para personal del CAE.
¿ Matriz de categorías y preguntas para el desarrollo de la cartografía social en CAE.
¿ Diseño y plan de trabajo de la cartografía social en CAE 
¿ 4 instrumentos para la recolección de información como diario de campo, grupo focales, entrevista y talleres en el marco de la cartografía social en el CAE 
¿ 24 diarios de campo que contienen el proceso de observación de las estructuras, las dinámicas relacionales, las rutas para la convivencia en CAE de Bosconia.
¿ 6 grupos focales con adolescentes y jóvenes en el CAE de Bosconia
¿ 3 talleres de cartografía social para el CAE de Bosconia.
¿ 8 entrevistas para los profesionales el CAE de Bosconia.
¿ 5 entrevistas a funcionarios de la cárcel distrital y la Congregación de Religiosos Terciarios Capuchinos.
¿ Encuesta de percepción sobre participación para las familias en el CAE de Bosconia.
</t>
  </si>
  <si>
    <t>Implementar el 100% del Modelo de Atención diferencial Para adolescentes y jóvenes con sanción privativa de la libertad en el SRPA</t>
  </si>
  <si>
    <t>Implementar el 100% del programa Del Programa Distrital de Prevención De la Vinculación de Adolescentes y Jóvenes al delito en las cinco (5) zonas priorizadas.</t>
  </si>
  <si>
    <t xml:space="preserve">Implementar 1 estrategia sostenible de prevencion terciaria con enfoque de justicia restaurativa para mitigar en los adolescentes y jovenes la reiteraccion en el delito. </t>
  </si>
  <si>
    <t>Implementar en el 100% de las Unidades Permanentes de Justicia un Modelo de Atención Restaurativo.</t>
  </si>
  <si>
    <t>Porcentaje de implementación de Unidades Permanentes de Justicia con un Modelo de Atención Restaurativo</t>
  </si>
  <si>
    <t>El Centro de Traslado por Protección cuenta con el documento del Modelo de Atención Restaurativo para la población trasladada, el cual fue revisado, ajustado y aprobado por parte de la Directora de Acceso a la Justicia, una vez surtida la etapa de socialización con las entidades que participan en la aplicación del medio de policía fue ajustado el documento con ocasión de las observaciones efectuadas, tanto por la Personería de Bogotá en ejercicio de las funciones de Ministerio Público, como por la Policía Nacional.  Adicionalmente se encuentran elaborados y aprobados por las Entidades (Secretaría de Seguridad, Convivencia y Justicia, Personería de Bogotá y Policía Nacional): Los siguientes protocolos: 1) Protocolo general y formato para aplicar el medio de policía Traslado por Protección, el cual fue adoptado por la Policía Nacional y hoy se encuentra implementado por las Estaciones de Policía de Bogotá y Unidades Especiales para el Traslado por Protección, 2) Protocolo de registro a personas, 3) Protocolo de vigilancia en salas y 4) Protocolo de atención al Ciudadano Habitante de y en Calle. Así mismo, contamos dentro del avance las siguientes actividades realizadas: Elaboración y aprobación de los protocolos internos del Centro de Traslado por Protección, relacionados con: solicitud de ingreso a visitantes al CTP, solicitud de información del sistema de video vigilancia de la UPJ, y solicitud de bienes y servicios para la UPJ, con la finalidad de incorporarlos al SIG. Elaboración y aprobación del Formato de seguimiento a la implementación del medio de policía y de atención psicológica a la población trasladada. Adicionalmente y con el propósito de efectuar el seguimiento a la aplicación del medio de policía la Dirección de Acceso a la Justicia, diseñó un formato de seguimiento y un aplicativo de registro de la información suministrada por el ciudadano trasladado, que facilita el análisis cuantitativo y cualitativo de la atención, la caracterización de la población y nos ayuda a identificar eventos que son susceptibles de mejora. Con respecto del ciclo de formación policial: La Secretaría de Seguridad, Convivencia y Justicia identificó la necesidad de cualificar el servicio prestado en las tres escuadras de la Policía Metropolitana. En la vigencia 2018, se articuló desde la Dirección de Acceso a la Justicia un plan de capacitación para los uniformados con la Personera Delegada para los Derechos Humanos, el cual iniciará su ejecución en el mes de febrero de 2019. Respecto de las jornadas de atención especial en el CTP. Los ciudadanos habitantes de y en calle son una población en condición de vulnerabilidad, porque desconocen sus derechos y tienen poco acceso a los servicios mínimos que debe tener todo ciudadano. Por lo anterior, en el marco de la política pública (Ley 1641 de 2013).</t>
  </si>
  <si>
    <t>Diseñar e implementar en un  100% el Modelo de Atención Restaurativo en los equipamientos de justicia del Distrito.</t>
  </si>
  <si>
    <t>100% de los protocolos puestos en funcionamiento para la implementación  del Código Nacional de Policía</t>
  </si>
  <si>
    <t>Porcentaje de protocolos en funcionamiento para la implementación  del código de policía</t>
  </si>
  <si>
    <t>La estructuración de protocolos en aplicación del Código Nacional de Policía y Convivencia CNPC- se basaron inicialmente en los seis (6) comportamientos contrarios a la Convivencia priorizados; acción que ha sido coordinada entre la Secretaría Distrital de Seguridad, Convivencia y Justicia, la Secretaría Distrital de Gobierno, la Secretaría Distrital de Hacienda y la Policía Nacional desde el pasado mes de mayo de 2017.  Durante la aplicación de los principales protocolos se estableció la necesidad de crear protocolos adicionales con el fin de optimizar la implementación del CNPC: Meta cumplida 100% con la totalidad de los protocolos desarrollados, no obstante, la implementación incluye porcentaje de ejecución pendiente en la meta. Los protocolos establecidos son: 
Protocolo pago de multas, Protocolo de actuación por la utilización inadecuada de la línea 123, Protocolo para el tratamiento de Colados, Protocolo para la aplicación de la medida de traslado protección, Protocolo riñas, Protocolo basuras, Protocolo Grafiti, Protocolo Contaminación visual, Protocolo Ruido, Protocolo Cobro Coactivo de Multas.
Pago de multas: Durante el 2018 se ordenaron en total 452.576 comparendos, de los cuales se pagaron 16.139 y se realizaron 94.945 actividades pedagógicas de convivencia como mecanismo de conmutabilidad de las multas. Utilización inadecuada de la línea 123: El protocolo establecido entró en operación en el mes de febrero de 2018 y se impusieron 59 multas como medida correctiva a los infractores. Colados: El protocolo para atender los comportamientos contrarios a la convivencia en el servicio público de transporte masivo de pasajeros de servicio público, denominado colados, presenta una cifra considerable de infractores bajo las dos (2) modalidades de comportamiento que han sido consideradas en el Código:
a) Evadir el pago de la tarifa, validación, tiquete o medios que utilicen los usuarios para acceder a la prestación del servicio esencial de transporte público de pasajeros, en cualquiera de sus modalidades presenta durante el tercer trimestre la imposición de 40.495 comparendos y la realización de 12.667 cursos pedagógicos como mecanismo para conmutar la multa.
b) Ingresar y salir de las estaciones o portales por sitios distintos a las puertas designadas para el efecto presenta 25.999 comparendos impuestos y 7.545 cursos pedagógicos.
Como estrategia de implementación del Protocolo se habilitaron Cinco (5) puntos al interior de los portales de Transmilenio de Américas, Suba, 20 de julio, calle 80 y Usme y en la estación bicentenario. Traslado por protección: Se registró el ingreso de (96.701) personas al Centro de Traslado por Protección en aplicación del CNPC. Protocolo de Riñas. protocolo generó la imposición de 15.244 comparendos y 3.951 cursos pedagógicos.</t>
  </si>
  <si>
    <t>Diseñar e implementar 5 campañas de difusión que den cuenta del impacto de la aplicación del Código Nacional de Policía en poblaciones consideradas sujeto de especial protección (LGBTI, adolescentes y jóvenes, habitantes de/en calle, personas que ejercen la prostitución, y otras</t>
  </si>
  <si>
    <t>IMPLEMENTACIÓN, PREVENCIÓN Y DIFUSIÓN DEL CÓDIGO NACIONAL DE POLICÍA Y CONVIVENCIA EN BOGOTÁ</t>
  </si>
  <si>
    <t xml:space="preserve">Implementar 100 por ciento los programas para medidas correctivas  </t>
  </si>
  <si>
    <t>Realizar 100 por ciento de las acciones pertinentes para realizar el  cobro persuasivo.</t>
  </si>
  <si>
    <t>Implementar 100 por ciento de las estrategias de cultura ciudadana para la prevención de conductas contrarias a la convivencia proyectadas</t>
  </si>
  <si>
    <t>07</t>
  </si>
  <si>
    <t>Eje transversal Gobierno Legítimo, fortalecimiento local y eficiencia</t>
  </si>
  <si>
    <t>43</t>
  </si>
  <si>
    <t>Modernización institucional</t>
  </si>
  <si>
    <t>189</t>
  </si>
  <si>
    <t>Modernización administrativa</t>
  </si>
  <si>
    <t>Desarrollar el 100% de actividades de intervención para el mejoramiento de la infraestructura física, dotacional y administrativa.</t>
  </si>
  <si>
    <t>Porcentaje de intervención en infraestructura física, dotacional y administrativa</t>
  </si>
  <si>
    <t>Se conformò el equipo de atenciòn inmediata, prevenciòn y mantenimiento a todas las sedes de la SDSCJ, por medio del cual se atienden las solicitudes recibidas a travès de la mesa de trabajo establecida por la Entidad. Se garantiza el òptimo funcionamiento del proyecto de modernizaciòn al interior de la SDSCJ, en razòn a que se contempla la modernizaciòn constantemente de la infraestructura fìsica, dotacional y administrativa.
-Se adecùan espacios fìsicos para beneficiar a los servidores  de la Entidad y la ciudadania atendida.
-Para dar cumplimiento al Decreto 442 de 01 de agosto de 2018, "por medio del cual se reglamenta el recaudo y cobro de dimero por concepto de imposiciòny/o señalamiento de la medida corectiva  de multa establecida en la Ley 1801 de 2016, en el Distrito Capital", la Secretaria Distrital de Seguridad, creò el equipo de cobro persuasivo  que atendiò en total: total de expedientes radicados 2164, total expedientes devueltos 1367, expedientes en revisòn 554, expedientes en cobro persuasivo 243.
-Contrataciòn de bienes y servicios para la implementaciòn  y mantenimiento de herramientas gerenciales.
-Mejoramiento del archivo, la organizaciòn y digitalizaciòn de documentos de la SDSCJ.
-Mejoramiento y modernizaciòn de equipos para las instalaciones que facilitan el acceso a la informaciòn ciudadna .
-Modernizacion de las operaciones contables de la SDSCJ, en los modulos SAE y SAI del programa SiCapital
-Adecuaciòn salas amigas sede administrativa, Carcèl Distrital y C4.
-Adquisiciòn de mobiliario, sillas, neveras, lockers, cicloparqueadero.
-Implementaciòn, integraciòn y actualizaciòn de los sistemas de informaciòn de la Entidad</t>
  </si>
  <si>
    <t>MODERNIZACION DE LA GESTION ADMINISTRATIVA  INSTITUCIONAL</t>
  </si>
  <si>
    <t>Garantizar la implementación de 1 plan de mejoramiento de la infraestructura física y organizacional de la entidad</t>
  </si>
  <si>
    <t>Garantizar 100 Por Ciento El Funcionamiento del Proyecto de Inversion</t>
  </si>
  <si>
    <t xml:space="preserve">Ejecutar 1 Plan para el fortalecimiento institucional de las tecnologias de la información y comunicaciones de la Secretaria de Seguridad, Convivencia y Justicia </t>
  </si>
  <si>
    <t>44</t>
  </si>
  <si>
    <t>Gobierno y ciudadanía digital</t>
  </si>
  <si>
    <t>192</t>
  </si>
  <si>
    <t xml:space="preserve"> Fortalecimiento institucional a través del uso de TIC</t>
  </si>
  <si>
    <t>Optimizar Sistemas de información para optimizar la gestión (hadware y software)</t>
  </si>
  <si>
    <t>Porcentaje de sistemas de información implementados y optimizados</t>
  </si>
  <si>
    <t>Se realizò la contratacion del nuevo modelo de mesa de servicios ajustado a ITIL, con un equipo calificado para la atenciòn de solicitudes de primer nivel, agentes de mesa, equipo de tècnicos  para soportar en sitio, gestion de inventario, implementacion de la nueva herramienta System Center Service Manager.
- Se adquirio y està en proceso de implementaciòn un nuevo modelo de nube Oracle Cloud Infraestructure (OCI) con mayor desempeño, capacidad, flexibilidad a un menor costo.
-Se adquirieron y estàn en proceso de implementaciòn, herramientas de colaboraciòn para incrementar la productividad y eficiencia de los contratistas y funcionarios de la Secretaria.
-se implemento y entro en operaciòn el nuevo modelo de Seguridad perimetral, que incorpora los componentes en el nuevo modelo de nube de Oracle, el Data Center de la sede central, la càrcel, el C4.
- Implementaciòn de soluciones tecnologicas como modelos que ajustados a mejores pràcticas de TIC, permiten que la tecnologìa genere mayor valor a la Secretaria mediante la optimizaciòn de procesos, con menores costos de adquisiciòn y costos de propiedad.
-Soportar procesos de misionales y de apoyo mediante la implementaciòn de Sistemas de Informaciòn.
-Soportar la operaciòn de TIC a corto plazo y la implementaciòn de un nuevo modelo de infraestructura y plataforma TIC para soportar el crecimiento a mediano y largo plazo de forma eficiente, segura y con mayor disponibilidad.
- La arquitectura ùnica de informacion  y el modelo de ciclo de vida de desarrollo de software, que alineados a las necesidades de los procesos misionales y de apoyo de la secretaria, permiten realizar de forma eficiente el analisis, diseño desarrollo, optimizaciòn e implementaciòn de los aplicativos y sistemas de informaciòn que requiera la Secretaria de Seguridad.</t>
  </si>
  <si>
    <t>MEJORAMIENTO DE LAS TIC PARA LA GESTION INSTITUCIONAL</t>
  </si>
  <si>
    <t>Garantizar 100% el mantenimiento, soporte  y sostenimiento de equipos informáticos de la entidad</t>
  </si>
  <si>
    <t xml:space="preserve">Renovar el 100 por ciento el software y las licencias para el mejoramiento de la gestión administrativa </t>
  </si>
  <si>
    <t>Garantizar el 100 por ciento  el funcionamiento del Proyecto de Inversión</t>
  </si>
  <si>
    <t>42</t>
  </si>
  <si>
    <t>Transparencia, gestión pública y servicio a la ciudadanía</t>
  </si>
  <si>
    <t>185</t>
  </si>
  <si>
    <t>Fortalecimiento a la gestión pública efectiva y eficiente</t>
  </si>
  <si>
    <t>Llevar a un 100% la implementación de las leyes 1712 de 2014 (Ley de Transparencia y del Derecho de Acceso a la Información Pública) y 1474 de 2011 (Por la cual se dictan normas orientadas a fortalecer los mecanismos de prevención, investigación y sanción de actos de corrupción y la efectividad del control de la gestión pública)</t>
  </si>
  <si>
    <t>Porcentaje de avance en la implementación de las Leyes 1712 de 2014 y 1474 de 2011</t>
  </si>
  <si>
    <t>Se reforzò el cumplimiento de items que solicita la Ley de Transparencia  y las actividades  relacionadas con los diversos factores del Indice de Transparencia de Bogotà, asì mismo se realizò el seguimiento y monitoreo constante, teniendo como herramienta de control, La matriz de cumplimiento de la Ley 1712 de 2014, Decreto 103 de 2015 y Resoluciòn MIn TIC 3564 de 2015, creada  por la Procuraduria General de la Naciòn, en la cual se detallan  81 productos exigidos  por categoria  y subcategoria, se observan las siguientes situaciones a dic de 2018:
-Se està cumpliendo  con un 90.1% con relaciòn a los 81 productos exigidos, por categoria y subcategoria.
-No se està cumpliendo  con un 6.2% con relaciòn estos mismos productos.
-Existe un 3.7% de productos los cuales no aplican con relaciòn a la misionalidad de la Entidad.
Lo anterior significa un avance de aproximadamente  un 15% con relaciòn al año 2017 reportado en el informe de gestiòn(75%).
Se cuenta con la politica de administraciòn del Riesgo donde se encuentra còmo se contruye y se realiza el seguimiento a los riesgos de corrupciòn identificados, asi mismo de acuerdo a los lineamientos  del DAFP cada cuatrimestre se realiza el seguimiento y se evalùan los controles de los riesgos de corrupciòn. La uniòn entre el Sistema Integrado de Gestiòn Distrital y el Modelo Integrado de Planeaciòn y Gestiòn a travès  de sus 45 productos se ha desarrollado  con base en los diagnòsticos, los cuales nos permiten analizar el estado de avance frente a la implementaciòn  del MIPG a travès de las 17 polìticas establecidas en el modelo, las acciones de implementaciòn, actualizaciòn, mejora y fortalecimiento de los instrumentos del MIPG, fueron enmarcados en el direccionamiento estrategico, programando a lo largo del 2018, mediante actividades pedagogicas, lùdicas y didacticas a traves de socializaciones, capacitaciones y mesas de trabajo para apoyar la ejecuciòn de dicho modelo.
-Se realizaron diferentes ejercicios de Rendiciòn Publica de Cuentas por parte de la SDSCJ.
-El 28/02/2018 se llevò a cabo el Segundo Dialogo Ciudadano Sector Seguridad, Convivencia y Justicia, el cuàl contò con la participaciòn  de 63 personas pertenecientes a comunidad, con un resultado positivo, donde las inquietudes que no fueron resueltas en el evento, se recogieron  por escrito y posteriormente se respondieron por las diferentes àreas de la Secreatria de Seguridad, haciendo parte de la sistematizaciòn final la OAP, la cual se encuentra publicada en el sitio web de la Entidad.
-se realizaron 4 jornadas de rendiciòn de cuentas en las localidades Kennedy, Suba, Rafael Uribe, y Santa Fe, en las cuales participaron  cerca de 180 personas de la comunidad y diversas entidades.
Se presentaron los soportes ante el Observatorio Ciudadno de la gestiòn realizad por la Secretaria durante el año 2017, en èsta socializaciòn la Entidad fue calificada con cuatro semàforos verdes, por la excelente labor realizada y el cumplimiento de las tareas.</t>
  </si>
  <si>
    <t>DESARROLLO Y FORTALECIMIENTO DE LA TRANSPARENCIA, GESTIÓN PÚBLICA Y SERVICIO A LA CIUDADANIA</t>
  </si>
  <si>
    <t>Implementar 1 estrategia De Transparencia,  cultura ciudadana y de la legalidad en el
marco de la política Distrital de transparencia y lucha contra la corrupción</t>
  </si>
  <si>
    <r>
      <t xml:space="preserve">Implementar y sostener 1 Centro de Comando y Control para el mejoramiento en la atención de emergencias de la ciudad </t>
    </r>
    <r>
      <rPr>
        <b/>
        <sz val="10"/>
        <color rgb="FFFF0000"/>
        <rFont val="Arial"/>
        <family val="2"/>
      </rPr>
      <t/>
    </r>
  </si>
  <si>
    <t xml:space="preserve">Capacitar 2000 policías  en temáticas de convivencia y seguridad según énfasis del plan de desarrollo distrital </t>
  </si>
  <si>
    <t xml:space="preserve">Construir, adecuar, reforzar y/o ampliar 3 equipamientos de seguridad, defensa y justicia </t>
  </si>
  <si>
    <t>Implementar 100% una estrategia de control por medio del fortalecimiento de la investigación judicial y criminal de delitos priorizados y el fortalecimiento de la gestión de las entidades de seguridad</t>
  </si>
  <si>
    <t xml:space="preserve">Implementar el 100% de un modelo de intervención integral de territorio </t>
  </si>
  <si>
    <t xml:space="preserve">Ampliar y mejorar 1 equipamiento carcelario </t>
  </si>
  <si>
    <t>Implementar 1 sistema de seguridad de la información institucional</t>
  </si>
  <si>
    <t>Implementación, integración y actualización  de 2  sistemas de información de la entidad</t>
  </si>
  <si>
    <r>
      <rPr>
        <sz val="10"/>
        <color theme="1"/>
        <rFont val="Arial"/>
        <family val="2"/>
      </rPr>
      <t xml:space="preserve">Adquirir </t>
    </r>
    <r>
      <rPr>
        <b/>
        <sz val="10"/>
        <color theme="1"/>
        <rFont val="Arial"/>
        <family val="2"/>
      </rPr>
      <t xml:space="preserve">200 </t>
    </r>
    <r>
      <rPr>
        <sz val="10"/>
        <color theme="1"/>
        <rFont val="Arial"/>
        <family val="2"/>
      </rPr>
      <t xml:space="preserve">equipos informáticos para uso institucional </t>
    </r>
  </si>
  <si>
    <t xml:space="preserve">Implementar y fortalecer 4 sistemas de informacion, para soportar los procesos, procedimientos, tramites y servicios de l SCJ </t>
  </si>
  <si>
    <t xml:space="preserve">Implementar y fortalecer 5 componentes de infraestructura y servcios tecnologicos necesarios para soportar la operacion de la secretaria y sus sedes </t>
  </si>
  <si>
    <t xml:space="preserve">Implementar 80 por ciento del sistema de gestion de seguridad de la informacion en el marco de ISO 27001 </t>
  </si>
  <si>
    <t xml:space="preserve">Garantizar 100 por ciento la implementación y sostenimiento del Sistema Integrado de Gestión-SIG </t>
  </si>
  <si>
    <r>
      <t>Garantizar 100 porciento la implementacion y sostenibilidad del MIPG</t>
    </r>
    <r>
      <rPr>
        <b/>
        <sz val="10"/>
        <color rgb="FFFF000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</si>
</sst>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_(* #,##0_);_(* \(#,##0\);_(* &quot;-&quot;??_);_(@_)"/>
    <numFmt numFmtId="166" formatCode="#,##0;[Red]#,##0"/>
  </numFmts>
  <fonts count="19" x14ac:knownFonts="1">
    <font>
      <sz val="11"/>
      <color theme="1"/>
      <name val="Calibri"/>
      <family val="2"/>
      <scheme val="minor"/>
    </font>
    <font>
      <sz val="11"/>
      <color theme="1"/>
      <name val="Calibri"/>
      <family val="2"/>
      <scheme val="minor"/>
    </font>
    <font>
      <b/>
      <sz val="11"/>
      <color theme="1"/>
      <name val="Calibri"/>
      <family val="2"/>
      <scheme val="minor"/>
    </font>
    <font>
      <b/>
      <sz val="11"/>
      <color rgb="FFFFFFFF"/>
      <name val="Arial"/>
      <family val="2"/>
    </font>
    <font>
      <b/>
      <sz val="10"/>
      <color rgb="FF000000"/>
      <name val="Arial"/>
      <family val="2"/>
    </font>
    <font>
      <sz val="11"/>
      <name val="Arial"/>
      <family val="2"/>
    </font>
    <font>
      <b/>
      <sz val="18"/>
      <color theme="1"/>
      <name val="Arial Narrow"/>
      <family val="2"/>
    </font>
    <font>
      <sz val="18"/>
      <color theme="1"/>
      <name val="Arial Narrow"/>
      <family val="2"/>
    </font>
    <font>
      <b/>
      <sz val="10"/>
      <color theme="0"/>
      <name val="Arial"/>
      <family val="2"/>
    </font>
    <font>
      <sz val="10"/>
      <color theme="0"/>
      <name val="Arial"/>
      <family val="2"/>
    </font>
    <font>
      <b/>
      <sz val="10"/>
      <color theme="1"/>
      <name val="Arial"/>
      <family val="2"/>
    </font>
    <font>
      <sz val="10"/>
      <name val="Arial"/>
      <family val="2"/>
    </font>
    <font>
      <sz val="11"/>
      <name val="Calibri"/>
      <family val="2"/>
      <scheme val="minor"/>
    </font>
    <font>
      <b/>
      <sz val="10"/>
      <color rgb="FFFF0000"/>
      <name val="Arial"/>
      <family val="2"/>
    </font>
    <font>
      <sz val="10"/>
      <color theme="1"/>
      <name val="Arial"/>
      <family val="2"/>
    </font>
    <font>
      <sz val="10"/>
      <color rgb="FF000000"/>
      <name val="Arial"/>
      <family val="2"/>
    </font>
    <font>
      <sz val="9"/>
      <color theme="1"/>
      <name val="Arial"/>
      <family val="2"/>
    </font>
    <font>
      <b/>
      <sz val="9"/>
      <color indexed="81"/>
      <name val="Tahoma"/>
      <family val="2"/>
    </font>
    <font>
      <sz val="9"/>
      <color indexed="81"/>
      <name val="Tahoma"/>
      <family val="2"/>
    </font>
  </fonts>
  <fills count="10">
    <fill>
      <patternFill patternType="none"/>
    </fill>
    <fill>
      <patternFill patternType="gray125"/>
    </fill>
    <fill>
      <patternFill patternType="solid">
        <fgColor rgb="FF2E74B5"/>
        <bgColor indexed="64"/>
      </patternFill>
    </fill>
    <fill>
      <patternFill patternType="solid">
        <fgColor rgb="FFFFFFFF"/>
        <bgColor indexed="64"/>
      </patternFill>
    </fill>
    <fill>
      <patternFill patternType="solid">
        <fgColor theme="0"/>
        <bgColor indexed="64"/>
      </patternFill>
    </fill>
    <fill>
      <patternFill patternType="solid">
        <fgColor theme="3"/>
        <bgColor indexed="64"/>
      </patternFill>
    </fill>
    <fill>
      <patternFill patternType="solid">
        <fgColor rgb="FFFF0000"/>
        <bgColor indexed="64"/>
      </patternFill>
    </fill>
    <fill>
      <patternFill patternType="solid">
        <fgColor rgb="FF002060"/>
        <bgColor indexed="64"/>
      </patternFill>
    </fill>
    <fill>
      <patternFill patternType="solid">
        <fgColor rgb="FF92D050"/>
        <bgColor indexed="64"/>
      </patternFill>
    </fill>
    <fill>
      <patternFill patternType="solid">
        <fgColor rgb="FFFFC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auto="1"/>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11" fillId="0" borderId="0"/>
  </cellStyleXfs>
  <cellXfs count="145">
    <xf numFmtId="0" fontId="0" fillId="0" borderId="0" xfId="0"/>
    <xf numFmtId="0" fontId="0" fillId="0" borderId="1" xfId="0" applyBorder="1" applyAlignment="1">
      <alignment horizontal="center"/>
    </xf>
    <xf numFmtId="0" fontId="3"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0" fillId="4" borderId="0" xfId="0" applyFill="1"/>
    <xf numFmtId="0" fontId="3" fillId="2" borderId="1" xfId="0" applyFont="1" applyFill="1" applyBorder="1" applyAlignment="1">
      <alignment horizontal="center" wrapText="1"/>
    </xf>
    <xf numFmtId="14" fontId="5" fillId="3" borderId="1" xfId="0" applyNumberFormat="1" applyFont="1" applyFill="1" applyBorder="1" applyAlignment="1">
      <alignment horizontal="center" vertical="center" wrapText="1"/>
    </xf>
    <xf numFmtId="0" fontId="6" fillId="4" borderId="0" xfId="0" applyFont="1" applyFill="1" applyAlignment="1">
      <alignment horizontal="center"/>
    </xf>
    <xf numFmtId="0" fontId="7" fillId="4" borderId="0" xfId="0" applyFont="1" applyFill="1" applyAlignment="1">
      <alignment horizontal="center"/>
    </xf>
    <xf numFmtId="0" fontId="6" fillId="4" borderId="0" xfId="0" applyFont="1" applyFill="1" applyAlignment="1">
      <alignment horizontal="left"/>
    </xf>
    <xf numFmtId="0" fontId="6" fillId="4" borderId="0" xfId="0" applyFont="1" applyFill="1" applyBorder="1" applyAlignment="1">
      <alignment vertical="center"/>
    </xf>
    <xf numFmtId="0" fontId="6" fillId="4" borderId="0" xfId="0" applyFont="1" applyFill="1" applyBorder="1" applyAlignment="1">
      <alignment horizontal="center" vertical="center"/>
    </xf>
    <xf numFmtId="0" fontId="7" fillId="4" borderId="0" xfId="0" applyFont="1" applyFill="1" applyBorder="1" applyAlignment="1">
      <alignment vertical="center"/>
    </xf>
    <xf numFmtId="0" fontId="8" fillId="5" borderId="2" xfId="0" applyNumberFormat="1" applyFont="1" applyFill="1" applyBorder="1" applyAlignment="1">
      <alignment horizontal="center" vertical="center" wrapText="1"/>
    </xf>
    <xf numFmtId="0" fontId="8" fillId="5" borderId="3" xfId="0" applyNumberFormat="1" applyFont="1" applyFill="1" applyBorder="1" applyAlignment="1">
      <alignment horizontal="center" vertical="center" wrapText="1"/>
    </xf>
    <xf numFmtId="0" fontId="8" fillId="5" borderId="4" xfId="0" applyNumberFormat="1" applyFont="1" applyFill="1" applyBorder="1" applyAlignment="1">
      <alignment horizontal="center" vertical="center" wrapText="1"/>
    </xf>
    <xf numFmtId="0" fontId="9" fillId="6" borderId="5" xfId="0" applyNumberFormat="1" applyFont="1" applyFill="1" applyBorder="1" applyAlignment="1">
      <alignment horizontal="center" vertical="center" wrapText="1"/>
    </xf>
    <xf numFmtId="0" fontId="8" fillId="5" borderId="5" xfId="0" applyNumberFormat="1" applyFont="1" applyFill="1" applyBorder="1" applyAlignment="1">
      <alignment horizontal="center" vertical="center" wrapText="1"/>
    </xf>
    <xf numFmtId="0" fontId="8" fillId="5" borderId="6" xfId="0" applyNumberFormat="1" applyFont="1" applyFill="1" applyBorder="1" applyAlignment="1">
      <alignment horizontal="center" vertical="center" wrapText="1"/>
    </xf>
    <xf numFmtId="0" fontId="8" fillId="7" borderId="7" xfId="0" applyFont="1" applyFill="1" applyBorder="1" applyAlignment="1">
      <alignment horizontal="center" vertical="center" wrapText="1"/>
    </xf>
    <xf numFmtId="0" fontId="8" fillId="7" borderId="8" xfId="0" applyFont="1" applyFill="1" applyBorder="1" applyAlignment="1">
      <alignment horizontal="center" vertical="center"/>
    </xf>
    <xf numFmtId="0" fontId="8" fillId="7" borderId="9" xfId="0" applyFont="1" applyFill="1" applyBorder="1" applyAlignment="1">
      <alignment horizontal="center" vertical="center"/>
    </xf>
    <xf numFmtId="0" fontId="8" fillId="8" borderId="10" xfId="0" applyFont="1" applyFill="1" applyBorder="1" applyAlignment="1">
      <alignment horizontal="center" vertical="center" wrapText="1"/>
    </xf>
    <xf numFmtId="0" fontId="8" fillId="8" borderId="11" xfId="0" applyFont="1" applyFill="1" applyBorder="1" applyAlignment="1">
      <alignment horizontal="center" vertical="center" wrapText="1"/>
    </xf>
    <xf numFmtId="0" fontId="8" fillId="9" borderId="10" xfId="0" applyFont="1" applyFill="1" applyBorder="1" applyAlignment="1">
      <alignment horizontal="center" vertical="center" wrapText="1"/>
    </xf>
    <xf numFmtId="0" fontId="8" fillId="9" borderId="12" xfId="0" applyFont="1" applyFill="1" applyBorder="1" applyAlignment="1">
      <alignment horizontal="center" vertical="center" wrapText="1"/>
    </xf>
    <xf numFmtId="0" fontId="0" fillId="4" borderId="0" xfId="0" applyFill="1" applyAlignment="1">
      <alignment horizontal="center" vertical="center"/>
    </xf>
    <xf numFmtId="0" fontId="0" fillId="0" borderId="0" xfId="0" applyAlignment="1">
      <alignment horizontal="center" vertical="center"/>
    </xf>
    <xf numFmtId="0" fontId="8" fillId="5" borderId="13" xfId="0" applyNumberFormat="1" applyFont="1" applyFill="1" applyBorder="1" applyAlignment="1">
      <alignment horizontal="center" vertical="center" wrapText="1"/>
    </xf>
    <xf numFmtId="0" fontId="8" fillId="5" borderId="14" xfId="0" applyNumberFormat="1" applyFont="1" applyFill="1" applyBorder="1" applyAlignment="1">
      <alignment horizontal="center" vertical="center" wrapText="1"/>
    </xf>
    <xf numFmtId="0" fontId="9" fillId="6" borderId="15" xfId="0" applyNumberFormat="1" applyFont="1" applyFill="1" applyBorder="1" applyAlignment="1">
      <alignment horizontal="center" vertical="center" wrapText="1"/>
    </xf>
    <xf numFmtId="0" fontId="8" fillId="5" borderId="15" xfId="0" applyNumberFormat="1" applyFont="1" applyFill="1" applyBorder="1" applyAlignment="1">
      <alignment horizontal="center" vertical="center" wrapText="1"/>
    </xf>
    <xf numFmtId="0" fontId="8" fillId="5" borderId="16" xfId="0" applyNumberFormat="1" applyFont="1" applyFill="1" applyBorder="1" applyAlignment="1">
      <alignment horizontal="center" vertical="center" wrapText="1"/>
    </xf>
    <xf numFmtId="0" fontId="8" fillId="5" borderId="17" xfId="0" applyNumberFormat="1" applyFont="1" applyFill="1" applyBorder="1" applyAlignment="1">
      <alignment horizontal="center" vertical="center" wrapText="1"/>
    </xf>
    <xf numFmtId="0" fontId="8" fillId="5" borderId="18" xfId="0" applyNumberFormat="1" applyFont="1" applyFill="1" applyBorder="1" applyAlignment="1">
      <alignment horizontal="center" vertical="center" wrapText="1"/>
    </xf>
    <xf numFmtId="0" fontId="8" fillId="5" borderId="19" xfId="0" applyNumberFormat="1" applyFont="1" applyFill="1" applyBorder="1" applyAlignment="1">
      <alignment horizontal="center" vertical="center" wrapText="1"/>
    </xf>
    <xf numFmtId="0" fontId="8" fillId="5" borderId="11" xfId="0" applyNumberFormat="1" applyFont="1" applyFill="1" applyBorder="1" applyAlignment="1">
      <alignment horizontal="center" vertical="center" wrapText="1"/>
    </xf>
    <xf numFmtId="0" fontId="8" fillId="8" borderId="1" xfId="0" applyNumberFormat="1" applyFont="1" applyFill="1" applyBorder="1" applyAlignment="1">
      <alignment horizontal="center" vertical="center" wrapText="1"/>
    </xf>
    <xf numFmtId="0" fontId="8" fillId="9" borderId="10" xfId="0" applyNumberFormat="1" applyFont="1" applyFill="1" applyBorder="1" applyAlignment="1">
      <alignment horizontal="center" vertical="center" wrapText="1"/>
    </xf>
    <xf numFmtId="0" fontId="8" fillId="9" borderId="11" xfId="0" applyNumberFormat="1" applyFont="1" applyFill="1" applyBorder="1" applyAlignment="1">
      <alignment horizontal="center" vertical="center" wrapText="1"/>
    </xf>
    <xf numFmtId="0" fontId="8" fillId="9" borderId="12" xfId="0" applyNumberFormat="1" applyFont="1" applyFill="1" applyBorder="1" applyAlignment="1">
      <alignment horizontal="center" vertical="center" wrapText="1"/>
    </xf>
    <xf numFmtId="0" fontId="8" fillId="7" borderId="2" xfId="0" applyFont="1" applyFill="1" applyBorder="1" applyAlignment="1">
      <alignment horizontal="center"/>
    </xf>
    <xf numFmtId="0" fontId="8" fillId="7" borderId="5" xfId="0" applyFont="1" applyFill="1" applyBorder="1" applyAlignment="1">
      <alignment horizontal="center"/>
    </xf>
    <xf numFmtId="0" fontId="9" fillId="7" borderId="5" xfId="0" applyFont="1" applyFill="1" applyBorder="1" applyAlignment="1">
      <alignment horizontal="center"/>
    </xf>
    <xf numFmtId="0" fontId="8" fillId="7" borderId="3" xfId="0" applyFont="1" applyFill="1" applyBorder="1" applyAlignment="1">
      <alignment horizontal="center"/>
    </xf>
    <xf numFmtId="0" fontId="8" fillId="7" borderId="20" xfId="0" applyFont="1" applyFill="1" applyBorder="1" applyAlignment="1">
      <alignment horizontal="center"/>
    </xf>
    <xf numFmtId="0" fontId="8" fillId="7" borderId="22" xfId="0" applyFont="1" applyFill="1" applyBorder="1" applyAlignment="1">
      <alignment horizontal="center"/>
    </xf>
    <xf numFmtId="0" fontId="8" fillId="7" borderId="23" xfId="0" applyFont="1" applyFill="1" applyBorder="1" applyAlignment="1">
      <alignment horizontal="center"/>
    </xf>
    <xf numFmtId="0" fontId="8" fillId="7" borderId="9" xfId="0" applyFont="1" applyFill="1" applyBorder="1" applyAlignment="1">
      <alignment horizontal="center"/>
    </xf>
    <xf numFmtId="0" fontId="8" fillId="7" borderId="8" xfId="0" applyFont="1" applyFill="1" applyBorder="1" applyAlignment="1">
      <alignment horizontal="center"/>
    </xf>
    <xf numFmtId="0" fontId="8" fillId="9" borderId="20" xfId="0" applyFont="1" applyFill="1" applyBorder="1" applyAlignment="1">
      <alignment horizontal="center"/>
    </xf>
    <xf numFmtId="0" fontId="8" fillId="9" borderId="21" xfId="0" applyFont="1" applyFill="1" applyBorder="1" applyAlignment="1">
      <alignment horizontal="center"/>
    </xf>
    <xf numFmtId="0" fontId="8" fillId="9" borderId="24" xfId="0" applyFont="1" applyFill="1" applyBorder="1" applyAlignment="1">
      <alignment horizontal="center"/>
    </xf>
    <xf numFmtId="0" fontId="11" fillId="0" borderId="2" xfId="0" applyFont="1" applyFill="1" applyBorder="1" applyAlignment="1">
      <alignment horizontal="center" vertical="center" wrapText="1"/>
    </xf>
    <xf numFmtId="0" fontId="0" fillId="0" borderId="2" xfId="0" applyNumberFormat="1" applyFill="1" applyBorder="1" applyAlignment="1">
      <alignment horizontal="center" vertical="center" wrapText="1"/>
    </xf>
    <xf numFmtId="0" fontId="0" fillId="0" borderId="2" xfId="0" applyNumberFormat="1" applyFill="1" applyBorder="1" applyAlignment="1">
      <alignment horizontal="left" vertical="center" wrapText="1"/>
    </xf>
    <xf numFmtId="10" fontId="12"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0" fillId="0" borderId="15" xfId="0" applyFill="1" applyBorder="1" applyAlignment="1">
      <alignment horizontal="center" vertical="center" wrapText="1"/>
    </xf>
    <xf numFmtId="0" fontId="11" fillId="0" borderId="15" xfId="3" applyNumberFormat="1" applyFont="1" applyFill="1" applyBorder="1" applyAlignment="1">
      <alignment horizontal="left" vertical="center" wrapText="1"/>
    </xf>
    <xf numFmtId="0" fontId="11" fillId="0" borderId="2" xfId="3" applyNumberFormat="1" applyFont="1" applyFill="1" applyBorder="1" applyAlignment="1">
      <alignment horizontal="left" vertical="center" wrapText="1"/>
    </xf>
    <xf numFmtId="0" fontId="12" fillId="0" borderId="2" xfId="0" applyFont="1" applyFill="1" applyBorder="1" applyAlignment="1">
      <alignment horizontal="center"/>
    </xf>
    <xf numFmtId="0" fontId="0" fillId="0" borderId="0" xfId="0" applyFill="1"/>
    <xf numFmtId="0" fontId="0" fillId="0" borderId="5" xfId="0" applyNumberFormat="1" applyFill="1" applyBorder="1" applyAlignment="1">
      <alignment horizontal="center" vertical="center" wrapText="1"/>
    </xf>
    <xf numFmtId="10" fontId="12" fillId="0" borderId="5" xfId="0" applyNumberFormat="1" applyFont="1" applyFill="1" applyBorder="1" applyAlignment="1">
      <alignment horizontal="center" vertical="center" wrapText="1"/>
    </xf>
    <xf numFmtId="0" fontId="12" fillId="0" borderId="5" xfId="0" applyFont="1" applyFill="1" applyBorder="1" applyAlignment="1">
      <alignment horizontal="left" vertical="top" wrapText="1"/>
    </xf>
    <xf numFmtId="0" fontId="11" fillId="0" borderId="15" xfId="0" applyFont="1" applyFill="1" applyBorder="1" applyAlignment="1">
      <alignment horizontal="center" vertical="center" wrapText="1"/>
    </xf>
    <xf numFmtId="0" fontId="0" fillId="0" borderId="2" xfId="0" applyFill="1" applyBorder="1" applyAlignment="1">
      <alignment horizontal="center" vertical="center" wrapText="1"/>
    </xf>
    <xf numFmtId="0" fontId="11" fillId="0" borderId="2" xfId="0" applyFont="1" applyFill="1" applyBorder="1" applyAlignment="1">
      <alignment horizontal="left" vertical="center" wrapText="1"/>
    </xf>
    <xf numFmtId="10" fontId="12" fillId="0" borderId="25" xfId="0" applyNumberFormat="1" applyFont="1" applyFill="1" applyBorder="1" applyAlignment="1">
      <alignment horizontal="center" vertical="center" wrapText="1"/>
    </xf>
    <xf numFmtId="0" fontId="12" fillId="0" borderId="25" xfId="0" applyFont="1" applyFill="1" applyBorder="1" applyAlignment="1">
      <alignment horizontal="left" vertical="top" wrapText="1"/>
    </xf>
    <xf numFmtId="0" fontId="11" fillId="0" borderId="15" xfId="0" applyFont="1" applyFill="1" applyBorder="1" applyAlignment="1">
      <alignment horizontal="left" vertical="center" wrapText="1"/>
    </xf>
    <xf numFmtId="0" fontId="11" fillId="0" borderId="5" xfId="3" applyNumberFormat="1" applyFont="1" applyFill="1" applyBorder="1" applyAlignment="1">
      <alignment horizontal="left" vertical="center" wrapText="1"/>
    </xf>
    <xf numFmtId="10" fontId="12" fillId="0" borderId="15" xfId="0" applyNumberFormat="1" applyFont="1" applyFill="1" applyBorder="1" applyAlignment="1">
      <alignment horizontal="center" vertical="center" wrapText="1"/>
    </xf>
    <xf numFmtId="0" fontId="12" fillId="0" borderId="15" xfId="0" applyFont="1" applyFill="1" applyBorder="1" applyAlignment="1">
      <alignment horizontal="left" vertical="top" wrapText="1"/>
    </xf>
    <xf numFmtId="0" fontId="11" fillId="0" borderId="5" xfId="0" applyFont="1" applyFill="1" applyBorder="1" applyAlignment="1">
      <alignment horizontal="center" vertical="center" wrapText="1"/>
    </xf>
    <xf numFmtId="10" fontId="12" fillId="0" borderId="5" xfId="2" applyNumberFormat="1" applyFont="1" applyFill="1" applyBorder="1" applyAlignment="1">
      <alignment horizontal="center" vertical="center"/>
    </xf>
    <xf numFmtId="10" fontId="12" fillId="0" borderId="15" xfId="2" applyNumberFormat="1"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5" xfId="0" applyFont="1" applyFill="1" applyBorder="1" applyAlignment="1">
      <alignment vertical="center" wrapText="1"/>
    </xf>
    <xf numFmtId="10" fontId="12" fillId="0" borderId="2" xfId="2" applyNumberFormat="1" applyFont="1" applyFill="1" applyBorder="1" applyAlignment="1">
      <alignment horizontal="center" vertical="center" wrapText="1"/>
    </xf>
    <xf numFmtId="0" fontId="12" fillId="0" borderId="2" xfId="0" applyFont="1" applyFill="1" applyBorder="1" applyAlignment="1">
      <alignment horizontal="left" vertical="top" wrapText="1"/>
    </xf>
    <xf numFmtId="0" fontId="11" fillId="0" borderId="2" xfId="0" applyFont="1" applyFill="1" applyBorder="1" applyAlignment="1">
      <alignment vertical="center" wrapText="1"/>
    </xf>
    <xf numFmtId="10" fontId="12" fillId="0" borderId="5" xfId="2" applyNumberFormat="1" applyFont="1" applyFill="1" applyBorder="1" applyAlignment="1">
      <alignment horizontal="center" vertical="center" wrapText="1"/>
    </xf>
    <xf numFmtId="0" fontId="12" fillId="0" borderId="5" xfId="0" applyFont="1" applyFill="1" applyBorder="1" applyAlignment="1">
      <alignment horizontal="left" vertical="center" wrapText="1"/>
    </xf>
    <xf numFmtId="0" fontId="0" fillId="0" borderId="25" xfId="0" applyNumberFormat="1" applyFill="1" applyBorder="1" applyAlignment="1">
      <alignment horizontal="center" vertical="center" wrapText="1"/>
    </xf>
    <xf numFmtId="10" fontId="12" fillId="0" borderId="25" xfId="2" applyNumberFormat="1" applyFont="1" applyFill="1" applyBorder="1" applyAlignment="1">
      <alignment horizontal="center" vertical="center" wrapText="1"/>
    </xf>
    <xf numFmtId="0" fontId="12" fillId="0" borderId="25" xfId="0" applyFont="1" applyFill="1" applyBorder="1" applyAlignment="1">
      <alignment horizontal="left" vertical="center" wrapText="1"/>
    </xf>
    <xf numFmtId="0" fontId="11" fillId="0" borderId="15" xfId="0" applyFont="1" applyFill="1" applyBorder="1" applyAlignment="1" applyProtection="1">
      <alignment horizontal="left" vertical="center" wrapText="1"/>
      <protection hidden="1"/>
    </xf>
    <xf numFmtId="0" fontId="11" fillId="0" borderId="2" xfId="0" applyFont="1" applyFill="1" applyBorder="1" applyAlignment="1" applyProtection="1">
      <alignment horizontal="left" vertical="center" wrapText="1"/>
      <protection hidden="1"/>
    </xf>
    <xf numFmtId="0" fontId="0" fillId="0" borderId="15" xfId="0" applyNumberFormat="1" applyFill="1" applyBorder="1" applyAlignment="1">
      <alignment horizontal="center" vertical="center" wrapText="1"/>
    </xf>
    <xf numFmtId="10" fontId="12" fillId="0" borderId="15" xfId="2" applyNumberFormat="1" applyFont="1" applyFill="1" applyBorder="1" applyAlignment="1">
      <alignment horizontal="center" vertical="center" wrapText="1"/>
    </xf>
    <xf numFmtId="0" fontId="12" fillId="0" borderId="15" xfId="0" applyFont="1" applyFill="1" applyBorder="1" applyAlignment="1">
      <alignment horizontal="left" vertical="center" wrapText="1"/>
    </xf>
    <xf numFmtId="9" fontId="12" fillId="0" borderId="2" xfId="0" applyNumberFormat="1" applyFont="1" applyFill="1" applyBorder="1" applyAlignment="1">
      <alignment horizontal="center" vertical="center" wrapText="1"/>
    </xf>
    <xf numFmtId="49" fontId="14" fillId="0" borderId="5" xfId="0" applyNumberFormat="1" applyFont="1" applyFill="1" applyBorder="1" applyAlignment="1">
      <alignment horizontal="center" vertical="center" wrapText="1"/>
    </xf>
    <xf numFmtId="49" fontId="14" fillId="0" borderId="25" xfId="0" applyNumberFormat="1" applyFont="1" applyFill="1" applyBorder="1" applyAlignment="1">
      <alignment horizontal="center" vertical="center" wrapText="1"/>
    </xf>
    <xf numFmtId="49" fontId="14" fillId="0" borderId="15" xfId="0" applyNumberFormat="1"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2" xfId="0" applyFont="1" applyFill="1" applyBorder="1" applyAlignment="1">
      <alignment horizontal="center" vertical="center" wrapText="1"/>
    </xf>
    <xf numFmtId="10" fontId="12" fillId="0" borderId="25" xfId="2" applyNumberFormat="1" applyFont="1" applyFill="1" applyBorder="1" applyAlignment="1">
      <alignment horizontal="center" vertical="center"/>
    </xf>
    <xf numFmtId="0" fontId="11" fillId="0" borderId="2" xfId="3" applyFont="1" applyFill="1" applyBorder="1" applyAlignment="1">
      <alignment horizontal="left" vertical="center" wrapText="1"/>
    </xf>
    <xf numFmtId="0" fontId="11" fillId="0" borderId="2" xfId="3" applyFont="1" applyFill="1" applyBorder="1" applyAlignment="1">
      <alignment horizontal="center" vertical="center" wrapText="1"/>
    </xf>
    <xf numFmtId="0" fontId="11" fillId="0" borderId="2" xfId="0" applyFont="1" applyFill="1" applyBorder="1" applyAlignment="1">
      <alignment horizontal="justify" vertical="center" wrapText="1"/>
    </xf>
    <xf numFmtId="9" fontId="11" fillId="0" borderId="2" xfId="0" applyNumberFormat="1" applyFont="1" applyFill="1" applyBorder="1" applyAlignment="1">
      <alignment horizontal="center" vertical="center" wrapText="1"/>
    </xf>
    <xf numFmtId="0" fontId="0" fillId="0" borderId="26" xfId="0"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2" xfId="0" applyFont="1" applyFill="1" applyBorder="1" applyAlignment="1">
      <alignment horizontal="justify" vertical="center" wrapText="1"/>
    </xf>
    <xf numFmtId="0" fontId="12" fillId="0" borderId="2" xfId="0" applyFont="1" applyFill="1" applyBorder="1" applyAlignment="1">
      <alignment horizontal="left" wrapText="1"/>
    </xf>
    <xf numFmtId="0" fontId="12" fillId="0" borderId="5" xfId="0" applyFont="1" applyFill="1" applyBorder="1" applyAlignment="1">
      <alignment horizontal="left" wrapText="1"/>
    </xf>
    <xf numFmtId="0" fontId="12" fillId="0" borderId="25" xfId="0" applyFont="1" applyFill="1" applyBorder="1" applyAlignment="1">
      <alignment horizontal="left" wrapText="1"/>
    </xf>
    <xf numFmtId="0" fontId="12" fillId="0" borderId="15" xfId="0" applyFont="1" applyFill="1" applyBorder="1" applyAlignment="1">
      <alignment horizontal="left" wrapText="1"/>
    </xf>
    <xf numFmtId="0" fontId="16" fillId="0" borderId="5"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2" fillId="0" borderId="5" xfId="0" applyFont="1" applyFill="1" applyBorder="1" applyAlignment="1">
      <alignment horizontal="center" wrapText="1"/>
    </xf>
    <xf numFmtId="0" fontId="14" fillId="0" borderId="25" xfId="0" applyFont="1" applyFill="1" applyBorder="1" applyAlignment="1">
      <alignment horizontal="center" vertical="center" wrapText="1"/>
    </xf>
    <xf numFmtId="0" fontId="12" fillId="0" borderId="25" xfId="0" applyFont="1" applyFill="1" applyBorder="1" applyAlignment="1">
      <alignment horizontal="center" wrapText="1"/>
    </xf>
    <xf numFmtId="0" fontId="14" fillId="0" borderId="15" xfId="0" applyFont="1" applyFill="1" applyBorder="1" applyAlignment="1">
      <alignment horizontal="center" vertical="center" wrapText="1"/>
    </xf>
    <xf numFmtId="0" fontId="12" fillId="0" borderId="15" xfId="0" applyFont="1" applyFill="1" applyBorder="1" applyAlignment="1">
      <alignment horizontal="center" wrapText="1"/>
    </xf>
    <xf numFmtId="0" fontId="0" fillId="0" borderId="0" xfId="0" applyAlignment="1">
      <alignment horizontal="center"/>
    </xf>
    <xf numFmtId="0" fontId="0" fillId="0" borderId="0" xfId="0" applyFont="1"/>
    <xf numFmtId="0" fontId="0" fillId="0" borderId="0" xfId="0" applyAlignment="1">
      <alignment horizontal="left"/>
    </xf>
    <xf numFmtId="166" fontId="8" fillId="7" borderId="5" xfId="0" applyNumberFormat="1" applyFont="1" applyFill="1" applyBorder="1" applyAlignment="1">
      <alignment horizontal="center" vertical="center"/>
    </xf>
    <xf numFmtId="166" fontId="8" fillId="4" borderId="5" xfId="0" applyNumberFormat="1" applyFont="1" applyFill="1" applyBorder="1" applyAlignment="1">
      <alignment horizontal="center" vertical="center"/>
    </xf>
    <xf numFmtId="0" fontId="0" fillId="0" borderId="5" xfId="0" applyFill="1" applyBorder="1" applyAlignment="1">
      <alignment horizontal="center" vertical="center" wrapText="1"/>
    </xf>
    <xf numFmtId="165" fontId="12" fillId="0" borderId="2" xfId="1" applyNumberFormat="1" applyFont="1" applyFill="1" applyBorder="1" applyAlignment="1">
      <alignment horizontal="center" vertical="center"/>
    </xf>
    <xf numFmtId="10" fontId="12" fillId="0" borderId="2" xfId="2" applyNumberFormat="1" applyFont="1" applyFill="1" applyBorder="1" applyAlignment="1">
      <alignment horizontal="center" vertical="center"/>
    </xf>
    <xf numFmtId="0" fontId="0" fillId="0" borderId="25" xfId="0" applyFill="1" applyBorder="1" applyAlignment="1">
      <alignment horizontal="center" vertical="center" wrapText="1"/>
    </xf>
    <xf numFmtId="0" fontId="0" fillId="0" borderId="25" xfId="0" applyFill="1" applyBorder="1" applyAlignment="1">
      <alignment vertical="center" wrapText="1"/>
    </xf>
    <xf numFmtId="0" fontId="0" fillId="0" borderId="5" xfId="0" applyFill="1" applyBorder="1" applyAlignment="1">
      <alignment horizontal="center" vertical="center" wrapText="1"/>
    </xf>
    <xf numFmtId="0" fontId="0" fillId="0" borderId="15" xfId="0" applyFill="1" applyBorder="1" applyAlignment="1">
      <alignment vertical="center" wrapText="1"/>
    </xf>
    <xf numFmtId="0" fontId="0" fillId="0" borderId="15" xfId="0" applyFill="1" applyBorder="1" applyAlignment="1">
      <alignment horizontal="center" vertical="center" wrapText="1"/>
    </xf>
    <xf numFmtId="0" fontId="0" fillId="0" borderId="25" xfId="0" applyFill="1" applyBorder="1" applyAlignment="1">
      <alignment horizontal="center" vertical="center" wrapText="1"/>
    </xf>
    <xf numFmtId="0" fontId="0" fillId="0" borderId="2" xfId="0" applyFill="1" applyBorder="1" applyAlignment="1" applyProtection="1">
      <alignment horizontal="center" vertical="center" wrapText="1"/>
      <protection hidden="1"/>
    </xf>
    <xf numFmtId="0" fontId="14" fillId="0" borderId="2" xfId="0" applyFont="1" applyFill="1" applyBorder="1" applyAlignment="1">
      <alignment horizontal="center" vertical="center" wrapText="1"/>
    </xf>
    <xf numFmtId="0" fontId="14" fillId="0" borderId="5" xfId="0" applyFont="1" applyFill="1" applyBorder="1" applyAlignment="1">
      <alignment vertical="center" wrapText="1"/>
    </xf>
    <xf numFmtId="0" fontId="14" fillId="0" borderId="2" xfId="0" applyFont="1" applyFill="1" applyBorder="1" applyAlignment="1">
      <alignment vertical="center" wrapText="1"/>
    </xf>
    <xf numFmtId="0" fontId="0" fillId="0" borderId="0" xfId="0" applyFill="1" applyAlignment="1">
      <alignment horizontal="center"/>
    </xf>
    <xf numFmtId="0" fontId="0" fillId="0" borderId="0" xfId="0" applyFont="1" applyFill="1"/>
    <xf numFmtId="0" fontId="0" fillId="0" borderId="0" xfId="0" applyFill="1" applyAlignment="1">
      <alignment horizontal="left"/>
    </xf>
    <xf numFmtId="0" fontId="14" fillId="0" borderId="2" xfId="3" applyNumberFormat="1" applyFont="1" applyFill="1" applyBorder="1" applyAlignment="1">
      <alignment horizontal="left" vertical="center" wrapText="1"/>
    </xf>
  </cellXfs>
  <cellStyles count="4">
    <cellStyle name="Millares" xfId="1" builtinId="3"/>
    <cellStyle name="Normal" xfId="0" builtinId="0"/>
    <cellStyle name="Normal 3" xfId="3"/>
    <cellStyle name="Porcentaje" xfId="2" builtinId="5"/>
  </cellStyles>
  <dxfs count="1">
    <dxf>
      <fill>
        <patternFill patternType="solid">
          <fgColor rgb="FFFF0000"/>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295276</xdr:colOff>
      <xdr:row>0</xdr:row>
      <xdr:rowOff>133350</xdr:rowOff>
    </xdr:from>
    <xdr:to>
      <xdr:col>2</xdr:col>
      <xdr:colOff>285750</xdr:colOff>
      <xdr:row>4</xdr:row>
      <xdr:rowOff>435048</xdr:rowOff>
    </xdr:to>
    <xdr:pic>
      <xdr:nvPicPr>
        <xdr:cNvPr id="2" name="Imagen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1" y="133350"/>
          <a:ext cx="1409699" cy="12256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NTABILIDAD%20-%20NANCY%20GONZALEZ/NOMINA/2010/DEFINITIVO%20SEPTIEMBRE/NOMINA%20DEFINITIVA%2014-9-2010/DOCUMENTOS%20CIRC%20001%20PRESUPUESTO/PROYECTO%20NIMINA%20PUNTO%2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PLAN%20DE%20ACCION\FINALES%202018\CUARTO%20TRIMESTRE\PLAN%20DE%20ACCION%20A%2031%20DE%20DIC%202018%20CONSOLID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CALA SALARIAL"/>
      <sheetName val="TABLAS"/>
      <sheetName val="NOMINA"/>
      <sheetName val="NOMINA (03)"/>
      <sheetName val="nomina final"/>
      <sheetName val="NOMINA (01)"/>
      <sheetName val="NOMINA (04)"/>
      <sheetName val="NOMINA (05)"/>
      <sheetName val="HACIENDA"/>
      <sheetName val="HACIENDA 3 MESES"/>
      <sheetName val="Hoja3 (2)"/>
      <sheetName val="Hoj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ON A 31 DIC 2018"/>
      <sheetName val="GIROS"/>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BA94"/>
  <sheetViews>
    <sheetView tabSelected="1" zoomScale="80" zoomScaleNormal="80" zoomScaleSheetLayoutView="80" zoomScalePageLayoutView="90" workbookViewId="0">
      <selection activeCell="A44" sqref="A44:A53"/>
    </sheetView>
  </sheetViews>
  <sheetFormatPr baseColWidth="10" defaultRowHeight="15" x14ac:dyDescent="0.25"/>
  <cols>
    <col min="1" max="1" width="10.42578125" customWidth="1"/>
    <col min="2" max="2" width="21.28515625" customWidth="1"/>
    <col min="3" max="3" width="5" customWidth="1"/>
    <col min="4" max="4" width="18.5703125" customWidth="1"/>
    <col min="5" max="5" width="6" customWidth="1"/>
    <col min="6" max="6" width="19.7109375" customWidth="1"/>
    <col min="7" max="7" width="8.140625" style="123" customWidth="1"/>
    <col min="8" max="8" width="34.5703125" customWidth="1"/>
    <col min="9" max="9" width="9.7109375" style="123" customWidth="1"/>
    <col min="10" max="10" width="34.5703125" customWidth="1"/>
    <col min="11" max="11" width="19.42578125" style="124" customWidth="1"/>
    <col min="12" max="12" width="61.42578125" style="124" customWidth="1"/>
    <col min="13" max="13" width="9.7109375" customWidth="1"/>
    <col min="14" max="14" width="24.28515625" customWidth="1"/>
    <col min="15" max="15" width="7.140625" style="123" customWidth="1"/>
    <col min="16" max="16" width="43.5703125" style="125" customWidth="1"/>
    <col min="17" max="17" width="15.28515625" style="125" customWidth="1"/>
    <col min="18" max="18" width="17.5703125" style="123" customWidth="1"/>
    <col min="19" max="19" width="11.28515625" customWidth="1"/>
    <col min="20" max="21" width="15.85546875" customWidth="1"/>
    <col min="22" max="22" width="19.140625" customWidth="1"/>
    <col min="23" max="23" width="19.28515625" customWidth="1"/>
    <col min="24" max="24" width="15.85546875" customWidth="1"/>
    <col min="25" max="25" width="21.7109375" customWidth="1"/>
    <col min="26" max="26" width="8.5703125" customWidth="1"/>
    <col min="27" max="27" width="17.42578125" customWidth="1"/>
    <col min="28" max="28" width="6.42578125" customWidth="1"/>
    <col min="29" max="29" width="17.7109375" customWidth="1"/>
    <col min="30" max="53" width="11.42578125" style="6"/>
  </cols>
  <sheetData>
    <row r="1" spans="1:53" s="6" customFormat="1" ht="15.75" customHeight="1" thickBot="1" x14ac:dyDescent="0.3">
      <c r="A1" s="1"/>
      <c r="B1" s="1"/>
      <c r="C1" s="1"/>
      <c r="D1" s="1"/>
      <c r="E1" s="2" t="s">
        <v>0</v>
      </c>
      <c r="F1" s="2"/>
      <c r="G1" s="2"/>
      <c r="H1" s="3" t="s">
        <v>1</v>
      </c>
      <c r="I1" s="3"/>
      <c r="J1" s="3"/>
      <c r="K1" s="3"/>
      <c r="L1" s="3"/>
      <c r="M1" s="3"/>
      <c r="N1" s="3"/>
      <c r="O1" s="3"/>
      <c r="P1" s="4" t="s">
        <v>2</v>
      </c>
      <c r="Q1" s="5" t="s">
        <v>3</v>
      </c>
      <c r="R1" s="5"/>
      <c r="S1" s="5"/>
    </row>
    <row r="2" spans="1:53" s="6" customFormat="1" ht="15.75" thickBot="1" x14ac:dyDescent="0.3">
      <c r="A2" s="1"/>
      <c r="B2" s="1"/>
      <c r="C2" s="1"/>
      <c r="D2" s="1"/>
      <c r="E2" s="2"/>
      <c r="F2" s="2"/>
      <c r="G2" s="2"/>
      <c r="H2" s="3"/>
      <c r="I2" s="3"/>
      <c r="J2" s="3"/>
      <c r="K2" s="3"/>
      <c r="L2" s="3"/>
      <c r="M2" s="3"/>
      <c r="N2" s="3"/>
      <c r="O2" s="3"/>
      <c r="P2" s="4" t="s">
        <v>4</v>
      </c>
      <c r="Q2" s="5">
        <v>1</v>
      </c>
      <c r="R2" s="5"/>
      <c r="S2" s="5"/>
    </row>
    <row r="3" spans="1:53" s="6" customFormat="1" ht="15.75" thickBot="1" x14ac:dyDescent="0.3">
      <c r="A3" s="1"/>
      <c r="B3" s="1"/>
      <c r="C3" s="1"/>
      <c r="D3" s="1"/>
      <c r="E3" s="2"/>
      <c r="F3" s="2"/>
      <c r="G3" s="2"/>
      <c r="H3" s="3"/>
      <c r="I3" s="3"/>
      <c r="J3" s="3"/>
      <c r="K3" s="3"/>
      <c r="L3" s="3"/>
      <c r="M3" s="3"/>
      <c r="N3" s="3"/>
      <c r="O3" s="3"/>
      <c r="P3" s="7" t="s">
        <v>5</v>
      </c>
      <c r="Q3" s="8">
        <v>43426</v>
      </c>
      <c r="R3" s="8"/>
      <c r="S3" s="8"/>
    </row>
    <row r="4" spans="1:53" s="6" customFormat="1" ht="25.5" customHeight="1" thickBot="1" x14ac:dyDescent="0.3">
      <c r="A4" s="1"/>
      <c r="B4" s="1"/>
      <c r="C4" s="1"/>
      <c r="D4" s="1"/>
      <c r="E4" s="2" t="s">
        <v>6</v>
      </c>
      <c r="F4" s="2"/>
      <c r="G4" s="2"/>
      <c r="H4" s="3" t="s">
        <v>7</v>
      </c>
      <c r="I4" s="3"/>
      <c r="J4" s="3"/>
      <c r="K4" s="3"/>
      <c r="L4" s="3"/>
      <c r="M4" s="3"/>
      <c r="N4" s="3"/>
      <c r="O4" s="3"/>
      <c r="P4" s="2" t="s">
        <v>8</v>
      </c>
      <c r="Q4" s="8" t="str">
        <f ca="1">"Página "&amp;_xlfn.SHEET()&amp;" de "&amp;_xlfn.SHEETS()</f>
        <v>Página 1 de 1</v>
      </c>
      <c r="R4" s="8"/>
      <c r="S4" s="8"/>
    </row>
    <row r="5" spans="1:53" s="6" customFormat="1" ht="42.75" customHeight="1" thickBot="1" x14ac:dyDescent="0.3">
      <c r="A5" s="1"/>
      <c r="B5" s="1"/>
      <c r="C5" s="1"/>
      <c r="D5" s="1"/>
      <c r="E5" s="2"/>
      <c r="F5" s="2"/>
      <c r="G5" s="2"/>
      <c r="H5" s="3"/>
      <c r="I5" s="3"/>
      <c r="J5" s="3"/>
      <c r="K5" s="3"/>
      <c r="L5" s="3"/>
      <c r="M5" s="3"/>
      <c r="N5" s="3"/>
      <c r="O5" s="3"/>
      <c r="P5" s="2"/>
      <c r="Q5" s="8"/>
      <c r="R5" s="8"/>
      <c r="S5" s="8"/>
    </row>
    <row r="6" spans="1:53" s="6" customFormat="1" ht="13.5" customHeight="1" x14ac:dyDescent="0.35">
      <c r="A6" s="9"/>
      <c r="B6" s="9"/>
      <c r="C6" s="9"/>
      <c r="D6" s="9"/>
      <c r="E6" s="9"/>
      <c r="F6" s="9"/>
      <c r="G6" s="9"/>
      <c r="H6" s="9"/>
      <c r="I6" s="9"/>
      <c r="J6" s="9"/>
      <c r="K6" s="10"/>
      <c r="L6" s="10"/>
      <c r="M6" s="9"/>
      <c r="N6" s="9"/>
      <c r="O6" s="9"/>
      <c r="P6" s="11"/>
      <c r="Q6" s="11"/>
      <c r="R6" s="9"/>
      <c r="S6" s="9"/>
      <c r="T6" s="9"/>
      <c r="U6" s="9"/>
      <c r="V6" s="9"/>
      <c r="W6" s="9"/>
      <c r="X6" s="9"/>
      <c r="Y6" s="9"/>
      <c r="Z6" s="9"/>
      <c r="AA6" s="9"/>
      <c r="AB6" s="9"/>
      <c r="AC6" s="9"/>
    </row>
    <row r="7" spans="1:53" s="6" customFormat="1" ht="27" customHeight="1" x14ac:dyDescent="0.25">
      <c r="B7" s="12"/>
      <c r="C7" s="12"/>
      <c r="D7" s="12"/>
      <c r="E7" s="12"/>
      <c r="F7" s="12" t="s">
        <v>9</v>
      </c>
      <c r="G7" s="13"/>
      <c r="H7" s="12"/>
      <c r="I7" s="12"/>
      <c r="J7" s="12"/>
      <c r="K7" s="14"/>
      <c r="L7" s="14"/>
      <c r="M7" s="12"/>
      <c r="N7" s="12"/>
      <c r="O7" s="12"/>
      <c r="P7" s="12"/>
      <c r="Q7" s="12"/>
      <c r="R7" s="12"/>
      <c r="S7" s="12"/>
      <c r="T7" s="12"/>
      <c r="U7" s="12"/>
      <c r="V7" s="12"/>
      <c r="W7" s="12"/>
      <c r="X7" s="12"/>
      <c r="Y7" s="12"/>
      <c r="Z7" s="12"/>
      <c r="AA7" s="12"/>
      <c r="AB7" s="12"/>
      <c r="AC7" s="12"/>
    </row>
    <row r="8" spans="1:53" s="6" customFormat="1" ht="9" customHeight="1" thickBot="1" x14ac:dyDescent="0.3">
      <c r="A8" s="12"/>
      <c r="B8" s="12"/>
      <c r="C8" s="12"/>
      <c r="D8" s="12"/>
      <c r="E8" s="12"/>
      <c r="F8" s="12"/>
      <c r="G8" s="13"/>
      <c r="H8" s="12"/>
      <c r="I8" s="12"/>
      <c r="J8" s="12"/>
      <c r="K8" s="14"/>
      <c r="L8" s="14"/>
      <c r="M8" s="12"/>
      <c r="N8" s="12"/>
      <c r="O8" s="12"/>
      <c r="P8" s="12"/>
      <c r="Q8" s="12"/>
      <c r="R8" s="12"/>
      <c r="S8" s="12"/>
      <c r="T8" s="12"/>
      <c r="U8" s="12"/>
      <c r="V8" s="12"/>
      <c r="W8" s="12"/>
      <c r="X8" s="12"/>
      <c r="Y8" s="12"/>
      <c r="Z8" s="12"/>
      <c r="AA8" s="12"/>
      <c r="AB8" s="12"/>
      <c r="AC8" s="12"/>
    </row>
    <row r="9" spans="1:53" s="29" customFormat="1" ht="48.75" customHeight="1" thickBot="1" x14ac:dyDescent="0.3">
      <c r="A9" s="15" t="s">
        <v>10</v>
      </c>
      <c r="B9" s="15"/>
      <c r="C9" s="15" t="s">
        <v>11</v>
      </c>
      <c r="D9" s="15"/>
      <c r="E9" s="15" t="s">
        <v>12</v>
      </c>
      <c r="F9" s="15"/>
      <c r="G9" s="16" t="s">
        <v>13</v>
      </c>
      <c r="H9" s="17"/>
      <c r="I9" s="16" t="s">
        <v>14</v>
      </c>
      <c r="J9" s="17"/>
      <c r="K9" s="18" t="s">
        <v>15</v>
      </c>
      <c r="L9" s="18" t="s">
        <v>16</v>
      </c>
      <c r="M9" s="15" t="s">
        <v>17</v>
      </c>
      <c r="N9" s="15"/>
      <c r="O9" s="15" t="s">
        <v>18</v>
      </c>
      <c r="P9" s="15"/>
      <c r="Q9" s="19" t="s">
        <v>19</v>
      </c>
      <c r="R9" s="20" t="s">
        <v>20</v>
      </c>
      <c r="S9" s="21" t="s">
        <v>21</v>
      </c>
      <c r="T9" s="22"/>
      <c r="U9" s="22"/>
      <c r="V9" s="22"/>
      <c r="W9" s="23"/>
      <c r="X9" s="24" t="s">
        <v>22</v>
      </c>
      <c r="Y9" s="25"/>
      <c r="Z9" s="26" t="s">
        <v>23</v>
      </c>
      <c r="AA9" s="27"/>
      <c r="AB9" s="27"/>
      <c r="AC9" s="27"/>
      <c r="AD9" s="28"/>
      <c r="AE9" s="28"/>
      <c r="AF9" s="28"/>
      <c r="AG9" s="28"/>
      <c r="AH9" s="28"/>
      <c r="AI9" s="28"/>
      <c r="AJ9" s="28"/>
      <c r="AK9" s="28"/>
      <c r="AL9" s="28"/>
      <c r="AM9" s="28"/>
      <c r="AN9" s="28"/>
      <c r="AO9" s="28"/>
      <c r="AP9" s="28"/>
      <c r="AQ9" s="28"/>
      <c r="AR9" s="28"/>
      <c r="AS9" s="28"/>
      <c r="AT9" s="28"/>
      <c r="AU9" s="28"/>
      <c r="AV9" s="28"/>
      <c r="AW9" s="28"/>
      <c r="AX9" s="28"/>
      <c r="AY9" s="28"/>
      <c r="AZ9" s="28"/>
      <c r="BA9" s="28"/>
    </row>
    <row r="10" spans="1:53" s="29" customFormat="1" ht="64.5" customHeight="1" thickBot="1" x14ac:dyDescent="0.3">
      <c r="A10" s="15"/>
      <c r="B10" s="15"/>
      <c r="C10" s="15"/>
      <c r="D10" s="15"/>
      <c r="E10" s="15"/>
      <c r="F10" s="15"/>
      <c r="G10" s="30"/>
      <c r="H10" s="31"/>
      <c r="I10" s="30"/>
      <c r="J10" s="31"/>
      <c r="K10" s="32"/>
      <c r="L10" s="32"/>
      <c r="M10" s="15"/>
      <c r="N10" s="15"/>
      <c r="O10" s="15"/>
      <c r="P10" s="15"/>
      <c r="Q10" s="33"/>
      <c r="R10" s="34"/>
      <c r="S10" s="35" t="s">
        <v>24</v>
      </c>
      <c r="T10" s="36"/>
      <c r="U10" s="36" t="s">
        <v>25</v>
      </c>
      <c r="V10" s="37"/>
      <c r="W10" s="38" t="s">
        <v>26</v>
      </c>
      <c r="X10" s="39" t="s">
        <v>27</v>
      </c>
      <c r="Y10" s="39" t="s">
        <v>28</v>
      </c>
      <c r="Z10" s="40" t="s">
        <v>24</v>
      </c>
      <c r="AA10" s="41"/>
      <c r="AB10" s="42" t="s">
        <v>29</v>
      </c>
      <c r="AC10" s="42"/>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row>
    <row r="11" spans="1:53" x14ac:dyDescent="0.25">
      <c r="A11" s="43" t="s">
        <v>30</v>
      </c>
      <c r="B11" s="43" t="s">
        <v>31</v>
      </c>
      <c r="C11" s="44" t="s">
        <v>30</v>
      </c>
      <c r="D11" s="44" t="s">
        <v>31</v>
      </c>
      <c r="E11" s="44" t="s">
        <v>30</v>
      </c>
      <c r="F11" s="44" t="s">
        <v>31</v>
      </c>
      <c r="G11" s="44" t="s">
        <v>30</v>
      </c>
      <c r="H11" s="44" t="s">
        <v>31</v>
      </c>
      <c r="I11" s="44" t="s">
        <v>30</v>
      </c>
      <c r="J11" s="44" t="s">
        <v>31</v>
      </c>
      <c r="K11" s="45" t="s">
        <v>32</v>
      </c>
      <c r="L11" s="45"/>
      <c r="M11" s="44" t="s">
        <v>30</v>
      </c>
      <c r="N11" s="44" t="s">
        <v>31</v>
      </c>
      <c r="O11" s="44" t="s">
        <v>30</v>
      </c>
      <c r="P11" s="44" t="s">
        <v>31</v>
      </c>
      <c r="Q11" s="46"/>
      <c r="R11" s="46"/>
      <c r="S11" s="47" t="s">
        <v>33</v>
      </c>
      <c r="T11" s="48" t="s">
        <v>34</v>
      </c>
      <c r="U11" s="49" t="s">
        <v>33</v>
      </c>
      <c r="V11" s="48" t="s">
        <v>34</v>
      </c>
      <c r="W11" s="50" t="s">
        <v>32</v>
      </c>
      <c r="X11" s="51"/>
      <c r="Y11" s="51"/>
      <c r="Z11" s="52" t="s">
        <v>33</v>
      </c>
      <c r="AA11" s="53" t="s">
        <v>34</v>
      </c>
      <c r="AB11" s="53" t="s">
        <v>33</v>
      </c>
      <c r="AC11" s="54" t="s">
        <v>34</v>
      </c>
    </row>
    <row r="12" spans="1:53" s="65" customFormat="1" ht="76.5" customHeight="1" x14ac:dyDescent="0.25">
      <c r="A12" s="128">
        <v>3</v>
      </c>
      <c r="B12" s="128" t="s">
        <v>35</v>
      </c>
      <c r="C12" s="128" t="s">
        <v>36</v>
      </c>
      <c r="D12" s="128" t="s">
        <v>37</v>
      </c>
      <c r="E12" s="128" t="s">
        <v>38</v>
      </c>
      <c r="F12" s="128" t="s">
        <v>39</v>
      </c>
      <c r="G12" s="55">
        <v>105</v>
      </c>
      <c r="H12" s="57" t="s">
        <v>40</v>
      </c>
      <c r="I12" s="56">
        <v>200</v>
      </c>
      <c r="J12" s="57" t="s">
        <v>41</v>
      </c>
      <c r="K12" s="58">
        <v>1</v>
      </c>
      <c r="L12" s="59" t="s">
        <v>42</v>
      </c>
      <c r="M12" s="61">
        <v>7507</v>
      </c>
      <c r="N12" s="60" t="s">
        <v>43</v>
      </c>
      <c r="O12" s="61">
        <v>1</v>
      </c>
      <c r="P12" s="62" t="s">
        <v>215</v>
      </c>
      <c r="Q12" s="63" t="s">
        <v>44</v>
      </c>
      <c r="R12" s="70" t="s">
        <v>45</v>
      </c>
      <c r="S12" s="64"/>
      <c r="T12" s="129">
        <v>0</v>
      </c>
      <c r="U12" s="64"/>
      <c r="V12" s="129">
        <v>0</v>
      </c>
      <c r="W12" s="130" t="s">
        <v>46</v>
      </c>
      <c r="X12" s="129">
        <v>0</v>
      </c>
      <c r="Y12" s="130" t="s">
        <v>46</v>
      </c>
      <c r="Z12" s="64"/>
      <c r="AA12" s="129">
        <v>0</v>
      </c>
      <c r="AB12" s="64"/>
      <c r="AC12" s="129">
        <v>0</v>
      </c>
    </row>
    <row r="13" spans="1:53" s="65" customFormat="1" ht="76.5" hidden="1" customHeight="1" x14ac:dyDescent="0.25">
      <c r="A13" s="131"/>
      <c r="B13" s="131"/>
      <c r="C13" s="131"/>
      <c r="D13" s="131"/>
      <c r="E13" s="131"/>
      <c r="F13" s="131"/>
      <c r="G13" s="55">
        <v>106</v>
      </c>
      <c r="H13" s="66" t="s">
        <v>47</v>
      </c>
      <c r="I13" s="66">
        <v>201</v>
      </c>
      <c r="J13" s="66" t="s">
        <v>48</v>
      </c>
      <c r="K13" s="67">
        <v>0.88900000000000001</v>
      </c>
      <c r="L13" s="68" t="s">
        <v>49</v>
      </c>
      <c r="M13" s="70">
        <v>7507</v>
      </c>
      <c r="N13" s="69"/>
      <c r="O13" s="70">
        <v>1</v>
      </c>
      <c r="P13" s="63" t="s">
        <v>50</v>
      </c>
      <c r="Q13" s="63" t="s">
        <v>44</v>
      </c>
      <c r="R13" s="70" t="s">
        <v>45</v>
      </c>
      <c r="S13" s="59">
        <v>1</v>
      </c>
      <c r="T13" s="129">
        <v>68628633847</v>
      </c>
      <c r="U13" s="59">
        <v>1</v>
      </c>
      <c r="V13" s="129">
        <v>68628633847</v>
      </c>
      <c r="W13" s="130">
        <v>1</v>
      </c>
      <c r="X13" s="129">
        <v>66242639419</v>
      </c>
      <c r="Y13" s="130">
        <v>0.96523325186219922</v>
      </c>
      <c r="Z13" s="64"/>
      <c r="AA13" s="129">
        <v>18578033329</v>
      </c>
      <c r="AB13" s="64"/>
      <c r="AC13" s="129">
        <v>18058617751</v>
      </c>
    </row>
    <row r="14" spans="1:53" s="65" customFormat="1" ht="76.5" hidden="1" customHeight="1" x14ac:dyDescent="0.25">
      <c r="A14" s="131"/>
      <c r="B14" s="131"/>
      <c r="C14" s="131"/>
      <c r="D14" s="131"/>
      <c r="E14" s="131"/>
      <c r="F14" s="131"/>
      <c r="G14" s="55">
        <v>106</v>
      </c>
      <c r="H14" s="132"/>
      <c r="I14" s="131"/>
      <c r="J14" s="132"/>
      <c r="K14" s="72"/>
      <c r="L14" s="73"/>
      <c r="M14" s="61">
        <v>7507</v>
      </c>
      <c r="N14" s="60"/>
      <c r="O14" s="61">
        <v>2</v>
      </c>
      <c r="P14" s="74" t="s">
        <v>51</v>
      </c>
      <c r="Q14" s="71" t="s">
        <v>52</v>
      </c>
      <c r="R14" s="70" t="s">
        <v>45</v>
      </c>
      <c r="S14" s="59">
        <v>100</v>
      </c>
      <c r="T14" s="129">
        <v>29095060944</v>
      </c>
      <c r="U14" s="59">
        <v>100</v>
      </c>
      <c r="V14" s="129">
        <v>29085395827</v>
      </c>
      <c r="W14" s="130">
        <v>0.99966780901340602</v>
      </c>
      <c r="X14" s="129">
        <v>9947459856</v>
      </c>
      <c r="Y14" s="130">
        <v>0.34189513729310028</v>
      </c>
      <c r="Z14" s="64"/>
      <c r="AA14" s="129">
        <v>19936901765</v>
      </c>
      <c r="AB14" s="64"/>
      <c r="AC14" s="129">
        <v>19936901765</v>
      </c>
    </row>
    <row r="15" spans="1:53" s="65" customFormat="1" ht="76.5" hidden="1" customHeight="1" x14ac:dyDescent="0.25">
      <c r="A15" s="131"/>
      <c r="B15" s="131"/>
      <c r="C15" s="131"/>
      <c r="D15" s="131"/>
      <c r="E15" s="131"/>
      <c r="F15" s="131"/>
      <c r="G15" s="55">
        <v>106</v>
      </c>
      <c r="H15" s="132"/>
      <c r="I15" s="131"/>
      <c r="J15" s="132"/>
      <c r="K15" s="72"/>
      <c r="L15" s="73"/>
      <c r="M15" s="70">
        <v>7507</v>
      </c>
      <c r="N15" s="60"/>
      <c r="O15" s="70">
        <v>3</v>
      </c>
      <c r="P15" s="63" t="s">
        <v>53</v>
      </c>
      <c r="Q15" s="75" t="s">
        <v>44</v>
      </c>
      <c r="R15" s="133" t="s">
        <v>54</v>
      </c>
      <c r="S15" s="59">
        <v>3164</v>
      </c>
      <c r="T15" s="129">
        <v>10459279589</v>
      </c>
      <c r="U15" s="59">
        <v>1359</v>
      </c>
      <c r="V15" s="129">
        <v>10459279589</v>
      </c>
      <c r="W15" s="130">
        <v>1</v>
      </c>
      <c r="X15" s="129">
        <v>2616347620</v>
      </c>
      <c r="Y15" s="130">
        <v>0.25014606386003935</v>
      </c>
      <c r="Z15" s="64"/>
      <c r="AA15" s="129">
        <v>58842005466</v>
      </c>
      <c r="AB15" s="64"/>
      <c r="AC15" s="129">
        <v>53572750807</v>
      </c>
    </row>
    <row r="16" spans="1:53" s="65" customFormat="1" ht="76.5" hidden="1" customHeight="1" x14ac:dyDescent="0.25">
      <c r="A16" s="131"/>
      <c r="B16" s="131"/>
      <c r="C16" s="131"/>
      <c r="D16" s="131"/>
      <c r="E16" s="131"/>
      <c r="F16" s="131"/>
      <c r="G16" s="55">
        <v>106</v>
      </c>
      <c r="H16" s="132"/>
      <c r="I16" s="131"/>
      <c r="J16" s="132"/>
      <c r="K16" s="72"/>
      <c r="L16" s="73"/>
      <c r="M16" s="70">
        <v>7507</v>
      </c>
      <c r="N16" s="60"/>
      <c r="O16" s="70">
        <v>6</v>
      </c>
      <c r="P16" s="71" t="s">
        <v>55</v>
      </c>
      <c r="Q16" s="71" t="s">
        <v>44</v>
      </c>
      <c r="R16" s="70" t="s">
        <v>54</v>
      </c>
      <c r="S16" s="59">
        <v>0</v>
      </c>
      <c r="T16" s="129">
        <v>0</v>
      </c>
      <c r="U16" s="59">
        <v>0</v>
      </c>
      <c r="V16" s="129">
        <v>0</v>
      </c>
      <c r="W16" s="130" t="s">
        <v>46</v>
      </c>
      <c r="X16" s="129">
        <v>0</v>
      </c>
      <c r="Y16" s="130" t="s">
        <v>46</v>
      </c>
      <c r="Z16" s="64"/>
      <c r="AA16" s="129">
        <v>0</v>
      </c>
      <c r="AB16" s="64"/>
      <c r="AC16" s="129">
        <v>0</v>
      </c>
    </row>
    <row r="17" spans="1:29" s="65" customFormat="1" ht="76.5" hidden="1" customHeight="1" x14ac:dyDescent="0.25">
      <c r="A17" s="131"/>
      <c r="B17" s="131"/>
      <c r="C17" s="131"/>
      <c r="D17" s="131"/>
      <c r="E17" s="131"/>
      <c r="F17" s="131"/>
      <c r="G17" s="55">
        <v>106</v>
      </c>
      <c r="H17" s="132"/>
      <c r="I17" s="131"/>
      <c r="J17" s="132"/>
      <c r="K17" s="72"/>
      <c r="L17" s="73"/>
      <c r="M17" s="70">
        <v>7507</v>
      </c>
      <c r="N17" s="60"/>
      <c r="O17" s="70">
        <v>18</v>
      </c>
      <c r="P17" s="71" t="s">
        <v>87</v>
      </c>
      <c r="Q17" s="74"/>
      <c r="R17" s="61" t="s">
        <v>54</v>
      </c>
      <c r="S17" s="59">
        <v>1</v>
      </c>
      <c r="T17" s="129">
        <v>21621371630</v>
      </c>
      <c r="U17" s="59">
        <v>1</v>
      </c>
      <c r="V17" s="129">
        <v>21621371630</v>
      </c>
      <c r="W17" s="130">
        <v>1</v>
      </c>
      <c r="X17" s="129">
        <v>17679965417</v>
      </c>
      <c r="Y17" s="130">
        <v>0.81770785496646126</v>
      </c>
      <c r="Z17" s="64"/>
      <c r="AA17" s="129">
        <v>0</v>
      </c>
      <c r="AB17" s="64"/>
      <c r="AC17" s="129">
        <v>0</v>
      </c>
    </row>
    <row r="18" spans="1:29" s="65" customFormat="1" ht="76.5" hidden="1" customHeight="1" x14ac:dyDescent="0.25">
      <c r="A18" s="131"/>
      <c r="B18" s="131"/>
      <c r="C18" s="131"/>
      <c r="D18" s="131"/>
      <c r="E18" s="131"/>
      <c r="F18" s="131"/>
      <c r="G18" s="55">
        <v>106</v>
      </c>
      <c r="H18" s="134"/>
      <c r="I18" s="135"/>
      <c r="J18" s="134"/>
      <c r="K18" s="76"/>
      <c r="L18" s="77"/>
      <c r="M18" s="70">
        <v>7507</v>
      </c>
      <c r="N18" s="60"/>
      <c r="O18" s="70">
        <v>20</v>
      </c>
      <c r="P18" s="71" t="s">
        <v>56</v>
      </c>
      <c r="Q18" s="74" t="s">
        <v>52</v>
      </c>
      <c r="R18" s="61" t="s">
        <v>45</v>
      </c>
      <c r="S18" s="59">
        <v>0</v>
      </c>
      <c r="T18" s="129">
        <v>0</v>
      </c>
      <c r="U18" s="59">
        <v>0</v>
      </c>
      <c r="V18" s="129">
        <v>0</v>
      </c>
      <c r="W18" s="130" t="s">
        <v>46</v>
      </c>
      <c r="X18" s="129">
        <v>0</v>
      </c>
      <c r="Y18" s="130" t="s">
        <v>46</v>
      </c>
      <c r="Z18" s="64"/>
      <c r="AA18" s="129">
        <v>0</v>
      </c>
      <c r="AB18" s="64"/>
      <c r="AC18" s="129">
        <v>0</v>
      </c>
    </row>
    <row r="19" spans="1:29" s="65" customFormat="1" ht="76.5" hidden="1" customHeight="1" x14ac:dyDescent="0.25">
      <c r="A19" s="131"/>
      <c r="B19" s="131"/>
      <c r="C19" s="131"/>
      <c r="D19" s="131"/>
      <c r="E19" s="131"/>
      <c r="F19" s="131"/>
      <c r="G19" s="55">
        <v>111</v>
      </c>
      <c r="H19" s="78" t="s">
        <v>57</v>
      </c>
      <c r="I19" s="78">
        <v>206</v>
      </c>
      <c r="J19" s="78" t="s">
        <v>58</v>
      </c>
      <c r="K19" s="79">
        <v>0.3125</v>
      </c>
      <c r="L19" s="68" t="s">
        <v>59</v>
      </c>
      <c r="M19" s="70">
        <v>7507</v>
      </c>
      <c r="N19" s="60"/>
      <c r="O19" s="70">
        <v>4</v>
      </c>
      <c r="P19" s="71" t="s">
        <v>60</v>
      </c>
      <c r="Q19" s="71" t="s">
        <v>61</v>
      </c>
      <c r="R19" s="70" t="s">
        <v>54</v>
      </c>
      <c r="S19" s="59">
        <v>6</v>
      </c>
      <c r="T19" s="129">
        <v>1311043364</v>
      </c>
      <c r="U19" s="59">
        <v>3</v>
      </c>
      <c r="V19" s="129">
        <v>1311043364</v>
      </c>
      <c r="W19" s="130">
        <v>1</v>
      </c>
      <c r="X19" s="129">
        <v>411825732</v>
      </c>
      <c r="Y19" s="130">
        <v>0.3141206029551285</v>
      </c>
      <c r="Z19" s="64"/>
      <c r="AA19" s="129">
        <v>902969731</v>
      </c>
      <c r="AB19" s="64"/>
      <c r="AC19" s="129">
        <v>893535950</v>
      </c>
    </row>
    <row r="20" spans="1:29" s="65" customFormat="1" ht="76.5" hidden="1" customHeight="1" x14ac:dyDescent="0.25">
      <c r="A20" s="131"/>
      <c r="B20" s="131"/>
      <c r="C20" s="131"/>
      <c r="D20" s="131"/>
      <c r="E20" s="131"/>
      <c r="F20" s="131"/>
      <c r="G20" s="55">
        <v>111</v>
      </c>
      <c r="H20" s="69"/>
      <c r="I20" s="69"/>
      <c r="J20" s="69"/>
      <c r="K20" s="80"/>
      <c r="L20" s="77"/>
      <c r="M20" s="70">
        <v>7507</v>
      </c>
      <c r="N20" s="60"/>
      <c r="O20" s="70">
        <v>26</v>
      </c>
      <c r="P20" s="71" t="s">
        <v>62</v>
      </c>
      <c r="Q20" s="71" t="s">
        <v>52</v>
      </c>
      <c r="R20" s="70" t="s">
        <v>54</v>
      </c>
      <c r="S20" s="59">
        <v>0</v>
      </c>
      <c r="T20" s="129">
        <v>0</v>
      </c>
      <c r="U20" s="59">
        <v>0</v>
      </c>
      <c r="V20" s="129">
        <v>0</v>
      </c>
      <c r="W20" s="130" t="s">
        <v>46</v>
      </c>
      <c r="X20" s="129">
        <v>0</v>
      </c>
      <c r="Y20" s="130" t="s">
        <v>46</v>
      </c>
      <c r="Z20" s="64"/>
      <c r="AA20" s="129">
        <v>0</v>
      </c>
      <c r="AB20" s="64"/>
      <c r="AC20" s="129">
        <v>0</v>
      </c>
    </row>
    <row r="21" spans="1:29" s="65" customFormat="1" ht="76.5" hidden="1" customHeight="1" x14ac:dyDescent="0.25">
      <c r="A21" s="131"/>
      <c r="B21" s="131"/>
      <c r="C21" s="131"/>
      <c r="D21" s="131"/>
      <c r="E21" s="131"/>
      <c r="F21" s="131"/>
      <c r="G21" s="55">
        <v>113</v>
      </c>
      <c r="H21" s="82" t="s">
        <v>63</v>
      </c>
      <c r="I21" s="81">
        <v>208</v>
      </c>
      <c r="J21" s="82" t="s">
        <v>64</v>
      </c>
      <c r="K21" s="83">
        <v>0.36020000000000002</v>
      </c>
      <c r="L21" s="84" t="s">
        <v>65</v>
      </c>
      <c r="M21" s="70">
        <v>7507</v>
      </c>
      <c r="N21" s="69"/>
      <c r="O21" s="70">
        <v>19</v>
      </c>
      <c r="P21" s="71" t="s">
        <v>66</v>
      </c>
      <c r="Q21" s="71" t="s">
        <v>61</v>
      </c>
      <c r="R21" s="70" t="s">
        <v>54</v>
      </c>
      <c r="S21" s="59">
        <v>1.5</v>
      </c>
      <c r="T21" s="129">
        <v>89320658974</v>
      </c>
      <c r="U21" s="59">
        <v>1</v>
      </c>
      <c r="V21" s="129">
        <v>89320658974</v>
      </c>
      <c r="W21" s="130">
        <v>1</v>
      </c>
      <c r="X21" s="129">
        <v>37820657305</v>
      </c>
      <c r="Y21" s="130">
        <v>0.42342564127307958</v>
      </c>
      <c r="Z21" s="64"/>
      <c r="AA21" s="129">
        <v>1284011191</v>
      </c>
      <c r="AB21" s="64"/>
      <c r="AC21" s="129">
        <v>1190581021</v>
      </c>
    </row>
    <row r="22" spans="1:29" s="65" customFormat="1" ht="76.5" hidden="1" customHeight="1" x14ac:dyDescent="0.25">
      <c r="A22" s="131"/>
      <c r="B22" s="131"/>
      <c r="C22" s="131"/>
      <c r="D22" s="131"/>
      <c r="E22" s="131"/>
      <c r="F22" s="131"/>
      <c r="G22" s="55">
        <v>112</v>
      </c>
      <c r="H22" s="85" t="s">
        <v>67</v>
      </c>
      <c r="I22" s="55">
        <v>207</v>
      </c>
      <c r="J22" s="85" t="s">
        <v>68</v>
      </c>
      <c r="K22" s="83">
        <v>1</v>
      </c>
      <c r="L22" s="84" t="s">
        <v>69</v>
      </c>
      <c r="M22" s="61">
        <v>7507</v>
      </c>
      <c r="N22" s="60"/>
      <c r="O22" s="61">
        <v>21</v>
      </c>
      <c r="P22" s="74" t="s">
        <v>216</v>
      </c>
      <c r="Q22" s="71" t="s">
        <v>52</v>
      </c>
      <c r="R22" s="70" t="s">
        <v>54</v>
      </c>
      <c r="S22" s="59">
        <v>0</v>
      </c>
      <c r="T22" s="129">
        <v>0</v>
      </c>
      <c r="U22" s="59">
        <v>0</v>
      </c>
      <c r="V22" s="129">
        <v>0</v>
      </c>
      <c r="W22" s="130" t="s">
        <v>46</v>
      </c>
      <c r="X22" s="129">
        <v>0</v>
      </c>
      <c r="Y22" s="130" t="s">
        <v>46</v>
      </c>
      <c r="Z22" s="64"/>
      <c r="AA22" s="129">
        <v>0</v>
      </c>
      <c r="AB22" s="64"/>
      <c r="AC22" s="129">
        <v>0</v>
      </c>
    </row>
    <row r="23" spans="1:29" s="65" customFormat="1" ht="76.5" hidden="1" customHeight="1" x14ac:dyDescent="0.25">
      <c r="A23" s="131"/>
      <c r="B23" s="131"/>
      <c r="C23" s="131"/>
      <c r="D23" s="131"/>
      <c r="E23" s="131"/>
      <c r="F23" s="131"/>
      <c r="G23" s="55">
        <v>532</v>
      </c>
      <c r="H23" s="66" t="s">
        <v>70</v>
      </c>
      <c r="I23" s="66">
        <v>540</v>
      </c>
      <c r="J23" s="66" t="s">
        <v>71</v>
      </c>
      <c r="K23" s="86">
        <v>0.6</v>
      </c>
      <c r="L23" s="87" t="s">
        <v>72</v>
      </c>
      <c r="M23" s="70">
        <v>7507</v>
      </c>
      <c r="N23" s="69"/>
      <c r="O23" s="70">
        <v>5</v>
      </c>
      <c r="P23" s="71" t="s">
        <v>73</v>
      </c>
      <c r="Q23" s="71" t="s">
        <v>61</v>
      </c>
      <c r="R23" s="70" t="s">
        <v>54</v>
      </c>
      <c r="S23" s="59">
        <v>0.25</v>
      </c>
      <c r="T23" s="129">
        <v>4000000000</v>
      </c>
      <c r="U23" s="59">
        <v>0</v>
      </c>
      <c r="V23" s="129">
        <v>4000000000</v>
      </c>
      <c r="W23" s="130">
        <v>1</v>
      </c>
      <c r="X23" s="129">
        <v>0</v>
      </c>
      <c r="Y23" s="130">
        <v>0</v>
      </c>
      <c r="Z23" s="64"/>
      <c r="AA23" s="129">
        <v>95634952</v>
      </c>
      <c r="AB23" s="64"/>
      <c r="AC23" s="129">
        <v>0</v>
      </c>
    </row>
    <row r="24" spans="1:29" s="65" customFormat="1" ht="76.5" hidden="1" customHeight="1" x14ac:dyDescent="0.25">
      <c r="A24" s="131"/>
      <c r="B24" s="131"/>
      <c r="C24" s="131"/>
      <c r="D24" s="131"/>
      <c r="E24" s="131"/>
      <c r="F24" s="131"/>
      <c r="G24" s="55">
        <v>532</v>
      </c>
      <c r="H24" s="88"/>
      <c r="I24" s="88"/>
      <c r="J24" s="88"/>
      <c r="K24" s="89"/>
      <c r="L24" s="90"/>
      <c r="M24" s="61">
        <v>7507</v>
      </c>
      <c r="N24" s="60"/>
      <c r="O24" s="61">
        <v>19</v>
      </c>
      <c r="P24" s="74" t="s">
        <v>217</v>
      </c>
      <c r="Q24" s="71" t="s">
        <v>61</v>
      </c>
      <c r="R24" s="70" t="s">
        <v>54</v>
      </c>
      <c r="S24" s="59">
        <v>0</v>
      </c>
      <c r="T24" s="129">
        <v>11356522</v>
      </c>
      <c r="U24" s="59">
        <v>0</v>
      </c>
      <c r="V24" s="129">
        <v>11356522</v>
      </c>
      <c r="W24" s="130">
        <v>1</v>
      </c>
      <c r="X24" s="129">
        <v>11356522</v>
      </c>
      <c r="Y24" s="130">
        <v>1</v>
      </c>
      <c r="Z24" s="64"/>
      <c r="AA24" s="129">
        <v>99344733</v>
      </c>
      <c r="AB24" s="64"/>
      <c r="AC24" s="129">
        <v>99344733</v>
      </c>
    </row>
    <row r="25" spans="1:29" s="65" customFormat="1" ht="76.5" hidden="1" customHeight="1" x14ac:dyDescent="0.25">
      <c r="A25" s="131"/>
      <c r="B25" s="131"/>
      <c r="C25" s="131"/>
      <c r="D25" s="131"/>
      <c r="E25" s="131"/>
      <c r="F25" s="131"/>
      <c r="G25" s="55">
        <v>532</v>
      </c>
      <c r="H25" s="88"/>
      <c r="I25" s="88"/>
      <c r="J25" s="88"/>
      <c r="K25" s="89"/>
      <c r="L25" s="90"/>
      <c r="M25" s="70">
        <v>7507</v>
      </c>
      <c r="N25" s="60"/>
      <c r="O25" s="70">
        <v>6</v>
      </c>
      <c r="P25" s="71" t="s">
        <v>55</v>
      </c>
      <c r="Q25" s="71" t="s">
        <v>44</v>
      </c>
      <c r="R25" s="70" t="s">
        <v>54</v>
      </c>
      <c r="S25" s="59">
        <v>1367</v>
      </c>
      <c r="T25" s="129">
        <v>9366186572</v>
      </c>
      <c r="U25" s="59">
        <v>1004</v>
      </c>
      <c r="V25" s="129">
        <v>9366186572</v>
      </c>
      <c r="W25" s="130">
        <v>1</v>
      </c>
      <c r="X25" s="129">
        <v>2685242700</v>
      </c>
      <c r="Y25" s="130">
        <v>0.28669541006448362</v>
      </c>
      <c r="Z25" s="64"/>
      <c r="AA25" s="129">
        <v>3117933928</v>
      </c>
      <c r="AB25" s="64"/>
      <c r="AC25" s="129">
        <v>3117933928</v>
      </c>
    </row>
    <row r="26" spans="1:29" s="65" customFormat="1" ht="76.5" hidden="1" customHeight="1" x14ac:dyDescent="0.25">
      <c r="A26" s="131"/>
      <c r="B26" s="131"/>
      <c r="C26" s="131"/>
      <c r="D26" s="131"/>
      <c r="E26" s="131"/>
      <c r="F26" s="131"/>
      <c r="G26" s="55">
        <v>532</v>
      </c>
      <c r="H26" s="88"/>
      <c r="I26" s="88"/>
      <c r="J26" s="88"/>
      <c r="K26" s="89"/>
      <c r="L26" s="90"/>
      <c r="M26" s="70">
        <v>7507</v>
      </c>
      <c r="N26" s="60"/>
      <c r="O26" s="70">
        <v>7</v>
      </c>
      <c r="P26" s="63" t="s">
        <v>74</v>
      </c>
      <c r="Q26" s="63" t="s">
        <v>52</v>
      </c>
      <c r="R26" s="70" t="s">
        <v>45</v>
      </c>
      <c r="S26" s="59">
        <v>100</v>
      </c>
      <c r="T26" s="129">
        <v>23583224968</v>
      </c>
      <c r="U26" s="59">
        <v>100</v>
      </c>
      <c r="V26" s="129">
        <v>23583222900</v>
      </c>
      <c r="W26" s="130">
        <v>0.99999991231055108</v>
      </c>
      <c r="X26" s="129">
        <v>12150127797</v>
      </c>
      <c r="Y26" s="130">
        <v>0.51520213259579506</v>
      </c>
      <c r="Z26" s="64"/>
      <c r="AA26" s="129">
        <v>6700548498</v>
      </c>
      <c r="AB26" s="64"/>
      <c r="AC26" s="129">
        <v>6563503395</v>
      </c>
    </row>
    <row r="27" spans="1:29" s="65" customFormat="1" ht="76.5" hidden="1" customHeight="1" x14ac:dyDescent="0.25">
      <c r="A27" s="131"/>
      <c r="B27" s="131"/>
      <c r="C27" s="131"/>
      <c r="D27" s="131"/>
      <c r="E27" s="131"/>
      <c r="F27" s="131"/>
      <c r="G27" s="55">
        <v>532</v>
      </c>
      <c r="H27" s="88"/>
      <c r="I27" s="88"/>
      <c r="J27" s="88"/>
      <c r="K27" s="89"/>
      <c r="L27" s="90"/>
      <c r="M27" s="70">
        <v>7507</v>
      </c>
      <c r="N27" s="60"/>
      <c r="O27" s="70">
        <v>8</v>
      </c>
      <c r="P27" s="63" t="s">
        <v>75</v>
      </c>
      <c r="Q27" s="63" t="s">
        <v>52</v>
      </c>
      <c r="R27" s="70" t="s">
        <v>45</v>
      </c>
      <c r="S27" s="59">
        <v>100</v>
      </c>
      <c r="T27" s="129">
        <v>911070261</v>
      </c>
      <c r="U27" s="59">
        <v>100</v>
      </c>
      <c r="V27" s="129">
        <v>910586391</v>
      </c>
      <c r="W27" s="130">
        <v>0.99946889935857541</v>
      </c>
      <c r="X27" s="129">
        <v>381960452</v>
      </c>
      <c r="Y27" s="130">
        <v>0.41924368333651491</v>
      </c>
      <c r="Z27" s="64"/>
      <c r="AA27" s="129">
        <v>221159321</v>
      </c>
      <c r="AB27" s="64"/>
      <c r="AC27" s="129">
        <v>221145992</v>
      </c>
    </row>
    <row r="28" spans="1:29" s="65" customFormat="1" ht="76.5" hidden="1" customHeight="1" x14ac:dyDescent="0.25">
      <c r="A28" s="131"/>
      <c r="B28" s="131"/>
      <c r="C28" s="131"/>
      <c r="D28" s="131"/>
      <c r="E28" s="131"/>
      <c r="F28" s="131"/>
      <c r="G28" s="55">
        <v>532</v>
      </c>
      <c r="H28" s="88"/>
      <c r="I28" s="88"/>
      <c r="J28" s="88"/>
      <c r="K28" s="89"/>
      <c r="L28" s="90"/>
      <c r="M28" s="70">
        <v>7507</v>
      </c>
      <c r="N28" s="60"/>
      <c r="O28" s="70">
        <v>9</v>
      </c>
      <c r="P28" s="71" t="s">
        <v>76</v>
      </c>
      <c r="Q28" s="71" t="s">
        <v>52</v>
      </c>
      <c r="R28" s="70" t="s">
        <v>45</v>
      </c>
      <c r="S28" s="59">
        <v>100</v>
      </c>
      <c r="T28" s="129">
        <v>88350240</v>
      </c>
      <c r="U28" s="59">
        <v>100</v>
      </c>
      <c r="V28" s="129">
        <v>88350240</v>
      </c>
      <c r="W28" s="130">
        <v>1</v>
      </c>
      <c r="X28" s="129">
        <v>83297186.22794567</v>
      </c>
      <c r="Y28" s="130">
        <v>0.94280656428262866</v>
      </c>
      <c r="Z28" s="64"/>
      <c r="AA28" s="129">
        <v>0</v>
      </c>
      <c r="AB28" s="64"/>
      <c r="AC28" s="129">
        <v>0</v>
      </c>
    </row>
    <row r="29" spans="1:29" s="65" customFormat="1" ht="76.5" hidden="1" customHeight="1" x14ac:dyDescent="0.25">
      <c r="A29" s="131"/>
      <c r="B29" s="131"/>
      <c r="C29" s="131"/>
      <c r="D29" s="131"/>
      <c r="E29" s="131"/>
      <c r="F29" s="131"/>
      <c r="G29" s="55">
        <v>532</v>
      </c>
      <c r="H29" s="88"/>
      <c r="I29" s="88"/>
      <c r="J29" s="88"/>
      <c r="K29" s="89"/>
      <c r="L29" s="90"/>
      <c r="M29" s="70">
        <v>7507</v>
      </c>
      <c r="N29" s="60"/>
      <c r="O29" s="70">
        <v>10</v>
      </c>
      <c r="P29" s="71" t="s">
        <v>77</v>
      </c>
      <c r="Q29" s="71" t="s">
        <v>78</v>
      </c>
      <c r="R29" s="70" t="s">
        <v>54</v>
      </c>
      <c r="S29" s="59">
        <v>1430</v>
      </c>
      <c r="T29" s="129">
        <v>26859569296</v>
      </c>
      <c r="U29" s="59">
        <v>1082</v>
      </c>
      <c r="V29" s="129">
        <v>26859569296</v>
      </c>
      <c r="W29" s="130">
        <v>1</v>
      </c>
      <c r="X29" s="129">
        <v>22313379865</v>
      </c>
      <c r="Y29" s="130">
        <v>0.8307422810507602</v>
      </c>
      <c r="Z29" s="64"/>
      <c r="AA29" s="129">
        <v>12534125783</v>
      </c>
      <c r="AB29" s="64"/>
      <c r="AC29" s="129">
        <v>12534125783</v>
      </c>
    </row>
    <row r="30" spans="1:29" s="65" customFormat="1" ht="76.5" hidden="1" customHeight="1" x14ac:dyDescent="0.25">
      <c r="A30" s="131"/>
      <c r="B30" s="131"/>
      <c r="C30" s="131"/>
      <c r="D30" s="131"/>
      <c r="E30" s="131"/>
      <c r="F30" s="131"/>
      <c r="G30" s="55">
        <v>532</v>
      </c>
      <c r="H30" s="88"/>
      <c r="I30" s="88"/>
      <c r="J30" s="88"/>
      <c r="K30" s="89"/>
      <c r="L30" s="90"/>
      <c r="M30" s="70">
        <v>7507</v>
      </c>
      <c r="N30" s="60"/>
      <c r="O30" s="70">
        <v>11</v>
      </c>
      <c r="P30" s="71" t="s">
        <v>79</v>
      </c>
      <c r="Q30" s="71" t="s">
        <v>52</v>
      </c>
      <c r="R30" s="70" t="s">
        <v>45</v>
      </c>
      <c r="S30" s="59">
        <v>100</v>
      </c>
      <c r="T30" s="129">
        <v>160650000</v>
      </c>
      <c r="U30" s="59">
        <v>100</v>
      </c>
      <c r="V30" s="129">
        <v>160650000</v>
      </c>
      <c r="W30" s="130">
        <v>1</v>
      </c>
      <c r="X30" s="129">
        <v>160650000</v>
      </c>
      <c r="Y30" s="130">
        <v>1</v>
      </c>
      <c r="Z30" s="64"/>
      <c r="AA30" s="129">
        <v>0</v>
      </c>
      <c r="AB30" s="64"/>
      <c r="AC30" s="129">
        <v>0</v>
      </c>
    </row>
    <row r="31" spans="1:29" s="65" customFormat="1" ht="76.5" hidden="1" customHeight="1" x14ac:dyDescent="0.25">
      <c r="A31" s="131"/>
      <c r="B31" s="131"/>
      <c r="C31" s="131"/>
      <c r="D31" s="131"/>
      <c r="E31" s="131"/>
      <c r="F31" s="131"/>
      <c r="G31" s="55">
        <v>532</v>
      </c>
      <c r="H31" s="88"/>
      <c r="I31" s="88"/>
      <c r="J31" s="88"/>
      <c r="K31" s="89"/>
      <c r="L31" s="90"/>
      <c r="M31" s="70">
        <v>7507</v>
      </c>
      <c r="N31" s="69"/>
      <c r="O31" s="70">
        <v>12</v>
      </c>
      <c r="P31" s="63" t="s">
        <v>80</v>
      </c>
      <c r="Q31" s="63" t="s">
        <v>44</v>
      </c>
      <c r="R31" s="70" t="s">
        <v>54</v>
      </c>
      <c r="S31" s="59">
        <v>73</v>
      </c>
      <c r="T31" s="129">
        <v>617013137</v>
      </c>
      <c r="U31" s="59">
        <v>29</v>
      </c>
      <c r="V31" s="129">
        <v>617013137</v>
      </c>
      <c r="W31" s="130">
        <v>1</v>
      </c>
      <c r="X31" s="129">
        <v>0</v>
      </c>
      <c r="Y31" s="130">
        <v>0</v>
      </c>
      <c r="Z31" s="64"/>
      <c r="AA31" s="129">
        <v>1425096783</v>
      </c>
      <c r="AB31" s="64"/>
      <c r="AC31" s="129">
        <v>1425096783</v>
      </c>
    </row>
    <row r="32" spans="1:29" s="65" customFormat="1" ht="76.5" hidden="1" customHeight="1" x14ac:dyDescent="0.25">
      <c r="A32" s="131"/>
      <c r="B32" s="131"/>
      <c r="C32" s="131"/>
      <c r="D32" s="131"/>
      <c r="E32" s="131"/>
      <c r="F32" s="131"/>
      <c r="G32" s="55">
        <v>532</v>
      </c>
      <c r="H32" s="88"/>
      <c r="I32" s="88"/>
      <c r="J32" s="88"/>
      <c r="K32" s="89"/>
      <c r="L32" s="90"/>
      <c r="M32" s="61">
        <v>7507</v>
      </c>
      <c r="N32" s="60"/>
      <c r="O32" s="61">
        <v>13</v>
      </c>
      <c r="P32" s="74" t="s">
        <v>81</v>
      </c>
      <c r="Q32" s="71" t="s">
        <v>52</v>
      </c>
      <c r="R32" s="70" t="s">
        <v>45</v>
      </c>
      <c r="S32" s="59">
        <v>100</v>
      </c>
      <c r="T32" s="129">
        <v>20606428071</v>
      </c>
      <c r="U32" s="59">
        <v>100</v>
      </c>
      <c r="V32" s="129">
        <v>20546876617</v>
      </c>
      <c r="W32" s="130">
        <v>0.99711005450363288</v>
      </c>
      <c r="X32" s="129">
        <v>17074972251</v>
      </c>
      <c r="Y32" s="130">
        <v>0.82862358251355961</v>
      </c>
      <c r="Z32" s="64"/>
      <c r="AA32" s="129">
        <v>1929549364</v>
      </c>
      <c r="AB32" s="64"/>
      <c r="AC32" s="129">
        <v>1929549364</v>
      </c>
    </row>
    <row r="33" spans="1:29" s="65" customFormat="1" ht="76.5" hidden="1" customHeight="1" x14ac:dyDescent="0.25">
      <c r="A33" s="131"/>
      <c r="B33" s="131"/>
      <c r="C33" s="131"/>
      <c r="D33" s="131"/>
      <c r="E33" s="131"/>
      <c r="F33" s="131"/>
      <c r="G33" s="55">
        <v>532</v>
      </c>
      <c r="H33" s="88"/>
      <c r="I33" s="88"/>
      <c r="J33" s="88"/>
      <c r="K33" s="89"/>
      <c r="L33" s="90"/>
      <c r="M33" s="70">
        <v>7507</v>
      </c>
      <c r="N33" s="60"/>
      <c r="O33" s="70">
        <v>14</v>
      </c>
      <c r="P33" s="71" t="s">
        <v>82</v>
      </c>
      <c r="Q33" s="71" t="s">
        <v>52</v>
      </c>
      <c r="R33" s="70" t="s">
        <v>54</v>
      </c>
      <c r="S33" s="59">
        <v>208077</v>
      </c>
      <c r="T33" s="129">
        <v>1796168700</v>
      </c>
      <c r="U33" s="59">
        <v>208077</v>
      </c>
      <c r="V33" s="129">
        <v>1796168700</v>
      </c>
      <c r="W33" s="130">
        <v>1</v>
      </c>
      <c r="X33" s="129">
        <v>1510606145</v>
      </c>
      <c r="Y33" s="130">
        <v>0.84101573810967756</v>
      </c>
      <c r="Z33" s="64"/>
      <c r="AA33" s="129">
        <v>453591283</v>
      </c>
      <c r="AB33" s="64"/>
      <c r="AC33" s="129">
        <v>453591283</v>
      </c>
    </row>
    <row r="34" spans="1:29" s="65" customFormat="1" ht="76.5" hidden="1" customHeight="1" x14ac:dyDescent="0.25">
      <c r="A34" s="131"/>
      <c r="B34" s="131"/>
      <c r="C34" s="131"/>
      <c r="D34" s="131"/>
      <c r="E34" s="131"/>
      <c r="F34" s="131"/>
      <c r="G34" s="55">
        <v>532</v>
      </c>
      <c r="H34" s="88"/>
      <c r="I34" s="88"/>
      <c r="J34" s="88"/>
      <c r="K34" s="89"/>
      <c r="L34" s="90"/>
      <c r="M34" s="70">
        <v>7507</v>
      </c>
      <c r="N34" s="60"/>
      <c r="O34" s="70">
        <v>15</v>
      </c>
      <c r="P34" s="71" t="s">
        <v>83</v>
      </c>
      <c r="Q34" s="71" t="s">
        <v>84</v>
      </c>
      <c r="R34" s="70" t="s">
        <v>54</v>
      </c>
      <c r="S34" s="59">
        <v>41482</v>
      </c>
      <c r="T34" s="129">
        <v>9760599440</v>
      </c>
      <c r="U34" s="59">
        <v>35542</v>
      </c>
      <c r="V34" s="129">
        <v>9740140540</v>
      </c>
      <c r="W34" s="130">
        <v>0.9979039299660063</v>
      </c>
      <c r="X34" s="129">
        <v>7634186125</v>
      </c>
      <c r="Y34" s="130">
        <v>0.78214316363749892</v>
      </c>
      <c r="Z34" s="64"/>
      <c r="AA34" s="129">
        <v>1863531078</v>
      </c>
      <c r="AB34" s="64"/>
      <c r="AC34" s="129">
        <v>1863531077</v>
      </c>
    </row>
    <row r="35" spans="1:29" s="65" customFormat="1" ht="76.5" hidden="1" customHeight="1" x14ac:dyDescent="0.25">
      <c r="A35" s="131"/>
      <c r="B35" s="131"/>
      <c r="C35" s="131"/>
      <c r="D35" s="131"/>
      <c r="E35" s="131"/>
      <c r="F35" s="131"/>
      <c r="G35" s="55">
        <v>532</v>
      </c>
      <c r="H35" s="88"/>
      <c r="I35" s="88"/>
      <c r="J35" s="88"/>
      <c r="K35" s="89"/>
      <c r="L35" s="90"/>
      <c r="M35" s="70">
        <v>7507</v>
      </c>
      <c r="N35" s="60"/>
      <c r="O35" s="70">
        <v>16</v>
      </c>
      <c r="P35" s="71" t="s">
        <v>85</v>
      </c>
      <c r="Q35" s="71" t="s">
        <v>61</v>
      </c>
      <c r="R35" s="70" t="s">
        <v>45</v>
      </c>
      <c r="S35" s="59">
        <v>1</v>
      </c>
      <c r="T35" s="129">
        <v>561677875</v>
      </c>
      <c r="U35" s="59">
        <v>1</v>
      </c>
      <c r="V35" s="129">
        <v>561677875</v>
      </c>
      <c r="W35" s="130">
        <v>1</v>
      </c>
      <c r="X35" s="129">
        <v>183489941</v>
      </c>
      <c r="Y35" s="130">
        <v>0.32668180315986278</v>
      </c>
      <c r="Z35" s="64"/>
      <c r="AA35" s="129">
        <v>7393568426</v>
      </c>
      <c r="AB35" s="64"/>
      <c r="AC35" s="129">
        <v>6975917758</v>
      </c>
    </row>
    <row r="36" spans="1:29" s="65" customFormat="1" ht="76.5" hidden="1" customHeight="1" x14ac:dyDescent="0.25">
      <c r="A36" s="131"/>
      <c r="B36" s="131"/>
      <c r="C36" s="131"/>
      <c r="D36" s="131"/>
      <c r="E36" s="131"/>
      <c r="F36" s="131"/>
      <c r="G36" s="55">
        <v>532</v>
      </c>
      <c r="H36" s="88"/>
      <c r="I36" s="88"/>
      <c r="J36" s="88"/>
      <c r="K36" s="89"/>
      <c r="L36" s="90"/>
      <c r="M36" s="70">
        <v>7507</v>
      </c>
      <c r="N36" s="60"/>
      <c r="O36" s="70">
        <v>17</v>
      </c>
      <c r="P36" s="63" t="s">
        <v>86</v>
      </c>
      <c r="Q36" s="63" t="s">
        <v>52</v>
      </c>
      <c r="R36" s="70" t="s">
        <v>45</v>
      </c>
      <c r="S36" s="59">
        <v>20</v>
      </c>
      <c r="T36" s="129">
        <v>7552096097</v>
      </c>
      <c r="U36" s="59">
        <v>20</v>
      </c>
      <c r="V36" s="129">
        <v>7545986608</v>
      </c>
      <c r="W36" s="130">
        <v>0.99919102075483035</v>
      </c>
      <c r="X36" s="129">
        <v>4488982575</v>
      </c>
      <c r="Y36" s="130">
        <v>0.59440220534047583</v>
      </c>
      <c r="Z36" s="64"/>
      <c r="AA36" s="129">
        <v>3175371350</v>
      </c>
      <c r="AB36" s="64"/>
      <c r="AC36" s="129">
        <v>2803251453</v>
      </c>
    </row>
    <row r="37" spans="1:29" s="65" customFormat="1" ht="76.5" hidden="1" customHeight="1" x14ac:dyDescent="0.25">
      <c r="A37" s="131"/>
      <c r="B37" s="131"/>
      <c r="C37" s="131"/>
      <c r="D37" s="131"/>
      <c r="E37" s="131"/>
      <c r="F37" s="131"/>
      <c r="G37" s="55">
        <v>532</v>
      </c>
      <c r="H37" s="88"/>
      <c r="I37" s="88"/>
      <c r="J37" s="88"/>
      <c r="K37" s="89"/>
      <c r="L37" s="90"/>
      <c r="M37" s="133">
        <v>7507</v>
      </c>
      <c r="N37" s="60"/>
      <c r="O37" s="70">
        <v>18</v>
      </c>
      <c r="P37" s="71" t="s">
        <v>87</v>
      </c>
      <c r="Q37" s="71" t="s">
        <v>44</v>
      </c>
      <c r="R37" s="70" t="s">
        <v>45</v>
      </c>
      <c r="S37" s="59">
        <v>1</v>
      </c>
      <c r="T37" s="129">
        <v>2385348946</v>
      </c>
      <c r="U37" s="59">
        <v>1</v>
      </c>
      <c r="V37" s="129">
        <v>2385348946</v>
      </c>
      <c r="W37" s="130">
        <v>1</v>
      </c>
      <c r="X37" s="129">
        <v>1837796137</v>
      </c>
      <c r="Y37" s="130">
        <v>0.7704516943241394</v>
      </c>
      <c r="Z37" s="64"/>
      <c r="AA37" s="129">
        <v>1203605837</v>
      </c>
      <c r="AB37" s="64"/>
      <c r="AC37" s="129">
        <v>1203605837</v>
      </c>
    </row>
    <row r="38" spans="1:29" s="65" customFormat="1" ht="76.5" hidden="1" customHeight="1" x14ac:dyDescent="0.25">
      <c r="A38" s="131"/>
      <c r="B38" s="131"/>
      <c r="C38" s="131"/>
      <c r="D38" s="131"/>
      <c r="E38" s="131"/>
      <c r="F38" s="131"/>
      <c r="G38" s="55">
        <v>532</v>
      </c>
      <c r="H38" s="88"/>
      <c r="I38" s="88"/>
      <c r="J38" s="88"/>
      <c r="K38" s="89"/>
      <c r="L38" s="90"/>
      <c r="M38" s="133">
        <v>7507</v>
      </c>
      <c r="N38" s="60"/>
      <c r="O38" s="70">
        <v>20</v>
      </c>
      <c r="P38" s="71" t="s">
        <v>56</v>
      </c>
      <c r="Q38" s="71" t="s">
        <v>52</v>
      </c>
      <c r="R38" s="70" t="s">
        <v>45</v>
      </c>
      <c r="S38" s="59">
        <v>100</v>
      </c>
      <c r="T38" s="129">
        <v>5683669486</v>
      </c>
      <c r="U38" s="59">
        <v>100</v>
      </c>
      <c r="V38" s="129">
        <v>5682793716</v>
      </c>
      <c r="W38" s="130">
        <v>0.99984591468554651</v>
      </c>
      <c r="X38" s="129">
        <v>2668064922.7720547</v>
      </c>
      <c r="Y38" s="130">
        <v>0.4694264733978683</v>
      </c>
      <c r="Z38" s="64"/>
      <c r="AA38" s="129">
        <v>183410567</v>
      </c>
      <c r="AB38" s="64"/>
      <c r="AC38" s="129">
        <v>183410567</v>
      </c>
    </row>
    <row r="39" spans="1:29" s="65" customFormat="1" ht="76.5" hidden="1" customHeight="1" x14ac:dyDescent="0.25">
      <c r="A39" s="131"/>
      <c r="B39" s="131"/>
      <c r="C39" s="131"/>
      <c r="D39" s="131"/>
      <c r="E39" s="131"/>
      <c r="F39" s="131"/>
      <c r="G39" s="55">
        <v>532</v>
      </c>
      <c r="H39" s="88"/>
      <c r="I39" s="88"/>
      <c r="J39" s="88"/>
      <c r="K39" s="89"/>
      <c r="L39" s="90"/>
      <c r="M39" s="133">
        <v>7507</v>
      </c>
      <c r="N39" s="60"/>
      <c r="O39" s="70">
        <v>21</v>
      </c>
      <c r="P39" s="71" t="s">
        <v>88</v>
      </c>
      <c r="Q39" s="71" t="s">
        <v>52</v>
      </c>
      <c r="R39" s="70" t="s">
        <v>54</v>
      </c>
      <c r="S39" s="59">
        <v>2000</v>
      </c>
      <c r="T39" s="129">
        <v>0</v>
      </c>
      <c r="U39" s="59">
        <v>1153</v>
      </c>
      <c r="V39" s="129">
        <v>0</v>
      </c>
      <c r="W39" s="130" t="s">
        <v>46</v>
      </c>
      <c r="X39" s="129">
        <v>0</v>
      </c>
      <c r="Y39" s="130" t="s">
        <v>46</v>
      </c>
      <c r="Z39" s="64"/>
      <c r="AA39" s="129">
        <v>0</v>
      </c>
      <c r="AB39" s="64"/>
      <c r="AC39" s="129">
        <v>0</v>
      </c>
    </row>
    <row r="40" spans="1:29" s="65" customFormat="1" ht="76.5" hidden="1" customHeight="1" x14ac:dyDescent="0.25">
      <c r="A40" s="131"/>
      <c r="B40" s="131"/>
      <c r="C40" s="131"/>
      <c r="D40" s="131"/>
      <c r="E40" s="131"/>
      <c r="F40" s="131"/>
      <c r="G40" s="55">
        <v>532</v>
      </c>
      <c r="H40" s="88"/>
      <c r="I40" s="88"/>
      <c r="J40" s="88"/>
      <c r="K40" s="89"/>
      <c r="L40" s="90"/>
      <c r="M40" s="133">
        <v>7507</v>
      </c>
      <c r="N40" s="60"/>
      <c r="O40" s="70">
        <v>23</v>
      </c>
      <c r="P40" s="71" t="s">
        <v>89</v>
      </c>
      <c r="Q40" s="71"/>
      <c r="R40" s="70" t="s">
        <v>45</v>
      </c>
      <c r="S40" s="59">
        <v>1</v>
      </c>
      <c r="T40" s="129">
        <v>1235917576</v>
      </c>
      <c r="U40" s="59">
        <v>1</v>
      </c>
      <c r="V40" s="129">
        <v>1235917576</v>
      </c>
      <c r="W40" s="130">
        <v>1</v>
      </c>
      <c r="X40" s="129">
        <v>0</v>
      </c>
      <c r="Y40" s="130">
        <v>0</v>
      </c>
      <c r="Z40" s="64"/>
      <c r="AA40" s="129">
        <v>0</v>
      </c>
      <c r="AB40" s="64"/>
      <c r="AC40" s="129">
        <v>0</v>
      </c>
    </row>
    <row r="41" spans="1:29" s="65" customFormat="1" ht="76.5" hidden="1" customHeight="1" x14ac:dyDescent="0.25">
      <c r="A41" s="131"/>
      <c r="B41" s="131"/>
      <c r="C41" s="131"/>
      <c r="D41" s="131"/>
      <c r="E41" s="131"/>
      <c r="F41" s="131"/>
      <c r="G41" s="55">
        <v>532</v>
      </c>
      <c r="H41" s="88"/>
      <c r="I41" s="88"/>
      <c r="J41" s="88"/>
      <c r="K41" s="89"/>
      <c r="L41" s="90"/>
      <c r="M41" s="70">
        <v>7507</v>
      </c>
      <c r="N41" s="69"/>
      <c r="O41" s="70">
        <v>24</v>
      </c>
      <c r="P41" s="71" t="s">
        <v>90</v>
      </c>
      <c r="Q41" s="71" t="s">
        <v>52</v>
      </c>
      <c r="R41" s="70" t="s">
        <v>45</v>
      </c>
      <c r="S41" s="59">
        <v>100</v>
      </c>
      <c r="T41" s="129">
        <v>465000000</v>
      </c>
      <c r="U41" s="59">
        <v>100</v>
      </c>
      <c r="V41" s="129">
        <v>465000000</v>
      </c>
      <c r="W41" s="130">
        <v>1</v>
      </c>
      <c r="X41" s="129">
        <v>203032708</v>
      </c>
      <c r="Y41" s="130">
        <v>0.43662947956989245</v>
      </c>
      <c r="Z41" s="64"/>
      <c r="AA41" s="129">
        <v>297796678</v>
      </c>
      <c r="AB41" s="64"/>
      <c r="AC41" s="129">
        <v>297796678</v>
      </c>
    </row>
    <row r="42" spans="1:29" s="65" customFormat="1" ht="76.5" hidden="1" customHeight="1" x14ac:dyDescent="0.25">
      <c r="A42" s="131"/>
      <c r="B42" s="131"/>
      <c r="C42" s="131"/>
      <c r="D42" s="131"/>
      <c r="E42" s="131"/>
      <c r="F42" s="131"/>
      <c r="G42" s="55">
        <v>532</v>
      </c>
      <c r="H42" s="88"/>
      <c r="I42" s="88"/>
      <c r="J42" s="88"/>
      <c r="K42" s="89"/>
      <c r="L42" s="90"/>
      <c r="M42" s="136">
        <v>7507</v>
      </c>
      <c r="N42" s="60"/>
      <c r="O42" s="61">
        <v>25</v>
      </c>
      <c r="P42" s="91" t="s">
        <v>91</v>
      </c>
      <c r="Q42" s="92" t="s">
        <v>52</v>
      </c>
      <c r="R42" s="70" t="s">
        <v>45</v>
      </c>
      <c r="S42" s="59">
        <v>1</v>
      </c>
      <c r="T42" s="129">
        <v>300000000</v>
      </c>
      <c r="U42" s="59">
        <v>1</v>
      </c>
      <c r="V42" s="129">
        <v>300000000</v>
      </c>
      <c r="W42" s="130">
        <v>1</v>
      </c>
      <c r="X42" s="129">
        <v>0</v>
      </c>
      <c r="Y42" s="130">
        <v>0</v>
      </c>
      <c r="Z42" s="64"/>
      <c r="AA42" s="129">
        <v>0</v>
      </c>
      <c r="AB42" s="64"/>
      <c r="AC42" s="129">
        <v>0</v>
      </c>
    </row>
    <row r="43" spans="1:29" s="65" customFormat="1" ht="76.5" hidden="1" customHeight="1" x14ac:dyDescent="0.25">
      <c r="A43" s="135"/>
      <c r="B43" s="135"/>
      <c r="C43" s="135"/>
      <c r="D43" s="135"/>
      <c r="E43" s="135"/>
      <c r="F43" s="135"/>
      <c r="G43" s="55">
        <v>532</v>
      </c>
      <c r="H43" s="93"/>
      <c r="I43" s="93"/>
      <c r="J43" s="93"/>
      <c r="K43" s="94"/>
      <c r="L43" s="95"/>
      <c r="M43" s="70">
        <v>7507</v>
      </c>
      <c r="N43" s="69"/>
      <c r="O43" s="70">
        <v>26</v>
      </c>
      <c r="P43" s="92" t="s">
        <v>62</v>
      </c>
      <c r="Q43" s="92"/>
      <c r="R43" s="70" t="s">
        <v>45</v>
      </c>
      <c r="S43" s="59">
        <v>100</v>
      </c>
      <c r="T43" s="129">
        <v>786816121</v>
      </c>
      <c r="U43" s="59">
        <v>100</v>
      </c>
      <c r="V43" s="129">
        <v>785271501</v>
      </c>
      <c r="W43" s="130">
        <v>0.99803687296335908</v>
      </c>
      <c r="X43" s="129">
        <v>105840500</v>
      </c>
      <c r="Y43" s="130">
        <v>0.13451745226760548</v>
      </c>
      <c r="Z43" s="64"/>
      <c r="AA43" s="129">
        <v>0</v>
      </c>
      <c r="AB43" s="64"/>
      <c r="AC43" s="129">
        <v>0</v>
      </c>
    </row>
    <row r="44" spans="1:29" s="65" customFormat="1" ht="76.5" hidden="1" customHeight="1" x14ac:dyDescent="0.25">
      <c r="A44" s="128">
        <v>3</v>
      </c>
      <c r="B44" s="128" t="s">
        <v>35</v>
      </c>
      <c r="C44" s="128">
        <v>19</v>
      </c>
      <c r="D44" s="128" t="s">
        <v>37</v>
      </c>
      <c r="E44" s="128">
        <v>148</v>
      </c>
      <c r="F44" s="128" t="s">
        <v>39</v>
      </c>
      <c r="G44" s="55">
        <v>104</v>
      </c>
      <c r="H44" s="71" t="s">
        <v>92</v>
      </c>
      <c r="I44" s="55">
        <v>199</v>
      </c>
      <c r="J44" s="71" t="s">
        <v>93</v>
      </c>
      <c r="K44" s="96">
        <v>1</v>
      </c>
      <c r="L44" s="84" t="s">
        <v>94</v>
      </c>
      <c r="M44" s="61">
        <v>7512</v>
      </c>
      <c r="N44" s="60" t="s">
        <v>95</v>
      </c>
      <c r="O44" s="61">
        <v>6</v>
      </c>
      <c r="P44" s="74" t="s">
        <v>96</v>
      </c>
      <c r="Q44" s="71" t="s">
        <v>84</v>
      </c>
      <c r="R44" s="70" t="s">
        <v>54</v>
      </c>
      <c r="S44" s="59">
        <v>35</v>
      </c>
      <c r="T44" s="129">
        <v>1532531500</v>
      </c>
      <c r="U44" s="59">
        <v>35</v>
      </c>
      <c r="V44" s="129">
        <v>1532531500</v>
      </c>
      <c r="W44" s="130">
        <v>1</v>
      </c>
      <c r="X44" s="129">
        <v>1249317283</v>
      </c>
      <c r="Y44" s="130">
        <v>0.81519843670423742</v>
      </c>
      <c r="Z44" s="64"/>
      <c r="AA44" s="129">
        <v>40316667</v>
      </c>
      <c r="AB44" s="64"/>
      <c r="AC44" s="129">
        <v>40316667</v>
      </c>
    </row>
    <row r="45" spans="1:29" s="65" customFormat="1" ht="76.5" hidden="1" customHeight="1" x14ac:dyDescent="0.25">
      <c r="A45" s="131"/>
      <c r="B45" s="131"/>
      <c r="C45" s="131"/>
      <c r="D45" s="131"/>
      <c r="E45" s="131"/>
      <c r="F45" s="131"/>
      <c r="G45" s="55">
        <v>110</v>
      </c>
      <c r="H45" s="97" t="s">
        <v>97</v>
      </c>
      <c r="I45" s="97" t="s">
        <v>98</v>
      </c>
      <c r="J45" s="97" t="s">
        <v>99</v>
      </c>
      <c r="K45" s="67">
        <v>0.75</v>
      </c>
      <c r="L45" s="68" t="s">
        <v>100</v>
      </c>
      <c r="M45" s="70">
        <v>7512</v>
      </c>
      <c r="N45" s="60"/>
      <c r="O45" s="70">
        <v>3</v>
      </c>
      <c r="P45" s="71" t="s">
        <v>101</v>
      </c>
      <c r="Q45" s="71" t="s">
        <v>84</v>
      </c>
      <c r="R45" s="70" t="s">
        <v>54</v>
      </c>
      <c r="S45" s="59">
        <v>0</v>
      </c>
      <c r="T45" s="129">
        <v>0</v>
      </c>
      <c r="U45" s="59">
        <v>0</v>
      </c>
      <c r="V45" s="129">
        <v>0</v>
      </c>
      <c r="W45" s="130" t="s">
        <v>46</v>
      </c>
      <c r="X45" s="129">
        <v>0</v>
      </c>
      <c r="Y45" s="130" t="s">
        <v>46</v>
      </c>
      <c r="Z45" s="64"/>
      <c r="AA45" s="129">
        <v>0</v>
      </c>
      <c r="AB45" s="64"/>
      <c r="AC45" s="129">
        <v>0</v>
      </c>
    </row>
    <row r="46" spans="1:29" s="65" customFormat="1" ht="76.5" hidden="1" customHeight="1" x14ac:dyDescent="0.25">
      <c r="A46" s="131"/>
      <c r="B46" s="131"/>
      <c r="C46" s="131"/>
      <c r="D46" s="131"/>
      <c r="E46" s="131"/>
      <c r="F46" s="131"/>
      <c r="G46" s="55">
        <v>110</v>
      </c>
      <c r="H46" s="98"/>
      <c r="I46" s="98"/>
      <c r="J46" s="98"/>
      <c r="K46" s="72"/>
      <c r="L46" s="73"/>
      <c r="M46" s="70">
        <v>7512</v>
      </c>
      <c r="N46" s="60"/>
      <c r="O46" s="70">
        <v>4</v>
      </c>
      <c r="P46" s="71" t="s">
        <v>102</v>
      </c>
      <c r="Q46" s="71" t="s">
        <v>84</v>
      </c>
      <c r="R46" s="70" t="s">
        <v>54</v>
      </c>
      <c r="S46" s="59">
        <v>35</v>
      </c>
      <c r="T46" s="129">
        <v>6194760332</v>
      </c>
      <c r="U46" s="59">
        <v>35</v>
      </c>
      <c r="V46" s="129">
        <v>5971855521</v>
      </c>
      <c r="W46" s="130">
        <v>0.96401720178768657</v>
      </c>
      <c r="X46" s="129">
        <v>4518115345</v>
      </c>
      <c r="Y46" s="130">
        <v>0.7293446562671636</v>
      </c>
      <c r="Z46" s="64"/>
      <c r="AA46" s="129">
        <v>122780000</v>
      </c>
      <c r="AB46" s="64"/>
      <c r="AC46" s="129">
        <v>122780000</v>
      </c>
    </row>
    <row r="47" spans="1:29" s="65" customFormat="1" ht="76.5" customHeight="1" x14ac:dyDescent="0.25">
      <c r="A47" s="131"/>
      <c r="B47" s="131"/>
      <c r="C47" s="131"/>
      <c r="D47" s="131"/>
      <c r="E47" s="131"/>
      <c r="F47" s="131"/>
      <c r="G47" s="55">
        <v>110</v>
      </c>
      <c r="H47" s="99"/>
      <c r="I47" s="99"/>
      <c r="J47" s="99"/>
      <c r="K47" s="76"/>
      <c r="L47" s="77"/>
      <c r="M47" s="70">
        <v>7512</v>
      </c>
      <c r="N47" s="60"/>
      <c r="O47" s="70">
        <v>5</v>
      </c>
      <c r="P47" s="71" t="s">
        <v>218</v>
      </c>
      <c r="Q47" s="71" t="s">
        <v>84</v>
      </c>
      <c r="R47" s="70" t="s">
        <v>54</v>
      </c>
      <c r="S47" s="59">
        <v>35</v>
      </c>
      <c r="T47" s="129">
        <v>881888328</v>
      </c>
      <c r="U47" s="59">
        <v>35</v>
      </c>
      <c r="V47" s="129">
        <v>647941603</v>
      </c>
      <c r="W47" s="130">
        <v>0.73472069243669591</v>
      </c>
      <c r="X47" s="129">
        <v>416253961</v>
      </c>
      <c r="Y47" s="130">
        <v>0.47200302780285808</v>
      </c>
      <c r="Z47" s="64"/>
      <c r="AA47" s="129">
        <v>0</v>
      </c>
      <c r="AB47" s="64"/>
      <c r="AC47" s="129">
        <v>0</v>
      </c>
    </row>
    <row r="48" spans="1:29" s="65" customFormat="1" ht="76.5" customHeight="1" x14ac:dyDescent="0.25">
      <c r="A48" s="131"/>
      <c r="B48" s="131"/>
      <c r="C48" s="131"/>
      <c r="D48" s="131"/>
      <c r="E48" s="131"/>
      <c r="F48" s="131"/>
      <c r="G48" s="55">
        <v>109</v>
      </c>
      <c r="H48" s="78" t="s">
        <v>103</v>
      </c>
      <c r="I48" s="78">
        <v>204</v>
      </c>
      <c r="J48" s="78" t="s">
        <v>104</v>
      </c>
      <c r="K48" s="86">
        <v>0.6</v>
      </c>
      <c r="L48" s="68" t="s">
        <v>105</v>
      </c>
      <c r="M48" s="70">
        <v>7512</v>
      </c>
      <c r="N48" s="60"/>
      <c r="O48" s="70">
        <v>5</v>
      </c>
      <c r="P48" s="71" t="s">
        <v>218</v>
      </c>
      <c r="Q48" s="71" t="s">
        <v>84</v>
      </c>
      <c r="R48" s="70" t="s">
        <v>54</v>
      </c>
      <c r="S48" s="59">
        <v>35</v>
      </c>
      <c r="T48" s="129">
        <v>6854620905</v>
      </c>
      <c r="U48" s="59">
        <v>35</v>
      </c>
      <c r="V48" s="129">
        <v>6854620905</v>
      </c>
      <c r="W48" s="130">
        <v>1</v>
      </c>
      <c r="X48" s="129">
        <v>6061141513</v>
      </c>
      <c r="Y48" s="130">
        <v>0.88424168119622659</v>
      </c>
      <c r="Z48" s="64"/>
      <c r="AA48" s="129">
        <v>1217601550</v>
      </c>
      <c r="AB48" s="64"/>
      <c r="AC48" s="129">
        <v>1180926909</v>
      </c>
    </row>
    <row r="49" spans="1:29" s="65" customFormat="1" ht="76.5" customHeight="1" x14ac:dyDescent="0.25">
      <c r="A49" s="131"/>
      <c r="B49" s="131"/>
      <c r="C49" s="131"/>
      <c r="D49" s="131"/>
      <c r="E49" s="131"/>
      <c r="F49" s="131"/>
      <c r="G49" s="55">
        <v>109</v>
      </c>
      <c r="H49" s="69"/>
      <c r="I49" s="69"/>
      <c r="J49" s="69"/>
      <c r="K49" s="94"/>
      <c r="L49" s="77"/>
      <c r="M49" s="70">
        <v>7512</v>
      </c>
      <c r="N49" s="60"/>
      <c r="O49" s="70">
        <v>9</v>
      </c>
      <c r="P49" s="71" t="s">
        <v>219</v>
      </c>
      <c r="Q49" s="71" t="s">
        <v>84</v>
      </c>
      <c r="R49" s="70" t="s">
        <v>54</v>
      </c>
      <c r="S49" s="59">
        <v>35</v>
      </c>
      <c r="T49" s="129">
        <v>50087250</v>
      </c>
      <c r="U49" s="59">
        <v>35</v>
      </c>
      <c r="V49" s="129">
        <v>50087250</v>
      </c>
      <c r="W49" s="130">
        <v>1</v>
      </c>
      <c r="X49" s="129">
        <v>36886750</v>
      </c>
      <c r="Y49" s="130">
        <v>0.73644989493334134</v>
      </c>
      <c r="Z49" s="64"/>
      <c r="AA49" s="129">
        <v>0</v>
      </c>
      <c r="AB49" s="64"/>
      <c r="AC49" s="129">
        <v>0</v>
      </c>
    </row>
    <row r="50" spans="1:29" s="65" customFormat="1" ht="76.5" hidden="1" customHeight="1" x14ac:dyDescent="0.25">
      <c r="A50" s="131"/>
      <c r="B50" s="131"/>
      <c r="C50" s="131"/>
      <c r="D50" s="131"/>
      <c r="E50" s="131"/>
      <c r="F50" s="131"/>
      <c r="G50" s="55">
        <v>107</v>
      </c>
      <c r="H50" s="71" t="s">
        <v>106</v>
      </c>
      <c r="I50" s="55">
        <v>202</v>
      </c>
      <c r="J50" s="71" t="s">
        <v>107</v>
      </c>
      <c r="K50" s="83">
        <v>0.75</v>
      </c>
      <c r="L50" s="84" t="s">
        <v>108</v>
      </c>
      <c r="M50" s="70">
        <v>7512</v>
      </c>
      <c r="N50" s="60"/>
      <c r="O50" s="70">
        <v>2</v>
      </c>
      <c r="P50" s="71" t="s">
        <v>109</v>
      </c>
      <c r="Q50" s="71" t="s">
        <v>84</v>
      </c>
      <c r="R50" s="70" t="s">
        <v>54</v>
      </c>
      <c r="S50" s="59">
        <v>5</v>
      </c>
      <c r="T50" s="129">
        <v>524090000</v>
      </c>
      <c r="U50" s="59">
        <v>5</v>
      </c>
      <c r="V50" s="129">
        <v>524090000</v>
      </c>
      <c r="W50" s="130">
        <v>1</v>
      </c>
      <c r="X50" s="129">
        <v>434116667</v>
      </c>
      <c r="Y50" s="130">
        <v>0.82832465225438379</v>
      </c>
      <c r="Z50" s="64"/>
      <c r="AA50" s="129">
        <v>43793334</v>
      </c>
      <c r="AB50" s="64"/>
      <c r="AC50" s="129">
        <v>43793334</v>
      </c>
    </row>
    <row r="51" spans="1:29" s="65" customFormat="1" ht="76.5" hidden="1" customHeight="1" x14ac:dyDescent="0.25">
      <c r="A51" s="131"/>
      <c r="B51" s="131"/>
      <c r="C51" s="131"/>
      <c r="D51" s="131"/>
      <c r="E51" s="131"/>
      <c r="F51" s="131"/>
      <c r="G51" s="55">
        <v>108</v>
      </c>
      <c r="H51" s="78" t="s">
        <v>110</v>
      </c>
      <c r="I51" s="78">
        <v>203</v>
      </c>
      <c r="J51" s="78" t="s">
        <v>111</v>
      </c>
      <c r="K51" s="86">
        <v>0.8</v>
      </c>
      <c r="L51" s="68" t="s">
        <v>112</v>
      </c>
      <c r="M51" s="70">
        <v>7512</v>
      </c>
      <c r="N51" s="60"/>
      <c r="O51" s="137">
        <v>7</v>
      </c>
      <c r="P51" s="92" t="s">
        <v>113</v>
      </c>
      <c r="Q51" s="92" t="s">
        <v>84</v>
      </c>
      <c r="R51" s="70" t="s">
        <v>45</v>
      </c>
      <c r="S51" s="59">
        <v>100</v>
      </c>
      <c r="T51" s="129">
        <v>754180000</v>
      </c>
      <c r="U51" s="59">
        <v>100</v>
      </c>
      <c r="V51" s="129">
        <v>754180000</v>
      </c>
      <c r="W51" s="130">
        <v>1</v>
      </c>
      <c r="X51" s="129">
        <v>646191167</v>
      </c>
      <c r="Y51" s="130">
        <v>0.85681291866663134</v>
      </c>
      <c r="Z51" s="64"/>
      <c r="AA51" s="129">
        <v>0</v>
      </c>
      <c r="AB51" s="64"/>
      <c r="AC51" s="129">
        <v>0</v>
      </c>
    </row>
    <row r="52" spans="1:29" s="65" customFormat="1" ht="76.5" hidden="1" customHeight="1" x14ac:dyDescent="0.25">
      <c r="A52" s="131"/>
      <c r="B52" s="131"/>
      <c r="C52" s="131"/>
      <c r="D52" s="131"/>
      <c r="E52" s="131"/>
      <c r="F52" s="131"/>
      <c r="G52" s="55">
        <v>108</v>
      </c>
      <c r="H52" s="69"/>
      <c r="I52" s="69"/>
      <c r="J52" s="69"/>
      <c r="K52" s="94"/>
      <c r="L52" s="77"/>
      <c r="M52" s="70">
        <v>7512</v>
      </c>
      <c r="N52" s="60"/>
      <c r="O52" s="70">
        <v>1</v>
      </c>
      <c r="P52" s="71" t="s">
        <v>110</v>
      </c>
      <c r="Q52" s="71" t="s">
        <v>84</v>
      </c>
      <c r="R52" s="70" t="s">
        <v>45</v>
      </c>
      <c r="S52" s="59">
        <v>0</v>
      </c>
      <c r="T52" s="129">
        <v>0</v>
      </c>
      <c r="U52" s="59">
        <v>0</v>
      </c>
      <c r="V52" s="129">
        <v>0</v>
      </c>
      <c r="W52" s="130" t="s">
        <v>46</v>
      </c>
      <c r="X52" s="129">
        <v>0</v>
      </c>
      <c r="Y52" s="130" t="s">
        <v>46</v>
      </c>
      <c r="Z52" s="64"/>
      <c r="AA52" s="129">
        <v>63036667</v>
      </c>
      <c r="AB52" s="64"/>
      <c r="AC52" s="129">
        <v>63036667</v>
      </c>
    </row>
    <row r="53" spans="1:29" s="65" customFormat="1" ht="76.5" hidden="1" customHeight="1" x14ac:dyDescent="0.25">
      <c r="A53" s="135"/>
      <c r="B53" s="135"/>
      <c r="C53" s="135"/>
      <c r="D53" s="135"/>
      <c r="E53" s="135"/>
      <c r="F53" s="135"/>
      <c r="G53" s="55">
        <v>114</v>
      </c>
      <c r="H53" s="71" t="s">
        <v>114</v>
      </c>
      <c r="I53" s="100">
        <v>209</v>
      </c>
      <c r="J53" s="74" t="s">
        <v>115</v>
      </c>
      <c r="K53" s="83">
        <v>1</v>
      </c>
      <c r="L53" s="84" t="s">
        <v>116</v>
      </c>
      <c r="M53" s="61">
        <v>7512</v>
      </c>
      <c r="N53" s="60"/>
      <c r="O53" s="70"/>
      <c r="P53" s="71" t="s">
        <v>117</v>
      </c>
      <c r="Q53" s="71"/>
      <c r="R53" s="70" t="s">
        <v>45</v>
      </c>
      <c r="S53" s="59"/>
      <c r="T53" s="129">
        <v>0</v>
      </c>
      <c r="U53" s="59"/>
      <c r="V53" s="129">
        <v>0</v>
      </c>
      <c r="W53" s="130" t="s">
        <v>46</v>
      </c>
      <c r="X53" s="129">
        <v>0</v>
      </c>
      <c r="Y53" s="130" t="s">
        <v>46</v>
      </c>
      <c r="Z53" s="64"/>
      <c r="AA53" s="129">
        <v>0</v>
      </c>
      <c r="AB53" s="64"/>
      <c r="AC53" s="129">
        <v>0</v>
      </c>
    </row>
    <row r="54" spans="1:29" s="65" customFormat="1" ht="76.5" hidden="1" customHeight="1" x14ac:dyDescent="0.25">
      <c r="A54" s="78">
        <v>3</v>
      </c>
      <c r="B54" s="78" t="s">
        <v>35</v>
      </c>
      <c r="C54" s="78">
        <v>21</v>
      </c>
      <c r="D54" s="128" t="s">
        <v>118</v>
      </c>
      <c r="E54" s="128">
        <v>151</v>
      </c>
      <c r="F54" s="128" t="s">
        <v>119</v>
      </c>
      <c r="G54" s="55">
        <v>122</v>
      </c>
      <c r="H54" s="60" t="s">
        <v>120</v>
      </c>
      <c r="I54" s="78">
        <v>230</v>
      </c>
      <c r="J54" s="78" t="s">
        <v>121</v>
      </c>
      <c r="K54" s="79">
        <v>0.2</v>
      </c>
      <c r="L54" s="68" t="s">
        <v>122</v>
      </c>
      <c r="M54" s="61">
        <v>7510</v>
      </c>
      <c r="N54" s="101" t="s">
        <v>123</v>
      </c>
      <c r="O54" s="70">
        <v>1</v>
      </c>
      <c r="P54" s="71" t="s">
        <v>124</v>
      </c>
      <c r="Q54" s="71" t="s">
        <v>61</v>
      </c>
      <c r="R54" s="70" t="s">
        <v>54</v>
      </c>
      <c r="S54" s="59">
        <v>1</v>
      </c>
      <c r="T54" s="129">
        <v>384000000</v>
      </c>
      <c r="U54" s="59">
        <v>0</v>
      </c>
      <c r="V54" s="129">
        <v>384000000</v>
      </c>
      <c r="W54" s="130">
        <v>1</v>
      </c>
      <c r="X54" s="129">
        <v>320000000</v>
      </c>
      <c r="Y54" s="130">
        <v>0.83333333333333337</v>
      </c>
      <c r="Z54" s="64"/>
      <c r="AA54" s="129">
        <v>229166667</v>
      </c>
      <c r="AB54" s="64"/>
      <c r="AC54" s="129">
        <v>229166667</v>
      </c>
    </row>
    <row r="55" spans="1:29" s="65" customFormat="1" ht="76.5" hidden="1" customHeight="1" x14ac:dyDescent="0.25">
      <c r="A55" s="60"/>
      <c r="B55" s="60"/>
      <c r="C55" s="60"/>
      <c r="D55" s="131"/>
      <c r="E55" s="131"/>
      <c r="F55" s="131"/>
      <c r="G55" s="55">
        <v>122</v>
      </c>
      <c r="H55" s="60"/>
      <c r="I55" s="60"/>
      <c r="J55" s="60"/>
      <c r="K55" s="102"/>
      <c r="L55" s="73"/>
      <c r="M55" s="61">
        <v>7510</v>
      </c>
      <c r="N55" s="60"/>
      <c r="O55" s="70">
        <v>5</v>
      </c>
      <c r="P55" s="103" t="s">
        <v>125</v>
      </c>
      <c r="Q55" s="103" t="s">
        <v>52</v>
      </c>
      <c r="R55" s="104" t="s">
        <v>45</v>
      </c>
      <c r="S55" s="59">
        <v>100</v>
      </c>
      <c r="T55" s="129">
        <v>5535025614</v>
      </c>
      <c r="U55" s="59">
        <v>100</v>
      </c>
      <c r="V55" s="129">
        <v>5508552239</v>
      </c>
      <c r="W55" s="130">
        <v>0.99521711788775835</v>
      </c>
      <c r="X55" s="129">
        <v>3718514777</v>
      </c>
      <c r="Y55" s="130">
        <v>0.67181527897442539</v>
      </c>
      <c r="Z55" s="64"/>
      <c r="AA55" s="129">
        <v>1095094280</v>
      </c>
      <c r="AB55" s="64"/>
      <c r="AC55" s="129">
        <v>1095094280</v>
      </c>
    </row>
    <row r="56" spans="1:29" s="65" customFormat="1" ht="76.5" hidden="1" customHeight="1" x14ac:dyDescent="0.25">
      <c r="A56" s="60"/>
      <c r="B56" s="60"/>
      <c r="C56" s="60"/>
      <c r="D56" s="131"/>
      <c r="E56" s="131"/>
      <c r="F56" s="131"/>
      <c r="G56" s="55">
        <v>122</v>
      </c>
      <c r="H56" s="60"/>
      <c r="I56" s="60"/>
      <c r="J56" s="60"/>
      <c r="K56" s="102"/>
      <c r="L56" s="73"/>
      <c r="M56" s="61">
        <v>7510</v>
      </c>
      <c r="N56" s="60"/>
      <c r="O56" s="70">
        <v>9</v>
      </c>
      <c r="P56" s="103" t="s">
        <v>126</v>
      </c>
      <c r="Q56" s="103" t="s">
        <v>52</v>
      </c>
      <c r="R56" s="104" t="s">
        <v>54</v>
      </c>
      <c r="S56" s="59">
        <v>100</v>
      </c>
      <c r="T56" s="129">
        <v>130870156</v>
      </c>
      <c r="U56" s="59">
        <v>100</v>
      </c>
      <c r="V56" s="129">
        <v>130870156</v>
      </c>
      <c r="W56" s="130">
        <v>1</v>
      </c>
      <c r="X56" s="129">
        <v>3315324</v>
      </c>
      <c r="Y56" s="130">
        <v>2.5332926171494744E-2</v>
      </c>
      <c r="Z56" s="64"/>
      <c r="AA56" s="129">
        <v>421977958</v>
      </c>
      <c r="AB56" s="64"/>
      <c r="AC56" s="129">
        <v>421977958</v>
      </c>
    </row>
    <row r="57" spans="1:29" s="65" customFormat="1" ht="76.5" hidden="1" customHeight="1" x14ac:dyDescent="0.25">
      <c r="A57" s="60"/>
      <c r="B57" s="60"/>
      <c r="C57" s="60"/>
      <c r="D57" s="131"/>
      <c r="E57" s="131"/>
      <c r="F57" s="131"/>
      <c r="G57" s="55">
        <v>122</v>
      </c>
      <c r="H57" s="69"/>
      <c r="I57" s="69"/>
      <c r="J57" s="69"/>
      <c r="K57" s="80"/>
      <c r="L57" s="77"/>
      <c r="M57" s="70">
        <v>7510</v>
      </c>
      <c r="N57" s="60"/>
      <c r="O57" s="70">
        <v>7</v>
      </c>
      <c r="P57" s="71" t="s">
        <v>127</v>
      </c>
      <c r="Q57" s="71" t="s">
        <v>52</v>
      </c>
      <c r="R57" s="70" t="s">
        <v>45</v>
      </c>
      <c r="S57" s="59">
        <v>12</v>
      </c>
      <c r="T57" s="129">
        <v>959738006</v>
      </c>
      <c r="U57" s="59">
        <v>8</v>
      </c>
      <c r="V57" s="129">
        <v>959738006</v>
      </c>
      <c r="W57" s="130">
        <v>1</v>
      </c>
      <c r="X57" s="129">
        <v>485050204</v>
      </c>
      <c r="Y57" s="130">
        <v>0.50539855769763065</v>
      </c>
      <c r="Z57" s="64"/>
      <c r="AA57" s="129">
        <v>903976950</v>
      </c>
      <c r="AB57" s="64"/>
      <c r="AC57" s="129">
        <v>706421244</v>
      </c>
    </row>
    <row r="58" spans="1:29" s="65" customFormat="1" ht="76.5" hidden="1" customHeight="1" x14ac:dyDescent="0.25">
      <c r="A58" s="60"/>
      <c r="B58" s="60"/>
      <c r="C58" s="60"/>
      <c r="D58" s="131"/>
      <c r="E58" s="131"/>
      <c r="F58" s="131"/>
      <c r="G58" s="55">
        <v>123</v>
      </c>
      <c r="H58" s="78" t="s">
        <v>128</v>
      </c>
      <c r="I58" s="78">
        <v>231</v>
      </c>
      <c r="J58" s="78" t="s">
        <v>129</v>
      </c>
      <c r="K58" s="79">
        <v>0.5</v>
      </c>
      <c r="L58" s="68" t="s">
        <v>130</v>
      </c>
      <c r="M58" s="70">
        <v>7510</v>
      </c>
      <c r="N58" s="60"/>
      <c r="O58" s="70">
        <v>2</v>
      </c>
      <c r="P58" s="71" t="s">
        <v>131</v>
      </c>
      <c r="Q58" s="71" t="s">
        <v>78</v>
      </c>
      <c r="R58" s="70" t="s">
        <v>54</v>
      </c>
      <c r="S58" s="59">
        <v>2</v>
      </c>
      <c r="T58" s="129">
        <v>1249578800</v>
      </c>
      <c r="U58" s="59">
        <v>0</v>
      </c>
      <c r="V58" s="129">
        <v>1249578800</v>
      </c>
      <c r="W58" s="130">
        <v>1</v>
      </c>
      <c r="X58" s="129">
        <v>0</v>
      </c>
      <c r="Y58" s="130">
        <v>0</v>
      </c>
      <c r="Z58" s="64"/>
      <c r="AA58" s="129">
        <v>538292220</v>
      </c>
      <c r="AB58" s="64"/>
      <c r="AC58" s="129">
        <v>538292220</v>
      </c>
    </row>
    <row r="59" spans="1:29" s="65" customFormat="1" ht="76.5" hidden="1" customHeight="1" x14ac:dyDescent="0.25">
      <c r="A59" s="60"/>
      <c r="B59" s="60"/>
      <c r="C59" s="60"/>
      <c r="D59" s="131"/>
      <c r="E59" s="131"/>
      <c r="F59" s="131"/>
      <c r="G59" s="55">
        <v>123</v>
      </c>
      <c r="H59" s="69"/>
      <c r="I59" s="69"/>
      <c r="J59" s="69"/>
      <c r="K59" s="80"/>
      <c r="L59" s="77"/>
      <c r="M59" s="70">
        <v>7510</v>
      </c>
      <c r="N59" s="60"/>
      <c r="O59" s="137">
        <v>5</v>
      </c>
      <c r="P59" s="92" t="s">
        <v>125</v>
      </c>
      <c r="Q59" s="92" t="s">
        <v>52</v>
      </c>
      <c r="R59" s="137" t="s">
        <v>45</v>
      </c>
      <c r="S59" s="59">
        <v>100</v>
      </c>
      <c r="T59" s="129">
        <v>31120332</v>
      </c>
      <c r="U59" s="59">
        <v>100</v>
      </c>
      <c r="V59" s="129">
        <v>31120332</v>
      </c>
      <c r="W59" s="130">
        <v>1</v>
      </c>
      <c r="X59" s="129">
        <v>352873</v>
      </c>
      <c r="Y59" s="130">
        <v>1.1338985715190956E-2</v>
      </c>
      <c r="Z59" s="64"/>
      <c r="AA59" s="129">
        <v>0</v>
      </c>
      <c r="AB59" s="64"/>
      <c r="AC59" s="129">
        <v>0</v>
      </c>
    </row>
    <row r="60" spans="1:29" s="65" customFormat="1" ht="76.5" hidden="1" customHeight="1" x14ac:dyDescent="0.25">
      <c r="A60" s="60"/>
      <c r="B60" s="60"/>
      <c r="C60" s="60"/>
      <c r="D60" s="131"/>
      <c r="E60" s="131"/>
      <c r="F60" s="131"/>
      <c r="G60" s="55">
        <v>125</v>
      </c>
      <c r="H60" s="55" t="s">
        <v>132</v>
      </c>
      <c r="I60" s="55">
        <v>233</v>
      </c>
      <c r="J60" s="55" t="s">
        <v>133</v>
      </c>
      <c r="K60" s="83">
        <v>0.19</v>
      </c>
      <c r="L60" s="84" t="s">
        <v>134</v>
      </c>
      <c r="M60" s="70">
        <v>7510</v>
      </c>
      <c r="N60" s="60"/>
      <c r="O60" s="70">
        <v>4</v>
      </c>
      <c r="P60" s="71" t="s">
        <v>135</v>
      </c>
      <c r="Q60" s="71" t="s">
        <v>61</v>
      </c>
      <c r="R60" s="70" t="s">
        <v>54</v>
      </c>
      <c r="S60" s="59">
        <v>0.75</v>
      </c>
      <c r="T60" s="129">
        <v>42257093968</v>
      </c>
      <c r="U60" s="59">
        <v>0.38</v>
      </c>
      <c r="V60" s="129">
        <v>41791378209</v>
      </c>
      <c r="W60" s="130">
        <v>0.98897899227635788</v>
      </c>
      <c r="X60" s="129">
        <v>41179172924</v>
      </c>
      <c r="Y60" s="130">
        <v>0.97449135889902239</v>
      </c>
      <c r="Z60" s="64"/>
      <c r="AA60" s="129">
        <v>0</v>
      </c>
      <c r="AB60" s="64"/>
      <c r="AC60" s="129">
        <v>0</v>
      </c>
    </row>
    <row r="61" spans="1:29" s="65" customFormat="1" ht="76.5" hidden="1" customHeight="1" x14ac:dyDescent="0.25">
      <c r="A61" s="60"/>
      <c r="B61" s="60"/>
      <c r="C61" s="60"/>
      <c r="D61" s="131"/>
      <c r="E61" s="131"/>
      <c r="F61" s="131"/>
      <c r="G61" s="55">
        <v>126</v>
      </c>
      <c r="H61" s="55" t="s">
        <v>136</v>
      </c>
      <c r="I61" s="55">
        <v>234</v>
      </c>
      <c r="J61" s="55" t="s">
        <v>137</v>
      </c>
      <c r="K61" s="83">
        <v>0.32500000000000001</v>
      </c>
      <c r="L61" s="84" t="s">
        <v>138</v>
      </c>
      <c r="M61" s="70">
        <v>7510</v>
      </c>
      <c r="N61" s="69"/>
      <c r="O61" s="70">
        <v>8</v>
      </c>
      <c r="P61" s="71" t="s">
        <v>139</v>
      </c>
      <c r="Q61" s="71" t="s">
        <v>61</v>
      </c>
      <c r="R61" s="70" t="s">
        <v>54</v>
      </c>
      <c r="S61" s="59">
        <v>2</v>
      </c>
      <c r="T61" s="129">
        <v>21937404109</v>
      </c>
      <c r="U61" s="59">
        <v>0.65</v>
      </c>
      <c r="V61" s="129">
        <v>21929319165</v>
      </c>
      <c r="W61" s="130">
        <v>0.99963145393320796</v>
      </c>
      <c r="X61" s="129">
        <v>21217715089</v>
      </c>
      <c r="Y61" s="130">
        <v>0.96719351950558541</v>
      </c>
      <c r="Z61" s="64"/>
      <c r="AA61" s="129">
        <v>0</v>
      </c>
      <c r="AB61" s="64"/>
      <c r="AC61" s="129">
        <v>0</v>
      </c>
    </row>
    <row r="62" spans="1:29" s="65" customFormat="1" ht="76.5" customHeight="1" x14ac:dyDescent="0.25">
      <c r="A62" s="60"/>
      <c r="B62" s="60"/>
      <c r="C62" s="60"/>
      <c r="D62" s="131"/>
      <c r="E62" s="131"/>
      <c r="F62" s="131"/>
      <c r="G62" s="55">
        <v>533</v>
      </c>
      <c r="H62" s="55" t="s">
        <v>140</v>
      </c>
      <c r="I62" s="55">
        <v>541</v>
      </c>
      <c r="J62" s="55" t="s">
        <v>141</v>
      </c>
      <c r="K62" s="64"/>
      <c r="L62" s="59" t="s">
        <v>142</v>
      </c>
      <c r="M62" s="107">
        <v>7510</v>
      </c>
      <c r="N62" s="55"/>
      <c r="O62" s="70">
        <v>10</v>
      </c>
      <c r="P62" s="71" t="s">
        <v>220</v>
      </c>
      <c r="Q62" s="71" t="s">
        <v>61</v>
      </c>
      <c r="R62" s="70" t="s">
        <v>45</v>
      </c>
      <c r="S62" s="59">
        <v>0</v>
      </c>
      <c r="T62" s="129">
        <v>0</v>
      </c>
      <c r="U62" s="59">
        <v>0</v>
      </c>
      <c r="V62" s="129">
        <v>0</v>
      </c>
      <c r="W62" s="130" t="s">
        <v>46</v>
      </c>
      <c r="X62" s="129">
        <v>0</v>
      </c>
      <c r="Y62" s="130" t="s">
        <v>46</v>
      </c>
      <c r="Z62" s="64"/>
      <c r="AA62" s="129">
        <v>0</v>
      </c>
      <c r="AB62" s="64"/>
      <c r="AC62" s="129">
        <v>0</v>
      </c>
    </row>
    <row r="63" spans="1:29" s="65" customFormat="1" ht="76.5" hidden="1" customHeight="1" x14ac:dyDescent="0.25">
      <c r="A63" s="60">
        <v>3</v>
      </c>
      <c r="B63" s="60" t="s">
        <v>35</v>
      </c>
      <c r="C63" s="60">
        <v>21</v>
      </c>
      <c r="D63" s="60" t="s">
        <v>118</v>
      </c>
      <c r="E63" s="60">
        <v>151</v>
      </c>
      <c r="F63" s="60" t="s">
        <v>119</v>
      </c>
      <c r="G63" s="138">
        <v>120</v>
      </c>
      <c r="H63" s="117" t="s">
        <v>143</v>
      </c>
      <c r="I63" s="117">
        <v>228</v>
      </c>
      <c r="J63" s="117" t="s">
        <v>144</v>
      </c>
      <c r="K63" s="86">
        <v>0.94440000000000002</v>
      </c>
      <c r="L63" s="68" t="s">
        <v>145</v>
      </c>
      <c r="M63" s="107">
        <v>7513</v>
      </c>
      <c r="N63" s="78" t="s">
        <v>146</v>
      </c>
      <c r="O63" s="70">
        <v>1</v>
      </c>
      <c r="P63" s="71" t="s">
        <v>147</v>
      </c>
      <c r="Q63" s="71" t="s">
        <v>84</v>
      </c>
      <c r="R63" s="70" t="s">
        <v>54</v>
      </c>
      <c r="S63" s="59">
        <v>40</v>
      </c>
      <c r="T63" s="129">
        <v>1047434200</v>
      </c>
      <c r="U63" s="59">
        <v>39</v>
      </c>
      <c r="V63" s="129">
        <v>1043173933</v>
      </c>
      <c r="W63" s="130">
        <v>0.99593266383702195</v>
      </c>
      <c r="X63" s="129">
        <v>615837980</v>
      </c>
      <c r="Y63" s="130">
        <v>0.5879490854890933</v>
      </c>
      <c r="Z63" s="64"/>
      <c r="AA63" s="129">
        <v>324126695</v>
      </c>
      <c r="AB63" s="64"/>
      <c r="AC63" s="129">
        <v>313970686</v>
      </c>
    </row>
    <row r="64" spans="1:29" s="65" customFormat="1" ht="76.5" hidden="1" customHeight="1" x14ac:dyDescent="0.25">
      <c r="A64" s="60"/>
      <c r="B64" s="60"/>
      <c r="C64" s="60"/>
      <c r="D64" s="60"/>
      <c r="E64" s="60"/>
      <c r="F64" s="60"/>
      <c r="G64" s="138">
        <v>120</v>
      </c>
      <c r="H64" s="121"/>
      <c r="I64" s="121"/>
      <c r="J64" s="121"/>
      <c r="K64" s="94"/>
      <c r="L64" s="77"/>
      <c r="M64" s="107">
        <v>7513</v>
      </c>
      <c r="N64" s="78"/>
      <c r="O64" s="70">
        <v>3</v>
      </c>
      <c r="P64" s="71" t="s">
        <v>148</v>
      </c>
      <c r="Q64" s="105" t="s">
        <v>84</v>
      </c>
      <c r="R64" s="104" t="s">
        <v>149</v>
      </c>
      <c r="S64" s="59">
        <v>61</v>
      </c>
      <c r="T64" s="129">
        <v>47280000</v>
      </c>
      <c r="U64" s="59">
        <v>61</v>
      </c>
      <c r="V64" s="129">
        <v>47280000</v>
      </c>
      <c r="W64" s="130">
        <v>1</v>
      </c>
      <c r="X64" s="129">
        <v>28578133</v>
      </c>
      <c r="Y64" s="130">
        <v>0.60444443739424702</v>
      </c>
      <c r="Z64" s="64"/>
      <c r="AA64" s="129">
        <v>337729592</v>
      </c>
      <c r="AB64" s="64"/>
      <c r="AC64" s="129">
        <v>219524235</v>
      </c>
    </row>
    <row r="65" spans="1:29" s="65" customFormat="1" ht="76.5" hidden="1" customHeight="1" x14ac:dyDescent="0.25">
      <c r="A65" s="60"/>
      <c r="B65" s="60"/>
      <c r="C65" s="60"/>
      <c r="D65" s="60"/>
      <c r="E65" s="60"/>
      <c r="F65" s="60"/>
      <c r="G65" s="55">
        <v>121</v>
      </c>
      <c r="H65" s="139" t="s">
        <v>150</v>
      </c>
      <c r="I65" s="70">
        <v>229</v>
      </c>
      <c r="J65" s="106" t="s">
        <v>151</v>
      </c>
      <c r="K65" s="83">
        <v>0.93100000000000005</v>
      </c>
      <c r="L65" s="84" t="s">
        <v>152</v>
      </c>
      <c r="M65" s="107">
        <v>7513</v>
      </c>
      <c r="N65" s="101"/>
      <c r="O65" s="70">
        <v>2</v>
      </c>
      <c r="P65" s="71" t="s">
        <v>153</v>
      </c>
      <c r="Q65" s="103" t="s">
        <v>84</v>
      </c>
      <c r="R65" s="104" t="s">
        <v>149</v>
      </c>
      <c r="S65" s="59">
        <v>15</v>
      </c>
      <c r="T65" s="129">
        <v>2230052851</v>
      </c>
      <c r="U65" s="59">
        <v>15</v>
      </c>
      <c r="V65" s="129">
        <v>2106383280</v>
      </c>
      <c r="W65" s="130">
        <v>0.94454410757819296</v>
      </c>
      <c r="X65" s="129">
        <v>1562200901</v>
      </c>
      <c r="Y65" s="130">
        <v>0.70052191825833998</v>
      </c>
      <c r="Z65" s="64"/>
      <c r="AA65" s="129">
        <v>129368666</v>
      </c>
      <c r="AB65" s="64"/>
      <c r="AC65" s="129">
        <v>129368666</v>
      </c>
    </row>
    <row r="66" spans="1:29" s="65" customFormat="1" ht="76.5" hidden="1" customHeight="1" x14ac:dyDescent="0.25">
      <c r="A66" s="60"/>
      <c r="B66" s="60"/>
      <c r="C66" s="60"/>
      <c r="D66" s="60"/>
      <c r="E66" s="60"/>
      <c r="F66" s="60"/>
      <c r="G66" s="55">
        <v>128</v>
      </c>
      <c r="H66" s="139" t="s">
        <v>154</v>
      </c>
      <c r="I66" s="55">
        <v>236</v>
      </c>
      <c r="J66" s="105" t="s">
        <v>155</v>
      </c>
      <c r="K66" s="83">
        <v>0.85329999999999995</v>
      </c>
      <c r="L66" s="84" t="s">
        <v>156</v>
      </c>
      <c r="M66" s="70">
        <v>7513</v>
      </c>
      <c r="N66" s="60"/>
      <c r="O66" s="70">
        <v>7</v>
      </c>
      <c r="P66" s="71" t="s">
        <v>157</v>
      </c>
      <c r="Q66" s="105" t="s">
        <v>84</v>
      </c>
      <c r="R66" s="104" t="s">
        <v>45</v>
      </c>
      <c r="S66" s="59">
        <v>15</v>
      </c>
      <c r="T66" s="129">
        <v>3812578853</v>
      </c>
      <c r="U66" s="59">
        <v>12.7</v>
      </c>
      <c r="V66" s="129">
        <v>3781250644</v>
      </c>
      <c r="W66" s="130">
        <v>0.99178293480399793</v>
      </c>
      <c r="X66" s="129">
        <v>3227735154</v>
      </c>
      <c r="Y66" s="130">
        <v>0.84660154673527488</v>
      </c>
      <c r="Z66" s="64"/>
      <c r="AA66" s="129">
        <v>157809740</v>
      </c>
      <c r="AB66" s="64"/>
      <c r="AC66" s="129">
        <v>153936740</v>
      </c>
    </row>
    <row r="67" spans="1:29" s="65" customFormat="1" ht="76.5" hidden="1" customHeight="1" x14ac:dyDescent="0.25">
      <c r="A67" s="60"/>
      <c r="B67" s="60"/>
      <c r="C67" s="60"/>
      <c r="D67" s="60"/>
      <c r="E67" s="60"/>
      <c r="F67" s="60"/>
      <c r="G67" s="55">
        <v>127</v>
      </c>
      <c r="H67" s="139" t="s">
        <v>158</v>
      </c>
      <c r="I67" s="55">
        <v>235</v>
      </c>
      <c r="J67" s="105" t="s">
        <v>159</v>
      </c>
      <c r="K67" s="83">
        <v>0.84</v>
      </c>
      <c r="L67" s="84" t="s">
        <v>160</v>
      </c>
      <c r="M67" s="70">
        <v>7513</v>
      </c>
      <c r="N67" s="60"/>
      <c r="O67" s="70">
        <v>6</v>
      </c>
      <c r="P67" s="71" t="s">
        <v>161</v>
      </c>
      <c r="Q67" s="105" t="s">
        <v>84</v>
      </c>
      <c r="R67" s="104" t="s">
        <v>54</v>
      </c>
      <c r="S67" s="59">
        <v>181</v>
      </c>
      <c r="T67" s="129">
        <v>95990000</v>
      </c>
      <c r="U67" s="59">
        <v>181</v>
      </c>
      <c r="V67" s="129">
        <v>95990000</v>
      </c>
      <c r="W67" s="130">
        <v>1</v>
      </c>
      <c r="X67" s="129">
        <v>20000000</v>
      </c>
      <c r="Y67" s="130">
        <v>0.20835503698301908</v>
      </c>
      <c r="Z67" s="64"/>
      <c r="AA67" s="129">
        <v>21400000</v>
      </c>
      <c r="AB67" s="64"/>
      <c r="AC67" s="129">
        <v>21400000</v>
      </c>
    </row>
    <row r="68" spans="1:29" s="65" customFormat="1" ht="76.5" hidden="1" customHeight="1" x14ac:dyDescent="0.25">
      <c r="A68" s="60"/>
      <c r="B68" s="60"/>
      <c r="C68" s="60"/>
      <c r="D68" s="60"/>
      <c r="E68" s="60"/>
      <c r="F68" s="60"/>
      <c r="G68" s="55">
        <v>533</v>
      </c>
      <c r="H68" s="139" t="s">
        <v>140</v>
      </c>
      <c r="I68" s="108">
        <v>541</v>
      </c>
      <c r="J68" s="109" t="s">
        <v>141</v>
      </c>
      <c r="K68" s="83">
        <v>0.6</v>
      </c>
      <c r="L68" s="84" t="s">
        <v>162</v>
      </c>
      <c r="M68" s="70">
        <v>7513</v>
      </c>
      <c r="N68" s="60"/>
      <c r="O68" s="70">
        <v>10</v>
      </c>
      <c r="P68" s="71" t="s">
        <v>163</v>
      </c>
      <c r="Q68" s="109" t="s">
        <v>52</v>
      </c>
      <c r="R68" s="104" t="s">
        <v>45</v>
      </c>
      <c r="S68" s="59">
        <v>100</v>
      </c>
      <c r="T68" s="129">
        <v>8513258326</v>
      </c>
      <c r="U68" s="59">
        <v>100</v>
      </c>
      <c r="V68" s="129">
        <v>7359036513</v>
      </c>
      <c r="W68" s="130">
        <v>0.86442067551563218</v>
      </c>
      <c r="X68" s="129">
        <v>3800036182</v>
      </c>
      <c r="Y68" s="130">
        <v>0.44636683587933218</v>
      </c>
      <c r="Z68" s="64"/>
      <c r="AA68" s="129">
        <v>3800138690</v>
      </c>
      <c r="AB68" s="64"/>
      <c r="AC68" s="129">
        <v>3736940332</v>
      </c>
    </row>
    <row r="69" spans="1:29" s="65" customFormat="1" ht="76.5" hidden="1" customHeight="1" x14ac:dyDescent="0.25">
      <c r="A69" s="60"/>
      <c r="B69" s="60"/>
      <c r="C69" s="60"/>
      <c r="D69" s="60"/>
      <c r="E69" s="60"/>
      <c r="F69" s="60"/>
      <c r="G69" s="55">
        <v>129</v>
      </c>
      <c r="H69" s="117" t="s">
        <v>164</v>
      </c>
      <c r="I69" s="55">
        <v>237</v>
      </c>
      <c r="J69" s="105" t="s">
        <v>165</v>
      </c>
      <c r="K69" s="86">
        <v>0.75</v>
      </c>
      <c r="L69" s="68" t="s">
        <v>166</v>
      </c>
      <c r="M69" s="70">
        <v>7513</v>
      </c>
      <c r="N69" s="60"/>
      <c r="O69" s="70">
        <v>8</v>
      </c>
      <c r="P69" s="71" t="s">
        <v>167</v>
      </c>
      <c r="Q69" s="105" t="s">
        <v>84</v>
      </c>
      <c r="R69" s="104" t="s">
        <v>149</v>
      </c>
      <c r="S69" s="59">
        <v>75</v>
      </c>
      <c r="T69" s="129">
        <v>151916669</v>
      </c>
      <c r="U69" s="59">
        <v>75</v>
      </c>
      <c r="V69" s="129">
        <v>151166669</v>
      </c>
      <c r="W69" s="130">
        <v>0.99506308290632672</v>
      </c>
      <c r="X69" s="129">
        <v>91033334</v>
      </c>
      <c r="Y69" s="130">
        <v>0.59923203029155414</v>
      </c>
      <c r="Z69" s="64"/>
      <c r="AA69" s="129">
        <v>162905147</v>
      </c>
      <c r="AB69" s="64"/>
      <c r="AC69" s="129">
        <v>162905147</v>
      </c>
    </row>
    <row r="70" spans="1:29" s="65" customFormat="1" ht="76.5" hidden="1" customHeight="1" x14ac:dyDescent="0.25">
      <c r="A70" s="60"/>
      <c r="B70" s="60"/>
      <c r="C70" s="60"/>
      <c r="D70" s="60"/>
      <c r="E70" s="60"/>
      <c r="F70" s="60"/>
      <c r="G70" s="55">
        <v>129</v>
      </c>
      <c r="H70" s="119"/>
      <c r="I70" s="78">
        <v>237</v>
      </c>
      <c r="J70" s="78" t="s">
        <v>165</v>
      </c>
      <c r="K70" s="89"/>
      <c r="L70" s="73"/>
      <c r="M70" s="70">
        <v>7513</v>
      </c>
      <c r="N70" s="60"/>
      <c r="O70" s="70">
        <v>9</v>
      </c>
      <c r="P70" s="71" t="s">
        <v>168</v>
      </c>
      <c r="Q70" s="105" t="s">
        <v>84</v>
      </c>
      <c r="R70" s="104" t="s">
        <v>54</v>
      </c>
      <c r="S70" s="59">
        <v>0</v>
      </c>
      <c r="T70" s="129">
        <v>0</v>
      </c>
      <c r="U70" s="59">
        <v>0</v>
      </c>
      <c r="V70" s="129">
        <v>0</v>
      </c>
      <c r="W70" s="130" t="s">
        <v>46</v>
      </c>
      <c r="X70" s="129">
        <v>0</v>
      </c>
      <c r="Y70" s="130" t="s">
        <v>46</v>
      </c>
      <c r="Z70" s="64"/>
      <c r="AA70" s="129">
        <v>34449000</v>
      </c>
      <c r="AB70" s="64"/>
      <c r="AC70" s="129">
        <v>34449000</v>
      </c>
    </row>
    <row r="71" spans="1:29" s="65" customFormat="1" ht="76.5" hidden="1" customHeight="1" x14ac:dyDescent="0.25">
      <c r="A71" s="60"/>
      <c r="B71" s="60"/>
      <c r="C71" s="60"/>
      <c r="D71" s="60"/>
      <c r="E71" s="60"/>
      <c r="F71" s="60"/>
      <c r="G71" s="55">
        <v>129</v>
      </c>
      <c r="H71" s="121"/>
      <c r="I71" s="69"/>
      <c r="J71" s="69"/>
      <c r="K71" s="94"/>
      <c r="L71" s="77"/>
      <c r="M71" s="70">
        <v>7513</v>
      </c>
      <c r="N71" s="60"/>
      <c r="O71" s="70">
        <v>12</v>
      </c>
      <c r="P71" s="71" t="s">
        <v>169</v>
      </c>
      <c r="Q71" s="105" t="s">
        <v>84</v>
      </c>
      <c r="R71" s="104" t="s">
        <v>54</v>
      </c>
      <c r="S71" s="59">
        <v>1</v>
      </c>
      <c r="T71" s="129">
        <v>88750000</v>
      </c>
      <c r="U71" s="59">
        <v>1</v>
      </c>
      <c r="V71" s="129">
        <v>88750000</v>
      </c>
      <c r="W71" s="130">
        <v>1</v>
      </c>
      <c r="X71" s="129">
        <v>24600000</v>
      </c>
      <c r="Y71" s="130">
        <v>0.27718309859154927</v>
      </c>
      <c r="Z71" s="64"/>
      <c r="AA71" s="129">
        <v>0</v>
      </c>
      <c r="AB71" s="64"/>
      <c r="AC71" s="129">
        <v>0</v>
      </c>
    </row>
    <row r="72" spans="1:29" s="65" customFormat="1" ht="76.5" hidden="1" customHeight="1" x14ac:dyDescent="0.25">
      <c r="A72" s="60"/>
      <c r="B72" s="60"/>
      <c r="C72" s="60"/>
      <c r="D72" s="60"/>
      <c r="E72" s="60"/>
      <c r="F72" s="60"/>
      <c r="G72" s="55">
        <v>124</v>
      </c>
      <c r="H72" s="139" t="s">
        <v>170</v>
      </c>
      <c r="I72" s="55">
        <v>232</v>
      </c>
      <c r="J72" s="105" t="s">
        <v>171</v>
      </c>
      <c r="K72" s="83">
        <v>0.5</v>
      </c>
      <c r="L72" s="84" t="s">
        <v>172</v>
      </c>
      <c r="M72" s="70">
        <v>7513</v>
      </c>
      <c r="N72" s="60"/>
      <c r="O72" s="70">
        <v>5</v>
      </c>
      <c r="P72" s="71" t="s">
        <v>173</v>
      </c>
      <c r="Q72" s="105" t="s">
        <v>84</v>
      </c>
      <c r="R72" s="104" t="s">
        <v>54</v>
      </c>
      <c r="S72" s="59">
        <v>25</v>
      </c>
      <c r="T72" s="129">
        <v>396338632</v>
      </c>
      <c r="U72" s="59">
        <v>25</v>
      </c>
      <c r="V72" s="129">
        <v>104752334</v>
      </c>
      <c r="W72" s="130">
        <v>0.26430008468112187</v>
      </c>
      <c r="X72" s="129">
        <v>9245867</v>
      </c>
      <c r="Y72" s="130">
        <v>2.3328200315330352E-2</v>
      </c>
      <c r="Z72" s="64"/>
      <c r="AA72" s="129">
        <v>36369800</v>
      </c>
      <c r="AB72" s="64"/>
      <c r="AC72" s="129">
        <v>36369800</v>
      </c>
    </row>
    <row r="73" spans="1:29" s="65" customFormat="1" ht="76.5" hidden="1" customHeight="1" x14ac:dyDescent="0.25">
      <c r="A73" s="60"/>
      <c r="B73" s="60"/>
      <c r="C73" s="69"/>
      <c r="D73" s="69"/>
      <c r="E73" s="69"/>
      <c r="F73" s="69"/>
      <c r="G73" s="55">
        <v>534</v>
      </c>
      <c r="H73" s="140" t="s">
        <v>174</v>
      </c>
      <c r="I73" s="101">
        <v>542</v>
      </c>
      <c r="J73" s="78" t="s">
        <v>175</v>
      </c>
      <c r="K73" s="83">
        <v>0.56999999999999995</v>
      </c>
      <c r="L73" s="110" t="s">
        <v>176</v>
      </c>
      <c r="M73" s="70">
        <v>7513</v>
      </c>
      <c r="N73" s="69"/>
      <c r="O73" s="70">
        <v>4</v>
      </c>
      <c r="P73" s="71" t="s">
        <v>177</v>
      </c>
      <c r="Q73" s="105" t="s">
        <v>84</v>
      </c>
      <c r="R73" s="104" t="s">
        <v>54</v>
      </c>
      <c r="S73" s="59">
        <v>3</v>
      </c>
      <c r="T73" s="129">
        <v>532360100</v>
      </c>
      <c r="U73" s="59">
        <v>3</v>
      </c>
      <c r="V73" s="129">
        <v>532360100</v>
      </c>
      <c r="W73" s="130">
        <v>1</v>
      </c>
      <c r="X73" s="129">
        <v>346632021</v>
      </c>
      <c r="Y73" s="130">
        <v>0.65112321716071508</v>
      </c>
      <c r="Z73" s="64"/>
      <c r="AA73" s="129">
        <v>77999667</v>
      </c>
      <c r="AB73" s="64"/>
      <c r="AC73" s="129">
        <v>77999667</v>
      </c>
    </row>
    <row r="74" spans="1:29" s="65" customFormat="1" ht="76.5" hidden="1" customHeight="1" x14ac:dyDescent="0.25">
      <c r="A74" s="60"/>
      <c r="B74" s="60"/>
      <c r="C74" s="78">
        <v>21</v>
      </c>
      <c r="D74" s="78" t="s">
        <v>118</v>
      </c>
      <c r="E74" s="78">
        <v>151</v>
      </c>
      <c r="F74" s="78" t="s">
        <v>119</v>
      </c>
      <c r="G74" s="55">
        <v>534</v>
      </c>
      <c r="H74" s="78" t="s">
        <v>174</v>
      </c>
      <c r="I74" s="60"/>
      <c r="J74" s="60"/>
      <c r="K74" s="86">
        <v>0.56999999999999995</v>
      </c>
      <c r="L74" s="111" t="s">
        <v>176</v>
      </c>
      <c r="M74" s="70">
        <v>7532</v>
      </c>
      <c r="N74" s="78" t="s">
        <v>178</v>
      </c>
      <c r="O74" s="70">
        <v>1</v>
      </c>
      <c r="P74" s="105" t="s">
        <v>179</v>
      </c>
      <c r="Q74" s="105"/>
      <c r="R74" s="104" t="s">
        <v>45</v>
      </c>
      <c r="S74" s="59">
        <v>100</v>
      </c>
      <c r="T74" s="129">
        <v>932200000</v>
      </c>
      <c r="U74" s="59">
        <v>7</v>
      </c>
      <c r="V74" s="129">
        <v>66102000</v>
      </c>
      <c r="W74" s="130">
        <v>7.0909676035185581E-2</v>
      </c>
      <c r="X74" s="129">
        <v>0</v>
      </c>
      <c r="Y74" s="130">
        <v>0</v>
      </c>
      <c r="Z74" s="64"/>
      <c r="AA74" s="129">
        <v>0</v>
      </c>
      <c r="AB74" s="64"/>
      <c r="AC74" s="129">
        <v>0</v>
      </c>
    </row>
    <row r="75" spans="1:29" s="65" customFormat="1" ht="76.5" hidden="1" customHeight="1" x14ac:dyDescent="0.25">
      <c r="A75" s="60"/>
      <c r="B75" s="60"/>
      <c r="C75" s="60"/>
      <c r="D75" s="60"/>
      <c r="E75" s="60"/>
      <c r="F75" s="60"/>
      <c r="G75" s="55">
        <v>534</v>
      </c>
      <c r="H75" s="60"/>
      <c r="I75" s="60"/>
      <c r="J75" s="60"/>
      <c r="K75" s="89"/>
      <c r="L75" s="112"/>
      <c r="M75" s="70">
        <v>7532</v>
      </c>
      <c r="N75" s="60"/>
      <c r="O75" s="70">
        <v>2</v>
      </c>
      <c r="P75" s="105" t="s">
        <v>180</v>
      </c>
      <c r="Q75" s="105"/>
      <c r="R75" s="104" t="s">
        <v>45</v>
      </c>
      <c r="S75" s="59">
        <v>100</v>
      </c>
      <c r="T75" s="129">
        <v>581600000</v>
      </c>
      <c r="U75" s="59">
        <v>3.61</v>
      </c>
      <c r="V75" s="129">
        <v>21000000</v>
      </c>
      <c r="W75" s="130">
        <v>3.6107290233837692E-2</v>
      </c>
      <c r="X75" s="129">
        <v>0</v>
      </c>
      <c r="Y75" s="130">
        <v>0</v>
      </c>
      <c r="Z75" s="64"/>
      <c r="AA75" s="129">
        <v>0</v>
      </c>
      <c r="AB75" s="64"/>
      <c r="AC75" s="129">
        <v>0</v>
      </c>
    </row>
    <row r="76" spans="1:29" s="65" customFormat="1" ht="76.5" hidden="1" customHeight="1" x14ac:dyDescent="0.25">
      <c r="A76" s="69"/>
      <c r="B76" s="69"/>
      <c r="C76" s="69"/>
      <c r="D76" s="69"/>
      <c r="E76" s="69"/>
      <c r="F76" s="69"/>
      <c r="G76" s="55">
        <v>534</v>
      </c>
      <c r="H76" s="69"/>
      <c r="I76" s="69"/>
      <c r="J76" s="69"/>
      <c r="K76" s="94"/>
      <c r="L76" s="113"/>
      <c r="M76" s="70">
        <v>7532</v>
      </c>
      <c r="N76" s="69"/>
      <c r="O76" s="70">
        <v>3</v>
      </c>
      <c r="P76" s="105" t="s">
        <v>181</v>
      </c>
      <c r="Q76" s="105"/>
      <c r="R76" s="104" t="s">
        <v>45</v>
      </c>
      <c r="S76" s="59">
        <v>100</v>
      </c>
      <c r="T76" s="129">
        <v>1345600000</v>
      </c>
      <c r="U76" s="59">
        <v>3.9</v>
      </c>
      <c r="V76" s="129">
        <v>52800000</v>
      </c>
      <c r="W76" s="130">
        <v>3.9239001189060645E-2</v>
      </c>
      <c r="X76" s="129">
        <v>0</v>
      </c>
      <c r="Y76" s="130">
        <v>0</v>
      </c>
      <c r="Z76" s="64"/>
      <c r="AA76" s="129">
        <v>0</v>
      </c>
      <c r="AB76" s="64"/>
      <c r="AC76" s="129">
        <v>0</v>
      </c>
    </row>
    <row r="77" spans="1:29" s="65" customFormat="1" ht="76.5" hidden="1" customHeight="1" x14ac:dyDescent="0.25">
      <c r="A77" s="128" t="s">
        <v>182</v>
      </c>
      <c r="B77" s="128" t="s">
        <v>183</v>
      </c>
      <c r="C77" s="128" t="s">
        <v>184</v>
      </c>
      <c r="D77" s="128" t="s">
        <v>185</v>
      </c>
      <c r="E77" s="128" t="s">
        <v>186</v>
      </c>
      <c r="F77" s="128" t="s">
        <v>187</v>
      </c>
      <c r="G77" s="55">
        <v>379</v>
      </c>
      <c r="H77" s="114" t="s">
        <v>188</v>
      </c>
      <c r="I77" s="114">
        <v>411</v>
      </c>
      <c r="J77" s="114" t="s">
        <v>189</v>
      </c>
      <c r="K77" s="86">
        <v>0.6</v>
      </c>
      <c r="L77" s="68" t="s">
        <v>190</v>
      </c>
      <c r="M77" s="70">
        <v>7511</v>
      </c>
      <c r="N77" s="78" t="s">
        <v>191</v>
      </c>
      <c r="O77" s="70">
        <v>1</v>
      </c>
      <c r="P77" s="103" t="s">
        <v>192</v>
      </c>
      <c r="Q77" s="103"/>
      <c r="R77" s="70" t="s">
        <v>45</v>
      </c>
      <c r="S77" s="59">
        <v>1</v>
      </c>
      <c r="T77" s="129">
        <v>143200364</v>
      </c>
      <c r="U77" s="59">
        <v>1</v>
      </c>
      <c r="V77" s="129">
        <v>143200364</v>
      </c>
      <c r="W77" s="130">
        <v>1</v>
      </c>
      <c r="X77" s="129">
        <v>81759669</v>
      </c>
      <c r="Y77" s="130">
        <v>0.5709459579306656</v>
      </c>
      <c r="Z77" s="64"/>
      <c r="AA77" s="129">
        <v>2289196</v>
      </c>
      <c r="AB77" s="64"/>
      <c r="AC77" s="129">
        <v>2289196</v>
      </c>
    </row>
    <row r="78" spans="1:29" s="65" customFormat="1" ht="76.5" hidden="1" customHeight="1" x14ac:dyDescent="0.25">
      <c r="A78" s="131"/>
      <c r="B78" s="131"/>
      <c r="C78" s="131"/>
      <c r="D78" s="131"/>
      <c r="E78" s="131"/>
      <c r="F78" s="131"/>
      <c r="G78" s="55">
        <v>379</v>
      </c>
      <c r="H78" s="115"/>
      <c r="I78" s="115"/>
      <c r="J78" s="115"/>
      <c r="K78" s="89"/>
      <c r="L78" s="73"/>
      <c r="M78" s="70">
        <v>7511</v>
      </c>
      <c r="N78" s="60"/>
      <c r="O78" s="70">
        <v>2</v>
      </c>
      <c r="P78" s="103" t="s">
        <v>193</v>
      </c>
      <c r="Q78" s="103"/>
      <c r="R78" s="70" t="s">
        <v>45</v>
      </c>
      <c r="S78" s="59">
        <v>100</v>
      </c>
      <c r="T78" s="129">
        <v>414765762</v>
      </c>
      <c r="U78" s="59">
        <v>100</v>
      </c>
      <c r="V78" s="129">
        <v>398624770</v>
      </c>
      <c r="W78" s="130">
        <v>0.961084078101895</v>
      </c>
      <c r="X78" s="129">
        <v>321836445</v>
      </c>
      <c r="Y78" s="130">
        <v>0.77594747321501434</v>
      </c>
      <c r="Z78" s="64"/>
      <c r="AA78" s="129">
        <v>154794393</v>
      </c>
      <c r="AB78" s="64"/>
      <c r="AC78" s="129">
        <v>91648233</v>
      </c>
    </row>
    <row r="79" spans="1:29" s="65" customFormat="1" ht="76.5" hidden="1" customHeight="1" x14ac:dyDescent="0.25">
      <c r="A79" s="135"/>
      <c r="B79" s="135"/>
      <c r="C79" s="135"/>
      <c r="D79" s="135"/>
      <c r="E79" s="135"/>
      <c r="F79" s="135"/>
      <c r="G79" s="55">
        <v>379</v>
      </c>
      <c r="H79" s="116"/>
      <c r="I79" s="116"/>
      <c r="J79" s="116"/>
      <c r="K79" s="94"/>
      <c r="L79" s="77"/>
      <c r="M79" s="70">
        <v>7511</v>
      </c>
      <c r="N79" s="69"/>
      <c r="O79" s="70">
        <v>3</v>
      </c>
      <c r="P79" s="103" t="s">
        <v>194</v>
      </c>
      <c r="Q79" s="103"/>
      <c r="R79" s="70" t="s">
        <v>45</v>
      </c>
      <c r="S79" s="59">
        <v>1</v>
      </c>
      <c r="T79" s="129">
        <v>1794356466</v>
      </c>
      <c r="U79" s="59">
        <v>1</v>
      </c>
      <c r="V79" s="129">
        <v>63464792</v>
      </c>
      <c r="W79" s="130">
        <v>3.5369110431817619E-2</v>
      </c>
      <c r="X79" s="129">
        <v>27615792</v>
      </c>
      <c r="Y79" s="130">
        <v>1.5390360011108294E-2</v>
      </c>
      <c r="Z79" s="64"/>
      <c r="AA79" s="129">
        <v>682080047</v>
      </c>
      <c r="AB79" s="64"/>
      <c r="AC79" s="129">
        <v>682080047</v>
      </c>
    </row>
    <row r="80" spans="1:29" s="65" customFormat="1" ht="76.5" customHeight="1" x14ac:dyDescent="0.25">
      <c r="A80" s="128" t="s">
        <v>182</v>
      </c>
      <c r="B80" s="128" t="s">
        <v>183</v>
      </c>
      <c r="C80" s="128" t="s">
        <v>195</v>
      </c>
      <c r="D80" s="128" t="s">
        <v>196</v>
      </c>
      <c r="E80" s="128" t="s">
        <v>197</v>
      </c>
      <c r="F80" s="128" t="s">
        <v>198</v>
      </c>
      <c r="G80" s="108">
        <v>92</v>
      </c>
      <c r="H80" s="117" t="s">
        <v>199</v>
      </c>
      <c r="I80" s="117">
        <v>446</v>
      </c>
      <c r="J80" s="117" t="s">
        <v>200</v>
      </c>
      <c r="K80" s="86">
        <v>0.85</v>
      </c>
      <c r="L80" s="118" t="s">
        <v>201</v>
      </c>
      <c r="M80" s="70">
        <v>7515</v>
      </c>
      <c r="N80" s="128" t="s">
        <v>202</v>
      </c>
      <c r="O80" s="70">
        <v>1</v>
      </c>
      <c r="P80" s="63" t="s">
        <v>221</v>
      </c>
      <c r="Q80" s="63"/>
      <c r="R80" s="70" t="s">
        <v>45</v>
      </c>
      <c r="S80" s="59">
        <v>0</v>
      </c>
      <c r="T80" s="129">
        <v>0</v>
      </c>
      <c r="U80" s="59">
        <v>0</v>
      </c>
      <c r="V80" s="129">
        <v>0</v>
      </c>
      <c r="W80" s="130" t="s">
        <v>46</v>
      </c>
      <c r="X80" s="129">
        <v>0</v>
      </c>
      <c r="Y80" s="130" t="s">
        <v>46</v>
      </c>
      <c r="Z80" s="64"/>
      <c r="AA80" s="129">
        <v>410917500</v>
      </c>
      <c r="AB80" s="64"/>
      <c r="AC80" s="129">
        <v>410917500</v>
      </c>
    </row>
    <row r="81" spans="1:29" s="65" customFormat="1" ht="76.5" customHeight="1" x14ac:dyDescent="0.25">
      <c r="A81" s="131"/>
      <c r="B81" s="131"/>
      <c r="C81" s="131"/>
      <c r="D81" s="131"/>
      <c r="E81" s="131"/>
      <c r="F81" s="131"/>
      <c r="G81" s="108">
        <v>92</v>
      </c>
      <c r="H81" s="119"/>
      <c r="I81" s="119"/>
      <c r="J81" s="119"/>
      <c r="K81" s="89"/>
      <c r="L81" s="120"/>
      <c r="M81" s="70">
        <v>7515</v>
      </c>
      <c r="N81" s="131"/>
      <c r="O81" s="70">
        <v>2</v>
      </c>
      <c r="P81" s="63" t="s">
        <v>222</v>
      </c>
      <c r="Q81" s="63"/>
      <c r="R81" s="70" t="s">
        <v>54</v>
      </c>
      <c r="S81" s="59">
        <v>0</v>
      </c>
      <c r="T81" s="129">
        <v>0</v>
      </c>
      <c r="U81" s="59">
        <v>0</v>
      </c>
      <c r="V81" s="129">
        <v>0</v>
      </c>
      <c r="W81" s="130" t="s">
        <v>46</v>
      </c>
      <c r="X81" s="129">
        <v>0</v>
      </c>
      <c r="Y81" s="130" t="s">
        <v>46</v>
      </c>
      <c r="Z81" s="64"/>
      <c r="AA81" s="129">
        <v>0</v>
      </c>
      <c r="AB81" s="64"/>
      <c r="AC81" s="129">
        <v>0</v>
      </c>
    </row>
    <row r="82" spans="1:29" s="65" customFormat="1" ht="76.5" customHeight="1" x14ac:dyDescent="0.25">
      <c r="A82" s="131"/>
      <c r="B82" s="131"/>
      <c r="C82" s="131"/>
      <c r="D82" s="131"/>
      <c r="E82" s="131"/>
      <c r="F82" s="131"/>
      <c r="G82" s="108">
        <v>92</v>
      </c>
      <c r="H82" s="119"/>
      <c r="I82" s="119"/>
      <c r="J82" s="119"/>
      <c r="K82" s="89"/>
      <c r="L82" s="120"/>
      <c r="M82" s="70">
        <v>7515</v>
      </c>
      <c r="N82" s="131"/>
      <c r="O82" s="70">
        <v>3</v>
      </c>
      <c r="P82" s="144" t="s">
        <v>223</v>
      </c>
      <c r="Q82" s="63"/>
      <c r="R82" s="70" t="s">
        <v>54</v>
      </c>
      <c r="S82" s="59">
        <v>77</v>
      </c>
      <c r="T82" s="129">
        <v>80126447</v>
      </c>
      <c r="U82" s="59">
        <v>77</v>
      </c>
      <c r="V82" s="129">
        <v>65159838</v>
      </c>
      <c r="W82" s="130">
        <v>0.81321262129593741</v>
      </c>
      <c r="X82" s="129">
        <v>43931664</v>
      </c>
      <c r="Y82" s="130">
        <v>0.54827919675509884</v>
      </c>
      <c r="Z82" s="64"/>
      <c r="AA82" s="129">
        <v>0</v>
      </c>
      <c r="AB82" s="64"/>
      <c r="AC82" s="129">
        <v>0</v>
      </c>
    </row>
    <row r="83" spans="1:29" s="65" customFormat="1" ht="76.5" hidden="1" customHeight="1" x14ac:dyDescent="0.25">
      <c r="A83" s="131"/>
      <c r="B83" s="131"/>
      <c r="C83" s="131"/>
      <c r="D83" s="131"/>
      <c r="E83" s="131"/>
      <c r="F83" s="131"/>
      <c r="G83" s="108">
        <v>92</v>
      </c>
      <c r="H83" s="119"/>
      <c r="I83" s="119"/>
      <c r="J83" s="119"/>
      <c r="K83" s="89"/>
      <c r="L83" s="120"/>
      <c r="M83" s="70">
        <v>7515</v>
      </c>
      <c r="N83" s="131"/>
      <c r="O83" s="70">
        <v>4</v>
      </c>
      <c r="P83" s="63" t="s">
        <v>203</v>
      </c>
      <c r="Q83" s="63"/>
      <c r="R83" s="70" t="s">
        <v>45</v>
      </c>
      <c r="S83" s="59">
        <v>100</v>
      </c>
      <c r="T83" s="129">
        <v>1855313124</v>
      </c>
      <c r="U83" s="59">
        <v>100</v>
      </c>
      <c r="V83" s="129">
        <v>1855313124</v>
      </c>
      <c r="W83" s="130">
        <v>1</v>
      </c>
      <c r="X83" s="129">
        <v>1108033551</v>
      </c>
      <c r="Y83" s="130">
        <v>0.59722185795307292</v>
      </c>
      <c r="Z83" s="64"/>
      <c r="AA83" s="129">
        <v>511780635</v>
      </c>
      <c r="AB83" s="64"/>
      <c r="AC83" s="129">
        <v>511780635</v>
      </c>
    </row>
    <row r="84" spans="1:29" s="65" customFormat="1" ht="76.5" hidden="1" customHeight="1" x14ac:dyDescent="0.25">
      <c r="A84" s="131"/>
      <c r="B84" s="131"/>
      <c r="C84" s="131"/>
      <c r="D84" s="131"/>
      <c r="E84" s="131"/>
      <c r="F84" s="131"/>
      <c r="G84" s="108">
        <v>92</v>
      </c>
      <c r="H84" s="119"/>
      <c r="I84" s="119"/>
      <c r="J84" s="119"/>
      <c r="K84" s="89"/>
      <c r="L84" s="120"/>
      <c r="M84" s="70">
        <v>7515</v>
      </c>
      <c r="N84" s="131"/>
      <c r="O84" s="70">
        <v>5</v>
      </c>
      <c r="P84" s="63" t="s">
        <v>204</v>
      </c>
      <c r="Q84" s="63"/>
      <c r="R84" s="70" t="s">
        <v>45</v>
      </c>
      <c r="S84" s="59">
        <v>100</v>
      </c>
      <c r="T84" s="129">
        <v>159509985</v>
      </c>
      <c r="U84" s="59">
        <v>100</v>
      </c>
      <c r="V84" s="129">
        <v>159509985</v>
      </c>
      <c r="W84" s="130">
        <v>1</v>
      </c>
      <c r="X84" s="129">
        <v>159509985</v>
      </c>
      <c r="Y84" s="130">
        <v>1</v>
      </c>
      <c r="Z84" s="64"/>
      <c r="AA84" s="129">
        <v>158790706</v>
      </c>
      <c r="AB84" s="64"/>
      <c r="AC84" s="129">
        <v>158790706</v>
      </c>
    </row>
    <row r="85" spans="1:29" s="65" customFormat="1" ht="76.5" hidden="1" customHeight="1" x14ac:dyDescent="0.25">
      <c r="A85" s="131"/>
      <c r="B85" s="131"/>
      <c r="C85" s="131"/>
      <c r="D85" s="131"/>
      <c r="E85" s="131"/>
      <c r="F85" s="131"/>
      <c r="G85" s="108">
        <v>92</v>
      </c>
      <c r="H85" s="119"/>
      <c r="I85" s="119"/>
      <c r="J85" s="119"/>
      <c r="K85" s="89"/>
      <c r="L85" s="120"/>
      <c r="M85" s="70">
        <v>7515</v>
      </c>
      <c r="N85" s="131"/>
      <c r="O85" s="70">
        <v>6</v>
      </c>
      <c r="P85" s="63" t="s">
        <v>205</v>
      </c>
      <c r="Q85" s="63"/>
      <c r="R85" s="70" t="s">
        <v>45</v>
      </c>
      <c r="S85" s="59">
        <v>100</v>
      </c>
      <c r="T85" s="129">
        <v>2400000000</v>
      </c>
      <c r="U85" s="59">
        <v>100</v>
      </c>
      <c r="V85" s="129">
        <v>2371579254</v>
      </c>
      <c r="W85" s="130">
        <v>0.98815802249999996</v>
      </c>
      <c r="X85" s="129">
        <v>2076660960</v>
      </c>
      <c r="Y85" s="130">
        <v>0.86527540000000003</v>
      </c>
      <c r="Z85" s="64"/>
      <c r="AA85" s="129">
        <v>125535843</v>
      </c>
      <c r="AB85" s="64"/>
      <c r="AC85" s="129">
        <v>125535843</v>
      </c>
    </row>
    <row r="86" spans="1:29" s="65" customFormat="1" ht="76.5" customHeight="1" x14ac:dyDescent="0.25">
      <c r="A86" s="131"/>
      <c r="B86" s="131"/>
      <c r="C86" s="131"/>
      <c r="D86" s="131"/>
      <c r="E86" s="131"/>
      <c r="F86" s="131"/>
      <c r="G86" s="108">
        <v>92</v>
      </c>
      <c r="H86" s="119"/>
      <c r="I86" s="119"/>
      <c r="J86" s="119"/>
      <c r="K86" s="89"/>
      <c r="L86" s="120"/>
      <c r="M86" s="70">
        <v>7515</v>
      </c>
      <c r="N86" s="131"/>
      <c r="O86" s="70">
        <v>10</v>
      </c>
      <c r="P86" s="63" t="s">
        <v>224</v>
      </c>
      <c r="Q86" s="63"/>
      <c r="R86" s="70" t="s">
        <v>54</v>
      </c>
      <c r="S86" s="59">
        <v>2</v>
      </c>
      <c r="T86" s="129">
        <v>363718667</v>
      </c>
      <c r="U86" s="59">
        <v>2</v>
      </c>
      <c r="V86" s="129">
        <v>363718667</v>
      </c>
      <c r="W86" s="130">
        <v>1</v>
      </c>
      <c r="X86" s="129">
        <v>3057670</v>
      </c>
      <c r="Y86" s="130">
        <v>8.406689778174074E-3</v>
      </c>
      <c r="Z86" s="64"/>
      <c r="AA86" s="129">
        <v>0</v>
      </c>
      <c r="AB86" s="64"/>
      <c r="AC86" s="129">
        <v>0</v>
      </c>
    </row>
    <row r="87" spans="1:29" s="65" customFormat="1" ht="76.5" customHeight="1" x14ac:dyDescent="0.25">
      <c r="A87" s="131"/>
      <c r="B87" s="131"/>
      <c r="C87" s="131"/>
      <c r="D87" s="131"/>
      <c r="E87" s="131"/>
      <c r="F87" s="131"/>
      <c r="G87" s="108">
        <v>92</v>
      </c>
      <c r="H87" s="119"/>
      <c r="I87" s="119"/>
      <c r="J87" s="119"/>
      <c r="K87" s="89"/>
      <c r="L87" s="120"/>
      <c r="M87" s="70">
        <v>7515</v>
      </c>
      <c r="N87" s="131"/>
      <c r="O87" s="70">
        <v>11</v>
      </c>
      <c r="P87" s="63" t="s">
        <v>225</v>
      </c>
      <c r="Q87" s="63"/>
      <c r="R87" s="70" t="s">
        <v>54</v>
      </c>
      <c r="S87" s="59">
        <v>2</v>
      </c>
      <c r="T87" s="129">
        <v>3974650777</v>
      </c>
      <c r="U87" s="59">
        <v>2</v>
      </c>
      <c r="V87" s="129">
        <v>3642757598</v>
      </c>
      <c r="W87" s="130">
        <v>0.91649752453207789</v>
      </c>
      <c r="X87" s="129">
        <v>1846512660</v>
      </c>
      <c r="Y87" s="130">
        <v>0.4645723017189744</v>
      </c>
      <c r="Z87" s="64"/>
      <c r="AA87" s="129">
        <v>0</v>
      </c>
      <c r="AB87" s="64"/>
      <c r="AC87" s="129">
        <v>0</v>
      </c>
    </row>
    <row r="88" spans="1:29" s="65" customFormat="1" ht="76.5" customHeight="1" x14ac:dyDescent="0.25">
      <c r="A88" s="135"/>
      <c r="B88" s="135"/>
      <c r="C88" s="135"/>
      <c r="D88" s="135"/>
      <c r="E88" s="135"/>
      <c r="F88" s="135"/>
      <c r="G88" s="108">
        <v>92</v>
      </c>
      <c r="H88" s="121"/>
      <c r="I88" s="121"/>
      <c r="J88" s="121"/>
      <c r="K88" s="94"/>
      <c r="L88" s="122"/>
      <c r="M88" s="70">
        <v>7515</v>
      </c>
      <c r="N88" s="135"/>
      <c r="O88" s="70">
        <v>12</v>
      </c>
      <c r="P88" s="63" t="s">
        <v>226</v>
      </c>
      <c r="Q88" s="63"/>
      <c r="R88" s="70" t="s">
        <v>149</v>
      </c>
      <c r="S88" s="59">
        <v>50</v>
      </c>
      <c r="T88" s="129">
        <v>0</v>
      </c>
      <c r="U88" s="59">
        <v>0</v>
      </c>
      <c r="V88" s="129">
        <v>0</v>
      </c>
      <c r="W88" s="130" t="s">
        <v>46</v>
      </c>
      <c r="X88" s="129">
        <v>0</v>
      </c>
      <c r="Y88" s="130" t="s">
        <v>46</v>
      </c>
      <c r="Z88" s="64"/>
      <c r="AA88" s="129">
        <v>0</v>
      </c>
      <c r="AB88" s="64"/>
      <c r="AC88" s="129">
        <v>0</v>
      </c>
    </row>
    <row r="89" spans="1:29" s="65" customFormat="1" ht="76.5" hidden="1" customHeight="1" x14ac:dyDescent="0.25">
      <c r="A89" s="101" t="s">
        <v>182</v>
      </c>
      <c r="B89" s="101" t="s">
        <v>183</v>
      </c>
      <c r="C89" s="101" t="s">
        <v>206</v>
      </c>
      <c r="D89" s="101" t="s">
        <v>207</v>
      </c>
      <c r="E89" s="101" t="s">
        <v>208</v>
      </c>
      <c r="F89" s="101" t="s">
        <v>209</v>
      </c>
      <c r="G89" s="55">
        <v>70</v>
      </c>
      <c r="H89" s="78" t="s">
        <v>210</v>
      </c>
      <c r="I89" s="78">
        <v>390</v>
      </c>
      <c r="J89" s="78" t="s">
        <v>211</v>
      </c>
      <c r="K89" s="86">
        <v>0.86</v>
      </c>
      <c r="L89" s="111" t="s">
        <v>212</v>
      </c>
      <c r="M89" s="70">
        <v>7514</v>
      </c>
      <c r="N89" s="101" t="s">
        <v>213</v>
      </c>
      <c r="O89" s="70">
        <v>1</v>
      </c>
      <c r="P89" s="63" t="s">
        <v>214</v>
      </c>
      <c r="Q89" s="63"/>
      <c r="R89" s="70" t="s">
        <v>45</v>
      </c>
      <c r="S89" s="59">
        <v>1</v>
      </c>
      <c r="T89" s="129">
        <v>1029915000</v>
      </c>
      <c r="U89" s="59">
        <v>1</v>
      </c>
      <c r="V89" s="129">
        <v>1012878000</v>
      </c>
      <c r="W89" s="130">
        <v>0.98345785817276188</v>
      </c>
      <c r="X89" s="129">
        <v>221510103</v>
      </c>
      <c r="Y89" s="130">
        <v>0.21507610142584582</v>
      </c>
      <c r="Z89" s="64"/>
      <c r="AA89" s="129">
        <v>8523267</v>
      </c>
      <c r="AB89" s="64"/>
      <c r="AC89" s="129">
        <v>8523267</v>
      </c>
    </row>
    <row r="90" spans="1:29" s="65" customFormat="1" ht="76.5" customHeight="1" x14ac:dyDescent="0.25">
      <c r="A90" s="101"/>
      <c r="B90" s="101"/>
      <c r="C90" s="101"/>
      <c r="D90" s="101"/>
      <c r="E90" s="101"/>
      <c r="F90" s="101"/>
      <c r="G90" s="55">
        <v>70</v>
      </c>
      <c r="H90" s="60"/>
      <c r="I90" s="60"/>
      <c r="J90" s="60"/>
      <c r="K90" s="89"/>
      <c r="L90" s="112"/>
      <c r="M90" s="70">
        <v>7514</v>
      </c>
      <c r="N90" s="101"/>
      <c r="O90" s="70">
        <v>2</v>
      </c>
      <c r="P90" s="63" t="s">
        <v>227</v>
      </c>
      <c r="Q90" s="63"/>
      <c r="R90" s="70" t="s">
        <v>45</v>
      </c>
      <c r="S90" s="59">
        <v>0</v>
      </c>
      <c r="T90" s="129">
        <v>0</v>
      </c>
      <c r="U90" s="59">
        <v>0</v>
      </c>
      <c r="V90" s="129">
        <v>0</v>
      </c>
      <c r="W90" s="130" t="s">
        <v>46</v>
      </c>
      <c r="X90" s="129">
        <v>0</v>
      </c>
      <c r="Y90" s="130" t="s">
        <v>46</v>
      </c>
      <c r="Z90" s="64"/>
      <c r="AA90" s="129">
        <v>204001305</v>
      </c>
      <c r="AB90" s="64"/>
      <c r="AC90" s="129">
        <v>183660554</v>
      </c>
    </row>
    <row r="91" spans="1:29" s="65" customFormat="1" ht="76.5" hidden="1" customHeight="1" x14ac:dyDescent="0.25">
      <c r="A91" s="101"/>
      <c r="B91" s="101"/>
      <c r="C91" s="101"/>
      <c r="D91" s="101"/>
      <c r="E91" s="101"/>
      <c r="F91" s="101"/>
      <c r="G91" s="55">
        <v>70</v>
      </c>
      <c r="H91" s="60"/>
      <c r="I91" s="60"/>
      <c r="J91" s="60"/>
      <c r="K91" s="89"/>
      <c r="L91" s="112"/>
      <c r="M91" s="70">
        <v>7514</v>
      </c>
      <c r="N91" s="101"/>
      <c r="O91" s="70">
        <v>3</v>
      </c>
      <c r="P91" s="63" t="s">
        <v>205</v>
      </c>
      <c r="Q91" s="63"/>
      <c r="R91" s="70" t="s">
        <v>45</v>
      </c>
      <c r="S91" s="59">
        <v>100</v>
      </c>
      <c r="T91" s="129">
        <v>7747299196</v>
      </c>
      <c r="U91" s="59">
        <v>100</v>
      </c>
      <c r="V91" s="129">
        <v>7652747278</v>
      </c>
      <c r="W91" s="130">
        <v>0.98779549935946476</v>
      </c>
      <c r="X91" s="129">
        <v>6392830288</v>
      </c>
      <c r="Y91" s="130">
        <v>0.8251688912828713</v>
      </c>
      <c r="Z91" s="64"/>
      <c r="AA91" s="129">
        <v>522958131</v>
      </c>
      <c r="AB91" s="64"/>
      <c r="AC91" s="129">
        <v>520043764</v>
      </c>
    </row>
    <row r="92" spans="1:29" s="65" customFormat="1" ht="76.5" customHeight="1" x14ac:dyDescent="0.25">
      <c r="A92" s="101"/>
      <c r="B92" s="101"/>
      <c r="C92" s="101"/>
      <c r="D92" s="101"/>
      <c r="E92" s="101"/>
      <c r="F92" s="101"/>
      <c r="G92" s="55">
        <v>70</v>
      </c>
      <c r="H92" s="69"/>
      <c r="I92" s="69"/>
      <c r="J92" s="69"/>
      <c r="K92" s="94"/>
      <c r="L92" s="113"/>
      <c r="M92" s="70">
        <v>7514</v>
      </c>
      <c r="N92" s="101"/>
      <c r="O92" s="70">
        <v>4</v>
      </c>
      <c r="P92" s="63" t="s">
        <v>228</v>
      </c>
      <c r="Q92" s="63"/>
      <c r="R92" s="70" t="s">
        <v>45</v>
      </c>
      <c r="S92" s="59">
        <v>100</v>
      </c>
      <c r="T92" s="129">
        <v>110818195</v>
      </c>
      <c r="U92" s="59">
        <v>100</v>
      </c>
      <c r="V92" s="129">
        <v>100951559</v>
      </c>
      <c r="W92" s="130">
        <v>0.91096555940114343</v>
      </c>
      <c r="X92" s="129">
        <v>70133364</v>
      </c>
      <c r="Y92" s="130">
        <v>0.63286867287452209</v>
      </c>
      <c r="Z92" s="64"/>
      <c r="AA92" s="129">
        <v>0</v>
      </c>
      <c r="AB92" s="64"/>
      <c r="AC92" s="129">
        <v>0</v>
      </c>
    </row>
    <row r="93" spans="1:29" s="65" customFormat="1" x14ac:dyDescent="0.25">
      <c r="G93" s="141"/>
      <c r="I93" s="141"/>
      <c r="K93" s="142"/>
      <c r="L93" s="142"/>
      <c r="O93" s="141"/>
      <c r="P93" s="143"/>
      <c r="Q93" s="143"/>
      <c r="R93" s="141"/>
    </row>
    <row r="94" spans="1:29" x14ac:dyDescent="0.25">
      <c r="T94" s="126">
        <f>SUBTOTAL(9,T12:T92)</f>
        <v>12315910569</v>
      </c>
      <c r="U94" s="127"/>
      <c r="V94" s="126">
        <f t="shared" ref="V94:X94" si="0">SUBTOTAL(9,V12:V92)</f>
        <v>11725237420</v>
      </c>
      <c r="X94" s="126">
        <f t="shared" si="0"/>
        <v>8477917582</v>
      </c>
      <c r="AA94" s="126">
        <f t="shared" ref="AA94" si="1">SUBTOTAL(9,AA12:AA92)</f>
        <v>1832520355</v>
      </c>
      <c r="AC94" s="126">
        <f t="shared" ref="AC94" si="2">SUBTOTAL(9,AC12:AC92)</f>
        <v>1775504963</v>
      </c>
    </row>
  </sheetData>
  <autoFilter ref="A11:BI92">
    <filterColumn colId="15">
      <colorFilter dxfId="0" cellColor="0"/>
    </filterColumn>
  </autoFilter>
  <mergeCells count="152">
    <mergeCell ref="J89:J92"/>
    <mergeCell ref="K89:K92"/>
    <mergeCell ref="L89:L92"/>
    <mergeCell ref="N89:N92"/>
    <mergeCell ref="N80:N88"/>
    <mergeCell ref="A89:A92"/>
    <mergeCell ref="B89:B92"/>
    <mergeCell ref="C89:C92"/>
    <mergeCell ref="D89:D92"/>
    <mergeCell ref="E89:E92"/>
    <mergeCell ref="F89:F92"/>
    <mergeCell ref="H89:H92"/>
    <mergeCell ref="I89:I92"/>
    <mergeCell ref="F80:F88"/>
    <mergeCell ref="H80:H88"/>
    <mergeCell ref="I80:I88"/>
    <mergeCell ref="J80:J88"/>
    <mergeCell ref="K80:K88"/>
    <mergeCell ref="L80:L88"/>
    <mergeCell ref="J77:J79"/>
    <mergeCell ref="K77:K79"/>
    <mergeCell ref="L77:L79"/>
    <mergeCell ref="N77:N79"/>
    <mergeCell ref="A80:A88"/>
    <mergeCell ref="B80:B88"/>
    <mergeCell ref="C80:C88"/>
    <mergeCell ref="D80:D88"/>
    <mergeCell ref="E80:E88"/>
    <mergeCell ref="L74:L76"/>
    <mergeCell ref="N74:N76"/>
    <mergeCell ref="A77:A79"/>
    <mergeCell ref="B77:B79"/>
    <mergeCell ref="C77:C79"/>
    <mergeCell ref="D77:D79"/>
    <mergeCell ref="E77:E79"/>
    <mergeCell ref="F77:F79"/>
    <mergeCell ref="H77:H79"/>
    <mergeCell ref="I77:I79"/>
    <mergeCell ref="C74:C76"/>
    <mergeCell ref="D74:D76"/>
    <mergeCell ref="E74:E76"/>
    <mergeCell ref="F74:F76"/>
    <mergeCell ref="H74:H76"/>
    <mergeCell ref="K74:K76"/>
    <mergeCell ref="K63:K64"/>
    <mergeCell ref="L63:L64"/>
    <mergeCell ref="N63:N73"/>
    <mergeCell ref="H69:H71"/>
    <mergeCell ref="K69:K71"/>
    <mergeCell ref="L69:L71"/>
    <mergeCell ref="I70:I71"/>
    <mergeCell ref="J70:J71"/>
    <mergeCell ref="I73:I76"/>
    <mergeCell ref="J73:J76"/>
    <mergeCell ref="L58:L59"/>
    <mergeCell ref="A63:A76"/>
    <mergeCell ref="B63:B76"/>
    <mergeCell ref="C63:C73"/>
    <mergeCell ref="D63:D73"/>
    <mergeCell ref="E63:E73"/>
    <mergeCell ref="F63:F73"/>
    <mergeCell ref="H63:H64"/>
    <mergeCell ref="I63:I64"/>
    <mergeCell ref="J63:J64"/>
    <mergeCell ref="H54:H57"/>
    <mergeCell ref="I54:I57"/>
    <mergeCell ref="J54:J57"/>
    <mergeCell ref="K54:K57"/>
    <mergeCell ref="L54:L57"/>
    <mergeCell ref="N54:N61"/>
    <mergeCell ref="H58:H59"/>
    <mergeCell ref="I58:I59"/>
    <mergeCell ref="J58:J59"/>
    <mergeCell ref="K58:K59"/>
    <mergeCell ref="A54:A62"/>
    <mergeCell ref="B54:B62"/>
    <mergeCell ref="C54:C62"/>
    <mergeCell ref="D54:D62"/>
    <mergeCell ref="E54:E62"/>
    <mergeCell ref="F54:F62"/>
    <mergeCell ref="L48:L49"/>
    <mergeCell ref="H51:H52"/>
    <mergeCell ref="I51:I52"/>
    <mergeCell ref="J51:J52"/>
    <mergeCell ref="K51:K52"/>
    <mergeCell ref="L51:L52"/>
    <mergeCell ref="N44:N53"/>
    <mergeCell ref="H45:H47"/>
    <mergeCell ref="I45:I47"/>
    <mergeCell ref="J45:J47"/>
    <mergeCell ref="K45:K47"/>
    <mergeCell ref="L45:L47"/>
    <mergeCell ref="H48:H49"/>
    <mergeCell ref="I48:I49"/>
    <mergeCell ref="J48:J49"/>
    <mergeCell ref="K48:K49"/>
    <mergeCell ref="A44:A53"/>
    <mergeCell ref="B44:B53"/>
    <mergeCell ref="C44:C53"/>
    <mergeCell ref="D44:D53"/>
    <mergeCell ref="E44:E53"/>
    <mergeCell ref="F44:F53"/>
    <mergeCell ref="L19:L20"/>
    <mergeCell ref="H23:H43"/>
    <mergeCell ref="I23:I43"/>
    <mergeCell ref="J23:J43"/>
    <mergeCell ref="K23:K43"/>
    <mergeCell ref="L23:L43"/>
    <mergeCell ref="N12:N43"/>
    <mergeCell ref="H13:H18"/>
    <mergeCell ref="I13:I18"/>
    <mergeCell ref="J13:J18"/>
    <mergeCell ref="K13:K18"/>
    <mergeCell ref="L13:L18"/>
    <mergeCell ref="H19:H20"/>
    <mergeCell ref="I19:I20"/>
    <mergeCell ref="J19:J20"/>
    <mergeCell ref="K19:K20"/>
    <mergeCell ref="A12:A43"/>
    <mergeCell ref="B12:B43"/>
    <mergeCell ref="C12:C43"/>
    <mergeCell ref="D12:D43"/>
    <mergeCell ref="E12:E43"/>
    <mergeCell ref="F12:F43"/>
    <mergeCell ref="X9:Y9"/>
    <mergeCell ref="Z9:AC9"/>
    <mergeCell ref="S10:T10"/>
    <mergeCell ref="U10:V10"/>
    <mergeCell ref="Z10:AA10"/>
    <mergeCell ref="AB10:AC10"/>
    <mergeCell ref="L9:L10"/>
    <mergeCell ref="M9:N10"/>
    <mergeCell ref="O9:P10"/>
    <mergeCell ref="Q9:Q10"/>
    <mergeCell ref="R9:R10"/>
    <mergeCell ref="S9:W9"/>
    <mergeCell ref="A9:B10"/>
    <mergeCell ref="C9:D10"/>
    <mergeCell ref="E9:F10"/>
    <mergeCell ref="G9:H10"/>
    <mergeCell ref="I9:J10"/>
    <mergeCell ref="K9:K10"/>
    <mergeCell ref="A1:D5"/>
    <mergeCell ref="E1:G3"/>
    <mergeCell ref="H1:O3"/>
    <mergeCell ref="Q1:S1"/>
    <mergeCell ref="Q2:S2"/>
    <mergeCell ref="Q3:S3"/>
    <mergeCell ref="E4:G5"/>
    <mergeCell ref="H4:O5"/>
    <mergeCell ref="P4:P5"/>
    <mergeCell ref="Q4:S5"/>
  </mergeCells>
  <pageMargins left="0.70866141732283472" right="0.70866141732283472" top="0.74803149606299213" bottom="0.74803149606299213" header="0.31496062992125984" footer="0.31496062992125984"/>
  <pageSetup scale="18" fitToHeight="10" orientation="landscape" r:id="rId1"/>
  <rowBreaks count="2" manualBreakCount="2">
    <brk id="85" max="32" man="1"/>
    <brk id="88" max="32"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PLAN DE ACCION A 31 DIC 2018</vt:lpstr>
      <vt:lpstr>'PLAN DE ACCION A 31 DIC 2018'!Área_de_impresión</vt:lpstr>
      <vt:lpstr>'PLAN DE ACCION A 31 DIC 2018'!Títulos_a_imprimir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Ximena De la Cruz</dc:creator>
  <cp:lastModifiedBy>Ximena De la Cruz</cp:lastModifiedBy>
  <dcterms:created xsi:type="dcterms:W3CDTF">2019-12-27T19:53:34Z</dcterms:created>
  <dcterms:modified xsi:type="dcterms:W3CDTF">2019-12-27T19:58:18Z</dcterms:modified>
</cp:coreProperties>
</file>