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\2019 SDSCJ\2019 EJECUCIONES FIRMADAS\2019 12 DICIEMBRE\Nueva carpeta\"/>
    </mc:Choice>
  </mc:AlternateContent>
  <bookViews>
    <workbookView xWindow="0" yWindow="0" windowWidth="21570" windowHeight="9660"/>
  </bookViews>
  <sheets>
    <sheet name="UE02 EJEC RESERVAS NOV 2019" sheetId="1" r:id="rId1"/>
  </sheets>
  <calcPr calcId="162913"/>
</workbook>
</file>

<file path=xl/calcChain.xml><?xml version="1.0" encoding="utf-8"?>
<calcChain xmlns="http://schemas.openxmlformats.org/spreadsheetml/2006/main">
  <c r="D15" i="1" l="1"/>
  <c r="D14" i="1" s="1"/>
  <c r="E15" i="1"/>
  <c r="E14" i="1" s="1"/>
  <c r="G15" i="1"/>
  <c r="G14" i="1" s="1"/>
  <c r="H15" i="1"/>
  <c r="H14" i="1" s="1"/>
  <c r="C15" i="1"/>
  <c r="C14" i="1" s="1"/>
  <c r="D18" i="1"/>
  <c r="D17" i="1" s="1"/>
  <c r="E18" i="1"/>
  <c r="G18" i="1"/>
  <c r="G17" i="1" s="1"/>
  <c r="H18" i="1"/>
  <c r="C18" i="1"/>
  <c r="D20" i="1"/>
  <c r="E20" i="1"/>
  <c r="G20" i="1"/>
  <c r="H20" i="1"/>
  <c r="C20" i="1"/>
  <c r="C17" i="1" s="1"/>
  <c r="F16" i="1"/>
  <c r="I16" i="1" s="1"/>
  <c r="F19" i="1"/>
  <c r="J19" i="1" s="1"/>
  <c r="J18" i="1" s="1"/>
  <c r="F21" i="1"/>
  <c r="F20" i="1" s="1"/>
  <c r="I20" i="1" l="1"/>
  <c r="H17" i="1"/>
  <c r="H13" i="1" s="1"/>
  <c r="H12" i="1" s="1"/>
  <c r="H11" i="1" s="1"/>
  <c r="H10" i="1" s="1"/>
  <c r="H9" i="1" s="1"/>
  <c r="C13" i="1"/>
  <c r="C12" i="1" s="1"/>
  <c r="C11" i="1" s="1"/>
  <c r="C10" i="1" s="1"/>
  <c r="C9" i="1" s="1"/>
  <c r="J21" i="1"/>
  <c r="J20" i="1" s="1"/>
  <c r="J17" i="1" s="1"/>
  <c r="F18" i="1"/>
  <c r="F17" i="1" s="1"/>
  <c r="I19" i="1"/>
  <c r="E17" i="1"/>
  <c r="E13" i="1" s="1"/>
  <c r="E12" i="1" s="1"/>
  <c r="E11" i="1" s="1"/>
  <c r="E10" i="1" s="1"/>
  <c r="E9" i="1" s="1"/>
  <c r="D13" i="1"/>
  <c r="D12" i="1" s="1"/>
  <c r="D11" i="1" s="1"/>
  <c r="D10" i="1" s="1"/>
  <c r="D9" i="1" s="1"/>
  <c r="G13" i="1"/>
  <c r="G12" i="1" s="1"/>
  <c r="G11" i="1" s="1"/>
  <c r="G10" i="1" s="1"/>
  <c r="G9" i="1" s="1"/>
  <c r="J16" i="1"/>
  <c r="J15" i="1" s="1"/>
  <c r="J14" i="1" s="1"/>
  <c r="F15" i="1"/>
  <c r="I21" i="1"/>
  <c r="I17" i="1" l="1"/>
  <c r="J13" i="1"/>
  <c r="J12" i="1" s="1"/>
  <c r="J11" i="1" s="1"/>
  <c r="J10" i="1" s="1"/>
  <c r="J9" i="1" s="1"/>
  <c r="I18" i="1"/>
  <c r="F14" i="1"/>
  <c r="I15" i="1"/>
  <c r="F13" i="1" l="1"/>
  <c r="I14" i="1"/>
  <c r="F12" i="1" l="1"/>
  <c r="I13" i="1"/>
  <c r="F11" i="1" l="1"/>
  <c r="I12" i="1"/>
  <c r="F10" i="1" l="1"/>
  <c r="I11" i="1"/>
  <c r="F9" i="1" l="1"/>
  <c r="I9" i="1" s="1"/>
  <c r="I10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<sst xmlns="http://schemas.openxmlformats.org/spreadsheetml/2006/main" count="43" uniqueCount="42">
  <si>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</si>
  <si>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</si>
  <si>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</si>
  <si>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</si>
  <si>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</si>
  <si>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</si>
  <si>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</si>
  <si>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</si>
  <si>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</si>
  <si>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</si>
  <si>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</si>
  <si>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</si>
  <si>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</si>
  <si>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</si>
  <si>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RESERVAS SIN GIRO</t>
  </si>
  <si>
    <t>MES</t>
  </si>
  <si>
    <t>ACUMULADA</t>
  </si>
  <si>
    <t>% DE GIRO</t>
  </si>
  <si>
    <t>3-3</t>
  </si>
  <si>
    <t>3-3-1</t>
  </si>
  <si>
    <t>3-3-1-15</t>
  </si>
  <si>
    <t>3-3-1-15-03</t>
  </si>
  <si>
    <t>3-3-1-15-03-19</t>
  </si>
  <si>
    <t>3-3-1-15-03-19-7507</t>
  </si>
  <si>
    <t>3-3-1-15-03-21</t>
  </si>
  <si>
    <t>3-3-1-15-03-21-7510</t>
  </si>
  <si>
    <t>3-3-1-15-03-21-7532</t>
  </si>
  <si>
    <t>GASTOS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</si>
  <si>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</si>
  <si>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</si>
  <si>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</si>
  <si>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</si>
  <si>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</si>
  <si>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Fortalecimiento de los organismos de seguridad del Distrito</t>
  </si>
  <si>
    <t>Justicia para todos consolidación del Sistema Distrital de Justicia</t>
  </si>
  <si>
    <t>Nuevos y mejores equipamentos de justicia para Bogotá</t>
  </si>
  <si>
    <t>Seguridad y convivencia para Bogotá</t>
  </si>
  <si>
    <t>Acceso a la justicia</t>
  </si>
  <si>
    <t xml:space="preserve">Implementación, Prevención y difusióndel Código Nacional de Policia </t>
  </si>
  <si>
    <t>EJECUCION DE RESERVAS PRESUPUESTALES</t>
  </si>
  <si>
    <t>RESERVAS: 2019</t>
  </si>
  <si>
    <t>MES: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</si>
</sst>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13" fillId="33" borderId="11" xfId="0" applyFont="1" applyFill="1" applyBorder="1" applyAlignment="1">
      <alignment horizontal="center"/>
    </xf>
    <xf numFmtId="49" fontId="0" fillId="0" borderId="11" xfId="0" applyNumberFormat="1" applyBorder="1"/>
    <xf numFmtId="0" fontId="0" fillId="0" borderId="11" xfId="0" applyBorder="1"/>
    <xf numFmtId="165" fontId="0" fillId="0" borderId="11" xfId="42" applyNumberFormat="1" applyFont="1" applyBorder="1"/>
    <xf numFmtId="10" fontId="0" fillId="0" borderId="11" xfId="43" applyNumberFormat="1" applyFont="1" applyBorder="1" applyAlignment="1">
      <alignment horizontal="center"/>
    </xf>
    <xf numFmtId="49" fontId="16" fillId="0" borderId="11" xfId="0" applyNumberFormat="1" applyFont="1" applyBorder="1"/>
    <xf numFmtId="0" fontId="16" fillId="0" borderId="11" xfId="0" applyFont="1" applyBorder="1"/>
    <xf numFmtId="165" fontId="16" fillId="0" borderId="11" xfId="42" applyNumberFormat="1" applyFont="1" applyBorder="1"/>
    <xf numFmtId="10" fontId="16" fillId="0" borderId="11" xfId="43" applyNumberFormat="1" applyFont="1" applyBorder="1" applyAlignment="1">
      <alignment horizontal="center"/>
    </xf>
    <xf numFmtId="0" fontId="16" fillId="0" borderId="0" xfId="0" applyFont="1"/>
    <xf numFmtId="0" fontId="13" fillId="33" borderId="12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7" sqref="A7:B7"/>
    </sheetView>
  </sheetViews>
  <sheetFormatPr baseColWidth="10" defaultRowHeight="15" x14ac:dyDescent="0.25"/>
  <cols>
    <col min="1" max="1" width="22.28515625" bestFit="1" customWidth="1"/>
    <col min="2" max="2" width="39.5703125" customWidth="1"/>
    <col min="3" max="3" width="20.42578125" bestFit="1" customWidth="1"/>
    <col min="4" max="4" width="15.5703125" bestFit="1" customWidth="1"/>
    <col min="5" max="5" width="18.42578125" bestFit="1" customWidth="1"/>
    <col min="6" max="6" width="18.28515625" bestFit="1" customWidth="1"/>
    <col min="7" max="7" width="19.42578125" bestFit="1" customWidth="1"/>
    <col min="8" max="8" width="19.28515625" bestFit="1" customWidth="1"/>
    <col min="10" max="10" width="18.42578125" bestFit="1" customWidth="1"/>
  </cols>
  <sheetData>
    <row r="1" spans="1:10" ht="15.75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.75" x14ac:dyDescent="0.2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13" t="s">
        <v>6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A4" s="13" t="s">
        <v>7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15.75" x14ac:dyDescent="0.25">
      <c r="A5" s="13" t="s">
        <v>40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5.75" x14ac:dyDescent="0.25">
      <c r="A6" s="14" t="s">
        <v>41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" customHeight="1" x14ac:dyDescent="0.25">
      <c r="A7" s="15" t="s">
        <v>8</v>
      </c>
      <c r="B7" s="15"/>
      <c r="C7" s="16" t="s">
        <v>9</v>
      </c>
      <c r="D7" s="17" t="s">
        <v>10</v>
      </c>
      <c r="E7" s="16" t="s">
        <v>11</v>
      </c>
      <c r="F7" s="16" t="s">
        <v>12</v>
      </c>
      <c r="G7" s="15" t="s">
        <v>13</v>
      </c>
      <c r="H7" s="15"/>
      <c r="I7" s="11" t="s">
        <v>17</v>
      </c>
      <c r="J7" s="11" t="s">
        <v>14</v>
      </c>
    </row>
    <row r="8" spans="1:10" x14ac:dyDescent="0.25">
      <c r="A8" s="1" t="s">
        <v>0</v>
      </c>
      <c r="B8" s="1" t="s">
        <v>1</v>
      </c>
      <c r="C8" s="16"/>
      <c r="D8" s="17"/>
      <c r="E8" s="16"/>
      <c r="F8" s="16"/>
      <c r="G8" s="1" t="s">
        <v>15</v>
      </c>
      <c r="H8" s="1" t="s">
        <v>16</v>
      </c>
      <c r="I8" s="12"/>
      <c r="J8" s="12"/>
    </row>
    <row r="9" spans="1:10" s="10" customFormat="1" x14ac:dyDescent="0.25">
      <c r="A9" s="6">
        <v>3</v>
      </c>
      <c r="B9" s="7" t="s">
        <v>27</v>
      </c>
      <c r="C9" s="8">
        <f>+C10</f>
        <v>134056956908</v>
      </c>
      <c r="D9" s="8">
        <f t="shared" ref="D9:J12" si="0">+D10</f>
        <v>1292115691</v>
      </c>
      <c r="E9" s="8">
        <f t="shared" si="0"/>
        <v>2709380533</v>
      </c>
      <c r="F9" s="8">
        <f t="shared" si="0"/>
        <v>131347576375</v>
      </c>
      <c r="G9" s="8">
        <f t="shared" si="0"/>
        <v>8968301147</v>
      </c>
      <c r="H9" s="8">
        <f t="shared" si="0"/>
        <v>97774028524</v>
      </c>
      <c r="I9" s="9">
        <f t="shared" ref="I9:I21" si="1">+H9/F9</f>
        <v>0.74439156947101304</v>
      </c>
      <c r="J9" s="8">
        <f t="shared" si="0"/>
        <v>33573547851</v>
      </c>
    </row>
    <row r="10" spans="1:10" s="10" customFormat="1" x14ac:dyDescent="0.25">
      <c r="A10" s="6" t="s">
        <v>18</v>
      </c>
      <c r="B10" s="7" t="s">
        <v>28</v>
      </c>
      <c r="C10" s="8">
        <f>+C11</f>
        <v>134056956908</v>
      </c>
      <c r="D10" s="8">
        <f t="shared" si="0"/>
        <v>1292115691</v>
      </c>
      <c r="E10" s="8">
        <f t="shared" si="0"/>
        <v>2709380533</v>
      </c>
      <c r="F10" s="8">
        <f t="shared" si="0"/>
        <v>131347576375</v>
      </c>
      <c r="G10" s="8">
        <f t="shared" si="0"/>
        <v>8968301147</v>
      </c>
      <c r="H10" s="8">
        <f t="shared" si="0"/>
        <v>97774028524</v>
      </c>
      <c r="I10" s="9">
        <f t="shared" si="1"/>
        <v>0.74439156947101304</v>
      </c>
      <c r="J10" s="8">
        <f t="shared" si="0"/>
        <v>33573547851</v>
      </c>
    </row>
    <row r="11" spans="1:10" s="10" customFormat="1" x14ac:dyDescent="0.25">
      <c r="A11" s="6" t="s">
        <v>19</v>
      </c>
      <c r="B11" s="7" t="s">
        <v>29</v>
      </c>
      <c r="C11" s="8">
        <f>+C12</f>
        <v>134056956908</v>
      </c>
      <c r="D11" s="8">
        <f t="shared" si="0"/>
        <v>1292115691</v>
      </c>
      <c r="E11" s="8">
        <f t="shared" si="0"/>
        <v>2709380533</v>
      </c>
      <c r="F11" s="8">
        <f t="shared" si="0"/>
        <v>131347576375</v>
      </c>
      <c r="G11" s="8">
        <f t="shared" si="0"/>
        <v>8968301147</v>
      </c>
      <c r="H11" s="8">
        <f t="shared" si="0"/>
        <v>97774028524</v>
      </c>
      <c r="I11" s="9">
        <f t="shared" si="1"/>
        <v>0.74439156947101304</v>
      </c>
      <c r="J11" s="8">
        <f t="shared" si="0"/>
        <v>33573547851</v>
      </c>
    </row>
    <row r="12" spans="1:10" s="10" customFormat="1" x14ac:dyDescent="0.25">
      <c r="A12" s="6" t="s">
        <v>20</v>
      </c>
      <c r="B12" s="7" t="s">
        <v>30</v>
      </c>
      <c r="C12" s="8">
        <f>+C13</f>
        <v>134056956908</v>
      </c>
      <c r="D12" s="8">
        <f t="shared" si="0"/>
        <v>1292115691</v>
      </c>
      <c r="E12" s="8">
        <f t="shared" si="0"/>
        <v>2709380533</v>
      </c>
      <c r="F12" s="8">
        <f t="shared" si="0"/>
        <v>131347576375</v>
      </c>
      <c r="G12" s="8">
        <f t="shared" si="0"/>
        <v>8968301147</v>
      </c>
      <c r="H12" s="8">
        <f t="shared" si="0"/>
        <v>97774028524</v>
      </c>
      <c r="I12" s="9">
        <f t="shared" si="1"/>
        <v>0.74439156947101304</v>
      </c>
      <c r="J12" s="8">
        <f t="shared" si="0"/>
        <v>33573547851</v>
      </c>
    </row>
    <row r="13" spans="1:10" s="10" customFormat="1" x14ac:dyDescent="0.25">
      <c r="A13" s="6" t="s">
        <v>21</v>
      </c>
      <c r="B13" s="7" t="s">
        <v>31</v>
      </c>
      <c r="C13" s="8">
        <f>+C14+C17</f>
        <v>134056956908</v>
      </c>
      <c r="D13" s="8">
        <f t="shared" ref="D13:J13" si="2">+D14+D17</f>
        <v>1292115691</v>
      </c>
      <c r="E13" s="8">
        <f t="shared" si="2"/>
        <v>2709380533</v>
      </c>
      <c r="F13" s="8">
        <f t="shared" si="2"/>
        <v>131347576375</v>
      </c>
      <c r="G13" s="8">
        <f t="shared" si="2"/>
        <v>8968301147</v>
      </c>
      <c r="H13" s="8">
        <f t="shared" si="2"/>
        <v>97774028524</v>
      </c>
      <c r="I13" s="9">
        <f t="shared" si="1"/>
        <v>0.74439156947101304</v>
      </c>
      <c r="J13" s="8">
        <f t="shared" si="2"/>
        <v>33573547851</v>
      </c>
    </row>
    <row r="14" spans="1:10" s="10" customFormat="1" x14ac:dyDescent="0.25">
      <c r="A14" s="6" t="s">
        <v>22</v>
      </c>
      <c r="B14" s="7" t="s">
        <v>32</v>
      </c>
      <c r="C14" s="8">
        <f>+C15</f>
        <v>128856619192</v>
      </c>
      <c r="D14" s="8">
        <f t="shared" ref="D14:J15" si="3">+D15</f>
        <v>1233527498</v>
      </c>
      <c r="E14" s="8">
        <f t="shared" si="3"/>
        <v>2531338742</v>
      </c>
      <c r="F14" s="8">
        <f t="shared" si="3"/>
        <v>126325280450</v>
      </c>
      <c r="G14" s="8">
        <f t="shared" si="3"/>
        <v>8801231050</v>
      </c>
      <c r="H14" s="8">
        <f t="shared" si="3"/>
        <v>93190084444</v>
      </c>
      <c r="I14" s="9">
        <f t="shared" si="1"/>
        <v>0.73769940673818624</v>
      </c>
      <c r="J14" s="8">
        <f t="shared" si="3"/>
        <v>33135196006</v>
      </c>
    </row>
    <row r="15" spans="1:10" s="10" customFormat="1" x14ac:dyDescent="0.25">
      <c r="A15" s="6" t="s">
        <v>23</v>
      </c>
      <c r="B15" s="7" t="s">
        <v>33</v>
      </c>
      <c r="C15" s="8">
        <f>+C16</f>
        <v>128856619192</v>
      </c>
      <c r="D15" s="8">
        <f t="shared" si="3"/>
        <v>1233527498</v>
      </c>
      <c r="E15" s="8">
        <f t="shared" si="3"/>
        <v>2531338742</v>
      </c>
      <c r="F15" s="8">
        <f t="shared" si="3"/>
        <v>126325280450</v>
      </c>
      <c r="G15" s="8">
        <f t="shared" si="3"/>
        <v>8801231050</v>
      </c>
      <c r="H15" s="8">
        <f t="shared" si="3"/>
        <v>93190084444</v>
      </c>
      <c r="I15" s="9">
        <f t="shared" si="1"/>
        <v>0.73769940673818624</v>
      </c>
      <c r="J15" s="8">
        <f t="shared" si="3"/>
        <v>33135196006</v>
      </c>
    </row>
    <row r="16" spans="1:10" x14ac:dyDescent="0.25">
      <c r="A16" s="2" t="s">
        <v>2</v>
      </c>
      <c r="B16" s="3" t="s">
        <v>36</v>
      </c>
      <c r="C16" s="4">
        <v>128856619192</v>
      </c>
      <c r="D16" s="4">
        <v>1233527498</v>
      </c>
      <c r="E16" s="4">
        <v>2531338742</v>
      </c>
      <c r="F16" s="4">
        <f t="shared" ref="F16:F21" si="4">+C16-E16</f>
        <v>126325280450</v>
      </c>
      <c r="G16" s="4">
        <v>8801231050</v>
      </c>
      <c r="H16" s="4">
        <v>93190084444</v>
      </c>
      <c r="I16" s="5">
        <f t="shared" si="1"/>
        <v>0.73769940673818624</v>
      </c>
      <c r="J16" s="4">
        <f t="shared" ref="J16:J21" si="5">+F16-H16</f>
        <v>33135196006</v>
      </c>
    </row>
    <row r="17" spans="1:10" s="10" customFormat="1" x14ac:dyDescent="0.25">
      <c r="A17" s="6" t="s">
        <v>24</v>
      </c>
      <c r="B17" s="7" t="s">
        <v>34</v>
      </c>
      <c r="C17" s="8">
        <f>+C18+C20</f>
        <v>5200337716</v>
      </c>
      <c r="D17" s="8">
        <f t="shared" ref="D17:J17" si="6">+D18+D20</f>
        <v>58588193</v>
      </c>
      <c r="E17" s="8">
        <f t="shared" si="6"/>
        <v>178041791</v>
      </c>
      <c r="F17" s="8">
        <f t="shared" si="6"/>
        <v>5022295925</v>
      </c>
      <c r="G17" s="8">
        <f t="shared" si="6"/>
        <v>167070097</v>
      </c>
      <c r="H17" s="8">
        <f t="shared" si="6"/>
        <v>4583944080</v>
      </c>
      <c r="I17" s="9">
        <f t="shared" si="1"/>
        <v>0.91271883386680364</v>
      </c>
      <c r="J17" s="8">
        <f t="shared" si="6"/>
        <v>438351845</v>
      </c>
    </row>
    <row r="18" spans="1:10" s="10" customFormat="1" x14ac:dyDescent="0.25">
      <c r="A18" s="6" t="s">
        <v>25</v>
      </c>
      <c r="B18" s="7" t="s">
        <v>35</v>
      </c>
      <c r="C18" s="8">
        <f>+C19</f>
        <v>5060435716</v>
      </c>
      <c r="D18" s="8">
        <f t="shared" ref="D18:J18" si="7">+D19</f>
        <v>58588193</v>
      </c>
      <c r="E18" s="8">
        <f t="shared" si="7"/>
        <v>178041791</v>
      </c>
      <c r="F18" s="8">
        <f t="shared" si="7"/>
        <v>4882393925</v>
      </c>
      <c r="G18" s="8">
        <f t="shared" si="7"/>
        <v>167070097</v>
      </c>
      <c r="H18" s="8">
        <f t="shared" si="7"/>
        <v>4444042080</v>
      </c>
      <c r="I18" s="9">
        <f t="shared" si="1"/>
        <v>0.91021784564423491</v>
      </c>
      <c r="J18" s="8">
        <f t="shared" si="7"/>
        <v>438351845</v>
      </c>
    </row>
    <row r="19" spans="1:10" x14ac:dyDescent="0.25">
      <c r="A19" s="2" t="s">
        <v>3</v>
      </c>
      <c r="B19" s="3" t="s">
        <v>37</v>
      </c>
      <c r="C19" s="4">
        <v>5060435716</v>
      </c>
      <c r="D19" s="4">
        <v>58588193</v>
      </c>
      <c r="E19" s="4">
        <v>178041791</v>
      </c>
      <c r="F19" s="4">
        <f t="shared" si="4"/>
        <v>4882393925</v>
      </c>
      <c r="G19" s="4">
        <v>167070097</v>
      </c>
      <c r="H19" s="4">
        <v>4444042080</v>
      </c>
      <c r="I19" s="5">
        <f t="shared" si="1"/>
        <v>0.91021784564423491</v>
      </c>
      <c r="J19" s="4">
        <f t="shared" si="5"/>
        <v>438351845</v>
      </c>
    </row>
    <row r="20" spans="1:10" s="10" customFormat="1" x14ac:dyDescent="0.25">
      <c r="A20" s="6" t="s">
        <v>26</v>
      </c>
      <c r="B20" s="7" t="s">
        <v>38</v>
      </c>
      <c r="C20" s="8">
        <f>+C21</f>
        <v>139902000</v>
      </c>
      <c r="D20" s="8">
        <f t="shared" ref="D20:J20" si="8">+D21</f>
        <v>0</v>
      </c>
      <c r="E20" s="8">
        <f t="shared" si="8"/>
        <v>0</v>
      </c>
      <c r="F20" s="8">
        <f t="shared" si="8"/>
        <v>139902000</v>
      </c>
      <c r="G20" s="8">
        <f t="shared" si="8"/>
        <v>0</v>
      </c>
      <c r="H20" s="8">
        <f t="shared" si="8"/>
        <v>139902000</v>
      </c>
      <c r="I20" s="9">
        <f>+H20/F20</f>
        <v>1</v>
      </c>
      <c r="J20" s="8">
        <f t="shared" si="8"/>
        <v>0</v>
      </c>
    </row>
    <row r="21" spans="1:10" x14ac:dyDescent="0.25">
      <c r="A21" s="2" t="s">
        <v>4</v>
      </c>
      <c r="B21" s="3" t="s">
        <v>37</v>
      </c>
      <c r="C21" s="4">
        <v>139902000</v>
      </c>
      <c r="D21" s="4">
        <v>0</v>
      </c>
      <c r="E21" s="4">
        <v>0</v>
      </c>
      <c r="F21" s="4">
        <f t="shared" si="4"/>
        <v>139902000</v>
      </c>
      <c r="G21" s="4">
        <v>0</v>
      </c>
      <c r="H21" s="4">
        <v>139902000</v>
      </c>
      <c r="I21" s="5">
        <f t="shared" si="1"/>
        <v>1</v>
      </c>
      <c r="J21" s="4">
        <f t="shared" si="5"/>
        <v>0</v>
      </c>
    </row>
  </sheetData>
  <mergeCells count="14">
    <mergeCell ref="I7:I8"/>
    <mergeCell ref="A1:J1"/>
    <mergeCell ref="A2:J2"/>
    <mergeCell ref="A3:J3"/>
    <mergeCell ref="A4:J4"/>
    <mergeCell ref="A5:J5"/>
    <mergeCell ref="A6:J6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pageSetup orientation="portrait" r:id="rId1"/>
  <ignoredErrors>
    <ignoredError sqref="I9:I12 I13:I21 C22:J23 C13:H15 J13:J21 C17:H18 C16 F16 C20:H20 C19 F19 C21:G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RESERVAS NOV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2019-09-04T20:44:04Z</dcterms:created>
  <dcterms:modified xsi:type="dcterms:W3CDTF">2020-01-16T21:35:13Z</dcterms:modified>
</cp:coreProperties>
</file>