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\2020 SDSCJ\2020 EJECUCIONES FIRMADAS\01 ENERO\"/>
    </mc:Choice>
  </mc:AlternateContent>
  <bookViews>
    <workbookView xWindow="0" yWindow="0" windowWidth="21570" windowHeight="9660"/>
  </bookViews>
  <sheets>
    <sheet name="UE02 EJEC RESERVAS ENE 2020" sheetId="1" r:id="rId1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  <c r="C17" i="1"/>
  <c r="C18" i="1"/>
  <c r="C15" i="1"/>
  <c r="C14" i="1" s="1"/>
  <c r="D15" i="1" l="1"/>
  <c r="D14" i="1" s="1"/>
  <c r="E15" i="1"/>
  <c r="E14" i="1" s="1"/>
  <c r="G15" i="1"/>
  <c r="G14" i="1" s="1"/>
  <c r="H15" i="1"/>
  <c r="H14" i="1" s="1"/>
  <c r="D18" i="1"/>
  <c r="E18" i="1"/>
  <c r="G18" i="1"/>
  <c r="H18" i="1"/>
  <c r="D20" i="1"/>
  <c r="E20" i="1"/>
  <c r="G20" i="1"/>
  <c r="H20" i="1"/>
  <c r="H17" i="1" s="1"/>
  <c r="I17" i="1" s="1"/>
  <c r="C20" i="1"/>
  <c r="F16" i="1"/>
  <c r="I16" i="1" s="1"/>
  <c r="F19" i="1"/>
  <c r="J19" i="1" s="1"/>
  <c r="J18" i="1" s="1"/>
  <c r="F21" i="1"/>
  <c r="F20" i="1" s="1"/>
  <c r="G13" i="1" l="1"/>
  <c r="G12" i="1" s="1"/>
  <c r="G11" i="1" s="1"/>
  <c r="G10" i="1" s="1"/>
  <c r="G9" i="1" s="1"/>
  <c r="I20" i="1"/>
  <c r="H13" i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F18" i="1"/>
  <c r="I19" i="1"/>
  <c r="E13" i="1"/>
  <c r="E12" i="1" s="1"/>
  <c r="E11" i="1" s="1"/>
  <c r="E10" i="1" s="1"/>
  <c r="E9" i="1" s="1"/>
  <c r="D13" i="1"/>
  <c r="D12" i="1" s="1"/>
  <c r="D11" i="1" s="1"/>
  <c r="D10" i="1" s="1"/>
  <c r="D9" i="1" s="1"/>
  <c r="J16" i="1"/>
  <c r="J15" i="1" s="1"/>
  <c r="J14" i="1" s="1"/>
  <c r="F15" i="1"/>
  <c r="I21" i="1"/>
  <c r="J13" i="1" l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<sst xmlns="http://schemas.openxmlformats.org/spreadsheetml/2006/main" count="43" uniqueCount="42">
  <si>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</si>
  <si>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</si>
  <si>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</si>
  <si>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</si>
  <si>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</si>
  <si>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</si>
  <si>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</si>
  <si>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</si>
  <si>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</si>
  <si>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</si>
  <si>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</si>
  <si>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</si>
  <si>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</si>
  <si>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</si>
  <si>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</si>
  <si>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</si>
  <si>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</si>
  <si>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</si>
  <si>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</si>
  <si>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</si>
  <si>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</si>
  <si>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</si>
  <si>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</si>
  <si>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</si>
  <si>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</si>
  <si>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</si>
  <si>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</si>
  <si>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</si>
  <si>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</si>
  <si>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</si>
  <si>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</si>
  <si>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</si>
  <si>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</si>
  <si>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</si>
  <si>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</si>
  <si>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</si>
  <si>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</si>
  <si>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</si>
  <si>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</si>
  <si>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</si>
  <si>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RESERVAS: 2020</t>
  </si>
  <si>
    <t>MES: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</si>
</sst>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9" fontId="16" fillId="0" borderId="11" xfId="0" applyNumberFormat="1" applyFont="1" applyBorder="1"/>
    <xf numFmtId="0" fontId="16" fillId="0" borderId="11" xfId="0" applyFont="1" applyBorder="1"/>
    <xf numFmtId="165" fontId="16" fillId="0" borderId="11" xfId="42" applyNumberFormat="1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0" fontId="19" fillId="33" borderId="11" xfId="0" applyFont="1" applyFill="1" applyBorder="1" applyAlignment="1">
      <alignment horizontal="center"/>
    </xf>
    <xf numFmtId="165" fontId="16" fillId="0" borderId="0" xfId="0" applyNumberFormat="1" applyFont="1"/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wrapText="1"/>
    </xf>
    <xf numFmtId="49" fontId="0" fillId="34" borderId="11" xfId="0" applyNumberFormat="1" applyFont="1" applyFill="1" applyBorder="1"/>
    <xf numFmtId="0" fontId="0" fillId="34" borderId="11" xfId="0" applyFont="1" applyFill="1" applyBorder="1"/>
    <xf numFmtId="165" fontId="1" fillId="34" borderId="11" xfId="42" applyNumberFormat="1" applyFont="1" applyFill="1" applyBorder="1"/>
    <xf numFmtId="10" fontId="1" fillId="34" borderId="11" xfId="43" applyNumberFormat="1" applyFont="1" applyFill="1" applyBorder="1" applyAlignment="1">
      <alignment horizontal="center"/>
    </xf>
    <xf numFmtId="0" fontId="0" fillId="34" borderId="0" xfId="0" applyFont="1" applyFill="1"/>
    <xf numFmtId="49" fontId="16" fillId="34" borderId="11" xfId="0" applyNumberFormat="1" applyFont="1" applyFill="1" applyBorder="1"/>
    <xf numFmtId="0" fontId="16" fillId="34" borderId="11" xfId="0" applyFont="1" applyFill="1" applyBorder="1"/>
    <xf numFmtId="165" fontId="16" fillId="34" borderId="11" xfId="42" applyNumberFormat="1" applyFont="1" applyFill="1" applyBorder="1"/>
    <xf numFmtId="10" fontId="16" fillId="34" borderId="11" xfId="43" applyNumberFormat="1" applyFont="1" applyFill="1" applyBorder="1" applyAlignment="1">
      <alignment horizontal="center"/>
    </xf>
    <xf numFmtId="0" fontId="16" fillId="34" borderId="0" xfId="0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9" sqref="B19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42578125" bestFit="1" customWidth="1"/>
    <col min="4" max="4" width="15.5703125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5.75" x14ac:dyDescent="0.2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ht="15.75" x14ac:dyDescent="0.25">
      <c r="A4" s="10" t="s">
        <v>7</v>
      </c>
      <c r="B4" s="10"/>
      <c r="C4" s="10"/>
      <c r="D4" s="10"/>
      <c r="E4" s="10"/>
      <c r="F4" s="10"/>
      <c r="G4" s="10"/>
      <c r="H4" s="10"/>
      <c r="I4" s="10"/>
      <c r="J4" s="10"/>
    </row>
    <row r="5" spans="1:11" ht="15.75" x14ac:dyDescent="0.25">
      <c r="A5" s="10" t="s">
        <v>40</v>
      </c>
      <c r="B5" s="10"/>
      <c r="C5" s="10"/>
      <c r="D5" s="10"/>
      <c r="E5" s="10"/>
      <c r="F5" s="10"/>
      <c r="G5" s="10"/>
      <c r="H5" s="10"/>
      <c r="I5" s="10"/>
      <c r="J5" s="10"/>
    </row>
    <row r="6" spans="1:11" ht="15.75" x14ac:dyDescent="0.25">
      <c r="A6" s="11" t="s">
        <v>41</v>
      </c>
      <c r="B6" s="11"/>
      <c r="C6" s="11"/>
      <c r="D6" s="11"/>
      <c r="E6" s="11"/>
      <c r="F6" s="11"/>
      <c r="G6" s="11"/>
      <c r="H6" s="11"/>
      <c r="I6" s="11"/>
      <c r="J6" s="11"/>
    </row>
    <row r="7" spans="1:11" ht="15" customHeight="1" x14ac:dyDescent="0.25">
      <c r="A7" s="12" t="s">
        <v>8</v>
      </c>
      <c r="B7" s="12"/>
      <c r="C7" s="13" t="s">
        <v>9</v>
      </c>
      <c r="D7" s="14" t="s">
        <v>10</v>
      </c>
      <c r="E7" s="13" t="s">
        <v>11</v>
      </c>
      <c r="F7" s="13" t="s">
        <v>12</v>
      </c>
      <c r="G7" s="12" t="s">
        <v>13</v>
      </c>
      <c r="H7" s="12"/>
      <c r="I7" s="8" t="s">
        <v>17</v>
      </c>
      <c r="J7" s="8" t="s">
        <v>14</v>
      </c>
    </row>
    <row r="8" spans="1:11" x14ac:dyDescent="0.25">
      <c r="A8" s="6" t="s">
        <v>0</v>
      </c>
      <c r="B8" s="6" t="s">
        <v>1</v>
      </c>
      <c r="C8" s="13"/>
      <c r="D8" s="14"/>
      <c r="E8" s="13"/>
      <c r="F8" s="13"/>
      <c r="G8" s="6" t="s">
        <v>15</v>
      </c>
      <c r="H8" s="6" t="s">
        <v>16</v>
      </c>
      <c r="I8" s="9"/>
      <c r="J8" s="9"/>
    </row>
    <row r="9" spans="1:11" s="5" customFormat="1" x14ac:dyDescent="0.25">
      <c r="A9" s="1">
        <v>3</v>
      </c>
      <c r="B9" s="2" t="s">
        <v>27</v>
      </c>
      <c r="C9" s="3">
        <f>+C10</f>
        <v>104441010634</v>
      </c>
      <c r="D9" s="3">
        <f t="shared" ref="D9:J12" si="0">+D10</f>
        <v>20246137</v>
      </c>
      <c r="E9" s="3">
        <f t="shared" si="0"/>
        <v>20246137</v>
      </c>
      <c r="F9" s="3">
        <f t="shared" si="0"/>
        <v>104420764497</v>
      </c>
      <c r="G9" s="3">
        <f t="shared" si="0"/>
        <v>4875704823</v>
      </c>
      <c r="H9" s="3">
        <f t="shared" si="0"/>
        <v>4875704823</v>
      </c>
      <c r="I9" s="4">
        <f t="shared" ref="I9:I21" si="1">+H9/F9</f>
        <v>4.6692866562378775E-2</v>
      </c>
      <c r="J9" s="3">
        <f t="shared" si="0"/>
        <v>99545059674</v>
      </c>
    </row>
    <row r="10" spans="1:11" s="5" customFormat="1" x14ac:dyDescent="0.25">
      <c r="A10" s="1" t="s">
        <v>18</v>
      </c>
      <c r="B10" s="2" t="s">
        <v>28</v>
      </c>
      <c r="C10" s="3">
        <f>+C11</f>
        <v>104441010634</v>
      </c>
      <c r="D10" s="3">
        <f t="shared" si="0"/>
        <v>20246137</v>
      </c>
      <c r="E10" s="3">
        <f t="shared" si="0"/>
        <v>20246137</v>
      </c>
      <c r="F10" s="3">
        <f t="shared" si="0"/>
        <v>104420764497</v>
      </c>
      <c r="G10" s="3">
        <f t="shared" si="0"/>
        <v>4875704823</v>
      </c>
      <c r="H10" s="3">
        <f t="shared" si="0"/>
        <v>4875704823</v>
      </c>
      <c r="I10" s="4">
        <f t="shared" si="1"/>
        <v>4.6692866562378775E-2</v>
      </c>
      <c r="J10" s="3">
        <f t="shared" si="0"/>
        <v>99545059674</v>
      </c>
      <c r="K10" s="7"/>
    </row>
    <row r="11" spans="1:11" s="5" customFormat="1" x14ac:dyDescent="0.25">
      <c r="A11" s="1" t="s">
        <v>19</v>
      </c>
      <c r="B11" s="2" t="s">
        <v>29</v>
      </c>
      <c r="C11" s="3">
        <f>+C12</f>
        <v>104441010634</v>
      </c>
      <c r="D11" s="3">
        <f t="shared" si="0"/>
        <v>20246137</v>
      </c>
      <c r="E11" s="3">
        <f t="shared" si="0"/>
        <v>20246137</v>
      </c>
      <c r="F11" s="3">
        <f t="shared" si="0"/>
        <v>104420764497</v>
      </c>
      <c r="G11" s="3">
        <f t="shared" si="0"/>
        <v>4875704823</v>
      </c>
      <c r="H11" s="3">
        <f t="shared" si="0"/>
        <v>4875704823</v>
      </c>
      <c r="I11" s="4">
        <f t="shared" si="1"/>
        <v>4.6692866562378775E-2</v>
      </c>
      <c r="J11" s="3">
        <f t="shared" si="0"/>
        <v>99545059674</v>
      </c>
    </row>
    <row r="12" spans="1:11" s="5" customFormat="1" x14ac:dyDescent="0.25">
      <c r="A12" s="1" t="s">
        <v>20</v>
      </c>
      <c r="B12" s="2" t="s">
        <v>30</v>
      </c>
      <c r="C12" s="3">
        <f>+C13</f>
        <v>104441010634</v>
      </c>
      <c r="D12" s="3">
        <f t="shared" si="0"/>
        <v>20246137</v>
      </c>
      <c r="E12" s="3">
        <f t="shared" si="0"/>
        <v>20246137</v>
      </c>
      <c r="F12" s="3">
        <f t="shared" si="0"/>
        <v>104420764497</v>
      </c>
      <c r="G12" s="3">
        <f t="shared" si="0"/>
        <v>4875704823</v>
      </c>
      <c r="H12" s="3">
        <f t="shared" si="0"/>
        <v>4875704823</v>
      </c>
      <c r="I12" s="4">
        <f t="shared" si="1"/>
        <v>4.6692866562378775E-2</v>
      </c>
      <c r="J12" s="3">
        <f t="shared" si="0"/>
        <v>99545059674</v>
      </c>
    </row>
    <row r="13" spans="1:11" s="5" customFormat="1" x14ac:dyDescent="0.25">
      <c r="A13" s="1" t="s">
        <v>21</v>
      </c>
      <c r="B13" s="2" t="s">
        <v>31</v>
      </c>
      <c r="C13" s="3">
        <f>+C14+C17</f>
        <v>104441010634</v>
      </c>
      <c r="D13" s="3">
        <f t="shared" ref="D13:J13" si="2">+D14+D17</f>
        <v>20246137</v>
      </c>
      <c r="E13" s="3">
        <f t="shared" si="2"/>
        <v>20246137</v>
      </c>
      <c r="F13" s="3">
        <f t="shared" si="2"/>
        <v>104420764497</v>
      </c>
      <c r="G13" s="3">
        <f t="shared" si="2"/>
        <v>4875704823</v>
      </c>
      <c r="H13" s="3">
        <f t="shared" si="2"/>
        <v>4875704823</v>
      </c>
      <c r="I13" s="4">
        <f t="shared" si="1"/>
        <v>4.6692866562378775E-2</v>
      </c>
      <c r="J13" s="3">
        <f t="shared" si="2"/>
        <v>99545059674</v>
      </c>
    </row>
    <row r="14" spans="1:11" s="5" customFormat="1" x14ac:dyDescent="0.25">
      <c r="A14" s="1" t="s">
        <v>22</v>
      </c>
      <c r="B14" s="2" t="s">
        <v>32</v>
      </c>
      <c r="C14" s="3">
        <f>+C15</f>
        <v>102027812400</v>
      </c>
      <c r="D14" s="3">
        <f t="shared" ref="D14:J15" si="3">+D15</f>
        <v>20246137</v>
      </c>
      <c r="E14" s="3">
        <f t="shared" si="3"/>
        <v>20246137</v>
      </c>
      <c r="F14" s="3">
        <f t="shared" si="3"/>
        <v>102007566263</v>
      </c>
      <c r="G14" s="3">
        <f t="shared" si="3"/>
        <v>4477272141</v>
      </c>
      <c r="H14" s="3">
        <f t="shared" si="3"/>
        <v>4477272141</v>
      </c>
      <c r="I14" s="4">
        <f t="shared" si="1"/>
        <v>4.3891569076910601E-2</v>
      </c>
      <c r="J14" s="3">
        <f t="shared" si="3"/>
        <v>97530294122</v>
      </c>
    </row>
    <row r="15" spans="1:11" s="5" customFormat="1" x14ac:dyDescent="0.25">
      <c r="A15" s="1" t="s">
        <v>23</v>
      </c>
      <c r="B15" s="2" t="s">
        <v>33</v>
      </c>
      <c r="C15" s="3">
        <f>+C16</f>
        <v>102027812400</v>
      </c>
      <c r="D15" s="3">
        <f t="shared" si="3"/>
        <v>20246137</v>
      </c>
      <c r="E15" s="3">
        <f t="shared" si="3"/>
        <v>20246137</v>
      </c>
      <c r="F15" s="3">
        <f t="shared" si="3"/>
        <v>102007566263</v>
      </c>
      <c r="G15" s="3">
        <f t="shared" si="3"/>
        <v>4477272141</v>
      </c>
      <c r="H15" s="3">
        <f t="shared" si="3"/>
        <v>4477272141</v>
      </c>
      <c r="I15" s="4">
        <f t="shared" si="1"/>
        <v>4.3891569076910601E-2</v>
      </c>
      <c r="J15" s="3">
        <f t="shared" si="3"/>
        <v>97530294122</v>
      </c>
    </row>
    <row r="16" spans="1:11" s="19" customFormat="1" x14ac:dyDescent="0.25">
      <c r="A16" s="15" t="s">
        <v>2</v>
      </c>
      <c r="B16" s="16" t="s">
        <v>36</v>
      </c>
      <c r="C16" s="17">
        <v>102027812400</v>
      </c>
      <c r="D16" s="17">
        <v>20246137</v>
      </c>
      <c r="E16" s="17">
        <v>20246137</v>
      </c>
      <c r="F16" s="17">
        <f t="shared" ref="F16:F21" si="4">+C16-E16</f>
        <v>102007566263</v>
      </c>
      <c r="G16" s="17">
        <v>4477272141</v>
      </c>
      <c r="H16" s="17">
        <v>4477272141</v>
      </c>
      <c r="I16" s="18">
        <f t="shared" si="1"/>
        <v>4.3891569076910601E-2</v>
      </c>
      <c r="J16" s="17">
        <f t="shared" ref="J16:J21" si="5">+F16-H16</f>
        <v>97530294122</v>
      </c>
    </row>
    <row r="17" spans="1:10" s="24" customFormat="1" x14ac:dyDescent="0.25">
      <c r="A17" s="20" t="s">
        <v>24</v>
      </c>
      <c r="B17" s="21" t="s">
        <v>34</v>
      </c>
      <c r="C17" s="22">
        <f>+C18+C20</f>
        <v>2413198234</v>
      </c>
      <c r="D17" s="22">
        <f t="shared" ref="D17:J17" si="6">+D18+D20</f>
        <v>0</v>
      </c>
      <c r="E17" s="22">
        <f t="shared" si="6"/>
        <v>0</v>
      </c>
      <c r="F17" s="22">
        <f t="shared" si="6"/>
        <v>2413198234</v>
      </c>
      <c r="G17" s="22">
        <f t="shared" si="6"/>
        <v>398432682</v>
      </c>
      <c r="H17" s="22">
        <f t="shared" si="6"/>
        <v>398432682</v>
      </c>
      <c r="I17" s="23">
        <f t="shared" si="1"/>
        <v>0.16510565787195086</v>
      </c>
      <c r="J17" s="22">
        <f t="shared" si="6"/>
        <v>2014765552</v>
      </c>
    </row>
    <row r="18" spans="1:10" s="24" customFormat="1" x14ac:dyDescent="0.25">
      <c r="A18" s="20" t="s">
        <v>25</v>
      </c>
      <c r="B18" s="21" t="s">
        <v>35</v>
      </c>
      <c r="C18" s="22">
        <f>+C19</f>
        <v>1864991205</v>
      </c>
      <c r="D18" s="22">
        <f t="shared" ref="D18:J18" si="7">+D19</f>
        <v>0</v>
      </c>
      <c r="E18" s="22">
        <f t="shared" si="7"/>
        <v>0</v>
      </c>
      <c r="F18" s="22">
        <f t="shared" si="7"/>
        <v>1864991205</v>
      </c>
      <c r="G18" s="22">
        <f t="shared" si="7"/>
        <v>246200832</v>
      </c>
      <c r="H18" s="22">
        <f t="shared" si="7"/>
        <v>246200832</v>
      </c>
      <c r="I18" s="23">
        <f t="shared" si="1"/>
        <v>0.13201179251673736</v>
      </c>
      <c r="J18" s="22">
        <f t="shared" si="7"/>
        <v>1618790373</v>
      </c>
    </row>
    <row r="19" spans="1:10" s="19" customFormat="1" x14ac:dyDescent="0.25">
      <c r="A19" s="15" t="s">
        <v>3</v>
      </c>
      <c r="B19" s="16" t="s">
        <v>37</v>
      </c>
      <c r="C19" s="17">
        <v>1864991205</v>
      </c>
      <c r="D19" s="17">
        <v>0</v>
      </c>
      <c r="E19" s="17">
        <v>0</v>
      </c>
      <c r="F19" s="17">
        <f t="shared" si="4"/>
        <v>1864991205</v>
      </c>
      <c r="G19" s="17">
        <v>246200832</v>
      </c>
      <c r="H19" s="17">
        <v>246200832</v>
      </c>
      <c r="I19" s="18">
        <f t="shared" si="1"/>
        <v>0.13201179251673736</v>
      </c>
      <c r="J19" s="17">
        <f t="shared" si="5"/>
        <v>1618790373</v>
      </c>
    </row>
    <row r="20" spans="1:10" s="24" customFormat="1" x14ac:dyDescent="0.25">
      <c r="A20" s="20" t="s">
        <v>26</v>
      </c>
      <c r="B20" s="21" t="s">
        <v>38</v>
      </c>
      <c r="C20" s="22">
        <f>+C21</f>
        <v>548207029</v>
      </c>
      <c r="D20" s="22">
        <f t="shared" ref="D20:J20" si="8">+D21</f>
        <v>0</v>
      </c>
      <c r="E20" s="22">
        <f t="shared" si="8"/>
        <v>0</v>
      </c>
      <c r="F20" s="22">
        <f t="shared" si="8"/>
        <v>548207029</v>
      </c>
      <c r="G20" s="22">
        <f t="shared" si="8"/>
        <v>152231850</v>
      </c>
      <c r="H20" s="22">
        <f t="shared" si="8"/>
        <v>152231850</v>
      </c>
      <c r="I20" s="23">
        <f>+H20/F20</f>
        <v>0.27769043800421611</v>
      </c>
      <c r="J20" s="22">
        <f t="shared" si="8"/>
        <v>395975179</v>
      </c>
    </row>
    <row r="21" spans="1:10" s="19" customFormat="1" x14ac:dyDescent="0.25">
      <c r="A21" s="15" t="s">
        <v>4</v>
      </c>
      <c r="B21" s="16" t="s">
        <v>37</v>
      </c>
      <c r="C21" s="17">
        <v>548207029</v>
      </c>
      <c r="D21" s="17">
        <v>0</v>
      </c>
      <c r="E21" s="17">
        <v>0</v>
      </c>
      <c r="F21" s="17">
        <f t="shared" si="4"/>
        <v>548207029</v>
      </c>
      <c r="G21" s="17">
        <v>152231850</v>
      </c>
      <c r="H21" s="17">
        <v>152231850</v>
      </c>
      <c r="I21" s="18">
        <f t="shared" si="1"/>
        <v>0.27769043800421611</v>
      </c>
      <c r="J21" s="17">
        <f t="shared" si="5"/>
        <v>395975179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16 C22:J23 C13:H13 J13:J16 D18:H18 F16 C20:H20 F19 D21:F21 D15:H15 D14:H14 I18:I21 J18: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ENE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2019-09-04T20:44:04Z</dcterms:created>
  <dcterms:modified xsi:type="dcterms:W3CDTF">2020-02-10T21:38:00Z</dcterms:modified>
</cp:coreProperties>
</file>