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0.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9.xml" ContentType="application/vnd.openxmlformats-officedocument.drawing+xml"/>
  <Override PartName="/xl/comments7.xml" ContentType="application/vnd.openxmlformats-officedocument.spreadsheetml.comments+xml"/>
  <Override PartName="/xl/drawings/drawing10.xml" ContentType="application/vnd.openxmlformats-officedocument.drawing+xml"/>
  <Override PartName="/xl/comments8.xml" ContentType="application/vnd.openxmlformats-officedocument.spreadsheetml.comments+xml"/>
  <Override PartName="/xl/drawings/drawing11.xml" ContentType="application/vnd.openxmlformats-officedocument.drawing+xml"/>
  <Override PartName="/xl/comments9.xml" ContentType="application/vnd.openxmlformats-officedocument.spreadsheetml.comments+xml"/>
  <Override PartName="/xl/drawings/drawing12.xml" ContentType="application/vnd.openxmlformats-officedocument.drawing+xml"/>
  <Override PartName="/xl/comments10.xml" ContentType="application/vnd.openxmlformats-officedocument.spreadsheetml.comments+xml"/>
  <Override PartName="/xl/drawings/drawing13.xml" ContentType="application/vnd.openxmlformats-officedocument.drawing+xml"/>
  <Override PartName="/xl/comments11.xml" ContentType="application/vnd.openxmlformats-officedocument.spreadsheetml.comments+xml"/>
  <Override PartName="/xl/drawings/drawing14.xml" ContentType="application/vnd.openxmlformats-officedocument.drawing+xml"/>
  <Override PartName="/xl/comments12.xml" ContentType="application/vnd.openxmlformats-officedocument.spreadsheetml.comments+xml"/>
  <Override PartName="/xl/drawings/drawing15.xml" ContentType="application/vnd.openxmlformats-officedocument.drawing+xml"/>
  <Override PartName="/xl/comments13.xml" ContentType="application/vnd.openxmlformats-officedocument.spreadsheetml.comments+xml"/>
  <Override PartName="/xl/drawings/drawing16.xml" ContentType="application/vnd.openxmlformats-officedocument.drawing+xml"/>
  <Override PartName="/xl/comments14.xml" ContentType="application/vnd.openxmlformats-officedocument.spreadsheetml.comments+xml"/>
  <Override PartName="/xl/drawings/drawing17.xml" ContentType="application/vnd.openxmlformats-officedocument.drawing+xml"/>
  <Override PartName="/xl/comments15.xml" ContentType="application/vnd.openxmlformats-officedocument.spreadsheetml.comments+xml"/>
  <Override PartName="/xl/drawings/drawing18.xml" ContentType="application/vnd.openxmlformats-officedocument.drawing+xml"/>
  <Override PartName="/xl/comments16.xml" ContentType="application/vnd.openxmlformats-officedocument.spreadsheetml.comments+xml"/>
  <Override PartName="/xl/drawings/drawing19.xml" ContentType="application/vnd.openxmlformats-officedocument.drawing+xml"/>
  <Override PartName="/xl/comments17.xml" ContentType="application/vnd.openxmlformats-officedocument.spreadsheetml.comments+xml"/>
  <Override PartName="/xl/drawings/drawing20.xml" ContentType="application/vnd.openxmlformats-officedocument.drawing+xml"/>
  <Override PartName="/xl/comments18.xml" ContentType="application/vnd.openxmlformats-officedocument.spreadsheetml.comments+xml"/>
  <Override PartName="/xl/drawings/drawing21.xml" ContentType="application/vnd.openxmlformats-officedocument.drawing+xml"/>
  <Override PartName="/xl/comments19.xml" ContentType="application/vnd.openxmlformats-officedocument.spreadsheetml.comments+xml"/>
  <Override PartName="/xl/drawings/drawing22.xml" ContentType="application/vnd.openxmlformats-officedocument.drawing+xml"/>
  <Override PartName="/xl/comments20.xml" ContentType="application/vnd.openxmlformats-officedocument.spreadsheetml.comments+xml"/>
  <Override PartName="/xl/drawings/drawing23.xml" ContentType="application/vnd.openxmlformats-officedocument.drawing+xml"/>
  <Override PartName="/xl/comments21.xml" ContentType="application/vnd.openxmlformats-officedocument.spreadsheetml.comments+xml"/>
  <Override PartName="/xl/drawings/drawing24.xml" ContentType="application/vnd.openxmlformats-officedocument.drawing+xml"/>
  <Override PartName="/xl/comments22.xml" ContentType="application/vnd.openxmlformats-officedocument.spreadsheetml.comments+xml"/>
  <Override PartName="/xl/drawings/drawing25.xml" ContentType="application/vnd.openxmlformats-officedocument.drawing+xml"/>
  <Override PartName="/xl/comments2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uis.arias\Documents\VIGENCIA 2023\PLAN DE ACCION -POA\INFORMES\SEGUNDO TRIMESTRE 2023\"/>
    </mc:Choice>
  </mc:AlternateContent>
  <bookViews>
    <workbookView xWindow="0" yWindow="0" windowWidth="21600" windowHeight="8430" tabRatio="931" firstSheet="7" activeTab="13"/>
  </bookViews>
  <sheets>
    <sheet name="ORGANIGRAMA SDSCJ" sheetId="38" r:id="rId1"/>
    <sheet name="Misión Visión " sheetId="25" r:id="rId2"/>
    <sheet name="Plan Acción" sheetId="26" r:id="rId3"/>
    <sheet name="Comunicaciones" sheetId="3" r:id="rId4"/>
    <sheet name="Control Interno" sheetId="4" r:id="rId5"/>
    <sheet name="Estudios Estratégicos" sheetId="6" r:id="rId6"/>
    <sheet name="Control Disciplinario Interno" sheetId="5" r:id="rId7"/>
    <sheet name="C4" sheetId="29" r:id="rId8"/>
    <sheet name="Oficina Asesora de Planeación " sheetId="39" r:id="rId9"/>
    <sheet name="Sub Seguridad Convivencia" sheetId="37" r:id="rId10"/>
    <sheet name="D. Prevención" sheetId="9" r:id="rId11"/>
    <sheet name="D. Seguridad" sheetId="10" r:id="rId12"/>
    <sheet name="Sub Acceso Justicia" sheetId="11" r:id="rId13"/>
    <sheet name="D. Responsabilidad Penal Adoles" sheetId="31" r:id="rId14"/>
    <sheet name="D. Acceso Justicia" sheetId="12" r:id="rId15"/>
    <sheet name="D. CENTRO ESPECIAL DE RECLUSION" sheetId="40" r:id="rId16"/>
    <sheet name="Cárcel Distrital" sheetId="28" r:id="rId17"/>
    <sheet name="Sub Inversiones Fortalecimiento" sheetId="15" r:id="rId18"/>
    <sheet name="D Bienes SCAJ" sheetId="18" r:id="rId19"/>
    <sheet name="D.Operaciones Fortalecimien" sheetId="33" r:id="rId20"/>
    <sheet name="Sub Gestión Institucional" sheetId="19" r:id="rId21"/>
    <sheet name="Dir. Técnica" sheetId="16" r:id="rId22"/>
    <sheet name="DGH" sheetId="35" r:id="rId23"/>
    <sheet name="D. Jurídica Contratos" sheetId="32" r:id="rId24"/>
    <sheet name="D.Recursos Físicos Documental" sheetId="21" r:id="rId25"/>
    <sheet name="D. Financiera" sheetId="22" r:id="rId26"/>
    <sheet name="D TIC" sheetId="34" r:id="rId27"/>
  </sheets>
  <externalReferences>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s>
  <definedNames>
    <definedName name="_xlnm._FilterDatabase" localSheetId="3" hidden="1">Comunicaciones!#REF!</definedName>
    <definedName name="_xlnm._FilterDatabase" localSheetId="25" hidden="1">'D. Financiera'!#REF!</definedName>
    <definedName name="_xlnm.Print_Area" localSheetId="7">'C4'!#REF!</definedName>
    <definedName name="_xlnm.Print_Area" localSheetId="16">'Cárcel Distrital'!$B$7:$AT$21</definedName>
    <definedName name="_xlnm.Print_Area" localSheetId="3">Comunicaciones!#REF!</definedName>
    <definedName name="_xlnm.Print_Area" localSheetId="6">'Control Disciplinario Interno'!#REF!</definedName>
    <definedName name="_xlnm.Print_Area" localSheetId="4">'Control Interno'!$B$7:$AT$17</definedName>
    <definedName name="_xlnm.Print_Area" localSheetId="18">'D Bienes SCAJ'!$B$7:$AT$18</definedName>
    <definedName name="_xlnm.Print_Area" localSheetId="26">'D TIC'!$B$13:$AT$19</definedName>
    <definedName name="_xlnm.Print_Area" localSheetId="14">'D. Acceso Justicia'!$B$7:$AT$16</definedName>
    <definedName name="_xlnm.Print_Area" localSheetId="25">'D. Financiera'!#REF!</definedName>
    <definedName name="_xlnm.Print_Area" localSheetId="23">'D. Jurídica Contratos'!#REF!</definedName>
    <definedName name="_xlnm.Print_Area" localSheetId="13">'D. Responsabilidad Penal Adoles'!$B$7:$AT$16</definedName>
    <definedName name="_xlnm.Print_Area" localSheetId="19">'D.Operaciones Fortalecimien'!$B$7:$AT$26</definedName>
    <definedName name="_xlnm.Print_Area" localSheetId="24">'D.Recursos Físicos Documental'!$B$7:$AT$17</definedName>
    <definedName name="_xlnm.Print_Area" localSheetId="22">DGH!$B$7:$AT$14</definedName>
    <definedName name="_xlnm.Print_Area" localSheetId="21">'Dir. Técnica'!$B$7:$AT$18</definedName>
    <definedName name="_xlnm.Print_Area" localSheetId="5">'Estudios Estratégicos'!$B$7:$AT$17</definedName>
    <definedName name="_xlnm.Print_Area" localSheetId="12">'Sub Acceso Justicia'!#REF!</definedName>
    <definedName name="_xlnm.Print_Area" localSheetId="20">'Sub Gestión Institucional'!#REF!</definedName>
    <definedName name="_xlnm.Print_Area" localSheetId="17">'Sub Inversiones Fortalecimiento'!$B$7:$AT$16</definedName>
    <definedName name="Tipo_de_indicador">[1]!Tabla21[Tipo_de_indicador]</definedName>
    <definedName name="_xlnm.Print_Titles" localSheetId="7">'C4'!#REF!</definedName>
    <definedName name="_xlnm.Print_Titles" localSheetId="16">'Cárcel Distrital'!$7:$12</definedName>
    <definedName name="_xlnm.Print_Titles" localSheetId="3">Comunicaciones!#REF!</definedName>
    <definedName name="_xlnm.Print_Titles" localSheetId="6">'Control Disciplinario Interno'!#REF!</definedName>
    <definedName name="_xlnm.Print_Titles" localSheetId="4">'Control Interno'!$7:$12</definedName>
    <definedName name="_xlnm.Print_Titles" localSheetId="18">'D Bienes SCAJ'!$7:$12</definedName>
    <definedName name="_xlnm.Print_Titles" localSheetId="26">'D TIC'!#REF!</definedName>
    <definedName name="_xlnm.Print_Titles" localSheetId="14">'D. Acceso Justicia'!$7:$12</definedName>
    <definedName name="_xlnm.Print_Titles" localSheetId="25">'D. Financiera'!#REF!</definedName>
    <definedName name="_xlnm.Print_Titles" localSheetId="23">'D. Jurídica Contratos'!#REF!</definedName>
    <definedName name="_xlnm.Print_Titles" localSheetId="13">'D. Responsabilidad Penal Adoles'!$7:$12</definedName>
    <definedName name="_xlnm.Print_Titles" localSheetId="19">'D.Operaciones Fortalecimien'!$7:$12</definedName>
    <definedName name="_xlnm.Print_Titles" localSheetId="24">'D.Recursos Físicos Documental'!$7:$12</definedName>
    <definedName name="_xlnm.Print_Titles" localSheetId="22">DGH!$7:$12</definedName>
    <definedName name="_xlnm.Print_Titles" localSheetId="21">'Dir. Técnica'!$7:$12</definedName>
    <definedName name="_xlnm.Print_Titles" localSheetId="5">'Estudios Estratégicos'!$7:$12</definedName>
    <definedName name="_xlnm.Print_Titles" localSheetId="12">'Sub Acceso Justicia'!#REF!</definedName>
    <definedName name="_xlnm.Print_Titles" localSheetId="20">'Sub Gestión Institucional'!#REF!</definedName>
    <definedName name="_xlnm.Print_Titles" localSheetId="17">'Sub Inversiones Fortalecimiento'!$7:$12</definedName>
    <definedName name="Unidad_de_medida">[1]!Tabla24[Unidad_de_medida]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21" i="39" l="1"/>
  <c r="T13" i="29" l="1"/>
  <c r="Q13" i="29"/>
  <c r="T15" i="29"/>
  <c r="T14" i="29"/>
  <c r="D20" i="34"/>
  <c r="S14" i="11"/>
  <c r="Q13" i="11"/>
  <c r="M14" i="11"/>
  <c r="M13" i="11"/>
  <c r="Q14" i="11"/>
  <c r="Q17" i="18"/>
  <c r="Q15" i="5"/>
  <c r="Q14" i="5"/>
  <c r="Q13" i="5"/>
  <c r="Q13" i="40"/>
  <c r="T13" i="40"/>
  <c r="Q14" i="40"/>
  <c r="T14" i="40"/>
  <c r="Q15" i="40"/>
  <c r="T15" i="40"/>
  <c r="Q16" i="40"/>
  <c r="T16" i="40"/>
  <c r="Q17" i="40"/>
  <c r="T17" i="40"/>
  <c r="T17" i="6"/>
  <c r="T15" i="6"/>
  <c r="T13" i="9"/>
  <c r="Q19" i="28"/>
  <c r="Q20" i="3"/>
  <c r="Q19" i="3"/>
  <c r="Q18" i="3"/>
  <c r="Q15" i="3"/>
  <c r="D18" i="21"/>
  <c r="Q17" i="3"/>
  <c r="Q16" i="3"/>
  <c r="Q14" i="3"/>
  <c r="Q13" i="3"/>
  <c r="Q16" i="31"/>
  <c r="Q15" i="31"/>
  <c r="Q14" i="31"/>
  <c r="Q13" i="31"/>
  <c r="Q21" i="28"/>
  <c r="Q20" i="28"/>
  <c r="Q18" i="28"/>
  <c r="Q17" i="28"/>
  <c r="Q14" i="28"/>
  <c r="Q13" i="28"/>
  <c r="Q15" i="29"/>
  <c r="Q14" i="29"/>
  <c r="Q17" i="32"/>
  <c r="Q16" i="32"/>
  <c r="Q15" i="32"/>
  <c r="Q14" i="32"/>
  <c r="Q13" i="32"/>
  <c r="Q16" i="12"/>
  <c r="Q15" i="12"/>
  <c r="Q14" i="12"/>
  <c r="Q13" i="12"/>
  <c r="D22" i="28"/>
  <c r="R14" i="10"/>
  <c r="Q14" i="10"/>
  <c r="R13" i="10"/>
  <c r="Q13" i="10"/>
  <c r="Q14" i="37"/>
  <c r="Q13" i="37"/>
  <c r="T16" i="6"/>
  <c r="Q17" i="6"/>
  <c r="Q15" i="6"/>
  <c r="Q16" i="6"/>
  <c r="Q14" i="6"/>
  <c r="T14" i="6"/>
  <c r="Q17" i="33"/>
  <c r="T17" i="33"/>
  <c r="Q15" i="33"/>
  <c r="T15" i="33"/>
  <c r="Q16" i="33"/>
  <c r="T16" i="33"/>
  <c r="Q14" i="33"/>
  <c r="T14" i="33"/>
  <c r="Q13" i="33"/>
  <c r="T13" i="33"/>
  <c r="Q13" i="34"/>
  <c r="T13" i="34"/>
  <c r="Q14" i="34"/>
  <c r="T14" i="34"/>
  <c r="Q15" i="34"/>
  <c r="T15" i="34"/>
  <c r="Q16" i="34"/>
  <c r="T16" i="34"/>
  <c r="Q17" i="34"/>
  <c r="T17" i="34"/>
  <c r="Q18" i="34"/>
  <c r="T18" i="34"/>
  <c r="Q19" i="34"/>
  <c r="T19" i="34"/>
  <c r="Q13" i="22"/>
  <c r="T13" i="22"/>
  <c r="Q14" i="22"/>
  <c r="T14" i="22"/>
  <c r="Q15" i="22"/>
  <c r="T15" i="22"/>
  <c r="Q16" i="22"/>
  <c r="T16" i="22"/>
  <c r="Q17" i="22"/>
  <c r="T17" i="22"/>
  <c r="Q18" i="22"/>
  <c r="T18" i="22"/>
  <c r="Q19" i="22"/>
  <c r="T19" i="22"/>
  <c r="Q20" i="22"/>
  <c r="T20" i="22"/>
  <c r="Q21" i="22"/>
  <c r="T21" i="22"/>
  <c r="Q15" i="16"/>
  <c r="Q14" i="16"/>
  <c r="Q13" i="16"/>
  <c r="D19" i="18"/>
  <c r="T16" i="18"/>
  <c r="Q16" i="18"/>
  <c r="M13" i="28"/>
  <c r="M14" i="28"/>
  <c r="P15" i="28"/>
  <c r="Q16" i="16"/>
  <c r="Q17" i="16"/>
  <c r="T18" i="16"/>
  <c r="Q18" i="16"/>
  <c r="AB31" i="26"/>
  <c r="AB29" i="26"/>
  <c r="T12" i="22" l="1"/>
  <c r="T12" i="33"/>
  <c r="T18" i="40"/>
  <c r="T20" i="34"/>
  <c r="S13" i="11"/>
  <c r="T15" i="5"/>
  <c r="T14" i="5"/>
  <c r="T13" i="5"/>
  <c r="T12" i="40"/>
  <c r="T12" i="34"/>
  <c r="T17" i="16"/>
  <c r="T16" i="16"/>
  <c r="T20" i="3"/>
  <c r="T19" i="3"/>
  <c r="T18" i="3"/>
  <c r="T15" i="3"/>
  <c r="T17" i="3"/>
  <c r="T16" i="3"/>
  <c r="T14" i="3"/>
  <c r="T13" i="3"/>
  <c r="T16" i="31"/>
  <c r="T15" i="31"/>
  <c r="T14" i="31"/>
  <c r="T13" i="31"/>
  <c r="T16" i="28"/>
  <c r="T15" i="28"/>
  <c r="T14" i="28"/>
  <c r="T17" i="28"/>
  <c r="T18" i="28"/>
  <c r="T19" i="28"/>
  <c r="T20" i="28"/>
  <c r="T21" i="28"/>
  <c r="T13" i="28"/>
  <c r="T14" i="32"/>
  <c r="T15" i="32"/>
  <c r="T16" i="32"/>
  <c r="T17" i="32"/>
  <c r="T13" i="32"/>
  <c r="T16" i="12"/>
  <c r="T14" i="12"/>
  <c r="T15" i="12"/>
  <c r="T13" i="12"/>
  <c r="S14" i="10"/>
  <c r="T14" i="10" s="1"/>
  <c r="S13" i="10"/>
  <c r="T13" i="10" s="1"/>
  <c r="T14" i="37"/>
  <c r="T13" i="37"/>
  <c r="T15" i="16"/>
  <c r="T13" i="16"/>
  <c r="T14" i="16"/>
  <c r="T12" i="16" l="1"/>
  <c r="T19" i="16"/>
  <c r="T12" i="12"/>
  <c r="T13" i="11"/>
  <c r="T14" i="11"/>
  <c r="U14" i="11" s="1"/>
  <c r="T16" i="39"/>
  <c r="T12" i="31"/>
  <c r="T12" i="3"/>
  <c r="T12" i="32"/>
  <c r="BF19" i="16"/>
  <c r="BG13" i="16"/>
  <c r="BC13" i="16"/>
  <c r="AU13" i="16"/>
  <c r="T12" i="11" l="1"/>
  <c r="Q13" i="4" l="1"/>
  <c r="T13" i="4"/>
  <c r="T12" i="29" l="1"/>
  <c r="BF26" i="31" l="1"/>
  <c r="Q14" i="35" l="1"/>
  <c r="Q13" i="35"/>
  <c r="T13" i="35" l="1"/>
  <c r="T14" i="35"/>
  <c r="T12" i="5"/>
  <c r="T12" i="35" l="1"/>
  <c r="BF21" i="10"/>
  <c r="P14" i="10"/>
  <c r="J14" i="10"/>
  <c r="T12" i="10"/>
  <c r="P13" i="10"/>
  <c r="J13" i="10"/>
  <c r="Q17" i="9" l="1"/>
  <c r="Q16" i="9"/>
  <c r="Q15" i="9"/>
  <c r="Q14" i="9"/>
  <c r="Q13" i="9"/>
  <c r="T14" i="9" l="1"/>
  <c r="T15" i="9"/>
  <c r="T16" i="9"/>
  <c r="T17" i="9"/>
  <c r="T12" i="9" l="1"/>
  <c r="T12" i="37"/>
  <c r="Q17" i="21" l="1"/>
  <c r="Q16" i="21"/>
  <c r="Q15" i="21"/>
  <c r="Q14" i="21"/>
  <c r="Q13" i="21"/>
  <c r="T13" i="21" l="1"/>
  <c r="T15" i="21"/>
  <c r="T16" i="21"/>
  <c r="T17" i="21"/>
  <c r="T14" i="21"/>
  <c r="Q17" i="19"/>
  <c r="Q16" i="19"/>
  <c r="Q15" i="19"/>
  <c r="Q14" i="19"/>
  <c r="Q13" i="19"/>
  <c r="T18" i="21" l="1"/>
  <c r="T12" i="21"/>
  <c r="T13" i="19"/>
  <c r="T14" i="19"/>
  <c r="T15" i="19"/>
  <c r="T17" i="19"/>
  <c r="T16" i="19"/>
  <c r="T18" i="19" l="1"/>
  <c r="T12" i="19"/>
  <c r="P18" i="28"/>
  <c r="P17" i="28"/>
  <c r="P16" i="28"/>
  <c r="BG13" i="28"/>
  <c r="T12" i="28" l="1"/>
  <c r="BF18" i="32" l="1"/>
  <c r="Q16" i="15" l="1"/>
  <c r="T16" i="15" s="1"/>
  <c r="Q15" i="15"/>
  <c r="T15" i="15" s="1"/>
  <c r="Q14" i="15"/>
  <c r="T14" i="15" s="1"/>
  <c r="Q13" i="15"/>
  <c r="T13" i="15" s="1"/>
  <c r="T12" i="15" l="1"/>
  <c r="Q18" i="18"/>
  <c r="T18" i="18" s="1"/>
  <c r="T17" i="18"/>
  <c r="Q15" i="18"/>
  <c r="T15" i="18" s="1"/>
  <c r="Q14" i="18"/>
  <c r="T14" i="18" s="1"/>
  <c r="Q13" i="18"/>
  <c r="T13" i="18" s="1"/>
  <c r="T19" i="18" l="1"/>
  <c r="T12" i="18"/>
  <c r="BF18" i="4" l="1"/>
  <c r="Q17" i="4"/>
  <c r="Q16" i="4"/>
  <c r="Q15" i="4"/>
  <c r="Q14" i="4"/>
  <c r="T14" i="4" l="1"/>
  <c r="T15" i="4"/>
  <c r="T17" i="4"/>
  <c r="T16" i="4"/>
  <c r="T12" i="4" l="1"/>
  <c r="Q13" i="6"/>
  <c r="T13" i="6" l="1"/>
  <c r="T12" i="6" s="1"/>
</calcChain>
</file>

<file path=xl/comments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1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etéreo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5.xml><?xml version="1.0" encoding="utf-8"?>
<comments xmlns="http://schemas.openxmlformats.org/spreadsheetml/2006/main">
  <authors>
    <author>Olga Quintero</author>
    <author/>
    <author>Olga Patricia Quintero Castellanos</author>
    <author>tc={5C47BD7F-E9DF-4D38-9195-73A085F97918}</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 ref="C13" authorId="3" shapeId="0">
      <text>
        <r>
          <rPr>
            <sz val="11"/>
            <color theme="1"/>
            <rFont val="Calibri"/>
            <family val="2"/>
            <scheme val="minor"/>
          </rPr>
          <t>[Threaded comment]
Your version of Excel allows you to read this threaded comment; however, any edits to it will get removed if the file is opened in a newer version of Excel. Learn more: https://go.microsoft.com/fwlink/?linkid=870924
Comment:
    La meta trazada fue del 80% no del 90%, la cual viene de años anteriores</t>
        </r>
      </text>
    </comment>
  </commentList>
</comments>
</file>

<file path=xl/comments16.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11"/>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20"/>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1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atareo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0.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21.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2.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2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3.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1"/>
            <color indexed="81"/>
            <rFont val="Arial"/>
            <family val="2"/>
          </rPr>
          <t>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t>
        </r>
        <r>
          <rPr>
            <sz val="10"/>
            <rFont val="Arial"/>
            <family val="2"/>
          </rPr>
          <t xml:space="preserve">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4.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5.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6.xml><?xml version="1.0" encoding="utf-8"?>
<comments xmlns="http://schemas.openxmlformats.org/spreadsheetml/2006/main">
  <authors>
    <author>Olga Patricia Quintero Castellanos</author>
    <author>Olga Quintero</author>
  </authors>
  <commentList>
    <comment ref="AV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6" authorId="1"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6" authorId="1" shapeId="0">
      <text>
        <r>
          <rPr>
            <sz val="9"/>
            <color indexed="81"/>
            <rFont val="Tahoma"/>
            <family val="2"/>
          </rPr>
          <t xml:space="preserve">Soportes físicos y/o digitales,
 que permiten dar cuenta de los logros y resultados de la meta
</t>
        </r>
      </text>
    </comment>
    <comment ref="AZ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6" authorId="1"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6" authorId="1" shapeId="0">
      <text>
        <r>
          <rPr>
            <sz val="9"/>
            <color indexed="81"/>
            <rFont val="Tahoma"/>
            <family val="2"/>
          </rPr>
          <t xml:space="preserve">Soportes físicos y/o digitales,
 que permiten dar cuenta de los logros y resultados de la meta
</t>
        </r>
      </text>
    </comment>
    <comment ref="BD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6" authorId="1" shapeId="0">
      <text>
        <r>
          <rPr>
            <sz val="9"/>
            <color indexed="81"/>
            <rFont val="Tahoma"/>
            <family val="2"/>
          </rPr>
          <t xml:space="preserve">Avance de la meta en el periodo, retrasos y soluciones, avances y logros presentados, así como los beneficios y la población beneficiada/grupo atareo producto de la ejecución de la meta
</t>
        </r>
      </text>
    </comment>
    <comment ref="BF16" authorId="1" shapeId="0">
      <text>
        <r>
          <rPr>
            <sz val="9"/>
            <color indexed="81"/>
            <rFont val="Tahoma"/>
            <family val="2"/>
          </rPr>
          <t xml:space="preserve">Soportes físicos y/o digitales,
 que permiten dar cuenta de los logros y resultados de la meta
</t>
        </r>
      </text>
    </comment>
    <comment ref="BH16" authorId="0"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6" authorId="1"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6" authorId="1" shapeId="0">
      <text>
        <r>
          <rPr>
            <sz val="9"/>
            <color indexed="81"/>
            <rFont val="Tahoma"/>
            <family val="2"/>
          </rPr>
          <t xml:space="preserve">Soportes físicos y/o digitales,
 que permiten dar cuenta de los logros y resultados de la meta
</t>
        </r>
      </text>
    </comment>
  </commentList>
</comments>
</file>

<file path=xl/comments7.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List>
</comments>
</file>

<file path=xl/comments8.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Conviencia Ciudadana  y Justicia - PISCCJ o el  Plan Estratégico Institucional  - PEI  hace parte, escojalo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fisicos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fisicos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fisicos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fisicos y/o digitales,
 que permiten dar cuenta de los logros y resultados de la meta
</t>
        </r>
      </text>
    </comment>
  </commentList>
</comments>
</file>

<file path=xl/comments9.xml><?xml version="1.0" encoding="utf-8"?>
<comments xmlns="http://schemas.openxmlformats.org/spreadsheetml/2006/main">
  <authors>
    <author>Olga Quintero</author>
    <author/>
    <author>Olga Patricia Quintero Castellanos</author>
  </authors>
  <commentList>
    <comment ref="B11" authorId="0" shapeId="0">
      <text>
        <r>
          <rPr>
            <sz val="9"/>
            <color indexed="81"/>
            <rFont val="Tahoma"/>
            <family val="2"/>
          </rPr>
          <t xml:space="preserve">Numerar cada meta
</t>
        </r>
      </text>
    </comment>
    <comment ref="C11" authorId="0" shapeId="0">
      <text>
        <r>
          <rPr>
            <sz val="9"/>
            <color indexed="81"/>
            <rFont val="Tahoma"/>
            <family val="2"/>
          </rPr>
          <t>Definir las metas a las que se compromete la dependencia para la vigencia</t>
        </r>
      </text>
    </comment>
    <comment ref="D11" authorId="0" shapeId="0">
      <text>
        <r>
          <rPr>
            <sz val="9"/>
            <color indexed="81"/>
            <rFont val="Tahoma"/>
            <family val="2"/>
          </rPr>
          <t xml:space="preserve">Peso de cada meta dentro del total de metas definidas, la suma de las mismas debe ser del 100%
</t>
        </r>
      </text>
    </comment>
    <comment ref="U11" authorId="1" shapeId="0">
      <text>
        <r>
          <rPr>
            <sz val="8"/>
            <color indexed="8"/>
            <rFont val="Tahoma"/>
            <family val="2"/>
          </rPr>
          <t xml:space="preserve">Designación que identifica el indicador respectivo. Ej. “Informe de seguimiento plan
de desarrollo”
</t>
        </r>
      </text>
    </comment>
    <comment ref="V11" authorId="1" shapeId="0">
      <text>
        <r>
          <rPr>
            <sz val="8"/>
            <color indexed="8"/>
            <rFont val="Tahoma"/>
            <family val="2"/>
          </rPr>
          <t xml:space="preserve">Constituye la razón de ser del indicador, establece el propósito o fin último de la
medición. La definición debe estar constituida por los siguientes elementos:
1)Qué se espera hacer
2)En donde se quiere hacer
3)Elementos de contexto o descriptivo
</t>
        </r>
      </text>
    </comment>
    <comment ref="W11" authorId="1" shapeId="0">
      <text>
        <r>
          <rPr>
            <sz val="8"/>
            <color indexed="8"/>
            <rFont val="Tahoma"/>
            <family val="2"/>
          </rPr>
          <t xml:space="preserve">Hace referencia al Objeto, la descripción de lo que se va a
medir. Ej. (Documentos, jornadas, pactos, planes, proyectos, seguimientos, informes,
talleres, usuarios etc.).
</t>
        </r>
      </text>
    </comment>
    <comment ref="Z11" authorId="1" shapeId="0">
      <text>
        <r>
          <rPr>
            <sz val="10"/>
            <rFont val="Arial"/>
            <family val="2"/>
          </rPr>
          <t xml:space="preserve">La naturaleza o tipo del indicador se establece de acuerdo con los
siguientes criterios: Logro de los resultados esperados (Eficacia), manejo de los recursos
disponibles (Eficiencia), impacto de la gestión adelantada (Efectividad), que se puede hacer
por proceso, por conjunto de procesos o en forma global para el sistema
</t>
        </r>
      </text>
    </comment>
    <comment ref="AA11" authorId="0" shapeId="0">
      <text>
        <r>
          <rPr>
            <b/>
            <sz val="9"/>
            <color indexed="81"/>
            <rFont val="Tahoma"/>
            <family val="2"/>
          </rPr>
          <t>Olga Quintero:</t>
        </r>
        <r>
          <rPr>
            <sz val="9"/>
            <color indexed="81"/>
            <rFont val="Tahoma"/>
            <family val="2"/>
          </rPr>
          <t xml:space="preserve">
Donde se van a obtener los datos para el indicador  planteado
</t>
        </r>
      </text>
    </comment>
    <comment ref="AB11" authorId="1" shapeId="0">
      <text>
        <r>
          <rPr>
            <sz val="10"/>
            <rFont val="Arial"/>
            <family val="2"/>
          </rPr>
          <t xml:space="preserve">Corresponde al nivel dentro de Sector Seguridad, Convivencia y Justicia en donde
aplica el indicador;
1)Sectorial
2)Central 
3)Alcaldías locales
</t>
        </r>
      </text>
    </comment>
    <comment ref="AC11" authorId="1" shapeId="0">
      <text>
        <r>
          <rPr>
            <sz val="10"/>
            <rFont val="Arial"/>
            <family val="2"/>
          </rPr>
          <t xml:space="preserve">El indicador es una medida comparativa que puede presentarse en
una de las siguientes formas o puede tener las siguientes estructuras:
1)Índice o razón:
Relación entre dos valores que pueden estar asociados a una misma
variable. Proporciona explícitamente la relación existente entre el numerador y el
denominador.
2)Coeficiente:
Valor numérico obtenido al relacionar las variables de una razón o
proporción, teniendo en cuenta las unidades de cada variable.
3)Porcentaje: Valor esperado como una fracción de 100, se obtiene al relacionar dos
variables en forma de cociente, las variables deben tener las mismas variables.
4)Valor Absoluto: Valor obtenido al relacionar una sola variable. Es un valor que por sí
mismo representa algo, sin necesidad de otro valor. Es un número que refleja el
conteo o la enumeración directa de unidades, fenómenos, o sucesos que describe el
indicador
5)Tasa: Es la relación entre dos variables enmarcadas en un periodo determinado y que
representa la frecuencia de un fenómeno
</t>
        </r>
      </text>
    </comment>
    <comment ref="AD11" authorId="1" shapeId="0">
      <text>
        <r>
          <rPr>
            <sz val="10"/>
            <rFont val="Arial"/>
            <family val="2"/>
          </rPr>
          <t xml:space="preserve">Es la frecuencia con la cual se recogen los datos para alimentar el
indicador
</t>
        </r>
      </text>
    </comment>
    <comment ref="AE11" authorId="1" shapeId="0">
      <text>
        <r>
          <rPr>
            <sz val="10"/>
            <rFont val="Arial"/>
            <family val="2"/>
          </rPr>
          <t xml:space="preserve">Calificación otorgada de acuerdo con las facilidades que se tengan
para tener la información
</t>
        </r>
      </text>
    </comment>
    <comment ref="AI11" authorId="1" shapeId="0">
      <text>
        <r>
          <rPr>
            <sz val="10"/>
            <rFont val="Arial"/>
            <family val="2"/>
          </rPr>
          <t xml:space="preserve">Este campo el sistema lo trae automáticamente a gestión
</t>
        </r>
      </text>
    </comment>
    <comment ref="AJ11" authorId="1" shapeId="0">
      <text>
        <r>
          <rPr>
            <sz val="10"/>
            <rFont val="Arial"/>
            <family val="2"/>
          </rPr>
          <t xml:space="preserve">Indica el ámbito o la cobertura
Indicador
</t>
        </r>
      </text>
    </comment>
    <comment ref="AK11" authorId="1" shapeId="0">
      <text>
        <r>
          <rPr>
            <sz val="10"/>
            <rFont val="Arial"/>
            <family val="2"/>
          </rPr>
          <t xml:space="preserve">Con que objetivos, procesos, proyectos o planes esta asociado el indicador, </t>
        </r>
        <r>
          <rPr>
            <b/>
            <sz val="10"/>
            <rFont val="Arial"/>
            <family val="2"/>
          </rPr>
          <t>ELIJA LOS QUE CREA NECESARIOS</t>
        </r>
      </text>
    </comment>
    <comment ref="AR11" authorId="2" shapeId="0">
      <text>
        <r>
          <rPr>
            <b/>
            <sz val="9"/>
            <color indexed="81"/>
            <rFont val="Tahoma"/>
            <family val="2"/>
          </rPr>
          <t>Olga Patricia Quintero Castellanos:</t>
        </r>
        <r>
          <rPr>
            <sz val="9"/>
            <color indexed="81"/>
            <rFont val="Tahoma"/>
            <family val="2"/>
          </rPr>
          <t xml:space="preserve">
Relacione la normatividad asociada a la meta</t>
        </r>
      </text>
    </comment>
    <comment ref="AS11" authorId="1" shapeId="0">
      <text>
        <r>
          <rPr>
            <sz val="10"/>
            <rFont val="Arial"/>
            <family val="2"/>
          </rPr>
          <t xml:space="preserve">En este campo se puede complementar de donde sale la fuente de datos,
quienes y que entidades participan con el aporte de la información para el cumplimiento del
indicador, como se tiene previsto el cumplimiento de la meta.
</t>
        </r>
      </text>
    </comment>
    <comment ref="AT11" authorId="1" shapeId="0">
      <text>
        <r>
          <rPr>
            <sz val="10"/>
            <rFont val="Arial"/>
            <family val="2"/>
          </rPr>
          <t>Responsables de la tarea del indicador</t>
        </r>
      </text>
    </comment>
    <comment ref="AF12" authorId="1" shapeId="0">
      <text>
        <r>
          <rPr>
            <sz val="10"/>
            <rFont val="Arial"/>
            <family val="2"/>
          </rPr>
          <t xml:space="preserve">Es el dato referencia para la comparación. En el caso de que no exista, se
escribirá no aplica (N.A)
</t>
        </r>
      </text>
    </comment>
    <comment ref="AG12" authorId="1" shapeId="0">
      <text>
        <r>
          <rPr>
            <sz val="10"/>
            <rFont val="Arial"/>
            <family val="2"/>
          </rPr>
          <t>Año vigencia del indicador</t>
        </r>
      </text>
    </comment>
    <comment ref="AH12" authorId="1" shapeId="0">
      <text>
        <r>
          <rPr>
            <sz val="10"/>
            <rFont val="Arial"/>
            <family val="2"/>
          </rPr>
          <t>Corresponde al periodo del cual se ha tomando la línea base para el
Indicador</t>
        </r>
      </text>
    </comment>
    <comment ref="AK12" authorId="1" shapeId="0">
      <text>
        <r>
          <rPr>
            <sz val="10"/>
            <rFont val="Arial"/>
            <family val="2"/>
          </rPr>
          <t>A que objetivo estratégico o objetivo de Calidad conforme al Plan Integral de Seguridad, Convivencia Ciudadana  y Justicia - PISCCJ o el  Plan Estratégico Institucional  - PEI  hace parte, escójalo</t>
        </r>
      </text>
    </comment>
    <comment ref="AL12" authorId="1" shapeId="0">
      <text>
        <r>
          <rPr>
            <sz val="10"/>
            <rFont val="Arial"/>
            <family val="2"/>
          </rPr>
          <t>Si esta asociado a plan de desarrollo escriba el No. Y la descripción de la meta específica</t>
        </r>
      </text>
    </comment>
    <comment ref="AM12" authorId="1" shapeId="0">
      <text>
        <r>
          <rPr>
            <sz val="10"/>
            <rFont val="Arial"/>
            <family val="2"/>
          </rPr>
          <t>Si hace parte de PMR escriba la meta específica</t>
        </r>
      </text>
    </comment>
    <comment ref="AN12" authorId="1" shapeId="0">
      <text>
        <r>
          <rPr>
            <sz val="10"/>
            <rFont val="Arial"/>
            <family val="2"/>
          </rPr>
          <t>Si la acción  es producto del análisis de la matriz DOFA, escriba la debilidad, Oportunidad, Fortaleza o Amenaza  a la que le apunta.</t>
        </r>
      </text>
    </comment>
    <comment ref="AO12" authorId="1" shapeId="0">
      <text>
        <r>
          <rPr>
            <sz val="10"/>
            <rFont val="Arial"/>
            <family val="2"/>
          </rPr>
          <t xml:space="preserve">Si la meta hace parte de un proyecto, escoja el proyecto </t>
        </r>
      </text>
    </comment>
    <comment ref="AP12" authorId="1" shapeId="0">
      <text>
        <r>
          <rPr>
            <sz val="10"/>
            <rFont val="Arial"/>
            <family val="2"/>
          </rPr>
          <t>Hace parte de cual  Política del calidad en el marco del modelo MIPG, escoja</t>
        </r>
      </text>
    </comment>
    <comment ref="AQ12" authorId="1" shapeId="0">
      <text>
        <r>
          <rPr>
            <sz val="10"/>
            <rFont val="Arial"/>
            <family val="2"/>
          </rPr>
          <t xml:space="preserve">Hace parte de cual Plan Institucional, escoja
</t>
        </r>
      </text>
    </comment>
    <comment ref="AV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AW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AX12" authorId="0" shapeId="0">
      <text>
        <r>
          <rPr>
            <sz val="9"/>
            <color indexed="81"/>
            <rFont val="Tahoma"/>
            <family val="2"/>
          </rPr>
          <t xml:space="preserve">Soportes físicos y/o digitales,
 que permiten dar cuenta de los logros y resultados de la meta
</t>
        </r>
      </text>
    </comment>
    <comment ref="AZ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A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B12" authorId="0" shapeId="0">
      <text>
        <r>
          <rPr>
            <sz val="9"/>
            <color indexed="81"/>
            <rFont val="Tahoma"/>
            <family val="2"/>
          </rPr>
          <t xml:space="preserve">Soportes físicos y/o digitales,
 que permiten dar cuenta de los logros y resultados de la meta
</t>
        </r>
      </text>
    </comment>
    <comment ref="BD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E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F12" authorId="0" shapeId="0">
      <text>
        <r>
          <rPr>
            <sz val="9"/>
            <color indexed="81"/>
            <rFont val="Tahoma"/>
            <family val="2"/>
          </rPr>
          <t xml:space="preserve">Soportes físicos y/o digitales,
 que permiten dar cuenta de los logros y resultados de la meta
</t>
        </r>
      </text>
    </comment>
    <comment ref="BH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I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J12" authorId="0" shapeId="0">
      <text>
        <r>
          <rPr>
            <sz val="9"/>
            <color indexed="81"/>
            <rFont val="Tahoma"/>
            <family val="2"/>
          </rPr>
          <t xml:space="preserve">Soportes físicos y/o digitales,
 que permiten dar cuenta de los logros y resultados de la meta
</t>
        </r>
      </text>
    </comment>
    <comment ref="BM12" authorId="2" shapeId="0">
      <text>
        <r>
          <rPr>
            <b/>
            <sz val="9"/>
            <color indexed="81"/>
            <rFont val="Tahoma"/>
            <family val="2"/>
          </rPr>
          <t>Olga Patricia Quintero Castellanos:</t>
        </r>
        <r>
          <rPr>
            <sz val="9"/>
            <color indexed="81"/>
            <rFont val="Tahoma"/>
            <family val="2"/>
          </rPr>
          <t xml:space="preserve">
Escriba el valor ejecutado de la meta en la misma unidad en que este programada</t>
        </r>
      </text>
    </comment>
    <comment ref="BN12" authorId="0" shapeId="0">
      <text>
        <r>
          <rPr>
            <sz val="9"/>
            <color indexed="81"/>
            <rFont val="Tahoma"/>
            <family val="2"/>
          </rPr>
          <t xml:space="preserve">Avance de la meta en el periodo, retrasos y soluciones, avances y logros presentados, así como los beneficios y la población beneficiada/grupo etareo producto de la ejecución de la meta
</t>
        </r>
      </text>
    </comment>
    <comment ref="BO12" authorId="0" shapeId="0">
      <text>
        <r>
          <rPr>
            <sz val="9"/>
            <color indexed="81"/>
            <rFont val="Tahoma"/>
            <family val="2"/>
          </rPr>
          <t xml:space="preserve">Soportes físicos y/o digitales,
 que permiten dar cuenta de los logros y resultados de la meta
</t>
        </r>
      </text>
    </comment>
  </commentList>
</comments>
</file>

<file path=xl/sharedStrings.xml><?xml version="1.0" encoding="utf-8"?>
<sst xmlns="http://schemas.openxmlformats.org/spreadsheetml/2006/main" count="5587" uniqueCount="1142">
  <si>
    <t>Misión</t>
  </si>
  <si>
    <t>Liderar, planear, implementar y evaluar la política pública en materia de seguridad, convivencia y acceso a la justicia, así como gestionar los servicios de emergencias, para garantizar el ejercicio de los derechos y libertades de los ciudadanos del Distrito Capital.</t>
  </si>
  <si>
    <t>Visión</t>
  </si>
  <si>
    <t>En 2024 la Secretaría Distrital de Seguridad, Convivencia y Justicia estará consolidada como el organismo distrital que lidera y articula, con otras entidades distritales y nacionales, la ejecución de las políticas en materia de seguridad, convivencia, acceso a la justicia, prevención del delito, reducción de riesgos y atención de incidentes.</t>
  </si>
  <si>
    <t>La Secretaria Distrital de Seguridad, Convivencia y Justicia (SDSSCJ) a continuación, presenta el Plan Operativo Anual (POA), el cual se formula para la presente vigencia 2023.  Este Plan en la Secretaria Distrital de Seguridad, Convivencia y Justicia (SDSCJ), se convierte en el instrumento de Planeación Institucional a corto plazo, que contiene todas las metas anuales de cada una de las dependencias que hacen parte de la estructura organizacional de la Secretaria (Decreto Distrital 413 del 30 de septiembre de 2016), definiéndose además, la relación con los proyectos de inversión y las políticas del Modelo Integrado de Planeación y Gestión -MIPG-.</t>
  </si>
  <si>
    <t>Es importante mencionar, que la elaboración del POA, se realizó de manera participativa con los servidores de la Secretaría, en espacios en donde se llevaron a cabo los análisis externos e internos, las debilidades, oportunidades, fortalezas, amenazas y riesgos que pueden llegar a incidir en el logro de los objetivos de los procesos planteados por la administración, y bajo el marco estratégico del Plan de Desarrollo Distrital 2020-2024 “Un Nuevo Contrato Social y Ambiental para la Bogotá del Siglo XXI”, los diferentes Planes Institucionales.</t>
  </si>
  <si>
    <t xml:space="preserve">Dando cumplimiento a lo establecido en la Política de Transparencia y Acceso a la Información Pública y, en la Política de Participación Ciudadana, la SDSCJ presentó el Plan de Acción 2023 para comentarios de la ciudadanía.  Este Plan de Acción está conformado por 119 metas, las cuales se pueden consultar en detalle en esta versión.  </t>
  </si>
  <si>
    <t>CONTROL DE CAMBIOS</t>
  </si>
  <si>
    <t>Número de Versión </t>
  </si>
  <si>
    <t>Fecha </t>
  </si>
  <si>
    <t>Descripción </t>
  </si>
  <si>
    <t>1 </t>
  </si>
  <si>
    <t> 31/01/22</t>
  </si>
  <si>
    <t>El Plan Operativo se aprobó en el Comité Institucional de Gestión y Desempeño de la sesión ordinaria No. 01 del 2023 del 26 de enero de 2023</t>
  </si>
  <si>
    <t>2 </t>
  </si>
  <si>
    <t>28/03/22 </t>
  </si>
  <si>
    <t>Proceso:</t>
  </si>
  <si>
    <t>Direccionamento Sectorial e Institucional</t>
  </si>
  <si>
    <t>Código:</t>
  </si>
  <si>
    <t>F- DS- 524</t>
  </si>
  <si>
    <t>Versión:</t>
  </si>
  <si>
    <t>Fecha Aprobación:</t>
  </si>
  <si>
    <t>Documento:</t>
  </si>
  <si>
    <t>Matriz Plan Operativo Anual</t>
  </si>
  <si>
    <t>Fecha de Vigencia: 16/12/2021</t>
  </si>
  <si>
    <t>Hoja 1 de 3</t>
  </si>
  <si>
    <t>PROCESO</t>
  </si>
  <si>
    <t>Gestión de Comunicaciones</t>
  </si>
  <si>
    <t>DEPENDENCIA:</t>
  </si>
  <si>
    <t xml:space="preserve">OFICINA ASESORA DE COMUNICACIONES </t>
  </si>
  <si>
    <t>TIPO DE PROCESO:</t>
  </si>
  <si>
    <t>Estratégico</t>
  </si>
  <si>
    <t>OBJETIVO PROCESO</t>
  </si>
  <si>
    <t>Dar a conocer y comunicar la gestión y los servicios de seguridad, convivencia y justicia por medio de una estrategia de comunicación integral con el propósito de posicionar la Entidad y mantener informados a los grupos de valor y de interés..</t>
  </si>
  <si>
    <t>FECHA DE FORMULACION: DD/MM/AAAA</t>
  </si>
  <si>
    <t>FORMULACIÓN DEL PLAN OPERATIVO Ó PLAN DE GESTIÓN</t>
  </si>
  <si>
    <t>SEGUIMIENTO AL PLAN OPERATIVO  O PLAN DE GESTIÓN</t>
  </si>
  <si>
    <t>CUANTIFICACIÓN DE LA META</t>
  </si>
  <si>
    <t>HOJA DE LA VIDA DEL INDICADOR</t>
  </si>
  <si>
    <t>ID. META GLOBAL</t>
  </si>
  <si>
    <t>META GLOBAL</t>
  </si>
  <si>
    <t>PONDERACIONES</t>
  </si>
  <si>
    <t>Trimestre I</t>
  </si>
  <si>
    <t>Trimestre II</t>
  </si>
  <si>
    <t>Trimestre III</t>
  </si>
  <si>
    <t>Trimestre IV</t>
  </si>
  <si>
    <t>ANUAL</t>
  </si>
  <si>
    <t>Avance Anual POA</t>
  </si>
  <si>
    <t>NOMBRE INDICADOR</t>
  </si>
  <si>
    <t>DEFINICIÓN</t>
  </si>
  <si>
    <t>UNIDAD DE MEDIDA</t>
  </si>
  <si>
    <t>FÓRMULA INDICADOR</t>
  </si>
  <si>
    <t>TIPO INDICADOR</t>
  </si>
  <si>
    <t>FUENTE DE INFORMACIÓN</t>
  </si>
  <si>
    <t xml:space="preserve">NIVEL DEL INDICADOR </t>
  </si>
  <si>
    <t>ESTRUCTURA DEL INDICADOR</t>
  </si>
  <si>
    <t>PERIODÍCIDAD DE DATOS</t>
  </si>
  <si>
    <t>DISPONIBILIDAD DE DATOS</t>
  </si>
  <si>
    <t xml:space="preserve">LÍNEA BASE </t>
  </si>
  <si>
    <t>INDICADOR POR TEMÁTICA</t>
  </si>
  <si>
    <t>DESAGREGACIÓN GEOGRÁFICA</t>
  </si>
  <si>
    <t>HACE PARTE DE</t>
  </si>
  <si>
    <t>RESPONDE AL CUMPLIMIENTO DE:</t>
  </si>
  <si>
    <t>OBSERVACIONES</t>
  </si>
  <si>
    <t>RESPONSABLES</t>
  </si>
  <si>
    <t>TRIMESTRE I</t>
  </si>
  <si>
    <t>TRIMESTRE II</t>
  </si>
  <si>
    <t>TRIMESTRE III</t>
  </si>
  <si>
    <t>TRIMESTRE IV</t>
  </si>
  <si>
    <t>Prog</t>
  </si>
  <si>
    <t>Eject</t>
  </si>
  <si>
    <t>%Ejec</t>
  </si>
  <si>
    <t>NUMERADOR ( Nombre de la Variable)</t>
  </si>
  <si>
    <t>DENOMINADOR ( Nombre de la variable)</t>
  </si>
  <si>
    <t>Linea Base</t>
  </si>
  <si>
    <t>Vigencia del Indicador</t>
  </si>
  <si>
    <t xml:space="preserve">Vigencia de la linea base </t>
  </si>
  <si>
    <t>Objetivo estratégico o Objetivo de calidad</t>
  </si>
  <si>
    <t>Plan de desarrollo</t>
  </si>
  <si>
    <t>PMR</t>
  </si>
  <si>
    <t>Proyectos de Inversion</t>
  </si>
  <si>
    <t>Política de gestión MIPG</t>
  </si>
  <si>
    <t>Planes Institucionales Decreto 612 de 2018</t>
  </si>
  <si>
    <t>Programado</t>
  </si>
  <si>
    <t>Ejecutado</t>
  </si>
  <si>
    <t>Análisis de avance</t>
  </si>
  <si>
    <t>Medio de verificación</t>
  </si>
  <si>
    <t>Medio de verificación.</t>
  </si>
  <si>
    <t>d</t>
  </si>
  <si>
    <t xml:space="preserve">Implementar 8 campañas de comunicación externa de acuerdo con las necesidades de cada Dependencia. </t>
  </si>
  <si>
    <t xml:space="preserve">Campañas de Comunicación Externa </t>
  </si>
  <si>
    <t xml:space="preserve">Seguir posicionado a la SDSCJ como una entidad que busca mejorar la seguridad, la convivencia y la justicia de la ciudadanía. </t>
  </si>
  <si>
    <t xml:space="preserve">Campañas divulgadas </t>
  </si>
  <si>
    <t>Numero de campañas externas proyectadas</t>
  </si>
  <si>
    <t>Número de campañas externas divulgadas</t>
  </si>
  <si>
    <t>Efectividad</t>
  </si>
  <si>
    <t>Necesidades de las Sedes de la Secretaria de Seguridad, Convivencia y Justicia frente a la divulgación de de estrategias de fortalecimiento institucional.</t>
  </si>
  <si>
    <t>Sectorial</t>
  </si>
  <si>
    <t>Valor absoluto</t>
  </si>
  <si>
    <t>Trimestral</t>
  </si>
  <si>
    <t xml:space="preserve">Alta </t>
  </si>
  <si>
    <t>Gestión</t>
  </si>
  <si>
    <t xml:space="preserve">Distrital </t>
  </si>
  <si>
    <t xml:space="preserve">
10. Fortalecer la capacidad Institucional y la gestión administrativa que permita el cumplimiento de la misión institucional.
</t>
  </si>
  <si>
    <t>NA</t>
  </si>
  <si>
    <t xml:space="preserve">
Oportunidad:
 Identificar a los diferentes públicos de valor y de interés  para generar estrategias de comunicación segmentadas.</t>
  </si>
  <si>
    <t xml:space="preserve">7776 - Fortalecimiento de la gestión institucional y la participación ciudadana en la Secretaría Distrital de Seguridad, Convivencia y Justicia en Bogotá </t>
  </si>
  <si>
    <t>5. Transparencia, acceso a la información pública y lucha contra la corrupción</t>
  </si>
  <si>
    <t>9. Plan Anticorrupción y de Atención al Ciudadano</t>
  </si>
  <si>
    <t>Decreto 413 de 2016</t>
  </si>
  <si>
    <t>Jefe Oficina Asesora de Comunicaciones</t>
  </si>
  <si>
    <t>Campaña ‘Ojo al Cartel’
Esta campaña constó de la difusión de videos y mensajes invitando a la ciudadanía a denunciar a estos delincuentes. Se realizaron 11 publicaciones en diferentes formatos entre los que se encuentran los carteles en su formato original y en un formato ideado por la Oficina Asesora de Comunicaciones (máquina de escribir). Así mismo, se comunicaron las diferentes capturas que se realizaron.
Campaña ‘Redes Ciudadanas’
Esta campaña constó de varios videos en los cuales los ciudadanos que hacen parte de una Red Ciudadana y que recibieron kits tecnológicos por parte de la Secretaría Distrital de Seguridad contaran su experiencia para, a través de ellos y ellas, motivar al resto de la ciudadanía. Se realizaron 10 publicaciones en diferentes formatos.</t>
  </si>
  <si>
    <t>En el documento en pdf se puede encontrar los 21 enlaces en los cuales se soporta cada una de las campañas realizadas</t>
  </si>
  <si>
    <t>Publicar el 100% de la información requerida por la Entidad para la difusión de la Estrategia permanente de Rendición de cuentas.</t>
  </si>
  <si>
    <t xml:space="preserve">Estrategias divulgación Rendición de cuentas </t>
  </si>
  <si>
    <t xml:space="preserve">Estrategia para Rendición de cuentas </t>
  </si>
  <si>
    <t xml:space="preserve">Estrategia para Rendición de cuentas proyectado </t>
  </si>
  <si>
    <t xml:space="preserve">Estrategia para Rendición de cuentas implementado </t>
  </si>
  <si>
    <t>Dependencias</t>
  </si>
  <si>
    <t>Anual</t>
  </si>
  <si>
    <t xml:space="preserve">Amenaza:
El daño sobre la reputación de la Entidad que puede causar un oferente de las diferentes contrataciones.
</t>
  </si>
  <si>
    <t>Ninguna</t>
  </si>
  <si>
    <t xml:space="preserve">Durante el primer trimestre de la vigencia 2023 se adelantaron las siguientes actividades frente a la estrategia permanente de rendición de cuentas:
•	En febrero se realizó la consulta ciudadana con la pieza de diálogos ciudadanos para obtener información de la ciudadanía con respecto a nuestra rendición de cuentas.
•	Con la pieza Banner Rendición se invita a los ciudadanos y funcionarios a conocer nuestra estrategia de rendición de cuentas 2023
</t>
  </si>
  <si>
    <t>De acuerdo con lo anterior estas piezas fueron publicadas en página web, Intranet y redes sociales de la entidad las piezas se adjuntan en la carpeta de evidencias en el documento PDF.</t>
  </si>
  <si>
    <t>ext</t>
  </si>
  <si>
    <t>Atender el 100% de las solicitudes de servicios de comunicaciones externa presentadas por las diferentes dependencias para la difusión de información de acuerdo con sus necesidades.</t>
  </si>
  <si>
    <t>Estrategias de comunicación externa</t>
  </si>
  <si>
    <t>Atender el 100% de las solicitudes de servicios de comunicación externa presentadas por las diferentes dependencias para la difusión de información de acuerdo con sus necesidades.</t>
  </si>
  <si>
    <t xml:space="preserve">Solicitudes presentadas por las Dependencias </t>
  </si>
  <si>
    <t xml:space="preserve">Número de solicitudes proyectadas </t>
  </si>
  <si>
    <t>Número de solicitudes publicadas y entregadas</t>
  </si>
  <si>
    <t>Sedes de la Secretaria de Seguridad, Convivencia y Justicia</t>
  </si>
  <si>
    <t>Oportunidades: Identificar a los diferentes públicos de valor y de interés  para generar estrategias de comunicación segmentadas.</t>
  </si>
  <si>
    <t>Se recibieron veintitres (23) solicitudes de comunicaciones externas por medio del formato de Solicitud de Productos de Comunicación F-GC-571, de las cuales se atendieron oportunamente veintitres (23), por lo anterior el cumplimiento de este indicador se da en un 100% para este periodo.</t>
  </si>
  <si>
    <t>Se presenta carpeta con los respectivos formatos de solicitud.</t>
  </si>
  <si>
    <t>Aumentar 11000 seguidores  anuales en las redes sociales de la Entidad</t>
  </si>
  <si>
    <t>Nuevos seguidores en Redes sociales</t>
  </si>
  <si>
    <t>Aumentar 11000 seguidores  trimestrales en las redes sociales de la Entidad: Facebook, Twitter, Instagram, Tik Tok, YouTube</t>
  </si>
  <si>
    <t xml:space="preserve">Medición Aumento de seguidores Redes sociales </t>
  </si>
  <si>
    <t xml:space="preserve">Número de seguidores nuevos proyectados </t>
  </si>
  <si>
    <t xml:space="preserve">Número de seguidores nuevos alcanzados </t>
  </si>
  <si>
    <t>Redes Sociales de la Entidad</t>
  </si>
  <si>
    <t>No Aplica</t>
  </si>
  <si>
    <t xml:space="preserve">Entidad </t>
  </si>
  <si>
    <t>Fortaleza:
Aplicación de estrategia para aumentar el número de seguidores en las redes sociales. ( disminuir cantidad de publicaciones para aumentar el Engagement).</t>
  </si>
  <si>
    <t xml:space="preserve">Durante el primer trimestre de la vigencia 2023, se presentó un aumento del 7% en el número de total seguidores en las diferentes redes sociales con las que cuenta la Secretaría de Seguridad, Convivencia y Justicia, Este aumento se da tomando como línea base el número de seguidores del último trimestre de la vigencia 2022, para ese momento se contaba con 127701 seguidores, en el periodo para el cual se presenta este informe correspondiente al primer trimestre de la vigencia 2023 se cuenta con 	136585 seguidores lo cual representa un aumento de 8884 seguidores. </t>
  </si>
  <si>
    <t xml:space="preserve">La evidencia son los informes del ultimo trimestre del 2022 y el informe de redes del primer trimestre del 2023 en donde se evidencia el total de seguidores porc ada una de las redes sociales </t>
  </si>
  <si>
    <t>Realizar un informe general mensual sobre las noticias de la Entidad, registradas en los medios masivos de comunicación.</t>
  </si>
  <si>
    <t xml:space="preserve">Informe mensual de medios </t>
  </si>
  <si>
    <t>Número de informes proyectados</t>
  </si>
  <si>
    <t>Número de informes realizados</t>
  </si>
  <si>
    <t>OAC</t>
  </si>
  <si>
    <t>Central</t>
  </si>
  <si>
    <t>Amenazas:            Tener fuera del alcance del proceso el enfoque de la noticia de los medios de comunicación que cubren temas de la entidad.</t>
  </si>
  <si>
    <t>Se presentó un informe mensual en el cual se registra la información publicada por los medios de comunicación sobre las diferentes actividades realizadas por la entidad en este periodo de tiempo.</t>
  </si>
  <si>
    <t>Se presenta un informe por mes los cuales se encentran el la carpeta compartida.</t>
  </si>
  <si>
    <t>i</t>
  </si>
  <si>
    <t>Implementar 8 campañas de comunicación interna de acuerdo con las necesidades de cada Dependencia.</t>
  </si>
  <si>
    <t>Campañas Internas</t>
  </si>
  <si>
    <t>Implementar campañas de comunicación interna de acuerdo con las necesidades de cada Dependencia.</t>
  </si>
  <si>
    <t>Campañas internas</t>
  </si>
  <si>
    <t xml:space="preserve">Número de campañas internas proyectadas </t>
  </si>
  <si>
    <t xml:space="preserve">Número de campañas internas  divulgadas </t>
  </si>
  <si>
    <t>Debilidades:                Falta de apropiación de los formatos incluidos en los procedimientos de la OAC.</t>
  </si>
  <si>
    <t>Se realizaron 3 campañas de comunicación interna las cuales fueron Campaña expectativa SIGA, Campaña familiarización SIGA y Campaña Movilidad Sostenible.</t>
  </si>
  <si>
    <t>Se presenta los documentos en los cuales e realizaron cada una de las actividades enunciadas en el punto anterior</t>
  </si>
  <si>
    <t>Posicionar la Intranet como canal de comunicación interna, rediseñando su look y publicando diariamente notas, banners, videos y fotografías de interés de nuestros servidores y funcionarios. 15 publicaciones mensuales en la Intranet, con lenguaje claro, incluyente y no sexista.</t>
  </si>
  <si>
    <t>Posicionamiento Intranet</t>
  </si>
  <si>
    <t>Posicionar nuestro canal de comunicación Intranet, haciendo publicaciones en banners, Noticias y multimedia con informacion requerida por cada una de las areas y dependencias.</t>
  </si>
  <si>
    <t>Intranet</t>
  </si>
  <si>
    <t>Número de publicaciones proyectadas</t>
  </si>
  <si>
    <t>Número de publicaciones divulgadas</t>
  </si>
  <si>
    <t>Debilidades: Inexistencia de enlaces en las diferentes sedes externas de la Entidad, que se apropien de los temas de comunicación de la Entidad.</t>
  </si>
  <si>
    <t>Para este periodo no se programo esta actividad</t>
  </si>
  <si>
    <t>No aplica</t>
  </si>
  <si>
    <t>Atender el 100% de las solicitudes de servicios de comunicaciones internas presentadas por las diferentes dependencias para la difusión de información de acuerdo a sus necesidades.</t>
  </si>
  <si>
    <t>Estrategias de comunicación interna</t>
  </si>
  <si>
    <t xml:space="preserve">Solicitudes 571 presentadas por las Dependencias </t>
  </si>
  <si>
    <t>Número de solicitudes 571 proyectadas</t>
  </si>
  <si>
    <t xml:space="preserve">Dependencias </t>
  </si>
  <si>
    <t>Debilidades:
inexistencia de enlaces en las diferentes sedes externas de la Entidad que se apropien de los temas de comunicación de la Entidad.</t>
  </si>
  <si>
    <t>Se presentaron treinta y ocho (38) solicitudes de comunicaciones interna por medio del formato de Solicitud de Productos de Comunicación F-GC-571, de las cuales se atendieron oportunamente treinta y ocho (38), por lo anterior el cumplimiento de este indicador se da en un 100% para este periodo.</t>
  </si>
  <si>
    <t>Se presenta carpeta con un excel de seguimiento y los respectivos formatos de solicitud.</t>
  </si>
  <si>
    <t>Direccionamiento Sectorial e Institucional</t>
  </si>
  <si>
    <t>FORMULACIÓN DEL PLAN OPERATIVO O PLAN DE GESTIÓN</t>
  </si>
  <si>
    <t>Línea Base</t>
  </si>
  <si>
    <t xml:space="preserve">Vigencia de la línea base </t>
  </si>
  <si>
    <t>Matriz DOFA</t>
  </si>
  <si>
    <t>Proyectos de Inversión</t>
  </si>
  <si>
    <t>Fortalecimiento del Sistema de Control Interno de la entidad, a través de la ejecución y seguimiento del Plan Anual de Auditoria aprobado para la vigencia.</t>
  </si>
  <si>
    <t>Porcentaje de Ejecución Plan Anual de Auditoria Interna</t>
  </si>
  <si>
    <t>Medir la ejecución de las actividades programadas en el PAAI  de la Secretaria Distrital de Seguridad, Convivencia y Justicia.</t>
  </si>
  <si>
    <t>Porcentaje</t>
  </si>
  <si>
    <t>Numero de actividades ejecutadas para el periodo</t>
  </si>
  <si>
    <t>Numero de actividades programadas para el periodo</t>
  </si>
  <si>
    <t>Eficacia</t>
  </si>
  <si>
    <t>Formato FT-SM-85</t>
  </si>
  <si>
    <t>Baja</t>
  </si>
  <si>
    <t>Un nuevo contrato social y ambiental para la Bogotá del Siglo XXI”</t>
  </si>
  <si>
    <t xml:space="preserve">Empoderamiento en el desarrollo del rol de liderazgo estratégico brindado por la Alta Dirección a la Oficina de Control Interno, a través del soporte que se brinda para  la toma de decisiones agregando valor de manera independiente mediante la presentación de informes. </t>
  </si>
  <si>
    <t>18. Control interno</t>
  </si>
  <si>
    <t>Decreto 648 de 2017</t>
  </si>
  <si>
    <t>La información requerida para la medición de la meta, es de manejo de la Oficina de Control Interno.</t>
  </si>
  <si>
    <t>Oficina de Control Interno</t>
  </si>
  <si>
    <t>Evaluar el diseño, aplicación y efectividad de los controles establecidos para los riesgos identificados por la entidad.</t>
  </si>
  <si>
    <t>Porcentaje de Informes de seguimientos a Riesgos realizados por la tercera línea de defensa.</t>
  </si>
  <si>
    <t>Medir la ejecución de los seguimientos programadas en  lo referente a riesgos.</t>
  </si>
  <si>
    <t>Numero de informes ejecutados para el periodo</t>
  </si>
  <si>
    <t>Numero de informes programados para el periodo</t>
  </si>
  <si>
    <t>Informes de Seguimiento a Riesgos</t>
  </si>
  <si>
    <t>Ley 1474 de 2011
Decreto 648 de 2017</t>
  </si>
  <si>
    <t>Realizar seguimiento a las acciones formuladas en el Plan de Mejoramiento Interno y Externos.</t>
  </si>
  <si>
    <t>Porcentaje de Informes de seguimientos a Planes de Mejoramiento realizados por la tercera línea de defensa.</t>
  </si>
  <si>
    <t>Medir la ejecución de los seguimientos programadas en  lo referente a Planes de Mejoramiento</t>
  </si>
  <si>
    <t>Informes de Seguimiento a Planes de Mejoramiento</t>
  </si>
  <si>
    <t>Asesorar a la alta dirección  a través del Comité Interinstitucional de Control Interno CICCI.</t>
  </si>
  <si>
    <t>Porcentaje de  participación en comité CICCI</t>
  </si>
  <si>
    <t>Asesorar a la dirección en las actividades preventivas y alertas necesarias para el cumplimiento de las metas y objetivos institucionales.</t>
  </si>
  <si>
    <t>Numero de Comités CICCI para el periodo</t>
  </si>
  <si>
    <t>Numero de Comités CICCI programados para el periodo</t>
  </si>
  <si>
    <t>Actas de Comité CICCI</t>
  </si>
  <si>
    <t>Realizar alertamiento a las áreas en lo referente al  cumplimiento de los tiempos de respuesta a solicitudes de entes de control.</t>
  </si>
  <si>
    <t>Porcentaje de alertamiento realizados de tiempos de respuesta a solicitudes de Entes de Control</t>
  </si>
  <si>
    <t>Medir la gestión realizada por la OCI con respecto a el alertamiento preventivo para dar cumplimiento a los tiempos establecidos en las solicitudes de entes de Control.</t>
  </si>
  <si>
    <t>Numero de alertas realizadas para el periodo</t>
  </si>
  <si>
    <t>Numero de requerimientos de entes de Control recibidos para el periodo</t>
  </si>
  <si>
    <t>Base de Datos Alertamientos</t>
  </si>
  <si>
    <t>Sin Línea Base</t>
  </si>
  <si>
    <t>Gestión y Análisis de Información de S, C y AJ</t>
  </si>
  <si>
    <t>Oficina de Análisis de Información y Estudios Estratégicos</t>
  </si>
  <si>
    <t>Analizar y suministrar información a través de la elaboración de documentos y de la plataforma digital, con el fin de apoyar la gestión de las políticas públicas en materia de seguridad, convivencia y acceso a la justicia.</t>
  </si>
  <si>
    <t>Realizar 2 estudios para construir las herramientas, insumos y/o recomendaciones que faciliten la toma de decisiones de la Secretaría de Seguridad, Convivencia y Acceso a la Justicia.</t>
  </si>
  <si>
    <t>Investigaciones realizadas</t>
  </si>
  <si>
    <t>Investigaciones que permiten construir las herramientas, insumos y/o recomendaciones que faciliten la toma de decisiones de la Secretaría de Seguridad, Convivencia y Acceso a la Justicia.</t>
  </si>
  <si>
    <t>Investigaciones</t>
  </si>
  <si>
    <t># de Investigaciones realizadas</t>
  </si>
  <si>
    <t># de investigaciones programadas</t>
  </si>
  <si>
    <t>Fuentes de información externas e internas</t>
  </si>
  <si>
    <t xml:space="preserve">Media </t>
  </si>
  <si>
    <t>2. Implementar estrategias de seguridad, convivencia y justicia que permitan cumplir las metas de seguridad establecidas en el Plan Distrital de Desarrollo y enfrentar a la criminalidad y al crimen organizado en las condiciones que lo exija el escenario delictivo en el contexto de la pandemia del Covid-19.</t>
  </si>
  <si>
    <t>456. Elaborar 8 investigaciones para construir las herramientas, insumos y/o recomendaciones que faciliten la toma de decisiones de la Secretaría de Seguridad, Convivencia y Acceso a la Justicia</t>
  </si>
  <si>
    <t>N.A.</t>
  </si>
  <si>
    <t>Hacer alianzas con la academia para fortalecer los documentos de análisis que produce la Oficina de Análisis de Información y Estudios Estratégicos.</t>
  </si>
  <si>
    <t>7781 - Generación de conocimiento para la implementación de la política pública de seguridad, convivencia y acceso a la justicia en Bogotá</t>
  </si>
  <si>
    <t>Jefe Oficina de Análisis de Información y Estudios Estratégicos</t>
  </si>
  <si>
    <t>Elaborar 2 documentos de política pública para evaluar con evidencia empírica la implementación de las metas del plan de desarrollo distrital para el sector de Seguridad, Convivencia y Acceso a la Justicia</t>
  </si>
  <si>
    <t>Documentos de política pública generados</t>
  </si>
  <si>
    <t>Documentos de política pública para evaluar con evidencia empírica la implementación de las metas del plan de desarrollo distrital para el sector de Seguridad, Convivencia y Acceso a la Justicia</t>
  </si>
  <si>
    <t>Documento de Política Pública</t>
  </si>
  <si>
    <t># Documentos de Política Pública generados</t>
  </si>
  <si>
    <t># Documentos de Política Pública  programadas en el periodo</t>
  </si>
  <si>
    <t>455. Elaborar 16 documentos de política pública para evaluar con evidencia empírica la implementación de las metas del PDD para el Sector de Seguridad, Convivencia y Acceso a la Justicia</t>
  </si>
  <si>
    <t>Número de documentos de política pública  elaborado para evaluar la implementación de las metas del PDD para el Sector de Seguridad, Convivencia y Acceso a la Justicia</t>
  </si>
  <si>
    <t xml:space="preserve"> 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</si>
  <si>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Colaborador o Contratista asignado por la Jefe de la OAIEE</t>
  </si>
  <si>
    <t>Revisión de la documentación asociada al proceso Gestión y Análisis de la Información, con el fin de identificar mejoras y fortalecer la articulación con los demás procesos de la Entidad.</t>
  </si>
  <si>
    <t>Documentación actualizada</t>
  </si>
  <si>
    <t>Revisión de la documentación asociada al proceso Gestión y Análisis de Información de S,C, y AJ, con el fin de identificar mejoras internas y fortalecer la articulación con los demás procesos de la Secretaría.</t>
  </si>
  <si>
    <t>Documentación revisada y/o actualizada</t>
  </si>
  <si>
    <t># de documentos revisados y/o actualizados</t>
  </si>
  <si>
    <t>SIG/MIPG/Documentos en actualización</t>
  </si>
  <si>
    <t>Semestral</t>
  </si>
  <si>
    <t>14. Gestión del conocimiento y la innovación</t>
  </si>
  <si>
    <t>Realizar la actualización de 72 datos abiertos en el portal distrital sobre indicadores y equipamientos de seguridad, convivencia y acceso a la justicia, para el periodo comprendido entre 01 de enero y 31 de diciembre de 2023 (4 mensuales y 16 semestrales)</t>
  </si>
  <si>
    <t>Conjuntos de datos abiertos publicados</t>
  </si>
  <si>
    <t>Conjuntos de datos abiertos actualizados y publicados</t>
  </si>
  <si>
    <t># de conjuntos de datos abiertos actualizados</t>
  </si>
  <si>
    <t># de conjuntos de datos abiertos programados para actualización</t>
  </si>
  <si>
    <t>Bodega de Datos</t>
  </si>
  <si>
    <t>Mensual</t>
  </si>
  <si>
    <t>Distrital- Urbano</t>
  </si>
  <si>
    <t xml:space="preserve">Centralización de información asociada a seguridad, convivencia y justicia en la bodega de datos; la cual permite generar insumos para el desarrollo de informes, análisis, elaboración de documentos y toma de decisiones en la entidad. </t>
  </si>
  <si>
    <t>Ejecutar el presupuesto de acuerdo a la  programación realizada.</t>
  </si>
  <si>
    <t>Presupuesto ejecutado</t>
  </si>
  <si>
    <t>Realizar la ejecución del presupuesto de acuerdo a la programación realizada en la vigencia.</t>
  </si>
  <si>
    <t>Presupuesto programado</t>
  </si>
  <si>
    <t>Eficiencia</t>
  </si>
  <si>
    <t>Formato F-DS-452 Seguimiento a los proyectos de inversión y PDD/Archivo líneas de inversión suministrados por la OAP</t>
  </si>
  <si>
    <t xml:space="preserve">El proceso “Gestión de la Información” cuenta recurso humano calificado, por medio de la identificación y actualización constante de los perfiles y competencias necesarias para realizar las actividades propias como realizar análisis objetivos y generar recomendaciones y/o posibles estrategias en materia de Seguridad, Convivencia y Justicia en la ciudad de Bogotá.  </t>
  </si>
  <si>
    <t>2. Gestión presupuestal y eficiencia del gasto público</t>
  </si>
  <si>
    <t>2. Plan Anual de Adquisiciones</t>
  </si>
  <si>
    <t>Realizar 3 ciclos de capacitaciones en temas que permitan  prevenir las conductas con incidencia disciplinaria</t>
  </si>
  <si>
    <t>Capacitaciones</t>
  </si>
  <si>
    <t>Ciclos de capacitaciones en temas que permitan  prevenir las conductas con incidencia disciplinaria en la Secretaría de Seguridad Convivencia y Justicia</t>
  </si>
  <si>
    <t>ciclo de capacitación (capacitaciones por tema)</t>
  </si>
  <si>
    <t>Número de ciclos de capacitaciones realizadas durante el periodo que  permitan  prevenir las conductas con incidencia disciplinaria</t>
  </si>
  <si>
    <t>Número de ciclos  capacitaciones programadas durante el periodo que  permitan  prevenir las conductas con incidencia disciplinaria</t>
  </si>
  <si>
    <t xml:space="preserve">listados de asistencia, actas y correos electrónicos </t>
  </si>
  <si>
    <t xml:space="preserve">Semestral </t>
  </si>
  <si>
    <t>N/A</t>
  </si>
  <si>
    <t>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t>
  </si>
  <si>
    <t>6. Plan Institucional de Capacitación</t>
  </si>
  <si>
    <t>Ley 1952 de 2019 y directiva 008 de 2021</t>
  </si>
  <si>
    <t>Oficina de Control Disciplinario Interno</t>
  </si>
  <si>
    <t>Instruir el 100% de los procesos disciplinarios activos en la OCDI en los términos de ley</t>
  </si>
  <si>
    <t>Procesos disciplinarios instruidos</t>
  </si>
  <si>
    <t>instrucción e impulso del 100% de los procesos disciplinarios activos en la OCDI</t>
  </si>
  <si>
    <t>porcentaje</t>
  </si>
  <si>
    <t>sumatoria de procesos instruidos e impulsados en la OCDI *100</t>
  </si>
  <si>
    <t>Numero de procesos activos en la OCDI para el periodo</t>
  </si>
  <si>
    <t xml:space="preserve">Procesos disciplinarios, actas de reuniones mensuales de seguimiento a metas de la OCDI, matriz de procesos y autos activos </t>
  </si>
  <si>
    <t>Demoras en el proceso de revisión de proyectos de decisiones por parte del despacho que generan congestión en el trámite de decisiones</t>
  </si>
  <si>
    <t>17. Seguimiento y evaluación del desempeño institucional</t>
  </si>
  <si>
    <t>Ley 1952 de 2019, Ley 2094 de 2021, Ley de transparencia, Ley anticorrupción Y demás normas que las modifiquen deroguen</t>
  </si>
  <si>
    <t xml:space="preserve">Realizar dos campañas de sensibilización y/o prevención de conductas con incidencia disciplinaria </t>
  </si>
  <si>
    <t>campañas de sensibilización</t>
  </si>
  <si>
    <t>campañas de sensibilización que permitan la prevención de las conductas con incidencia disciplinaria en la Secretaría de Seguridad Convivencia y Justicia</t>
  </si>
  <si>
    <t>campañas ejecutadas</t>
  </si>
  <si>
    <t>Número de campañas realizadas durante el periodo que  permitan  prevenir las conductas con incidencia disciplinaria</t>
  </si>
  <si>
    <t>campañas programadas durante el periodo que  permitan  prevenir las conductas con incidencia disciplinaria</t>
  </si>
  <si>
    <t xml:space="preserve">soporte de piezas masivas, videos, actas de reunión </t>
  </si>
  <si>
    <t xml:space="preserve">6. 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</si>
  <si>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
Los servidores reciben continua capacitación en temas de derecho disciplinario y otras áreas del Derecho lo que les permite estar actualizados en las normas aplicables al proceso y adelantar los procesos disciplinarios con idoneidad 
-La Oficina en colaboración con la Dirección de Gestión Humana brinda capacitación frecuente a los servidores de la entidad en temas disciplinarios con el fin de fortalecer la prevención de las faltas disciplinarias</t>
  </si>
  <si>
    <t>Gestion de emergencias</t>
  </si>
  <si>
    <t>Oficina C4</t>
  </si>
  <si>
    <t xml:space="preserve">Misional </t>
  </si>
  <si>
    <t>Articular y gestionar las herramientas tecnológicas, operacionales y humanas dispuestas por el Distrito Capital para la atención de seguridad y emergencias, a través de la implementación de procedimientos, protocolos y modelos de operación, la innovación tecnológica y transferencia de conocimiento, con el propósito de dar una respuesta coordinada, eficiente y oportuna a los eventos de seguridad y emergencias que ocurren en Bogotá, D.C; a la vez que genera información centralizada y confiable para la toma de decisiones y aporta conocimiento para la prevención y anticipación de dichos eventos.</t>
  </si>
  <si>
    <t>NUMERADOR (Nombre de la Variable)</t>
  </si>
  <si>
    <t xml:space="preserve">Adelantar diagnóstico para la implementación de analítica de datos en el C4 ó Analizar la arquitectura de datos de C4 </t>
  </si>
  <si>
    <t xml:space="preserve">Informe de avance (%) del diagnóstico para la implementación del  análisis de datos y analítica para el sistema del C4.  </t>
  </si>
  <si>
    <t xml:space="preserve"> Adelantar el diagnóstico para implementación del análisis de datos y analítica en el sistema C4, a partir de la realización del 100% de las actividades relacionadas con los estudios técnicos.
</t>
  </si>
  <si>
    <t>Porcentaje de avance del diagnóstico</t>
  </si>
  <si>
    <t>Actividades terminadas  *factor de ponderación</t>
  </si>
  <si>
    <t xml:space="preserve"> total de actividades a realizar en la implementación</t>
  </si>
  <si>
    <t>C4</t>
  </si>
  <si>
    <t xml:space="preserve">8. Consolidar un sistema de seguridad de alcance distrital y regional que permita la reducción de los índices de criminalidad en la ciudad basado en el trabajo articulado con organismos de seguridad en temas operativos y de inteligencia, la integración tecnológica preventiva y de soporte a la mitigación de riesgos. </t>
  </si>
  <si>
    <t>371 -Modernizar al 100% el Número Único de Seguridad y Emergencias (NUSE 123)</t>
  </si>
  <si>
    <r>
      <rPr>
        <b/>
        <sz val="10"/>
        <color rgb="FF000000"/>
        <rFont val="Calibri"/>
        <family val="2"/>
        <scheme val="minor"/>
      </rPr>
      <t xml:space="preserve">Fortaleza:  </t>
    </r>
    <r>
      <rPr>
        <sz val="10"/>
        <color rgb="FF000000"/>
        <rFont val="Calibri"/>
        <family val="2"/>
        <scheme val="minor"/>
      </rPr>
      <t>Avances en la integración física y lógica de las agencias que hacen parte del C4.</t>
    </r>
  </si>
  <si>
    <t>7797 - Modernización de la infraestructura de tecnología para la seguridad, la convivencia y la justicia en Bogotá</t>
  </si>
  <si>
    <t>6. Fortalecimiento organizacional y simplificación de procesos</t>
  </si>
  <si>
    <t>Decreto 510 de 2019</t>
  </si>
  <si>
    <t>Jefe Oficina C4</t>
  </si>
  <si>
    <t>Certificar con estandares NENA 911, de la Operación de Recepción de C4</t>
  </si>
  <si>
    <t>Informe de avance (%) del proyecto para la cretificacion NENA</t>
  </si>
  <si>
    <t xml:space="preserve">Certificación NENA 911, de la Operación de Recepción de C4 en todos los procesos </t>
  </si>
  <si>
    <t>Porcentaje avance de la certificación</t>
  </si>
  <si>
    <t xml:space="preserve">Actividades terminadas de la certificacion  </t>
  </si>
  <si>
    <t xml:space="preserve"> total de actividades realizadas para certificarse</t>
  </si>
  <si>
    <t>351 - Diseñar e Implementar al 100% un (1) plan de fortalecimiento al Centro de Comando, Control, Comunicaciones y Cómputo (C4)</t>
  </si>
  <si>
    <r>
      <rPr>
        <b/>
        <sz val="10"/>
        <color rgb="FF000000"/>
        <rFont val="Calibri"/>
        <family val="2"/>
        <scheme val="minor"/>
      </rPr>
      <t xml:space="preserve">Oportunidad: </t>
    </r>
    <r>
      <rPr>
        <sz val="10"/>
        <color rgb="FF000000"/>
        <rFont val="Calibri"/>
        <family val="2"/>
        <scheme val="minor"/>
      </rPr>
      <t xml:space="preserve"> Desarrollar las recomendaciones de NENA que deberán ser analizadas para determinar aquellas que aporten a mejorar la calidad del servicio, así como la disponibilidad y seguridad de los Sistemas Integrados del C4, así como mejorar la articulación, atención y reducción de riesgos de eventos de seguridad y emergencias.</t>
    </r>
  </si>
  <si>
    <t>Instalar sitios de repeticion del sistema de comunicaciones del radio troncalizadado en las localidades Cazuca y Sumapaz</t>
  </si>
  <si>
    <t>Informe de avance (%) del proyecto de Instalacion sitios de repeticion del sistema de comunicaciones</t>
  </si>
  <si>
    <t>Instalacion sitios de repeticion del sistema de comunicaciones del radio troncalizadado</t>
  </si>
  <si>
    <t>Porcentaje de avance</t>
  </si>
  <si>
    <t>Actividades terminadas del proyecto de instalación</t>
  </si>
  <si>
    <t xml:space="preserve"> total de actividades realizadas para la instalación</t>
  </si>
  <si>
    <t>349 Diseñar e implementar al 100% el plan integral de mejoramiento tecnológico para la seguridad</t>
  </si>
  <si>
    <r>
      <rPr>
        <b/>
        <sz val="10"/>
        <color rgb="FF000000"/>
        <rFont val="Calibri"/>
        <family val="2"/>
        <scheme val="minor"/>
      </rPr>
      <t xml:space="preserve">Oportunidad: </t>
    </r>
    <r>
      <rPr>
        <sz val="10"/>
        <color rgb="FF000000"/>
        <rFont val="Calibri"/>
        <family val="2"/>
        <scheme val="minor"/>
      </rPr>
      <t xml:space="preserve"> •  Promover la activación de sitios remotos para desagregar la operación Integración tecnológica de subsistemas (Radio, Video Vigilancia, Despacho) con otras entidades Distritales y a nivel Región</t>
    </r>
  </si>
  <si>
    <t> </t>
  </si>
  <si>
    <t>Oficina Asesora de Planeación</t>
  </si>
  <si>
    <t xml:space="preserve">OFICINA ASESORA DE PLANEACION </t>
  </si>
  <si>
    <t>Objetivo estratégico u Objetivo de calidad</t>
  </si>
  <si>
    <t>Acompañar las gestiones para la reglamentación derivada del Plan de Ordenamiento Territorial Vigente en los equipamientos del sector de Seguridad, defensa, convivencia y justicia.</t>
  </si>
  <si>
    <t>Gestiones derivadas del proceso de reglamentación del POT para el sector de Seguridad, defensa, convivencia y justicia.</t>
  </si>
  <si>
    <t>Implementación y apropiación al interior de la entidad de los procedimientos que permitan la toma de decisiones para los equipamientos del sector. Incluye acciones de mejora a  los instrumentos de planeación adoptados para  el sector de Seguridad, defensa, convivencia y justicia.</t>
  </si>
  <si>
    <t xml:space="preserve">Implementación prevista </t>
  </si>
  <si>
    <t>Implementación realizada</t>
  </si>
  <si>
    <t>Interna</t>
  </si>
  <si>
    <t>Implementación de normativa</t>
  </si>
  <si>
    <t xml:space="preserve">
10. Fortalecer la capacidad Institucional y la gestión administrativa que permita el cumplimiento de la misión institucional.</t>
  </si>
  <si>
    <t xml:space="preserve">Un nuevo contrato social y ambiental para el siglo XXI: Plan de Desarrollo Distrital 2020 - 2024 </t>
  </si>
  <si>
    <t>-</t>
  </si>
  <si>
    <t xml:space="preserve">Amenaza 9. La información relacionada con la gestión de los equipamientos (ubicación, mantenimientos, costos recurrentes, dotaciones, etc.) no se encuentra centralizada para responder de manera óptima a los requerimientos específicos que pueden surgir en el día a día. </t>
  </si>
  <si>
    <t xml:space="preserve">1. Planeación Institucional </t>
  </si>
  <si>
    <t>Ley 388 de 1997
Decreto 555 de 2021
Acuerdo 761 de 2020</t>
  </si>
  <si>
    <t xml:space="preserve">Oficina Asesora de Planeación </t>
  </si>
  <si>
    <t>Realizar el seguimiento y registro al 100% de los planes de acción de Políticas Públicas Distritales y otros Planes interinstitucionales formales, en los que tenga compromisos la SDSCJ</t>
  </si>
  <si>
    <t>Seguimiento a los compromisos de la SDSCJ en las Políticas Públicas Distritales y otros Planes interinstitucionales formales.</t>
  </si>
  <si>
    <t>Registro y presentación formal a nombre de la Entidad, de la gestión hacia el cumplimiento de los compromisos institucionales en las políticas públicas y otros planes de acción interinstitucionales formales.</t>
  </si>
  <si>
    <t>Reportes</t>
  </si>
  <si>
    <t>Seguimientos realizados</t>
  </si>
  <si>
    <t>Seguimientos programados (X)</t>
  </si>
  <si>
    <t>Un nuevo contrato social y ambiental para el siglo XXI: Plan de Desarrollo Distrital 2020 - 2025</t>
  </si>
  <si>
    <t xml:space="preserve">Debilidad 1. Inoportunidad en la entrega de los análisis a los reportes realizados al proceso, por el retraso en la entrega de información por parte de las áreas.  </t>
  </si>
  <si>
    <t xml:space="preserve">18. Seguimiento y evaluación del desempeño institucional </t>
  </si>
  <si>
    <t>Desarrollar un esquema de seguimiento a la ejecución presupuestal de la inversión articulado con el Plan Anual de Adquisiciones</t>
  </si>
  <si>
    <t>Esquema de seguimiento a la ejecución presupuestal desarrollado</t>
  </si>
  <si>
    <t>Se espera apoyar la ejecución presupuestal alineada con la misión institucional y las metas del Plan de Desarrollo</t>
  </si>
  <si>
    <t>Actividades ejecutadas</t>
  </si>
  <si>
    <t>Actividades programadas</t>
  </si>
  <si>
    <t>Un nuevo contrato social y ambiental para el siglo XXI: Plan de Desarrollo Distrital 2020 - 2026</t>
  </si>
  <si>
    <t>Debilidad 5. Inexistencia de un sistema que integre el monitoreo y automatizado del seguimiento a herramientas como PAA, Metas y Presupuesto para identificación de alertas tempranas.</t>
  </si>
  <si>
    <t>Realizar las actividades definidas en el plan de trabajo para obtener la Certificación de Calidad bajo la norma ISO 9001:2015.</t>
  </si>
  <si>
    <t>Porcentaje de acciones ejecutadas del Plan de trabajo para obtener la Certificación de Calidad bajo la norma ISO 9001:2015.</t>
  </si>
  <si>
    <t>Medir cada una de las acciones que se realizan para alcanzar la certificación bajo la norma ISO 9001:2015</t>
  </si>
  <si>
    <t>Acciones ejecutadas</t>
  </si>
  <si>
    <t>Acciones
programadas</t>
  </si>
  <si>
    <t>Un nuevo contrato social y ambiental para el siglo XXI: Plan de Desarrollo Distrital 2020 - 2027</t>
  </si>
  <si>
    <t>Fortaleza 4. Contar con un Sistema de gestión de Calidad que permite la estandarización de los procesos.</t>
  </si>
  <si>
    <t>7, Fortalecimiento organizacional y simplificación de procesos</t>
  </si>
  <si>
    <t>Decreto 1499 de 2017 Por medio del cual se modifica el Decreto 1083 de 2015, Decreto Único Reglamentario del Sector Función Pública, en lo relacionado con el Sistema de Gestión establecido en el artículo 133 de la Ley 1753 de 2015</t>
  </si>
  <si>
    <t xml:space="preserve">Diseñar e Implementar estrategia de apropiación del modelo integrado de planeación y gestión.  </t>
  </si>
  <si>
    <t xml:space="preserve">Porcentaje de implementación de la estrategia de apropiación de MIPG </t>
  </si>
  <si>
    <t xml:space="preserve">Medir el diseño de la estrategia de apropiación del Modelo Integrado de Planeación y Gestión y las actividades de implementación de la misma. </t>
  </si>
  <si>
    <t>Un nuevo contrato social y ambiental para el siglo XXI: Plan de Desarrollo Distrital 2020 - 2028</t>
  </si>
  <si>
    <t>Fortaleza 1. Uso y apropiación del portal MIPG (Software que permite la gestión del Modelo Integrado de Planeación y Gestión), para la mejora en el monitoreo y seguimiento del modelo y los diferentes aspectos del sistema de Gestión de Calidad.</t>
  </si>
  <si>
    <t xml:space="preserve">Realizar las acciones previas de preparación para el desarrollo de la audiencia pública de rendición de cuentas </t>
  </si>
  <si>
    <t xml:space="preserve">Porcentaje de acciones desarrolladas para la preparación de la rendición de cuentas. </t>
  </si>
  <si>
    <t xml:space="preserve">Medir las acciones que se realizarán como preparatorias a la audiencia pública de rendición de cuentas. </t>
  </si>
  <si>
    <t>Un nuevo contrato social y ambiental para el siglo XXI: Plan de Desarrollo Distrital 2020 - 2029</t>
  </si>
  <si>
    <t xml:space="preserve">Fortaleza 5. Consolidación de la estrategia de Rendición de Cuentas, teniendo en cuenta los lineamientos  del Departamento Administrativo de la Función Pública, la Veeduría Distrital y la Alcaldía Mayor. </t>
  </si>
  <si>
    <t>9. Participación ciudadana en la gestión pública</t>
  </si>
  <si>
    <t xml:space="preserve">Liderar la formulación y realizar el  monitoreo al Plan Anticorrupción y de Atención al Ciudadano-PAAC y el Plan de Acción de MIPG. </t>
  </si>
  <si>
    <t xml:space="preserve">Porcentaje de planes formulados y con monitoreo. </t>
  </si>
  <si>
    <t xml:space="preserve">Medir el porcentaje de cumplimiento en la formulación y el monitoreo de Plan Anticorrupción y de Atención al Ciudadano-PAAC y el Plan de Acción de MIPG. </t>
  </si>
  <si>
    <t>Planes con monitoreo</t>
  </si>
  <si>
    <t xml:space="preserve">Planes formulados </t>
  </si>
  <si>
    <t>Un nuevo contrato social y ambiental para el siglo XXI: Plan de Desarrollo Distrital 2020 - 2030</t>
  </si>
  <si>
    <t xml:space="preserve">6. Transparencia, acceso a la información pública y lucha contra la corrupción. </t>
  </si>
  <si>
    <t xml:space="preserve">Acompañar metodológicamente la formulación y realizar el  seguimiento a Planes Institucionales: Plan Estratégico institucional PEI, Plan de Acción- POA, </t>
  </si>
  <si>
    <t>Planes Institucionales formulados y con seguimiento</t>
  </si>
  <si>
    <t>Se espera efectuar  seguimientos a los Planes Institucionales en el marco de la normatividad vigente para la retroalimentación de la entidad, la adopción de acciones de mejora y el cumplimiento misional de la entidad</t>
  </si>
  <si>
    <t>Seguimientos previstos (x)</t>
  </si>
  <si>
    <t>Seguimientos</t>
  </si>
  <si>
    <t>Un nuevo contrato social y ambiental para el siglo XXI: Plan de Desarrollo Distrital 2020 - 2031</t>
  </si>
  <si>
    <t>1. Planeación Institucional</t>
  </si>
  <si>
    <t>Acuerdo  Plan de Desarrollo Distrital Acuerdo 761 de 2020,
Decreto 413/2016 Estructura organizacional y funcional  SCJ</t>
  </si>
  <si>
    <t>Desarrollar actividades que permitan fortalecer los cinco programas ambientales del Plan Institucional de Gestión Ambiental PIGA, en el marco del cumplimiento normativo ambiental vigente.</t>
  </si>
  <si>
    <t>Componente ambiental SDSCJ</t>
  </si>
  <si>
    <t xml:space="preserve">Contribuir en el desarrollo sostenible de la SDSCJ, en el marco de las acciones propuestas en el Plan de Acción Ambiental PIGA.  </t>
  </si>
  <si>
    <t xml:space="preserve">Porcentaje </t>
  </si>
  <si>
    <t xml:space="preserve">Eficacia </t>
  </si>
  <si>
    <t xml:space="preserve">Gestión </t>
  </si>
  <si>
    <t>Un nuevo contrato social y ambiental para el siglo XXI: Plan de Desarrollo Distrital 2020 - 2032</t>
  </si>
  <si>
    <t xml:space="preserve">Debilidad 8. Insuficiencia en la cobertura de las capacitaciones y/o sensibilizaciones relacionadas con el cuidado del medio ambiente.  </t>
  </si>
  <si>
    <t>Apoyar la articulación, el acompañamiento  y asistencia a las Subsecretarías misionales y a la MEBOG, en la actualización de los criterios de elegibilidad y viabilidad del Sector, así como de sus anexos técnicos, para los Fondos de Desarrollo Local</t>
  </si>
  <si>
    <t>Criterios de elegibilidad y viabilidad actualizados</t>
  </si>
  <si>
    <t>Cooperar y articular desde la OAP en las gestiones que deban ser adelantadas por las Subsecretarías misionales y a la MEBOG, para la formulación y/o actualización de los criterios de elegibilidad y viabilidad del Sector, así como de sus anexos técnicos.</t>
  </si>
  <si>
    <t>Documento</t>
  </si>
  <si>
    <t>Documento de Criterios de elegibilidad y viabilidad</t>
  </si>
  <si>
    <t xml:space="preserve">
10. Fortalecer la capacidad Institucional y la gestión administrativa que permita el cumplimiento de la misión institucional.</t>
  </si>
  <si>
    <t>Un nuevo contrato social y ambiental para el siglo XXI: Plan de Desarrollo Distrital 2020 - 2033</t>
  </si>
  <si>
    <t xml:space="preserve">Debilidad 9. Debilidades en los proceso de socialización de los criterios de elegibilidad y viabilidad de las líneas de inversión local, en el marco de los presupuestos participativos. </t>
  </si>
  <si>
    <t>18. Seguimiento y evaluación del desempeño institucional</t>
  </si>
  <si>
    <t>GESTIÓN DE SEGURIDAD Y CONVIVENCIA</t>
  </si>
  <si>
    <t xml:space="preserve">Direccionar técnicamente estrategias para el control y prevención del delito, la preservación del orden público, la convivencia pacífica y prevención de violencias , mediante el diseño, implementación, seguimiento y evaluación operativa de acciones articuladas con los organismos de seguridad, entidades distritales y la participación de la ciudadanía , para el mejoramiento de las condiciones de seguridad y convivencia en la ciudad de Bogotá. </t>
  </si>
  <si>
    <t>DENOMINADOR  (Nombre de la variable)</t>
  </si>
  <si>
    <t>Realizar seguimiento a  la implementación del inventario de estructuras criminales</t>
  </si>
  <si>
    <t>Informes de seguimiento de la estrategia</t>
  </si>
  <si>
    <t>Seguimiento a la implementación de la estrategia respecto a los objetivos propuestos y actividades planteadas durante el año, dividido por trimestre</t>
  </si>
  <si>
    <t xml:space="preserve">Porcentaje de cumplimiento </t>
  </si>
  <si>
    <t xml:space="preserve">número de informes de seguimiento realizados </t>
  </si>
  <si>
    <t xml:space="preserve">número de informes de seguimiento proyectados </t>
  </si>
  <si>
    <t>Localidad</t>
  </si>
  <si>
    <t xml:space="preserve">3. Prevenir, atender, proteger y sancionar las violencias contra las mujeres por razón de género y generar las condiciones necesarias para que mujeres y niñas vivan de manera autónoma, libre y segura. </t>
  </si>
  <si>
    <t>Propósito 1. Hacer un nuevo contrato social con igualdad de oportunidades para la inclusión social, productiva y política.
Propósito 3. Inspirar confianza y legitimidad para vivir sin miedo y ser epicentro de cultura ciudadana, paz y reconciliación</t>
  </si>
  <si>
    <t>7695 - Generación de entornos de confianza para la prevención y control del delito en Bogotá</t>
  </si>
  <si>
    <t>8. Participación ciudadana en la gestión pública</t>
  </si>
  <si>
    <t>Decreto 340 de 2007 y PISCCJ 2020-2024</t>
  </si>
  <si>
    <t xml:space="preserve">Metas del Plan Distrital de Desarrollo, políticas públicas y acuerdos distritales </t>
  </si>
  <si>
    <t>Informe de seguimiento trimestral en el que se evidencie el porcentaje (%) de implementación de la estrategía de acuerdo a los objetivos propuestos</t>
  </si>
  <si>
    <t>Subsecretaría de Seguridad y Convivencia</t>
  </si>
  <si>
    <t>Realizar seguimiento al estado actual de implementación de la estrategia institucional para la prevención y el control del delito, con énfasis en la gestión del riesgo de las amenazas y los hechos terroristas a la infraestructura vital y las entradas y salidas de la ciudad</t>
  </si>
  <si>
    <t>Gestión de Seguridad y Convivencia</t>
  </si>
  <si>
    <t>Realizar seguimiento a la implementación de la estrategia de intervención de entornos vulnerables</t>
  </si>
  <si>
    <t>5. Implementar estrategias y acciones interinstitucionales orientadas a mejorar la confianza entre la ciudadanía y la institucionalidad a través del fortalecimiento de conductas de auto regulación, regulación mutua, diálogo y participación social y cultura ciudadana que transformen las conflictividades sociales y mejoren la seguridad ciudadana.</t>
  </si>
  <si>
    <t>Informe de seguimiento trimestral en el que se evidencie el porcentaje (%) de implementación de la estrategía de acuerdo a los objetivos propuestos. (incluye análisis cifras PROGRESSUS)</t>
  </si>
  <si>
    <t>Subsecretaría de Seguridad y Convivencia, mediante equipo de la Dirección de Prevención y Cultura Ciudadana</t>
  </si>
  <si>
    <t xml:space="preserve">Realizar seguimiento a la implementación de la estrategia de sensibilización y mitigación del riesgo para la ciudad, con énfasis en las poblaciones en alto riesgo
 </t>
  </si>
  <si>
    <t xml:space="preserve">7692 - Consolidación de una ciudadanía transformadora para la convivencia y la seguridad en Bogotá    </t>
  </si>
  <si>
    <t>Realizar seguimiento a la formación de  jóvenes en habilidades de mediación, tolerancia, empatía, autocontrol y manejo de emociones para prevenir la vinculación de jóvenes al delito, violencia y consumo de sustancias</t>
  </si>
  <si>
    <t>Realizar seguimiento al fortalecimiento de 800 grupos ciudadanos</t>
  </si>
  <si>
    <t>Realizar seguimiento a la implementación de la estrategia de fortalecimiento de la cultura ciudadana y la participación para la seguridad, convivencia y la prevención de violencia basada en género y el machismo, a través de la gestión en el territorio</t>
  </si>
  <si>
    <t>DIRECCIÓN DE SEGURIDAD</t>
  </si>
  <si>
    <t>Gestionar la política pública de seguridad y convivencia ciudadana distrital, en lo concerniente a prevención y control del delito y lo que corresponde a este sector administrativo respecto a la preservación del orden público, mediante la formulación, implementación, seguimiento y evaluación de planes, programas, proyectos, estrategias, iniciativas e intervenciones a desarrollar junto con las autoridades y la participación de la ciudadanía, para el mejoramiento de las condiciones de seguridad y convivencia.</t>
  </si>
  <si>
    <r>
      <t>Realizar seguimiento a la implementación de la estrategia intersectorial articulada con los organismos de seguridad y justicia, contra las estructuras criminales vinculadas a escenarios de economía ilegal, con apoyo de unidades elites interinstitucionales que se dedique a la investigación, rastreo de activos ilegales, judicialización y desmantelamiento</t>
    </r>
    <r>
      <rPr>
        <b/>
        <sz val="10"/>
        <rFont val="Arial"/>
        <family val="2"/>
      </rPr>
      <t/>
    </r>
  </si>
  <si>
    <t>Informe de seguimiento trimestral en el que se evidencie el porcentaje (%) de implementación de la estrategia de acuerdo a los objetivos propuestos. (incluye análisis cifras PROGRESSUS)</t>
  </si>
  <si>
    <t>Subsecretaría de Seguridad y Convivencia, mediante equipo de la Dirección de Seguridad</t>
  </si>
  <si>
    <t>Desarrollar las acciones contenidas en los planes territoriales de seguridad y convivencia en el enfoque de control del delito</t>
  </si>
  <si>
    <t>Acciones de control contenidas en los Planes de Acción Territorial realizadas</t>
  </si>
  <si>
    <t xml:space="preserve">Implementación de acciones desarrolladas en las 20 localidades de Bogotá </t>
  </si>
  <si>
    <t>Actividades</t>
  </si>
  <si>
    <t>número de acciones territoriales de Control  ejecutadas</t>
  </si>
  <si>
    <t>número de acciones territoriales de Control programadas</t>
  </si>
  <si>
    <t>8. Consolidar un sistema de seguridad de alcance distrital y regional que permita la reducción de los índices de criminalidad en la ciudad basado en el trabajo articulado con organismos de seguridad en temas operativos y de inteligencia, la integración te</t>
  </si>
  <si>
    <t>Propósito 3. Inspirar confianza y legitimidad para vivir sin miedo y ser epicentro de cultura ciudadana, paz y reconciliación</t>
  </si>
  <si>
    <t>Reconocimiento del rol de gestores de convivencia en los territorios, lo cual facilita establecer relaciones con agentes de la comunidad que revisten importancia para la realización y resultado de las actividades.</t>
  </si>
  <si>
    <t>Acuerdo Distrital 761 de 2020 PDD 
Plan Integral de Seguridad Ciudadana, Convivencia y Justicia -PISCCJ 2020-2028</t>
  </si>
  <si>
    <t xml:space="preserve">Equipo Territorial </t>
  </si>
  <si>
    <t xml:space="preserve">Acceso y Fortalecimiento a la Justicia         </t>
  </si>
  <si>
    <t>Realizar el seguimiento a la implementación de las estrategias de los componentes de acceso a la justicia, Cárcel Distrital y Responsabilidad Penal.</t>
  </si>
  <si>
    <t>Seguimiento a la implementación de las estrategias proyectadas desde la Subsecretaría de Acceso a la Justicia y las Direcciones que la componen</t>
  </si>
  <si>
    <t>Acciones de seguimiento a la implementación de las estrategias de los programas establecidos desde la Subsecretaría</t>
  </si>
  <si>
    <t xml:space="preserve">Estrategías con seguimiento mediante tablero de control </t>
  </si>
  <si>
    <t>Total de estrategias de los componentes de Acceso a la Justicia, Responsabilidad Penal y Cárcel Distrital establecidas.</t>
  </si>
  <si>
    <t>Subsecretaría de Acceso a la Justicia</t>
  </si>
  <si>
    <t xml:space="preserve">DECRETO 413 DE 2016 </t>
  </si>
  <si>
    <t>Subsecretaría de Acceso a ala Justicia</t>
  </si>
  <si>
    <t xml:space="preserve">Realizar caracterización de la poblacion poblacion privada de la libertad a cargo de la Subsecretaria de Acceos a la Justicia </t>
  </si>
  <si>
    <t xml:space="preserve">Identificacion de la poblacion en el Centro Especial de Reclusion - CER   para la intervencion con estrategias de atención </t>
  </si>
  <si>
    <t xml:space="preserve">Numero de personas caracterizadas </t>
  </si>
  <si>
    <t xml:space="preserve">Numero de personas que ingresaron al  Centro Especial de Reclusion - CER </t>
  </si>
  <si>
    <t>7765 - Mejoramiento y protección de derechos de la población privada de la libertad en Bogotá</t>
  </si>
  <si>
    <t>Elaborar un documento que dé cuenta de la visibilización de los programas y estrategias que adelanta la dirección de responsabilidad penal adolescente en las políticas públicas, subcomités y demás instancias de las que somos parte.</t>
  </si>
  <si>
    <t>Porcentaje de avance en la elaboración de un documento que dé cuenta de la visibilización de los programas y estrategias que adelanta la dirección de responsabilidad penal adolescente en las políticas públicas, subcomités y demás instancias de las que somos parte.</t>
  </si>
  <si>
    <t xml:space="preserve">
A partir de la creación de la dirección de responsabilidad penal adolescente, se han diseñado e implementado programas y estrategias que buscan fortalecer la aplicación del enfoque restaurativo en la atención de ofensores, victimas y redes de apoyo; en este sentido el trabajo articulado con las diferentes entidades y actores alrededor del Sistema de Responsabilidad Penal Adolescente han conllevado a un reconocimiento de las acciones adelantadas. En este sentido, se plantea elaborar un documento que plasme como se ha logrado la visibilización y posicionamiento en las políticas públicas, subcomités y demás instancias en las que participa la DRPA.</t>
  </si>
  <si>
    <t>Número de actividades o fases ejecutadas para la elaboración del documento que dé cuenta de la visibilización de los programas y estrategias que adelanta la dirección de responsabilidad penal adolescente en las políticas públicas, subcomités y demás instancias de las que somos parte.</t>
  </si>
  <si>
    <t>Número de actividades o fases proyectadas para la elaboración del documento que dé cuenta de la visibilización de los programas y estrategias que adelanta la dirección de responsabilidad penal adolescente en las políticas públicas, subcomités y demás instancias de las que somos parte.</t>
  </si>
  <si>
    <t>Equipos de trabajo DRPA</t>
  </si>
  <si>
    <t xml:space="preserve">Crear programas especiales de protección para que los niños, niñas y jóvenes no sean cooptados e instrumentalizados por estructuras criminales. </t>
  </si>
  <si>
    <t>X</t>
  </si>
  <si>
    <t>DECRETO 413 DE 2016 Artículo 19°.- Funciones Dirección de Responsabilidad Penal Adolescente
DECRETO 420 DE 2017
Código de infancia y adolescencia ley 1098 de 2006</t>
  </si>
  <si>
    <t>Dirección de Responsabilidad Penal Adolescente</t>
  </si>
  <si>
    <t>Gestionar la implementación progresiva del tablero de control a partir de los datos registrados en el sistema de información SIRPA.</t>
  </si>
  <si>
    <t>Porcentaje de acciones adelantadas para la implementación progresiva del tablero de control a partir de los datos registrados en el sistema de información SIRPA.</t>
  </si>
  <si>
    <t>El aplicativo SIRPA fue creado con el propósito de contar con datos unificados de forma ordenada y estructurada de los programas y estrategias adelantadas por la Dirección de Responsabilidad Penal Adolescente, en este sentido se requiere de su mantenimiento y evolución a fin de contar con las funcionalidades que permitan almacenar variables que a corto y mediano plazo sirvan de insumos para el análisis de resultados. Simultáneamente, se requiere tramitar la inclusión de nuevas variables en la bodega de datos y su visualización en un tablero de control.</t>
  </si>
  <si>
    <t>Acciones adelantadas para la implementación progresiva del tablero de control a partir de los datos registrados en el sistema de información SIRPA.</t>
  </si>
  <si>
    <t>Acciones planeadas para la implementación progresiva del tablero de control a partir de los datos registrados en el sistema de información SIRPA.</t>
  </si>
  <si>
    <t>DECRETO 413 DE 2016 Artículo 19°.- Funciones Dirección de Responsabilidad Penal Adolescente
Código de infancia y adolescencia ley 1098 de 2006</t>
  </si>
  <si>
    <t>Realizar jornadas de socialización y/o sensibilización de los programas y estrategias adelantadas desde la Dirección.</t>
  </si>
  <si>
    <t>Porcentaje de jornadas de socialización realizadas</t>
  </si>
  <si>
    <t>Los programas y estrategias que adelanta la Dirección de Responsabilidad Penal Adolescente requieren de la permanente articulación con las autoridades y actores del SRPA (ICBF, Fiscalía General de la Nación, Consejo Superior de la Judicatura, Defensoría del Pueblo, Operadores, ONG, entre otros), en este sentido se requiere adelantar jornadas en las que se presente y sensibilice respecto a la oferta de atención disponible desde la SDSCJ.</t>
  </si>
  <si>
    <t>Número de jornadas de socialización y/o sensibilizaciones realizadas en el periodo</t>
  </si>
  <si>
    <t>Número de jornadas de socialización y/o sensibilizaciones planeadas en el periodo</t>
  </si>
  <si>
    <t>Coordinar la convocatoria y realización de seis (6) sesiones del Comité de Coordinación Distrital de Responsabilidad Penal para Adolescentes.</t>
  </si>
  <si>
    <t>Número de sesiones del Comité de Coordinación Distrital de Responsabilidad Penal para Adolescentes realizadas</t>
  </si>
  <si>
    <t>El Decreto 420 de 2017, por el cual se creó el Comité de Coordinación Distrital de Responsabilidad Penal para Adolescentes –CCDRPA- estará encargado de fortalecer la articulación de las autoridades y entidades del SRPA, a nivel distrital, con el fin de orientar y dar seguimiento a la implementación de acciones desde un enfoque de Justicia Restaurativa en el Distrito Capital.
El CCDRPA es presidido por el Alcalde Mayor de Bogotá o en calidad de delegado el Secretario Distrital de Seguridad, Convivencia y Justicia y la Secretaria técnica está a cargo del Instituto Colombiano de Bienestar Familiar Regional Bogotá
En este sentido, el indicador será la realización de las sesiones del Comité, en las cuales se fortalezca la articulación de las autoridades y entidades del SRPA.</t>
  </si>
  <si>
    <t>Número</t>
  </si>
  <si>
    <t>Número de sesiones del CCDRPA realizadas en el periodo</t>
  </si>
  <si>
    <t>Número de sesiones del CCDRPA programadas en el periodo</t>
  </si>
  <si>
    <t>Dirección de Acceso a la Justicia</t>
  </si>
  <si>
    <t>Orientar, atender y remitir a los habitantes de Bogotá a los programas y servicios de justicia y a los métodos auto compositivos para el abordaje pacífico de conflictos, por medio de la implementación del Sistema Distrital de Justicia y los Sistemas Locales de Justicia, la promoción de las rutas de acceso a la justicia y el fortalecimiento de los mecanismos de justicia formal, no formal y comunitaria, la Justicia Juvenil Restaurativa y las acciones de protección, atención social, preventivas y pedagógicas, para fortalecer el acceso a la justicia, el mejoramiento de las condiciones de convivencia, la prevención del delito, la reparación a las víctimas y el empoderamiento de derechos de sus habitantes.</t>
  </si>
  <si>
    <t xml:space="preserve">Implementar el 100% de actividades necesarias para poder inaugurar una (1) nueva Ruta de Atención Integral para Mujeres en el Distrito
</t>
  </si>
  <si>
    <t>Actividades implementadas para poder inaugurar una (1) nueva Ruta de Atención Integral para Mujeres en el Distrito</t>
  </si>
  <si>
    <t xml:space="preserve">Permite medir el avance en la implementación de actividades necesarias para que el Distrito pueda contar con una (1) nueva Ruta de Atención Integral para Mujeres </t>
  </si>
  <si>
    <t>Porcentaje de actividades implementadas</t>
  </si>
  <si>
    <t xml:space="preserve">Número de actividades implementadas para la inauguración de una (1) nueva Ruta de Atención Integral para Mujeres en el Distrito </t>
  </si>
  <si>
    <r>
      <t xml:space="preserve">Número de actividades programadas para la inauguración de una (1) nueva Ruta de Atención Integral para Mujeres en el Distrito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</si>
  <si>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t>Archivo físico y digital de la Dirección de Acceso a la Justicia</t>
  </si>
  <si>
    <t xml:space="preserve">Diciembre 2022: 100% de actividades requeridas para la inaguración de Seis (6) Rutas de Atención Integral para Mujeres inaguradas en el Distrito
</t>
  </si>
  <si>
    <t>369 - Implementar en 7 casas de justicia priorizadas un modelo de atención con ruta integral para mujeres y
garantizar la estrategia de justicia de género en 8 casas de justicia adicionales, Centros de Atención Penal
Integral para Víctimas - CAPIV y Centros de Atención Integral a Víctimas de Abuso Sexual - CAIVAS</t>
  </si>
  <si>
    <t>Producto 2: IMPLEMENTACIÓN DE ACCIONES PARA EL FORTALECIMIENTO DEL SISTEMA DISTRITAL DE JUSTICIA, LA INCLUSIÓN DE UN ENFOQUE DE JUSTICIA RESTAURATIVA EN EL SRPA Y LA OPERACIÓN ADECUADA DE LA CÁRCEL DISTRITAL
Indicador de Producto: Número de casas de justicia priorizadas un modelo de atención con ruta integral para mujeres</t>
  </si>
  <si>
    <r>
      <rPr>
        <u/>
        <sz val="10"/>
        <rFont val="Calibri"/>
        <family val="2"/>
        <scheme val="minor"/>
      </rPr>
      <t>Oportunidades:</t>
    </r>
    <r>
      <rPr>
        <sz val="10"/>
        <rFont val="Calibri"/>
        <family val="2"/>
        <scheme val="minor"/>
      </rPr>
      <t xml:space="preserve">
1.La actual administración distrital al ha convertido la garantía del acceso a la justicia por parte de los ciudadanos(as) en el Distrito como una de sus apuestas estratégicas, más aún en relación con poblaciones vulnerables como las mujeres.
2. Avances en la cualificación de los servicios de acceso a la justicia y de resolución de conflictos tomando en cuenta la perspectiva diferencial.
</t>
    </r>
    <r>
      <rPr>
        <u/>
        <sz val="10"/>
        <rFont val="Calibri"/>
        <family val="2"/>
        <scheme val="minor"/>
      </rPr>
      <t>Fortalezas:</t>
    </r>
    <r>
      <rPr>
        <sz val="10"/>
        <rFont val="Calibri"/>
        <family val="2"/>
        <scheme val="minor"/>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</si>
  <si>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t>7783 - Fortalecimiento de los equipamientos y capacidades del Sistema Distrital de Justicia en Bogotá</t>
  </si>
  <si>
    <t>7. Servicio al ciudadano</t>
  </si>
  <si>
    <t>Plan de Desarrollo Distrital (2020 - 2024)</t>
  </si>
  <si>
    <t>Esta nueva Ruta sería la No. 7 en ser inaugurada en el Distrito en el marco del actual Plan De Desarrollo Distrital (2022-2024)</t>
  </si>
  <si>
    <t xml:space="preserve">Implementar el 100%  de actividades necesarias para poder inaugurar dos (2) nuevos Centros de Radicación de Demandas a Formato en el Distrito 
</t>
  </si>
  <si>
    <t xml:space="preserve">Actividades implementadas  para poder inaugurar dos (2) nuevos Centros de Radicación de Demandas en el Distrito </t>
  </si>
  <si>
    <t>Permite medir el avance en la implementación de actividades necesarias para que el Distrito pueda contar con dos (2) nuevos Centros de Radicación de Demandas</t>
  </si>
  <si>
    <t>Número de actividades implementadas para la inauguración de dos (2) nuevos Centros de Radicación de Demandas a Formato en el Distrito</t>
  </si>
  <si>
    <r>
      <t xml:space="preserve">Número de actividades programadas para la inauguración de dos (2) nuevos Centros de Radicación de Demandas a Formato en el Distrito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</si>
  <si>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r>
      <rPr>
        <b/>
        <sz val="10"/>
        <rFont val="Calibri"/>
        <family val="2"/>
        <scheme val="minor"/>
      </rPr>
      <t>Diciembre 2022</t>
    </r>
    <r>
      <rPr>
        <sz val="10"/>
        <color theme="1"/>
        <rFont val="Calibri"/>
        <family val="2"/>
        <scheme val="minor"/>
      </rPr>
      <t xml:space="preserve">: 100% de actividades requeridas para la inauguración de tres (3) Centros de Radicación de Demandas a Formato inaugurados en el Distrito
</t>
    </r>
  </si>
  <si>
    <t>365 - Habilitar en cinco (5) Casas de Justicia un sistema de radicación electrónica de demandas a formato</t>
  </si>
  <si>
    <r>
      <t xml:space="preserve">
</t>
    </r>
    <r>
      <rPr>
        <u/>
        <sz val="10"/>
        <rFont val="Calibri"/>
        <family val="2"/>
        <scheme val="minor"/>
      </rPr>
      <t>Fortalezas:</t>
    </r>
    <r>
      <rPr>
        <sz val="10"/>
        <rFont val="Calibri"/>
        <family val="2"/>
        <scheme val="minor"/>
      </rPr>
      <t xml:space="preserve">
5. Avances en  mitigación y eliminación de múltiples  barreras de acceso a la justicia a las cuales se enfrenta la ciudadanía en el Distrito, por medio del diseño e implementación de  estrategias innovadoras:  Facilitadores; Centros de Radicación de Demandas a Formato; canales de atención virtual; Ruta de Atención Integral para Mujeres; Unidades Móviles de Acceso a la Justicia, entre otras.</t>
    </r>
  </si>
  <si>
    <t>Estos nuevos Centros de Radicación de Demandas a Formato serían los  No. 4 y 5  en ser inaugurados en el Distrito en el marco del actual Plan De Desarrollo Distrital (2022-2024)</t>
  </si>
  <si>
    <t xml:space="preserve">Crear o actualizar el total de procedimientos que se requieran con relación al proceso de Acceso y Fortalecimiento a la Justicia, junto con los documentos asociados que se consideren pertinentes y que se encuentren bajo responsabilidad de la Dirección de Acceso a la Justicia (DAJ)
</t>
  </si>
  <si>
    <t>Procedimientos  creados o actualizados junto sus documentos asociados que se requieran con relación al  proceso de Acceso y Fortalecimiento a la Justicia por parte de la DAJ</t>
  </si>
  <si>
    <t xml:space="preserve">Permite a la DAJ medir el avance en la creación y  actualización de los procedimientos y documentos asociados que se requieran con relación al  proceso de Acceso y Fortalecimiento a la Justicia 
</t>
  </si>
  <si>
    <t>Porcentaje de procedimientos  creados o actualizados junto sus documentos asociados</t>
  </si>
  <si>
    <t xml:space="preserve">Número de procedimientos  creados o actualizados junto sus documentos asociados </t>
  </si>
  <si>
    <r>
      <t xml:space="preserve">Número de procedimientos que se requieran crear o actualizar junto sus documentos asociados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</si>
  <si>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r>
      <rPr>
        <b/>
        <sz val="10"/>
        <rFont val="Calibri"/>
        <family val="2"/>
        <scheme val="minor"/>
      </rPr>
      <t>Diciembre 2022</t>
    </r>
    <r>
      <rPr>
        <sz val="10"/>
        <rFont val="Calibri"/>
        <family val="2"/>
        <scheme val="minor"/>
      </rPr>
      <t>:
Documentos creados = 3
Documentos actualizados=4</t>
    </r>
  </si>
  <si>
    <r>
      <rPr>
        <u/>
        <sz val="10"/>
        <rFont val="Calibri"/>
        <family val="2"/>
        <scheme val="minor"/>
      </rPr>
      <t>Debilidades:</t>
    </r>
    <r>
      <rPr>
        <sz val="10"/>
        <rFont val="Calibri"/>
        <family val="2"/>
        <scheme val="minor"/>
      </rPr>
      <t xml:space="preserve">
6. Procedimientos y documentos asociados al proceso de Acceso y Fortalecimiento a la Justicia desactualizados (en los temas que tienen que ver con la Dirección de Acceso a la Justicia).</t>
    </r>
  </si>
  <si>
    <t>Modelo Integrado de Planeación y Gestión (MIPG)</t>
  </si>
  <si>
    <t>Orientar de forma cualificada al total de ciudadanos(as) que lo soliciten de acuerdo a sus necesidades específicas por medio del Centro de Recepción e Información (CRI) de Casas de Justicia, en el marco del funcionamiento del Programa Nacional de Casas de Justicia</t>
  </si>
  <si>
    <t>Ciudadanos(as) orientados por medio del CRI  de Casas de Justicia, en el marco del funcionamiento del Programa Nacional de Casas de Justicia</t>
  </si>
  <si>
    <t>Permite medir la cantidad de ciudadanos(as) orientados por medio del CRI  de Casas de Justicia, en el marco del funcionamiento del Programa Nacional de Casas de Justicia</t>
  </si>
  <si>
    <t xml:space="preserve">Porcentaje de ciudadanos(as) orientados por medio del CRI  </t>
  </si>
  <si>
    <t xml:space="preserve">Número de ciudadanos(as) orientados por medio del CRI  de Casas de Justicia  </t>
  </si>
  <si>
    <r>
      <t xml:space="preserve">Número de ciudadanos(as) que solicitan orientación en CRI de Casas de Justicia  
</t>
    </r>
    <r>
      <rPr>
        <b/>
        <sz val="10"/>
        <rFont val="Calibri"/>
        <family val="2"/>
        <scheme val="minor"/>
      </rPr>
      <t>Nota</t>
    </r>
    <r>
      <rPr>
        <sz val="10"/>
        <color theme="1"/>
        <rFont val="Calibri"/>
        <family val="2"/>
        <scheme val="minor"/>
      </rPr>
      <t>: El resultado de la división entre el numerador y el denominador se multiplica por 100, teniendo en cuenta que la unidad de medida es porcentaje</t>
    </r>
  </si>
  <si>
    <t>Sistema de Información de Casas de Justicia (SICAS)</t>
  </si>
  <si>
    <r>
      <rPr>
        <b/>
        <sz val="10"/>
        <color indexed="8"/>
        <rFont val="Calibri"/>
        <family val="2"/>
        <scheme val="minor"/>
      </rPr>
      <t>Enero a noviembre de 2022:</t>
    </r>
    <r>
      <rPr>
        <sz val="10"/>
        <color indexed="8"/>
        <rFont val="Calibri"/>
        <family val="2"/>
        <scheme val="minor"/>
      </rPr>
      <t xml:space="preserve">
Total atenciones CRI =118.977 (de los cuales 68.640 corresponden a mujeres, 39.774 a hombres, 81 personas corresponden a intersexuales, mientras que 10.462 personas no respondieron acerca de su sexo)</t>
    </r>
  </si>
  <si>
    <t>370 - Implementar en las Casas de Justicia un (1) modelo de atención virtual para facilitar el acceso a los
servicios de justicia en lo local</t>
  </si>
  <si>
    <r>
      <rPr>
        <u/>
        <sz val="10"/>
        <rFont val="Calibri"/>
        <family val="2"/>
        <scheme val="minor"/>
      </rPr>
      <t>Fortalezas:</t>
    </r>
    <r>
      <rPr>
        <sz val="10"/>
        <rFont val="Calibri"/>
        <family val="2"/>
        <scheme val="minor"/>
      </rPr>
      <t xml:space="preserve">
2. Durante  los últimos años se ha incrementado el número de equipamientos de acceso a la justicia en el Distrito. De este modo, al cierre de 2022 se encuentran en funcionamiento en el Distrito 15 Casas de Justicia y 6 Unidades Móviles de Acceso a la Justicia. Lo anterior con el fin de contar con una oferta disponible de servicios en los diferentes territorios y comunidades del Distrito.</t>
    </r>
  </si>
  <si>
    <t>Al cierre de 2022 se encuentran en funcionamiento en el Distrito 15 Casas de Justicia y 6 Unidades Móviles de Acceso a la Justicia</t>
  </si>
  <si>
    <t xml:space="preserve">Atención Integral Básica a las Personas Privadas de la Libertad - CARCEL     </t>
  </si>
  <si>
    <t>CARCEL DISTRITAL</t>
  </si>
  <si>
    <t xml:space="preserve">Fortalecer las estrategias de acceso a la justicia para la ciudadanía que requiere de respuestas frente a servicios de acceso a la justicia, en especial, la articulación de los diferentes operadores del nivel nacional y territorial. Así como la integración y articulación de operadores de justicia no formal y comunitaria. </t>
  </si>
  <si>
    <t>Brindar alimentación al 100% de las Personas Privadas de la LIbertad recluídas en el Centro Especial de Reclusión - CER.</t>
  </si>
  <si>
    <t>N.A</t>
  </si>
  <si>
    <t>Raciones alimentarias brindadas al 100% de la población recluída en el Centro Especial de Reclusión - CER.</t>
  </si>
  <si>
    <t>Este indicador mide el porcentaje de las Personas Privadas de la Libertad en el CER,  a las que se le suministraron las raciones alimentarias durante el mes.</t>
  </si>
  <si>
    <t>Porcentaje de PPL que reciben raciones alimentarias  al mes</t>
  </si>
  <si>
    <t xml:space="preserve">N° de raciones suministradas en el mes </t>
  </si>
  <si>
    <t>Total de privados de la libertad recluídos durante el mes</t>
  </si>
  <si>
    <t>Formato "Parte  de Raciones Alimentarias Suministradas Diariamente F-AJ-976" comunicado por el área Almentación</t>
  </si>
  <si>
    <t>Meta # 342: Diseñar e implementar el 100% de las acciones priorizadas del plan de mejoramiento para la problemática de hacinamiento carcelario en Bogotá, que incluyen los diseños de la primera fase para la construcción de la nueva cárcel distrital</t>
  </si>
  <si>
    <t xml:space="preserve">Director (a) Centro Especial de Reclusión.                                                                                                                                                                                                                                                                                                           Líder Atención Integral Básica
Apoyo técnico del Área de Alimentación </t>
  </si>
  <si>
    <t>Brindar atención en salud a las Personas Privadas de la LIbertad del Centro Especial de Reclusión - CER que lo requieran.</t>
  </si>
  <si>
    <r>
      <rPr>
        <sz val="10"/>
        <color rgb="FF000000"/>
        <rFont val="Calibri"/>
        <scheme val="minor"/>
      </rPr>
      <t>Atenciones en salud brindadas al 100% de la población recluída en el CER que lo requiera a través del formato de Solicitud de Servicio de Salud F-AIB-610.</t>
    </r>
    <r>
      <rPr>
        <sz val="10"/>
        <color rgb="FFFF0000"/>
        <rFont val="Calibri"/>
        <scheme val="minor"/>
      </rPr>
      <t xml:space="preserve"> </t>
    </r>
  </si>
  <si>
    <t>Este indicador mide el porcentaje de las Personas Privadas de la Libertad que solicitan atención en saldud y son atendidas en el Centro Especial de Reclusión.</t>
  </si>
  <si>
    <r>
      <rPr>
        <sz val="10"/>
        <color rgb="FF000000"/>
        <rFont val="Calibri"/>
        <scheme val="minor"/>
      </rPr>
      <t>Porcentaje</t>
    </r>
    <r>
      <rPr>
        <sz val="10"/>
        <color rgb="FFFF0000"/>
        <rFont val="Calibri"/>
        <scheme val="minor"/>
      </rPr>
      <t xml:space="preserve"> </t>
    </r>
    <r>
      <rPr>
        <sz val="10"/>
        <color rgb="FF000000"/>
        <rFont val="Calibri"/>
        <scheme val="minor"/>
      </rPr>
      <t>de PPL que reciben la atención en salud solicitada.</t>
    </r>
  </si>
  <si>
    <t xml:space="preserve">N° de atenciones en salud  realizadas en el mes </t>
  </si>
  <si>
    <t>Total de solicitudes de atenciones en salud realizadas durante el mes</t>
  </si>
  <si>
    <t>* Formato de Solicitud Servicio de Salud F-AIB-610 diligenciado por las PPL                                              * Formato de Planillas de Citas emitidas por el proveedor del servicio de salud.</t>
  </si>
  <si>
    <t>Director (a) Centro Especial de Reclusión 
Líder Atención Integral Básica</t>
  </si>
  <si>
    <t>Generar el diagnóstico de los procesos, procedimientos y protocolos necesarios para el correcto funcionamiento del  Centro Especial de Reclusión - CER.</t>
  </si>
  <si>
    <t>Diagnóstico de los procesos, procedimientos y protocolos requeridos por el Centro Especial de Reclusión de acuerdo al Modelo de Gestión de la entidad.</t>
  </si>
  <si>
    <t xml:space="preserve">Elaboración de un documento diagnóstico que identifique  los procesos, procedimientos y/o protocolos requeridos por el CER para su funcionamiento . </t>
  </si>
  <si>
    <t>Actas de reunión de mesas de trabajo  y Documento Diagnóstico</t>
  </si>
  <si>
    <t>Número de actividades del plan de trabajo ejecutadas durante el periodo reportado</t>
  </si>
  <si>
    <t>Número de actividades programadas en el plan de trabajo durante el periodo reportado</t>
  </si>
  <si>
    <t xml:space="preserve">Actas y documentos elaborados </t>
  </si>
  <si>
    <t>Director (a) Centro Especial de Reclusión 
Profesionales Responsables Procesos, Procedimientos y Protocolos</t>
  </si>
  <si>
    <t>Gestionar el trámite de las boletas de libertad proferidas por la autoridad judicial competente previo a la verificación de antecedentes dados por la Dirección de Investigación Criminal Interpol y confrontada con los procesos reportados en el portal de la Rama Judicial.</t>
  </si>
  <si>
    <t>Boletas de Libertad gestionados en los términos establecidos.</t>
  </si>
  <si>
    <t>Este indicador permite medir  la gestión de las órdenes de libertad tramitadas oportunamente y con  previa  validación de antecedentes judiciales.</t>
  </si>
  <si>
    <t>Procentaje  de ordenes de libertad gestionadas oportunamente por el CER.</t>
  </si>
  <si>
    <t>Nº de boletas de libertad tramitadas en los términos establecidos por la autoridad competente, previa verificación de antecedentes judiciales.</t>
  </si>
  <si>
    <t>Nº de ordenes de libertad recibidas</t>
  </si>
  <si>
    <t>Hoja de vida de PPL que recobra su libertad</t>
  </si>
  <si>
    <t xml:space="preserve">Diseño e Implementación del procedimiento de encomiendas. </t>
  </si>
  <si>
    <t>Director (a) Centro Especial de Reclusión
Área Jurídica</t>
  </si>
  <si>
    <t xml:space="preserve">Vigilar y custodiar a las Personas Privadas de la Libertad dentro del Centro Especial de Reclusión en las remisiones y traslado con el fin de evitar y prevenir fugas </t>
  </si>
  <si>
    <t xml:space="preserve">Prevención de fugas en las remisiones y en el Centro Especial de Reclusión - CER 
</t>
  </si>
  <si>
    <t xml:space="preserve">Este  indicador permite medir la efectividad en la aplicación  de los diferentes procedimientos y protocolos  establecidos para garantizar, la seguridad del establecimiento penienteciario, evitando que el personal privado de la libertad, se fuge o se escape.  </t>
  </si>
  <si>
    <t>Número de PPL no evadidos  durante remimsiones o reclusión dentro del Centro Especial de Reclusión</t>
  </si>
  <si>
    <t>Minuta por compañía</t>
  </si>
  <si>
    <t>Meta # 344 Mantener el 100% de los estadanres de calidad y operación en la Cárcel Distrital de Varones y Anexo de Mujeres</t>
  </si>
  <si>
    <t>Director (a) Centro Especial de Reclusión
Cuerpo de Custodia y Vigilancia - CCV</t>
  </si>
  <si>
    <t>Reportar el 100% de las  personas visitantes y/o personas privadas de la libertad a quienes se les incaute sustancias psicoactivas o elementos prohibidos  que configuren presunta conducta punible, o incumplimiento del reglamento interno de la carcel.</t>
  </si>
  <si>
    <t>Personas visitantes y/o personas privadas de la libertad reportadas a la autoridad competente por incautación de  sustancias psicoactivas que configure presunta conducta punible a la Autoridad Competente</t>
  </si>
  <si>
    <t xml:space="preserve">Este indicador permite medir la gestión y estrategias del personal de Cuerpo de Custodia y vigilancia para detectar visitantes y/o personas privadas de la libertad con sustancias prohibidas y que configure presunta conducta punible a la Autoridad Competente </t>
  </si>
  <si>
    <t>Visitantes y/o personas privadas de la libertad</t>
  </si>
  <si>
    <t xml:space="preserve">N° de personas visitantes y/o personas privadas de la libertad reportadas a la autoridad competente por incautación de  sustancias psicoactivas </t>
  </si>
  <si>
    <t>N° de personas visitantes y/o personas privadas de la libertad a quienes se les haya incautado sustancias psicoactivas que configure presunta conducta punible)*100</t>
  </si>
  <si>
    <t>Informe y registro en minutas del Cuerpo de Custodia y Vigilancia de visitantes  reportados</t>
  </si>
  <si>
    <t xml:space="preserve">Director (a) Cárcel Distrital </t>
  </si>
  <si>
    <t>De conformidad con el reporte del cuerpo de custodia y vigilancia para el mes de enero se reportaron 14 incautaciones,  en el mes de febrero 17 incautaciones,  en el mes de marzo se reportan 36 incutaciones.</t>
  </si>
  <si>
    <t>Mediante los Memorandos 20233300050273 de 06/02/2023, 20233340096693 de 03/03/2023 y 2023340128793 de 02/04/2023. Los comandantes de compañía informan a la Dirección de la Cárcel sobre los elementos incautados o decomisados durante el primer trimestre de 2023</t>
  </si>
  <si>
    <t>De conformidad con el reporte del cuerpo de custodia y vigilancia para el mes de Abril se reportaron 49 incautaciones,  en el mes de mayo 18 incautaciones,  en el mes de junio se reportan 17 incutaciones.</t>
  </si>
  <si>
    <t>Mediante los Memorandos 2023334016443 de 03/05/2023, 3-2023-20462 de 02/06/2023 y 3-2023-23627 de 01/07/2023. Los comandantes de compañía informan a la Dirección de la Cárcel sobre los elementos incautados o decomisados durante el segundo trimestre de 2023</t>
  </si>
  <si>
    <t xml:space="preserve">Lograr que el Cuerpo Custodia y Vigilancia  garantice en un 100% que no se  presenten fugas o escapes de las instalaciones,o de los procedimientos de remisión que  permanentemente realiza el centro penitenciario por parte del personal privado de la libertdad.(a Juzgados,Citas Medicas, Hospitalizaciones, Urgencias) </t>
  </si>
  <si>
    <t>Cero Fugas al Interior  del Centro penitenciario y  en el desarrollo de los procedimientos de remisiones.</t>
  </si>
  <si>
    <t xml:space="preserve">Este  indicador permitira medir la efectividad efectividad  en la aplicación  de los diferentes procedimientos y procesos  establecidos para garantizar, la seguridad del establecimiento penienteciario, evitando que el personal privado de la libertad, se fuge o se escape.  </t>
  </si>
  <si>
    <t>Número de PPL, no evadidos durante su reclusión en el centro carcelario  o remisiones.</t>
  </si>
  <si>
    <t xml:space="preserve">Archivo del Grupo Administración - Carpetas informe </t>
  </si>
  <si>
    <t>Durante el periodo comprendido entre el mes de enero a marzo, no se han presentado fugas, rescates o situaciones que afecten la seguridad del establecimiento carcelario.</t>
  </si>
  <si>
    <t>Durante el periodo no se han presentado fugas, rescates o situaciones que afecten la seguridad del establecimiento carcelario, se describen las incautaciones que se presentaron durante el periodo.</t>
  </si>
  <si>
    <t xml:space="preserve">Revisar, actualizar documentos relacionados al  Sistema de Gestión de la Calidad, relacionados con  el proceso de Custodia y Vigilancia </t>
  </si>
  <si>
    <t xml:space="preserve">Gestion del sistema de gestion de la calidad desde la Dirección a traves de Documentos institucionalizados </t>
  </si>
  <si>
    <t>Actualizar, modificar o crear documentos necesarios frente a  las medidas al interior del centro de reclusión.</t>
  </si>
  <si>
    <t>Documentos publicados</t>
  </si>
  <si>
    <t>N° de documentos codificados en el trimestre</t>
  </si>
  <si>
    <t>N° de documentos programados en el trimestre</t>
  </si>
  <si>
    <t>Listado de documentos del Sistema de Gestión de la Calidad</t>
  </si>
  <si>
    <t>Meta #344 Mantener el 100% de los estadanres de calidad y operación en la Cárcel Distrital de Varones y Anexo de Mujeres</t>
  </si>
  <si>
    <t>Durante el trimestre se realizo la revisión y propuest de formatos de inventario por parte de lider y funcionarios del área de custodia y vigilancia, para la unidad canina de acuerdo a los lineamientos establecidos por el Sistema Integrado de Gestión, el cual no requierio cambios.</t>
  </si>
  <si>
    <t>Se adjunta correo. Esta actividad contnua en proceso.</t>
  </si>
  <si>
    <t>Durante el trimestre se realizo la creación dos de formatos FORMATO DE CONTROL SUMINISTRO DE ALIMENTOS CANINOS y FORMATO CONTROL DE INVENTARIO ELEMENTOS DE LA CDVAM el área de custodia y vigilancia, igualmente se realizo la Creación de la Nueva Caracterización para el nuevo proceso "Gestión Integral  a las Personas Privadas de la libertad"de acuerdo a los nuevos lineamientos establecidos para el nuevo mapa de procesos de la Secretaria de Seguridad, Convivencia y Justicia.</t>
  </si>
  <si>
    <t>Se adjuntan formatos, caracteriación y correo. Esta actividad continua en proceso.</t>
  </si>
  <si>
    <t>Brindar programas, actividades y/o  talleres  de  capacitación y ocupación válida para la redención de pena  aprobados en el plan ocupacional al 90% de las PPL.</t>
  </si>
  <si>
    <t>Programas, Actividades y/o talleres válidas para redención de pena.</t>
  </si>
  <si>
    <t>Este indicador mide el número de PPL aprobadas por la JETEE a las actividades válidas para la redención de pena.</t>
  </si>
  <si>
    <t>Porcentaje de PPL que acceden a los programas, talleres y actividades.</t>
  </si>
  <si>
    <t>Número de personas privadas de la libertad vinculadas a  programas, actividades y/o talleres.</t>
  </si>
  <si>
    <t>Número Total de PPL  que se encuentran en el establecimiento carcelario.</t>
  </si>
  <si>
    <t xml:space="preserve">Reporte de SISIPEC WEB </t>
  </si>
  <si>
    <t>Implementar estrategias y acciones interinstitucionales orientadas a mejorar la confianza entre la ciudadaníáa y la institucionalidad a través del fortalecimiento de conductas de auto regulacióńn, regulacióńn mutua, díálogo y participacióńn social y cultura ciudadana que transformen las conflictividades sociales y mejoren la seguridad ciudadana.</t>
  </si>
  <si>
    <t>Meta # 344 Mantener el 100% de los estándares de calidad y operación en la Cárcel Distrital de Varones y Anexo de Mujeres</t>
  </si>
  <si>
    <t>Objetivo: Diseñar, implementar y fortalecer acciones y estrategias en materia de seguridad ciudadana, convivencia, acceso a la justicia, orden público, prevención y control del delito en el distrito capital.</t>
  </si>
  <si>
    <t>Director (a) Cárcel Distrital
Líder Atención Integral Básica
Profesional responsable JETTE</t>
  </si>
  <si>
    <t>A corte del  31 de Enero  se cuenta con 1028 PPL  en la Carcel Distrital la cual 1008 PPL fueron asignadas  en actividades TEE es decir corresponde al 98,1% ;  A corte de 28 de Febrero se cuenta con una población de 1030 PPL en la cual 990 PPL  fueron asignadas en actividades es decir corresponde a 96,1%; A corte del 31 de marzo hay un total de 1051 PPL en la carcel distrital el cual 1022 PPL le fueron aignadas en actividad TEE esto corresponde al 97,2% .</t>
  </si>
  <si>
    <t>Se anexan los 3 reportes de plan ocupacional correspondientes a los meses de enero, febrero y marzo es importante precisar que la fecha del reporte se genera al siguiente dia hábil del  mes reportado.</t>
  </si>
  <si>
    <t>A corte del  30 de Abril  se cuenta con 1041 PPL  en la Carcel Distrital la cual 1030 PPL fueron asignadas  en actividades TEE es decir corresponde al 98,9% ;  A corte de 31 de Mayo se cuenta con una población de 955 PPL en la cual 955 PPL  fueron asignadas en actividades es decir corresponde a 96%; A corte del 30 de junio hay un total de 1036 PPL en la carcel distrital el cual 1023 PPL le fueron aignadas en actividad TEE esto corresponde al 98,7% .</t>
  </si>
  <si>
    <t>Se anexan los 3 reportes de plan ocupacional correspondientes a los meses de abril, mayo y Junio es importante precisar que la fecha del reporte se genera al siguiente dia hábil del  mes reportado. Igualmente la programación del trimestre corresponde al 90% teniendo en cuenta que la población privada de la libertad es flotante contando con que se presentan ingresos y egresos en cada mes que varia la asignación de las actividades y de esta manera dar cumplimiento a la meta.</t>
  </si>
  <si>
    <t>Sensibilizar en el año al 100% de las PPL en temas de prevención: conducta suicida, consumo de sustancias psicoactivas y delitos sexuales.</t>
  </si>
  <si>
    <t>Prevención en temas de conducta suicida, consumo de sustancias psicoactivas  y delitos sexuales.</t>
  </si>
  <si>
    <t>Este indicador mide el porcentaje de las PPL sensibilizadas en temas de conducta suicida, consumo de sustancias psicoactivas  y delitos sexuales.</t>
  </si>
  <si>
    <t>Porcentaje de PPL sensibilizados en temas de conducta suicida, consumo de sustancias psicoactivas  y delitos sexuales.</t>
  </si>
  <si>
    <t>Número de personas privadas de la libertad sensibilizados en temas de conducta suicida, consumo de sustancias psicoactivas  y delitos sexuales.</t>
  </si>
  <si>
    <t>Actas  y formatos de Asistencias de las sensibilizaciones</t>
  </si>
  <si>
    <t>Estructurar un documento que recopile las actividades realizadas en  pro  de la implementación del modelo del marco lógico de la Cárcel Distrital, como insumo indispensable para generar los lineamientos y directrices que permitan dar continuidad a la construcción de dicho modelo.</t>
  </si>
  <si>
    <t xml:space="preserve">Director (a) Cárcel Distrital
Líder Atención Integral Básica </t>
  </si>
  <si>
    <t>A corte del  31 de Enero  se conto con un total 1028 PPL  en la Carcel Distrital, para el desarrollo de las tematicas establecidas se incluyeron 1033 PPL, la diferencia corresponde a los PPL que ingresaron al establecimiento en el periodo;  A corte de 28 de Febrero se conto con un total 1030 PPL  en la Carcel Distrital, para el desarrollo de las tematicas establecidas se incluyeron 1035 PPL, la diferencia corresponde a los PPL que ingresaron al establecimiento en el periodo; A corte del 31 de marzo se conto con un total 1051 PPL  en la Carcel Distrital, para el desarrollo de las tematicas establecidas se incluyeron 1030 PPL</t>
  </si>
  <si>
    <t>Se anexan actas de los  meses de Enero,  Febrero y marzo como evidencia de las acciones realizadas para el cumplimiento de la meta</t>
  </si>
  <si>
    <t>A corte del  30 de abril  se conto con un total 1030 PPL  en la Carcel Distrital, para el desarrollo de las tematicas establecidas se incluyeron 1044 PPL es decir el 101% PPL, la diferencia corresponde a los PPL que ingresaron al establecimiento en el periodo;  A corte de 31 de Mayo se conto con un total 1030 PPL  en la Carcel Distrital, para el desarrollo de las tematicas establecidas se incluyeron 1025 PPL, es decir el 100% de los PPL estuvieron inmersos dentro de las tematicas; A corte del 30 de junio se conto con un total 1025 PPL  en la Carcel Distrital, para el desarrollo de las tematicas establecidas se incluyeron 1041 PPL, es decir el 102% PPL, la diferencia corresponde a los PPL que ingresaron al establecimiento en el periodo</t>
  </si>
  <si>
    <t>Se anexan actas de los  meses de Abril, Mayo y Junio como evidencia de las acciones realizadas para el cumplimiento de la meta</t>
  </si>
  <si>
    <t>Brindar las raciones alimentarias al 100%  de la población carcelaria.</t>
  </si>
  <si>
    <t>Raciones alimentarias al 100%  de la población carcelaria</t>
  </si>
  <si>
    <t xml:space="preserve">Este indicador mide las raciones alimentarias al 100%  de la población carcelaria </t>
  </si>
  <si>
    <t xml:space="preserve">Porcentaje de PPL que reciben raciones alimentarias </t>
  </si>
  <si>
    <t xml:space="preserve">Total de raciones pagadas al operador al mes. </t>
  </si>
  <si>
    <t>Total de Personas Privadas de la Libertad que se encuentran en el establecimiento carcelario al mes.</t>
  </si>
  <si>
    <t>Planilla Raciones</t>
  </si>
  <si>
    <t xml:space="preserve">Director (a) Cárcel Distrital 
Líder Atención Integral Básica
Profesional Responsable Área de Alimentación 
</t>
  </si>
  <si>
    <t>Para el mes de enero se contabiliza un total de 32119 raciones  suministradas, para el mes de febrero un total de 28931 raciones suminitradas y para el mes de marzo un total de 31880 raciones sumistradas cumpliendo con la entrega de raciones suministradas a la totalidad de las PPL.</t>
  </si>
  <si>
    <t xml:space="preserve">Se anexan planilas de parte de Raciones de Enero, Febrero y Marzo </t>
  </si>
  <si>
    <t>Para el mes de abril se contabiliza un total de 31428 raciones  suministradas, para el mes de mayo un total de 31944 raciones suminitradas y para el mes de junio un total de 31183 raciones sumistradas cumpliendo con la entrega de raciones suministradas a la totalidad de las PPL.</t>
  </si>
  <si>
    <t>Se anexan planilas de parte de Raciones de Abril, Mayo y Junio.</t>
  </si>
  <si>
    <t>Brindar atención en salud al 100% de las PPL que solicite acceso a dichos servicios.</t>
  </si>
  <si>
    <t>Atención en salud al 100% de las PPL que soliciten acceso a dichos servicios</t>
  </si>
  <si>
    <t>Este indicador mide la  atención en salud al 100% de las PPL que soliciten acceso a dichos servicios</t>
  </si>
  <si>
    <t>Porcentaje de PPL que reciben atención en salud</t>
  </si>
  <si>
    <t xml:space="preserve">Total de Personas Privadas de la Libertad atendidas en el servicio de salud en el mes.	</t>
  </si>
  <si>
    <t>Total de solicitudes realizadas por las Personas Privadas de la Libertad para servicio de salud en el mes</t>
  </si>
  <si>
    <t>Se relacionan las planillas RIPS</t>
  </si>
  <si>
    <t>Director (a) Cárcel Distrital 
Líder Atención Integral Básica
Responsable Área de Salud</t>
  </si>
  <si>
    <t>Tramitar el 100% de las ordenes de libertad de las PPL  dentro de las 24 horas siguientes al recibo de los antecedentes judiciales de la Interpol y verificados dichos antecedentes con la hojas de vida.</t>
  </si>
  <si>
    <t>Ordenes de libertad de las PPL tramitadas en 24 horas</t>
  </si>
  <si>
    <t>Este indicador permite medir  la gestión de las ordenes de libertad tramitadas en las 24 horas siguientes al recibo de los antecedentes judiciales de la Interpol y verificados dichos antecedentes con la hojas de vida</t>
  </si>
  <si>
    <t>Ordenes de libertad</t>
  </si>
  <si>
    <t>Nº de ordenes de libertad tramitadas en las 24 horas siguientes al recibo de los antecedentes judiciales de la Interpol</t>
  </si>
  <si>
    <t>Meta #344 Mantener el 100% de los estándares de calidad y operación en la Cárcel Distrital de Varones y Anexo de Mujeres</t>
  </si>
  <si>
    <t>Director (a) Cárcel Distrital 
Líder Trámite Juridico</t>
  </si>
  <si>
    <t>Tramitar el 100% de las solicitudes de redención de pena incoadas por los despachos judiciales o las PPL ante el área jurídica.</t>
  </si>
  <si>
    <t>Solicitudes de redención de pena incoadas por los despechos judiciales o las PPL ante el área jurídica</t>
  </si>
  <si>
    <t>Este indicador permite medir   el  porcentaje de las solicitudes de redención de pena incoadas por los despechos judiciales o las PPL ante el área jurídica</t>
  </si>
  <si>
    <t>Número de solicitudes de redención de pena</t>
  </si>
  <si>
    <t>No. Solicitudes tramitadas</t>
  </si>
  <si>
    <t>No del total de Solicitudes allegadas.</t>
  </si>
  <si>
    <t xml:space="preserve">Reporte de  solicitudes atendidas de forma mensual </t>
  </si>
  <si>
    <t xml:space="preserve">Fortalecimiento de Capacidades Operativas Para la S, C y AJ         </t>
  </si>
  <si>
    <t>SUBSECRETARIA DE INVERSIONES Y FORTALECIMIENTO DE CAPACIDADES OPERATIVAS</t>
  </si>
  <si>
    <t>Adquirir y administrar los bienes y servicios requeridos por los organismos de seguridad, convivencia y acceso a la justicia, mediante el cumplimiento de las diferentes etapas contractuales para el mejoramiento de las condiciones de seguridad, convivencia y justicia en el Distrito Capital.</t>
  </si>
  <si>
    <t>Elaborar 4 reportes de conciliación de información del seguimiento frente al cumplimiento de metas entre las Subsecretarías de Acceso a la Justicia e Inversiones.</t>
  </si>
  <si>
    <t>Número de reportes conciliados entre las Subsecretarías de Acceso a la Justicia e Inversiones.</t>
  </si>
  <si>
    <t>Reportes de conciliación de información del seguimiento frente al cumplimiento de metas entre las Subsecretarías de Acceso a la Justicia e Inversiones.</t>
  </si>
  <si>
    <t>Reportes conciliados elaborados</t>
  </si>
  <si>
    <t>Reportes programados  conciliados</t>
  </si>
  <si>
    <t>Interno</t>
  </si>
  <si>
    <t>297-Diseñar e implementar al 100% el plan de mejoramiento de las Unidades de Reacción Inmediata -URI existentes y construcción de tres URI nuevas.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</si>
  <si>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2-Implementación de acciones para el fortalecimiento del sistema distrital de justicia, la inclusión de un enfoque de justicia restaurativa en el SRPA y la operación adecuada de la cárcel distrital
4 - Construcción, adquisición, sostenibilidad y/o reforzamiento de equipamientos de seguridad, defensa y justicia
</t>
  </si>
  <si>
    <t xml:space="preserve">
D:Falta de planeación, revisión, control y viabilidad sobre los proyectos a desarrollar en la siguiente vigencia.
D-Insuficiente seguimiento a los controles establecidos en algunas actividades del proceso.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</si>
  <si>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 xml:space="preserve">* Decreto 413 de 2016
* Plan Estratégico 2020-2024
* Plan Anual de Adquisiciones
</t>
  </si>
  <si>
    <t>Subsecretaría de Inversiones y Fortalecimiento de Capacidades Operativas</t>
  </si>
  <si>
    <t>Realizar 4 mesas de trabajo técnicas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</si>
  <si>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técnicas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</si>
  <si>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Mesas de trabajo internas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</si>
  <si>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realizadas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</si>
  <si>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Número de mesas de trabajo programadas con las agencias (MEBOG, Brigada XIII, Fiscalía, Migración Colombia) para el seguimiento a la planeación, ejecución y necesidades de adquisición de bienes y servicios requeridos para el fortalecimiento de sus capacidades operativas enfocadas en seguridad y justicia del Distrito.</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</si>
  <si>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t>
  </si>
  <si>
    <t>3 - Dotación y sostenibilidad de elementos y equipos para el fortalecimiento de los organismos de seguridad, defensa y justicia
 4- Construcción, adquisición, sostenibilidad y/o reforzamiento de equipamientos de seguridad, defensa y justicia
5 - Implementación, sostenimiento y fortalecimiento del centro de comando y control</t>
  </si>
  <si>
    <t>O:  Implementar mesas de trabajo con el cliente externo e interno con el fin de concertar las especificaciones técnicas Vs el mercado actual..
F- Conocimiento de las necesidades recurrentes de los organismos de seguridad.</t>
  </si>
  <si>
    <t>7792 - Fortalecimiento de los organismos de seguridad y justicia en Bogotá</t>
  </si>
  <si>
    <t>Requerir 4 informes anuales a los responsables de meta y a las Direcciones,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</si>
  <si>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 y Fortalecimiento de capacidades Operativas y de las metas del Plan Distrital de Desarrollo que son de su responsabilidad.</t>
  </si>
  <si>
    <t>Informes presentados por los responsables de meta para el seguimiento a la planeación y ejecución de las mismas, de los proyectos que gerencia la Subsecretaría de Inversiones.</t>
  </si>
  <si>
    <t>Número de Informes presentados por los responsables de meta para el seguimiento a la planeación y ejecución de las mismas, de los proyectos que gerencia la Subsecretaría de Inversiones</t>
  </si>
  <si>
    <t>Número de Informes programados para el seguimiento a la planeación y ejecución de las mismas, de los proyectos que gerencia la Subsecretaría de Inversiones</t>
  </si>
  <si>
    <t xml:space="preserve">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D- La entidad no cuenta con un sistema de información que centralice la información y automatice las actividades de planeación, seguimiento y gestión de los proyectos de inversión.
D- Cambios frecuentes en la planeación.</t>
  </si>
  <si>
    <t>7792
7797
7783</t>
  </si>
  <si>
    <t>Efectuar 12 reuniones de control y seguimiento a la planeación y ejecución de las metas de los proyectos de inversión que gerencia la Subsecretaría de Inversiones con su respectiva acta.</t>
  </si>
  <si>
    <t>Número de reuniones realizadas de control y seguimiento a la planeación y ejecución de las metas de los proyectos de inversión que gerencia la Subsecretaría de Inversiones.</t>
  </si>
  <si>
    <t>Reuniones de control y seguimiento a la planeación y ejecución de las metas de los proyectos de inversión que gerencia la Subsecretaría de Inversiones realizadas.</t>
  </si>
  <si>
    <t>Número reuniones de control y seguimiento a la planeación y ejecución de las metas con sus respectivas actas realizadas</t>
  </si>
  <si>
    <t>Número reuniones de control y seguimiento realizadas.</t>
  </si>
  <si>
    <t>346 Construir al 100% la sede de la policía metropolitana de Bogotá
366 Implementar al 100% el plan de infraestructura y dotación de los organismos de seguridad y justicia, con enfoque territorial.
349 Diseñar e implementar al 100% el plan integral de mejoramiento tecnológico para la seguridad
345 Aumentar en un (1) los equipamientos de justicia en el distrito y garantizar el mantenimiento de veinticuatro (24) existentes
347 Crear dos (2) nuevas sedes del Programa Distrital de Justicia Juvenil Restaurativa.
348 Diseñar e implementar al 100% el plan de mejoramiento de las Unidades de Reacción Inmediata -URI existentes y construcción de tres URI nuevas.</t>
  </si>
  <si>
    <t xml:space="preserve">
D- La entidad no cuenta con un sistema de información que centralice la información y automatice las actividades de planeación, seguimiento y gestión de los proyectos de inversión.
D- Cambios frecuentes en la planeación.
D-en la siguiente vigencia.
D-Insuficiente seguimiento a los controles establecidos en algunas actividades del proceso.   
D:Falta de planeación, revisión, control y viabilidad sobre los proyectos a desarrollar en la siguiente vigencia.
O:  Implementar mesas de trabajo con el cliente externo e interno con el fin de concertar las especificaciones técnicas Vs el mercado actual.
F- Implementación y seguimiento de herramientas de planeación presupuestal y contractual. </t>
  </si>
  <si>
    <t>DIRECCIÓN DE BIENES PARA LA SEGURIDAD, CONVIVENCIA Y ACCESO A LA JUSTICIA</t>
  </si>
  <si>
    <t>Mantener el nivel de cumplimiento de las actividades descritas dentro de la Metodología de Supervisión en el 80% de los contratos en ejecución asignados a la Dirección de Bienes.</t>
  </si>
  <si>
    <t>SUPERVISIÓN DE CONTRATOS</t>
  </si>
  <si>
    <t>Se refiere al cumplimiento de las actividades de supervisón descritas en la metodología de supervisión de contratos de la dirección de Bienes M-FC-1</t>
  </si>
  <si>
    <t>Contratos</t>
  </si>
  <si>
    <t>Número de contrato que cumplen con la metodología</t>
  </si>
  <si>
    <t>Total de contratos vigentes asignados para la supervisión a la Dirección de bienes</t>
  </si>
  <si>
    <t xml:space="preserve">* Implementar al 100% el plan de infraestructura y dotación de los organismos de seguridad y justicia, con enfoque territorial.
*Diseñar e implementar al 100% el plan de mejoramiento de las Unidades de Reacción Inmediata -URI existentes y construcción de tres URI nuevas.
* Crear dos (2) nuevas sedes del Programa Distrital de Justicia Juvenil Restaurativa.
* Diseñar e implementar al 100% el plan integral de mejoramiento tecnológico para la seguridad
* Aumentar en un (1) los equipamientos de justicia en el distrito y garantizar el mantenimiento de veinticuatro (24) existentes
</t>
  </si>
  <si>
    <t xml:space="preserve"> Insuficiente seguimiento a los controles establecidos en algunas actividades del proceso. </t>
  </si>
  <si>
    <t>Dirección de Bienes para la S, C y AJ</t>
  </si>
  <si>
    <t>Realizar al 100% el seguimiento semanal a los contratos de construcción de obras nuevas por medio de la ficha de seguimiento de obras</t>
  </si>
  <si>
    <t>SEGUIMIENTO Y CONTROL A OBRAS DE CONSTRUCCIÓN</t>
  </si>
  <si>
    <t>Realizar el seguimiento y control semanal a los contratos (obra e interventoría) en ejecución para la construcción de obras nuevas, por medio de la ficha de seguimiento de obras</t>
  </si>
  <si>
    <t>Ficha de seguimiento de obra</t>
  </si>
  <si>
    <t>Número de Fichas de seguimiento de obras generadas</t>
  </si>
  <si>
    <t>Semanas de obra transcurridos en el periodo * Número de Obras nuevas en ejecución</t>
  </si>
  <si>
    <t>Semanal</t>
  </si>
  <si>
    <t>* Construir al 100% la sede de la policía metropolitana de Bogotá
* Diseñar e implementar al 100% el plan de mejoramiento de las Unidades de Reacción Inmediata -URI existentes y construcción de tres URI nuevas.
* Crear dos (2) nuevas sedes del Programa Distrital de Justicia Juvenil Restaurativa.
*  Aumentar en un (1) los equipamientos de justicia en el distrito y garantizar el mantenimiento de veinticuatro (24) existentes.</t>
  </si>
  <si>
    <t>Número de sedes de la Policía Metropolitana de Bogotá construidas</t>
  </si>
  <si>
    <t xml:space="preserve">7792 - Fortalecimiento de los organismos de seguridad y justicia en Bogotá
7783 - Fortalecimiento de los equipamientos y capacidades del Sistema Distrital de Justicia en Bogotá
7765 - Mejoramiento y protección de derechos de la población privada de la libertad en Bogotá
7640 - Implementación de la justicia restaurativa y atención integral para adolescentes en conflicto con la ley y población pospenada en Bogotá
</t>
  </si>
  <si>
    <t>- Acuerdo 761 de 2020 Adopción del Plan de Desarrollo Distrital</t>
  </si>
  <si>
    <t>Formular Un (1) Plan de mantenimiento integral de para los Bienes Muebles e Inmuebles, en propiedad y/o a cargo de la SDSCJ</t>
  </si>
  <si>
    <t>FORMULAR PLAN DE MANTENIMEINTO INTEGRAL</t>
  </si>
  <si>
    <t>Realizar un documento guía que contenga el conjunto de intervenciones u operaciones preventivas que se deben realizar en los bienes mueble e inmuebles de propiedad y/o a cargo de la SDSCJ, basados en protocolos de mantenimiento para cada tipo de activo, para lograr cumplir con unos objetivos de disponibilidad, fiabilidad y coste y por ende ampliar la vida útil de los mismos</t>
  </si>
  <si>
    <t xml:space="preserve">Plan de mantenimiento integral </t>
  </si>
  <si>
    <t>Cantidad de Planes de mantenimiento Integral generado</t>
  </si>
  <si>
    <t>Mantener el consumo del combustible con una variación no mayor al 10% del volumen de combustible consumido en el trimestre anterior</t>
  </si>
  <si>
    <t>VARIACIÓN EN EL CONSUMO DE COMBUSTIBLE</t>
  </si>
  <si>
    <t xml:space="preserve">A partir del seguimiento que se realiza  mediante la verificación de control de kilometraje de abastecimientos de combustible de los automotores asignados al servicio de la agencias de Seguridad del Distrito, se busca mantener el consumo actual </t>
  </si>
  <si>
    <t>Volumen</t>
  </si>
  <si>
    <t>Externo</t>
  </si>
  <si>
    <t>* Implementar al 100% el plan de infraestructura y dotación de los organismos de seguridad y justicia, con enfoque territorial.</t>
  </si>
  <si>
    <t>Verificar mediante visitas aleatorias el uso y estado de los bienes y el estado de las placas de inventario de 2,000 bienes que hacen parte de los contratos de comodatos vigentes</t>
  </si>
  <si>
    <t>VERIFICACIÓN BIENES EN COMODATOS</t>
  </si>
  <si>
    <t>Realizar el seguimiento y control a los bienes entregados en comodato a los diferentes organismos de seguridad.</t>
  </si>
  <si>
    <t>Seguimiento a Bienes Muebles e inmuebles</t>
  </si>
  <si>
    <t>Cantidad de bienes de verificados en el trimestre que pertenecen a los comodatos</t>
  </si>
  <si>
    <t>2,000 bienes de incluidos en los comodatos</t>
  </si>
  <si>
    <t xml:space="preserve">* Deficiente coordinación respecto al control de bienes, con las diferentes entidades comodatarias.
 * Alta dependencia de la información suministrada por las agencias comodatarias en cuanto al estado y ubicación de los bienes </t>
  </si>
  <si>
    <t>Elaborar, gestionar y efectuar el seguimiento al 100% de las herramientas de planeación presupuestal y de gestión a cargo de la Dirección de Bienes de la Subsecretaría de Inversión y fortalecimiento de capacidades operativas.</t>
  </si>
  <si>
    <t>% DE HERRAMIENTAS DE PLANEACIÓN ADMINISTRADAS</t>
  </si>
  <si>
    <t>Planes, informes, proyectos y/o bases de datos que permitan administrar y controlar el presupuesto y la gestión a cargo de la de la Subsecretaría de Inversión y fortalecimiento de capacidades operativas.</t>
  </si>
  <si>
    <t>DOCUMENTOS</t>
  </si>
  <si>
    <t>Número de herramientas de planeación administradas</t>
  </si>
  <si>
    <t>Número de herramientas de planeación requeridas</t>
  </si>
  <si>
    <t>Realizar mesas de trabajo trimestrales con la Dirección Jurídica y contractual y con las áreas que se requiera, para hacer la revisión de la documentación asociada al proceso contractual.</t>
  </si>
  <si>
    <t>Documentación</t>
  </si>
  <si>
    <t>Desarrollar mesas de trabajo que se va a realizar en conjunto con la Dirección Jurídica y contractual y con las demás áreas que se requiera, para hacer la revisión de la documentación asociada al proceso contractual.</t>
  </si>
  <si>
    <t>Mesas programadas</t>
  </si>
  <si>
    <t>Mesas ejecutadas</t>
  </si>
  <si>
    <t>366 Implementar al 100% el plan de infraestructura y dotación de los organismos de seguridad y justicia, con enfoque territorial.
349 Diseñar e implementar al 100% el plan integral de mejoramiento tecnológico para la seguridad</t>
  </si>
  <si>
    <t xml:space="preserve"> - Dotación y sostenibilidad de elementos y equipos para el fortalecimiento de los organismos de seguridad, defensa y justicia
 - Construcción, adquisición, sostenibilidad y/o reforzamiento de equipamientos de seguridad, defensa y justicia
 - Implementación, sostenimiento y fortalecimiento del centro de comando y control</t>
  </si>
  <si>
    <t>7792 - Fortalecimiento de los organismos de seguridad y justicia en Bogotá
7797 - Modernización de la infraestructura de tecnología para la seguridad, la convivencia y la justicia en Bogotá</t>
  </si>
  <si>
    <t>* Plan Distrital de Desarrollo 2020-2024
* Acuerdo 761 de 2020
* Plan Anual de Adquisiciones</t>
  </si>
  <si>
    <t>Dirección de Operaciones para el Fortalecimiento</t>
  </si>
  <si>
    <t>Realizar un reporte trimestral a los Supervisores, de los contratos que requieren liquidación.</t>
  </si>
  <si>
    <t>Contratos para liquidación</t>
  </si>
  <si>
    <t>Reporte de los contratos que requieren liquidación a los Supervisores correspondientes.</t>
  </si>
  <si>
    <t>Reportes presentados</t>
  </si>
  <si>
    <t>Reportes programados</t>
  </si>
  <si>
    <t>Efectuar la ordenación archivística de 80 metros lineales de expedientes contractuales.</t>
  </si>
  <si>
    <t>Ordenación archivística</t>
  </si>
  <si>
    <t>Es la intervención documental que se realiza al archivo contractual que se encuentra a cargo de la DOF</t>
  </si>
  <si>
    <t>Metros</t>
  </si>
  <si>
    <t>Total de metros organizados</t>
  </si>
  <si>
    <t xml:space="preserve">Total de metros programados
</t>
  </si>
  <si>
    <t>15. Gestión documental</t>
  </si>
  <si>
    <t>1. Plan Institucional de Archivos de la Entidad ¬PINAR</t>
  </si>
  <si>
    <t>*Ley General de Archivo
* Acuerdo 761 de 2020
* Ley de transparencia</t>
  </si>
  <si>
    <t>Realizar reporte a las dependencias informando el avance en la radicación de los procesos de contratación, para el cumplimiento del PAA.</t>
  </si>
  <si>
    <t>Avance del PAA reportado</t>
  </si>
  <si>
    <t>Reporte para notificar a las dependencias el avance en la radicación de las solicitudes de contratación que fueron programados en el PAA</t>
  </si>
  <si>
    <t>Gestionar copias de seguridad de los expedientes digitales de la vigencias 2022 en adelante.</t>
  </si>
  <si>
    <t>Seguridad expedientes digitales</t>
  </si>
  <si>
    <t>Gestionar con las áreas correspondientes, la generación de las copias de seguridad para los expedientes digitales a partir de la vigencias 2022 en adelante</t>
  </si>
  <si>
    <t>Solicitudes programadas</t>
  </si>
  <si>
    <t>Solicitudes realizadas</t>
  </si>
  <si>
    <t xml:space="preserve">Atención y Servicio al Ciudadano         </t>
  </si>
  <si>
    <t>SUBCRETARÍA DE GESTIÓN INSTITUCIONAL</t>
  </si>
  <si>
    <t>De apoyo</t>
  </si>
  <si>
    <t xml:space="preserve">Atender y orientar los requerimientos que presentan los grupos de valor y partes involucradas en los canales de atención dispuestos por la Entidad, mediante el seguimiento a la oportunidad y a la calidad de las respuestas, con el fin de dar cumplimiento al derecho que tiene todo ciudadano a presentar peticiones respetuosas y a obtener pronta respuesta. </t>
  </si>
  <si>
    <t>Realizar seguimiento mensual al plan anual de adquisiciones de la Secretaría Distrital de Seguridad, Convivencia y Justicia, con el objetivo de generar puntos de control y alarmas en la contratación de inversión y funcionamiento de la entidad.</t>
  </si>
  <si>
    <t>Seguimiento a la ejecución del  Plan Anual de Adquisiciones</t>
  </si>
  <si>
    <t>Realizar 12 seguimientos al PAA de la SDSCJ</t>
  </si>
  <si>
    <t>Doce seguimientos al PAA de la SDSCJ</t>
  </si>
  <si>
    <t>Seguimiento al PAA de la SDSCJ realizados (12)</t>
  </si>
  <si>
    <t>Seguimiento al PAA de la SDSCJ programados (12)</t>
  </si>
  <si>
    <t>Realizar seguimiento trimestral a los proyectos de inversión de la Subsecretaría de Gestión Institucional, con el objetivo de generar puntos de control y alarmas en la consecución de las metas y ejecución de los mismos.</t>
  </si>
  <si>
    <t>Seguimiento a los proyectos de inversión de la SGI</t>
  </si>
  <si>
    <t>Realizar 4 seguimientos a los proyectos de inversión de la SGI</t>
  </si>
  <si>
    <t>Cuatro seguimientos a los proyectos de inversión de la SGI</t>
  </si>
  <si>
    <t>Seguimiento a los proyectos de inversión de la SGI realizados (4)</t>
  </si>
  <si>
    <t>Seguimiento a los proyectos de inversión de la SGI programados (4)</t>
  </si>
  <si>
    <t>Establecer y ejecutar el plan de trabajo de la estrategia de acercamiento a lengua de señas de la Entidad para potenciar la atención de personas con discapacidad auditiva.</t>
  </si>
  <si>
    <t>Plan de trabajo ejecutado</t>
  </si>
  <si>
    <t>Ejecutar el 100% del plan de trabajo de la estrategia de acercamiento a lengua de señas de la entidad</t>
  </si>
  <si>
    <t>Plan de trabajo ejecutado al 100%</t>
  </si>
  <si>
    <t>Socializar y/o difundir, al interior de la entidad los “Lineamientos relacionados con la Política Pública Distrital de Servicio a la Ciudadanía”</t>
  </si>
  <si>
    <t>Socializaciones de lineamientos PPSC</t>
  </si>
  <si>
    <t>Realizar cuatro (4) socializaciones y/o difusiones de los “Lineamientos relacionados con la Política Pública Distrital de Servicio a la Ciudadanía”</t>
  </si>
  <si>
    <t>Cuatro socializaciones de los “Lineamientos relacionados con la Política Pública Distrital de Servicio a la Ciudadanía”</t>
  </si>
  <si>
    <t>Socializaciones de lineamientos realizadas (4)</t>
  </si>
  <si>
    <t>Socializaciones de lineamientos programadas (4)</t>
  </si>
  <si>
    <t>Realizar la medición de la calidad de las respuestas a las PQRSDF ciudadanas emitidas por la SDSCJ, con el objetivo de generar alertas al interior de las áreas para que las mismas implementen acciones de mejora.</t>
  </si>
  <si>
    <t>Informes de medición de calidad de respuestas</t>
  </si>
  <si>
    <t>Realizar informes de la medición a la calidad de las respuestas  a las PQRSDF ciudadanas emitidas por la SDSCJ.</t>
  </si>
  <si>
    <t xml:space="preserve">Tres  informes de la medición a la calidad de las respuestas </t>
  </si>
  <si>
    <t>Tres informes de la medición a la calidad de las respuestas realizadoss (3)</t>
  </si>
  <si>
    <t>Tres informes de la medición a la calidad de las respuestas programados (3)</t>
  </si>
  <si>
    <t>Fortalecimiento de capacidades Operativas para la S C y AJ</t>
  </si>
  <si>
    <t>Dirección Técnica</t>
  </si>
  <si>
    <t>Realizar 197  estudios de procesos precontractuales para el fortalecimento de las capacidades operativas de los organismos de seguridad y justicia del distrito</t>
  </si>
  <si>
    <t>Número de estudios de procesos  precontractuales adelantados para el fortalecimiento de las capacidades operativas  de los organismos de seguridad y justicia del Distrito</t>
  </si>
  <si>
    <t>Estudios de procesos precontractuales enfocados a la adquisición de bienes y servicios para el fortalecimiento de las capacidades operativas  de los organismos de seguridad y justicia del Distrito.</t>
  </si>
  <si>
    <t>Procesos precontractuales</t>
  </si>
  <si>
    <t>Número de estudios previos de procesos precontractuales adelantados por la Dirección Técnica en el periodo correspondiente</t>
  </si>
  <si>
    <t>Número de estudios previos de procesos precontractuales proyectados por la Dirección Técnica en el periodo correspondiente</t>
  </si>
  <si>
    <t>Base de Datos Interna</t>
  </si>
  <si>
    <t>* 366 Implementar al 100% el plan de infraestructura y dotación de los organismos de seguridad y justicia, con enfoque territorial.
* 349 Diseñar e implementar al 100% el plan integral de mejoramiento tecnológico para la seguridad</t>
  </si>
  <si>
    <t>7792
7797</t>
  </si>
  <si>
    <t>* Plan Distrital de Desarrollo 2020-2024
* Acuerdo 637 de 2016
* Plan Estratégico 2020-2024  SDSCJ
* Plan Anual de Adquisiciones</t>
  </si>
  <si>
    <t xml:space="preserve">Durante el Primer Trimestre del 2022 se elaboraron 170, estudios Previos para la adquisición de bienes y servicios de los organismo de seguridad, convivencia y justicia. 
Medio de Verificación: las evidencias se pueden consultar en :
*Expediente contractual respectivo
* Aplicativo SISCO
* SECOP
* Seguimiento indicador SIG
* Matriz Seguimiento PAA
</t>
  </si>
  <si>
    <t xml:space="preserve">Durante el Primer Trimestre del 2023 se elaboraron 135, estudios Previos para la adquisición de bienes y servicios de los organismo de seguridad, convivencia y justicia. 
</t>
  </si>
  <si>
    <t xml:space="preserve">
*Expediente contractual respectivo
* Aplicativo SISCO
* SECOP
* Seguimiento indicador SIG
* Matriz Seguimiento PAA
</t>
  </si>
  <si>
    <t xml:space="preserve">Durante el segundo Trimestre del 2023 se elaboraron 56, estudios Previos para la adquisición de bienes y servicios de los organismo de seguridad, convivencia y justicia. 
</t>
  </si>
  <si>
    <t>Realizar 8 mesas de trabajo de seguimiento y control que garanticen la elaboración de los estudios precontractuales para el fortalecimento de las capacidades operativas de los organismos de seguridad y justicia del Distrito</t>
  </si>
  <si>
    <t>Número de  mesas de trabajo de seguimiento y control  adelantadas para garantizar la elaboración de los estudios precontractuales</t>
  </si>
  <si>
    <t>Mesas de trabajo de seguimiento y control de los procesos precontractuales enfocados a la adquisición de bienes y servicios para el fortalecimiento de las capacidades operativas  de los organismos de seguridad y justicia del Distrito.</t>
  </si>
  <si>
    <t>Mesas de trabajo</t>
  </si>
  <si>
    <t>Número de  mesas de trabajo de seguimiento y control  adelantadas</t>
  </si>
  <si>
    <t>Número de  mesas de trabajo de seguimiento y control  proyectada</t>
  </si>
  <si>
    <t>En el primer trimestre de 2022, la Dirección Técnica realizó 4 mesas de trabajo de seguimiento y control con el propósito de garantizar la elaboración de los estudios precontractuales para el fortalecimento de las capacidades operativas de los organismos de seguridad y justicia del Distrito
Medio de Verificación: Actas mesas de trabajo</t>
  </si>
  <si>
    <t xml:space="preserve">En el primer trimestre de 2023, la Dirección Técnica realizó 2 mesas de trabajo de seguimiento y control con el propósito de garantizar la elaboración de los estudios precontractuales para el fortalecimento de las capacidades operativas de los organismos de seguridad y justicia del Distrito
</t>
  </si>
  <si>
    <t>Actas mesas de trabajo</t>
  </si>
  <si>
    <t xml:space="preserve">En el segundo trimestre de 2023, la Dirección Técnica realizó 2 mesas de trabajo de seguimiento y control con el propósito de garantizar la elaboración de los estudios precontractuales para el fortalecimento de las capacidades operativas de los organismos de seguridad y justicia del Distrito
</t>
  </si>
  <si>
    <t>Realizar 18 mesas de trabajo técnicas con los clientes internos y externos para validar las especificaciones tecnicas u otros aspectos de los bienes y servicios requeridos para el fortalecimentos de las capacidades operativas de los organismos de seguridad y justicia del Distrito.</t>
  </si>
  <si>
    <t>Número de  mesas de trabajo con los clientes internos y externos para validar especificaciones técnicas u otros aspectos de los bienes y servicios requeridos</t>
  </si>
  <si>
    <t>Mesas de trabajo técnicas con los clientes internos y externos enfocadas a la concertación de especificaciones técnicas de los requerimientos presentados a la DT para la adquisición de bienes y servicios para el fortalecimiento de las capacidades operativas  de los organismos de seguridad y justicia del Distrito.</t>
  </si>
  <si>
    <t>Número de mesas de trabajo realizadas con los clientes internos y externos para validar las especificaciones tecnicas u otros aspectos de los bienes y servicios requeridos</t>
  </si>
  <si>
    <t>Número de mesas de trabajo rproyectadas con los clientes internos y externos para validar las especificaciones tecnicas u otros aspectos de los bienes y servicios requeridos</t>
  </si>
  <si>
    <t>La Dirección Técnica realizó en el primer trimestre de 2022, 43 mesas de trabajo técnicas con los clientes internos y externos para validar las especificaciones técnicas u otros aspectos de los bienes y servicios requeridos para el fortalecimentos de las capacidades operativas de los organismos de seguridad y justicia del Distrito
Medio de Verificación: Actas mesas de trabajo</t>
  </si>
  <si>
    <t>La Dirección Técnica realizó en el primer trimestre de 2023, 6 mesas de trabajo técnicas con los clientes internos y externos para validar las especificaciones técnicas u otros aspectos de los bienes y servicios requeridos para el fortalecimentos de las capacidades operativas de los organismos de seguridad y justicia del Distrito</t>
  </si>
  <si>
    <t>La Dirección Técnica realizó en el segundo trimestre de 2023, 11 mesas de trabajo técnicas con los clientes internos y externos para validar las especificaciones técnicas u otros aspectos de los bienes y servicios requeridos para el fortalecimentos de las capacidades operativas de los organismos de seguridad y justicia del Distrito</t>
  </si>
  <si>
    <t>Elaborar, gestionar y efectuar seguimientos a las herramientas de planeación presupuestal y de gestión a cargo de la Dirección Técnica y de la Subsecretaría de Inversión y fortalecimiento de capacidades operativas.</t>
  </si>
  <si>
    <t>Herramientas de planeación administradas</t>
  </si>
  <si>
    <t>Número de seguimientos realizados en el periodo</t>
  </si>
  <si>
    <t>Número de seguimientos proyectados en el periodo</t>
  </si>
  <si>
    <t xml:space="preserve">- Se han adelantado las acciones pertinentes al seguimiento del   Plan de Acción, el PMR y el POA  del primer trimestre
- Se elaboró presentación de seguimiento
- Se realizó seguimiento presupuestal y del plan anual de adquisiciones a cargo de la Dirección Tecnica. </t>
  </si>
  <si>
    <t xml:space="preserve">- Se han adelantado las acciones pertinentes al seguimiento del   Plan de Acción, el PMR y el POA  del primer trimestre
- Se realizó seguimiento del PAA
 </t>
  </si>
  <si>
    <t xml:space="preserve">* Plan de acción
*PMR
*POA
*Presentación de Seguimiento 
*Matriz de seguimiento PAA
</t>
  </si>
  <si>
    <t xml:space="preserve">- Se han adelantado 6 seguimientos las acciones pertinentes del   Plan Anual de Adquisiciones  y el POA  del segundo trimestre
 </t>
  </si>
  <si>
    <t xml:space="preserve">*POA
*Presentación de Seguimiento 
*Matriz de seguimiento PAA
</t>
  </si>
  <si>
    <r>
      <rPr>
        <sz val="11"/>
        <color rgb="FF000000"/>
        <rFont val="Calibri"/>
      </rPr>
      <t>Realizar</t>
    </r>
    <r>
      <rPr>
        <sz val="11"/>
        <color rgb="FFFF0000"/>
        <rFont val="Calibri"/>
      </rPr>
      <t xml:space="preserve"> </t>
    </r>
    <r>
      <rPr>
        <sz val="11"/>
        <color rgb="FF000000"/>
        <rFont val="Calibri"/>
      </rPr>
      <t>revisiones y/o actualización a que haya lugar de la documentación y de procedimientos que permitan consolidar la gestión misional de la Dirección Técnica de la Subsecretaría de Inversión y fortalecimiento de capacidades operativas.</t>
    </r>
  </si>
  <si>
    <t>Documentación (Procedimientos, formatos, instructivos, guias etc) revisada y/o actualizada de la Direccion Tecnica</t>
  </si>
  <si>
    <t>Revisión de Lineamientos, Procedimientos, formatos, guias, instructivos protocolos,  y las actualizaciones a que haya lugar de la documentación, que permitan consolidar la gestión misional de la Dirección Técnica de la Subsecretaría de Inversión y fortalecimiento de capacidades operativas.</t>
  </si>
  <si>
    <t>Numero de revisiones y/o actualizaciones de documentos MIPG realizados en el periodo.</t>
  </si>
  <si>
    <t>Numero de revisiones y/o actualizaciones de documentos MIPG proyectados en el periodo.</t>
  </si>
  <si>
    <t xml:space="preserve"> - Dotación y sostenibilidad de elementos y equipos para el fortalecimiento de los organismos de seguridad, defensa y justicia
 - Construcción, adquisición, sostenibilidad y/o reforzamiento de equipamientos de seguridad, defensa y justicia
</t>
  </si>
  <si>
    <t xml:space="preserve">7792
</t>
  </si>
  <si>
    <t xml:space="preserve">Durante el primer trimestre se realizaron revisión y actualización de los procedimientos:
PD-FC-7 
Etapa precontractual para la adquisición de bienes y/o servicios para los organismos de seguridad, defensa y justicia.   
PD-FC-11 
Etapa Precontractual Para Proyectos de Infraestructura y Mantenimiento de Obra
</t>
  </si>
  <si>
    <t>Durante el primer trimestre se realizó mesa de trabajo para revisar las actualizaciones pertinentes a los procedimientos de acuerdo al nuevo mapa de procesos 
Procedimientos: 
Etapa Precontractual para la Adquisición de Bienes yo Servicios para los Organismos de SCJ PD-FC-07
Etapa Precontractual Para Prestación de Servicios Profesionales y Apoyo a la Gestión elaborados por la Dirección Técnica PD-FC-10</t>
  </si>
  <si>
    <t>Procedimientos
Etapa Precontractual para la Adquisición de Bienes yo Servicios para los Organismos de SCJ PD-FC-07
Etapa Precontractual Para Prestación de Servicios Profesionales y Apoyo a la Gestión elaborados por la Dirección Técnica PD-FC-10</t>
  </si>
  <si>
    <t>Durante el segundo trimestre se realizó la actualización de 1
Procedimiento: 
Etapa Precontractual para la Adquisición de Bienes yo Servicios para los Organismos de SCJ PD-FC-07</t>
  </si>
  <si>
    <t>Procedimiento Etapa Precontractual para la Adquisición de Bienes yo Servicios para los Organismos de SCJ PD-FC-07</t>
  </si>
  <si>
    <t>Ejecutar actividades a cargo de la Dirección Técnica, definidas en el Plan Anticorrupción y Atención al Usuario</t>
  </si>
  <si>
    <t>Actualizaciones en la matriz de los riesgos de corrupción inherentes a la gestión de la entidad.</t>
  </si>
  <si>
    <t>Número de actividades definidas en el plan anticorrupción realizadas en el periodo.</t>
  </si>
  <si>
    <t>Número de actividades definidas en el plan anticorrupción proyectadas en el periodo.</t>
  </si>
  <si>
    <t>Durante el primer trimestre de 2022, desde la Dirección Técnica, se atienden las necesidades de los clientes externos e internos en cuanto a cubrir las necesidades de la ciudadania, asi mismo se reporto y ajusto la matriz anticorrupción la cual es un componente de los riesgos del plan anticorrupción y se coadyuvo a reportar el plan de atención al ciudadano por parte de la Subsecretaría de Inversiones y Fortalecimiento de Capacidades Operativas</t>
  </si>
  <si>
    <t>Durante el primer trimestre de 2023, desde la Dirección Técnica, se atienden las necesidades de los clientes externos e internos en cuanto a cubrir las necesidades de la ciudadania, asi mismo se revisó la matriz  anticorrupción la cual es un componente de los riesgos del plan anticorrupción y se coadyuvo a reportar el plan de atención al ciudadano por parte de la Subsecretaría de Inversiones y Fortalecimiento de Capacidades Operativas</t>
  </si>
  <si>
    <t>* Plan anticorrupción 
*Plan de Atención al Ciudadano</t>
  </si>
  <si>
    <t>Durante el segundo trimestre de 2023, desde la Dirección Técnica, se realizó el reporte de riesgos de corrupción</t>
  </si>
  <si>
    <t>Correo electronico
Matriz riesgos de corrupción</t>
  </si>
  <si>
    <t>Gestión Humana</t>
  </si>
  <si>
    <t>Gestionar el desarrollo integral del talento humano de la Entidad para contribuir al logro de los retos estratégicos institucionales, a partir del mejoramiento y fortalecimiento de las competencias, capacidades, conocimientos, habilidades y calidad de vida de las personas, articulando los intereses individuales y las necesidades organizacionales.</t>
  </si>
  <si>
    <t>Vigencia del Indicador,</t>
  </si>
  <si>
    <r>
      <t xml:space="preserve">Ejecutar el 100% de las actividades del Plan estrategico de talento humano y los 5 planes de acción, en el marco del </t>
    </r>
    <r>
      <rPr>
        <b/>
        <sz val="10"/>
        <rFont val="Calibri"/>
        <family val="2"/>
        <scheme val="minor"/>
      </rPr>
      <t>Programa "Talento Humano en una organización saludable",</t>
    </r>
    <r>
      <rPr>
        <sz val="10"/>
        <color theme="1"/>
        <rFont val="Calibri"/>
        <family val="2"/>
        <scheme val="minor"/>
      </rPr>
      <t xml:space="preserve"> en los módulos de Hábitos Saludables, Seguridad y Salud en el trabajo,  Bienestar - Incentivos - Estímulos - Reconocimientos, Secretaría en Familia, Secretaría Sostenible formación y Capacitación, Sistema de Información para la Planeación y Gestión, </t>
    </r>
  </si>
  <si>
    <t>Cumplimiento de actividades</t>
  </si>
  <si>
    <t>% de ejecución de las actividades</t>
  </si>
  <si>
    <t>Avance del cumplimiento de actividades en el Plan estrategico de talento humano y los 5 planes de acción en el marco del programa "talento humano en una organización saludable"</t>
  </si>
  <si>
    <r>
      <rPr>
        <u/>
        <sz val="10"/>
        <rFont val="Calibri"/>
        <family val="2"/>
        <scheme val="minor"/>
      </rPr>
      <t># de actividades ejecutadas</t>
    </r>
    <r>
      <rPr>
        <sz val="10"/>
        <color theme="1"/>
        <rFont val="Calibri"/>
        <family val="2"/>
        <scheme val="minor"/>
      </rPr>
      <t xml:space="preserve">
</t>
    </r>
  </si>
  <si>
    <t># de actividades planeadas ) *100</t>
  </si>
  <si>
    <t>Matriz de Seguimiento y POA F-GH-850</t>
  </si>
  <si>
    <t>x</t>
  </si>
  <si>
    <t>1. Plan de Vacantes
2. Plan de Provisión de Necesidades de Talento Humano
3. Plan Estratégico de Talento Humano
4. Plan Institucional de Capacitación -PIC
5. Plan de Bienestar e Incentivos Institucionales
6. Plan Anual de Seguridad y Salud en el Trabajo</t>
  </si>
  <si>
    <t>Ley 909 de 2004 y decretos reglamentarios, Decreto 1499 de 2017, Ley 1221 de 2008, Decreto 1083 de 2015, Decreto 1072 de 2015, Decreto 413 de 2016, Decreto 1042 de 1978, Ley 617 de 2000, Decreto  1919 de 2002, Ley 100 de 1993, Decreto 3667 de 2004, Decreto 1670 de 2007, Decreto 1443 de 2015 y reglamentarios, Decreto 612 de 2018, Ley 1010 de 2006 y reglamentarios,Ley 9 de 1979, Resolución 2400 de 1979, Resolución 1016 de 1989, Ley 50 de 1990, Decreto ley 1295 de 1994, Ley 1221 de 2008, Resolución 2646 de 2008, Ley 1335 de 2009, Ley 1355 de 2009, Ley 1562 del 2012, Decreto 1072 de 2015, Resolución 0312 de 2019, Resolución 2404 de 2019</t>
  </si>
  <si>
    <t>Toda la Dirección de Gestión Humana</t>
  </si>
  <si>
    <r>
      <rPr>
        <sz val="10"/>
        <color rgb="FF000000"/>
        <rFont val="Calibri"/>
        <scheme val="minor"/>
      </rPr>
      <t xml:space="preserve">Ejecutar el 100% de las actividades a cargo de la Dirección de Gestión Humana, definidas en el </t>
    </r>
    <r>
      <rPr>
        <b/>
        <sz val="10"/>
        <color rgb="FF000000"/>
        <rFont val="Calibri"/>
        <scheme val="minor"/>
      </rPr>
      <t>Plan Anticorrupción y de Atención al Usuario</t>
    </r>
  </si>
  <si>
    <t>Avance del cumplimiento de actividades asignadas en el PAAC</t>
  </si>
  <si>
    <t>Ley 1474 de 2011 y reglamentarios</t>
  </si>
  <si>
    <t>Dirección de Gestión Humana (Equipos de bienestar y capacitación)</t>
  </si>
  <si>
    <t>Gestión Jurídica y contractual</t>
  </si>
  <si>
    <t>DIRECCIÓN JURIDICA Y CONTRACTUAL</t>
  </si>
  <si>
    <t>Ejercer la representación judicial y extrajudicial de la Secretaría Distrital de Seguridad, Convivencia y Justicia</t>
  </si>
  <si>
    <t>Procesos judiciales y extrajudiciales atendidos en términos</t>
  </si>
  <si>
    <t>Lograr la atención oportuna de los trámites relacionados con la contestación de las demandas judiciales y acciones constitucionales dentro de los términos estalecidos en la Ley.</t>
  </si>
  <si>
    <t>Bases de datos de los procesos judiciales y extrajudiciales en los que esta Secretaría hace parte y en las que se evidencie la atención oportuna de acciones constitucionales y contestación de las demandas, teniendo en cuenta la fecha de notificación y respuesta del trámite.</t>
  </si>
  <si>
    <t xml:space="preserve">Base de datos elaborada y diligenciada </t>
  </si>
  <si>
    <t>Número de procesos gestionados en término</t>
  </si>
  <si>
    <t>Índice o razón</t>
  </si>
  <si>
    <t>Fortalecer la capacidad Institucional y la gestión administrativa que permita el cumplimiento de la misión institucional</t>
  </si>
  <si>
    <t>Decreto Distrital 089 de 2021, por medio del cual se imparten lineamientos que actualizan, orientan, unifican, articulan y fortalecen la gestión judicial y extrajudicial para las entidades distritales, de acuerdo a los principios de la función administrativa y con los objetivos trazados por el Modelo Integrado de Planeación y Gestión.</t>
  </si>
  <si>
    <t xml:space="preserve">PROFESIONAL ESPECIALIZADO DEFENSA JUDICIAL DIRECCION JURIDICA Y CONTRACTUAL </t>
  </si>
  <si>
    <t>Realizar la transferencia primaria de los expedientes físicos sujetos a esta de las vigencias 2016 a 2018, de acuerdo a la tabla de retención documental</t>
  </si>
  <si>
    <t>Transferencia primaria expedientes físicos vigencias 2016 a 2018</t>
  </si>
  <si>
    <t>Realizar las actividades necesarias para garantizar que durante el año 2023 se realice la transferencia  primaria de las vigencias 2016 a 2018 de expedientes físicos de acuerdo con las tablas de retención documental adoptadas y vigentes en la SDSCJ</t>
  </si>
  <si>
    <t>Transferencia primaria vigencias 2016 a 2018 realizada.</t>
  </si>
  <si>
    <t>Transferencia primaria realizada</t>
  </si>
  <si>
    <t>Transferencia primariaprogramada</t>
  </si>
  <si>
    <t>Decreto 2578 de 2012, Decreto 1515 de 2013, Acuerdo Distrital 761 de 2020, Ley 1474 de 2011 Estatuto Anticorrupción</t>
  </si>
  <si>
    <t>PERSONAL ENCARGADO DEL ARCHIVO- DIRECCION JURIDICA Y CONTRACTUAL</t>
  </si>
  <si>
    <t>Tramitar las segundas instancias conforme con las atribuciones conferidas por la Ley 1801 de 2016 y el Acuerdo Distrital 735 de 2019</t>
  </si>
  <si>
    <t>Expedientes policivos resueltos en segundas instancias respecto a los radicados.</t>
  </si>
  <si>
    <t xml:space="preserve">Resolver los recursos de apelación radicados, conforme a lo establecido en la Ley. </t>
  </si>
  <si>
    <t>Base de datos de las decisiones de segundas instacias en lo policivo.</t>
  </si>
  <si>
    <t xml:space="preserve">Números de expedientes policivos radicados </t>
  </si>
  <si>
    <t>Número de expedientes policivos con fallos de segundas instancias</t>
  </si>
  <si>
    <t>Ley 1801 de 2016 y Acuerdo Distrital 735 de 2019</t>
  </si>
  <si>
    <t xml:space="preserve">PROFESIONALES ENCARGADOS DEL TRAMITE DE LAS SEGUNDAS INSTANCIAS EN LOS PROCESOS POLICIVOS </t>
  </si>
  <si>
    <t xml:space="preserve">Impulsar los procesos disciplinarios en etapa de juzgamiento dentro de los términos de ley </t>
  </si>
  <si>
    <t>Procesos disciplinarios impulsados en etapa de juzgamiento</t>
  </si>
  <si>
    <t xml:space="preserve"> Impulso del 100% de los procesos disciplinarios en etapa de juzgamiento radicados.</t>
  </si>
  <si>
    <t>Base de datos de procesos disciplinarios en etapa de juzgamiento.</t>
  </si>
  <si>
    <t>Procesos disciplinarios que  se encuentran en términos de ley para su impulso</t>
  </si>
  <si>
    <t>Número de procesos impulsados a los que les son aplicadas diligencias de ley</t>
  </si>
  <si>
    <t xml:space="preserve">Trimestral </t>
  </si>
  <si>
    <t>Ley 1952 de 2019 , Ley 2094 de 2021 y Decreto 194 de 2022</t>
  </si>
  <si>
    <t xml:space="preserve">Profesionales encargados de los procesos discplinarios en etapa de juzgamiento </t>
  </si>
  <si>
    <t>Revisar y elaborar los procesos de contratación que sean de competencia de la Dirección Jurídica y Contractual de la vigencia 2023</t>
  </si>
  <si>
    <t>Porcentaje de Procesos contractuales gestionados</t>
  </si>
  <si>
    <t>Responde a la medición de la gestión que realiza a la Dirección Jurídica y Contractual frente a los necesidades contractuales de la entidad.</t>
  </si>
  <si>
    <t>Bases de datos de procesos de contratación de la Dirección Jurídica y Contractual.</t>
  </si>
  <si>
    <t xml:space="preserve">Número de procesos radicados </t>
  </si>
  <si>
    <t>Número de procesos gestionados</t>
  </si>
  <si>
    <t>Constitución Pólitica de Colombia. Ley 80 de 1993, Ley 1150 de 2007. Ley 1882 de 2018. Decreto 1082 de 2015. Ley 1474 de 2011 y demás normas que regulen la materrial</t>
  </si>
  <si>
    <t>Atender los requerimientos para la entrada de los bienes de la SSCJ.</t>
  </si>
  <si>
    <t>Solicitudes atendidas de entrada de bienes</t>
  </si>
  <si>
    <t>Tramitar las solicitudes internas y externas para la entrada de los bienes de la SSCJ.</t>
  </si>
  <si>
    <t>Solicitudes atendidas para la entrada de bienes al almacen de la SSCJ.</t>
  </si>
  <si>
    <t>Total de solicitudes internas y externas recibidas formalmente y con documentacion completa para la entrada de bienes a almacén durante el periodo.</t>
  </si>
  <si>
    <t>Entradas a Almacén</t>
  </si>
  <si>
    <t xml:space="preserve">Solicitudes recibidas formalmente y con documentacion completa para la entrada de bienes a almacén. </t>
  </si>
  <si>
    <t>Resolución 001 de 2019 y Régimen de Contabilidad Pública</t>
  </si>
  <si>
    <t>Dirección de Recursos Físicos y Gestión Documental</t>
  </si>
  <si>
    <t xml:space="preserve">Atender las necesidades de mantenimiento y mejoramiento de la sede administrativa. </t>
  </si>
  <si>
    <t>Solicitudes atendidas de mantenimiento en sede administrativa</t>
  </si>
  <si>
    <t>Tramitar las solicitudes de mantenimiento de la sede administrativa de la SSCJ.</t>
  </si>
  <si>
    <t>Solicitudes atendidas de mantenimiento de la sede administrativa de la SSCJ.</t>
  </si>
  <si>
    <t>Total de solicitudes de mantenimiento  de la sede administrativa recibidas formalmente ldurante el periodo.</t>
  </si>
  <si>
    <t>Mantenimientos realizados</t>
  </si>
  <si>
    <t>Solicitudes recibidas de mantenimiento de la sede administrativa recibidas formalmente.</t>
  </si>
  <si>
    <t>Contrato de arrendamiento sede administrativa y Ley 675 de 2001.</t>
  </si>
  <si>
    <t>Atender las transferencias documentales primarias de la SCJ de acuerdo a la TRD.</t>
  </si>
  <si>
    <t>Transferencias documentales realizadas de acuerdo  a la programación.</t>
  </si>
  <si>
    <t>Realizar las transferencias documentales de las dependencias de la SDCJ , al Archivo Central conforme a la programación.</t>
  </si>
  <si>
    <t>Transferencias</t>
  </si>
  <si>
    <t>Transferencias primarias documentales de archivos de la SDCJ realizadas.</t>
  </si>
  <si>
    <t>Total de transferencias primarias de documentos de archivo programadas durante el periodo.</t>
  </si>
  <si>
    <t>Inventarios documentales y actas de transferencia</t>
  </si>
  <si>
    <t>Cronograma de transferencias documentales 2023</t>
  </si>
  <si>
    <t>Ley 594 de 2000 y decreto 1080 de 2015.</t>
  </si>
  <si>
    <t xml:space="preserve">Implementación de los Programas del Sistema Integrado de Conservación </t>
  </si>
  <si>
    <t>Programas del Sistema Integrado de Conservación.</t>
  </si>
  <si>
    <t>Implementación de los programas especificos del Sistema Integrado de Conservación en la Entidad.</t>
  </si>
  <si>
    <t>Programas de Sistema Integrado de Conservación.</t>
  </si>
  <si>
    <t>Actividades ejecutadas para la implementación del Sistema Integrado de Conservación.</t>
  </si>
  <si>
    <t>Actividades programadas para la implementación del Sistema Integrado de Conservación.</t>
  </si>
  <si>
    <t>Sistema Integrado de Conservación.</t>
  </si>
  <si>
    <t>Plan de trabajo archivistico 2023</t>
  </si>
  <si>
    <t>Realizar la actualización e implementación de los instrumentos archivísticos de la SCJ</t>
  </si>
  <si>
    <t>Instrumentos archivísticos actualizados y/o implementados</t>
  </si>
  <si>
    <t>Actualización y/o implementación de instrumentos archivísticos conforme a la normatividad vigente</t>
  </si>
  <si>
    <t>Documentos actualizados y/o implementados</t>
  </si>
  <si>
    <t>Instrumentos archivisticos actualizados y/o implementados</t>
  </si>
  <si>
    <t>Total Instrumentos archivisticos programados para actualizar y/o implementar</t>
  </si>
  <si>
    <t xml:space="preserve">Gestión Financiera </t>
  </si>
  <si>
    <t>Direccion Financiera</t>
  </si>
  <si>
    <t>Fortalecer la capacidad Institucional y la gestión administrativa que permita el cumplimiento de la misión institucional.</t>
  </si>
  <si>
    <t>Realizar 3 mesas de trabajo durante la vigencia 2023  con las diferentes áreas de la SDSCJ, para orientar en los errores más frecuentes que se presentan al momento de la radicación de los pagos  y poder disminuir el número de devoluciones de cuentas</t>
  </si>
  <si>
    <t>Mesas de trabajo para disminuir la devolución de cuentas</t>
  </si>
  <si>
    <t>Indicador que permite medir la gestión realizada para la disminución de la devolucion de las cuentas radicadas en la Dirección Financiera</t>
  </si>
  <si>
    <t>Número de mesas de trabajo</t>
  </si>
  <si>
    <t>Número de  mesas de trabajo adelantadas</t>
  </si>
  <si>
    <t xml:space="preserve">Número de mesas de trabajo proyectadas </t>
  </si>
  <si>
    <t>ORFEO</t>
  </si>
  <si>
    <t>Realizar seguimiento trimestral a las cifras reportadas en los Estados de Situación Financiera (Matriz de Seguimiento) , para la sostenibilidad de la información contablede de la SDSCJ</t>
  </si>
  <si>
    <t>Matriz de seguimiento ESF elaborada</t>
  </si>
  <si>
    <t>Indicador que permite observar el cambio de las cifras de cada una de las cuentas de la SDSCJ</t>
  </si>
  <si>
    <t>Matriz elaborada y analizada</t>
  </si>
  <si>
    <t>Matriz de ESF realizada y analizada realizadas</t>
  </si>
  <si>
    <t>Matriz de ESF realizada y analizada proyectada</t>
  </si>
  <si>
    <t>EXCEL ESF</t>
  </si>
  <si>
    <t>Realizar acciones de seguimiento a la ejecución presupuestal de la vigencia, reserva y pasivos exigibles de las diferentes subsecretarias de la SDSCJ</t>
  </si>
  <si>
    <t>Seguimientos al PAC de la Entidad realizados</t>
  </si>
  <si>
    <t>Indicador que permite verificar el seguimiento del PAC.</t>
  </si>
  <si>
    <t>Cantidades (Número de seguimientos)</t>
  </si>
  <si>
    <t>Número de seguimientos al PAC realizados</t>
  </si>
  <si>
    <t>Número de seguimientos al PAC programados</t>
  </si>
  <si>
    <t>BOGDATA</t>
  </si>
  <si>
    <t>Realizar 2 capacitaciones y asesorías con las diferentes áreas de la SDSCJ, para orientar en los traslados presupuestales y trámite de pasivos exigibles</t>
  </si>
  <si>
    <t>Capacitaciones y/o asesoramientos realizados</t>
  </si>
  <si>
    <t>Indicador que permite medir el acompañamiento a la entidad</t>
  </si>
  <si>
    <t>Capacitaciones Realizadas</t>
  </si>
  <si>
    <t>Capacitaciones programadas</t>
  </si>
  <si>
    <t>ACTAS</t>
  </si>
  <si>
    <t>Realizar tres (3) mesas de trabajo con las áreas a fin de depurar las partidas que deban ser objeto de sostenibilidad contable en los Estados Financieros de la SDSCJ</t>
  </si>
  <si>
    <t xml:space="preserve">Mesas de trabajo con las áreas a fin de depurar las partidas realizadas </t>
  </si>
  <si>
    <t>Indicador que permite depurar las partidas contables</t>
  </si>
  <si>
    <t>Actas de mesas de trabajo</t>
  </si>
  <si>
    <t>Actas de mesas de trabajo realizadas</t>
  </si>
  <si>
    <t>Actas de mesas de trabajo programadas</t>
  </si>
  <si>
    <t>Realizar 2 mesas de trabajo para socializar los diferentes cambios a nivel normativo de la Contaduría General de la Nación y la DDC aplicables a la SDSCJ</t>
  </si>
  <si>
    <t>Mesas de trabajo para socializar los diferentes cambios a nivel normativo realizadas</t>
  </si>
  <si>
    <t>Indicador que permite socializar los cambios normativos con los funcionarios y contratistas de la SDSCJ</t>
  </si>
  <si>
    <t>Realizar la actualización de los procedimientos de la Direccion Financiera</t>
  </si>
  <si>
    <t>Actualización de procedimientos realiazada</t>
  </si>
  <si>
    <t>Indicador que permite la actualización de los documentos asociados al SIG</t>
  </si>
  <si>
    <t>Documentos Actualizados y oficializados en el portal MIPG</t>
  </si>
  <si>
    <t>Documentos Actualizados y oficializados en el portal MIPG realizados</t>
  </si>
  <si>
    <t>Documentos Actualizados y oficializados en el portal MIPG programados</t>
  </si>
  <si>
    <t>PORTAL MIPG</t>
  </si>
  <si>
    <t>Realizar la aprobación de las órdenes de pago de acuerdo a la normatividad vigente y la radicación hecha a la Dirección Financiera</t>
  </si>
  <si>
    <t>Pagos aprobados</t>
  </si>
  <si>
    <t>Indicador que permite medir la aprobación de los pagos realizados por la SDSCJ</t>
  </si>
  <si>
    <t>Porcentual</t>
  </si>
  <si>
    <t>Cuentas tramitadas para pago</t>
  </si>
  <si>
    <t xml:space="preserve"> Total de cuentas radicadas</t>
  </si>
  <si>
    <t>Atender las solicitudes de expedicion  de CDP, CRP y traslados presupuestales, realizando las gestiones que sean necesarias para tal fin</t>
  </si>
  <si>
    <t>Documentos presupuestales elaborados y entregados</t>
  </si>
  <si>
    <t>Indicador que permite medir la elaboración y entrega de los documentos presupuestales</t>
  </si>
  <si>
    <t>Documentos Solicitados</t>
  </si>
  <si>
    <t>Documentos Entregados</t>
  </si>
  <si>
    <t>BASE CONTROL  (EXCEL)</t>
  </si>
  <si>
    <t xml:space="preserve">Gestión de tecnologías de la información </t>
  </si>
  <si>
    <t>DIRECCIÓN DE TECNOLOGIAS Y SISTEMAS DE LA INFORMACIÓN</t>
  </si>
  <si>
    <t>Gestionar las soluciones e infraestructura tecnológica de la Entidad aplicando el marco de referencia de Arquitectura TI y la implementación de las Políticas de Gobierno y Seguridad Digital para satisfacer las necesidades tecnológicas de los procesos, que permita contar con información oportuna y de calidad para la toma de decisiones, optimizar los recursos y contribuir con el cumplimiento de los objetivos estratégicos y políticas de la Secretaría Distrital de Seguridad, Convivencia y Justicia - SDSCJ.</t>
  </si>
  <si>
    <t>Adquirir  14  bienes y/o servicios requeridos para contar con la disponibilidad de los componentes de infraestructura y servicios tecnológicos</t>
  </si>
  <si>
    <t>Bienes y/o servicios adquiridos</t>
  </si>
  <si>
    <t>Bienes y/o servicios  adquiridos para la administración, operación, mantenimiento y soporte de las soluciones tecnológicas de la Entidad.</t>
  </si>
  <si>
    <t>Contratos suscritos</t>
  </si>
  <si>
    <t>Número de contratos suscritos</t>
  </si>
  <si>
    <t>Plan Anual de Adquisiciones</t>
  </si>
  <si>
    <t xml:space="preserve"> - Implementar el 100% de la Política de Gobierno Digital acorde a la normativa distrital y nacional en la Secretaría de Seguridad, Convivencia y Justicia
 - Implementar el 50% de la Política de Seguridad Digital acorde a la normativa distrital y nacional en la Secretaría de Seguridad, Convivencia y Justicia</t>
  </si>
  <si>
    <t>Amenaza: Identificación y/o determinación de las especificaciones y/o características técnicas para la adquisición de un bien y/o determinación en el alcance de un solución tecnológica (sistema de información, servicio tecnológico o servicio ciudadano digital) por parte de los demás procesos que contribuyan con la transformación digital, lo que ocasiona demoras en la implementación de las soluciones tecnológicas</t>
  </si>
  <si>
    <t xml:space="preserve">7777- Fortalecimiento la gestión de las tecnologías de la información en la Secretaría de Seguridad, Convivencia y Justicia en el marco de las políticas de Gobierno y Seguridad Digital </t>
  </si>
  <si>
    <t xml:space="preserve">10. Plan Estratégico de Tecnologías de la Información y las Comunicaciones  PETI </t>
  </si>
  <si>
    <t>- Modelo Integrado de Planeación y Gestión
- Política de Gobierno Digital. Decreto 1008 de 2018. 
- Política Nacional de Seguridad Digital, Conpes 3854 de 2017 (Adenda 1)</t>
  </si>
  <si>
    <t>Director de Tecnologías y Sistemas de la Información</t>
  </si>
  <si>
    <t>Actualizar e implementar al 100% los planes que se tienen establecidos en el marco de Plan Estratégico de Tecnologías - PETI 2020-2024, contemplando los requerimientos y necesidades de los demás procesos:
1. Actualizar los servicios tecnológicos existes e implementación de nuevos
2. Actualizar y/o elaborar documentos asociados con el dominio de Gobierno de TI
3. Actualizar los servicios ciudadanos digitales existes e implementación de nuevos
4. Actualizar los sistemas de información existes e implementación de nuevos, con el fin de mejorar su funcionalidad, accesibilidad y usabilidad
5. Actualizar las acciones de sensibilización y/o capacitación para fortalecer el uso y apropiación de los soluciones y servicios tecnológicos al interior de la Entidad
6. Implementación del Sistema de Gestión de Seguridad de la Información</t>
  </si>
  <si>
    <t>Planes revisados y actualizados</t>
  </si>
  <si>
    <t>Instrumentos con el conjunto de actividades que se planifican  para  la administración, operación, mantenimiento y soporte de las soluciones tecnológicas de la Entidad.</t>
  </si>
  <si>
    <t>Planes de trabajo actualizados</t>
  </si>
  <si>
    <t>Número de planes de trabajo actualizados</t>
  </si>
  <si>
    <t xml:space="preserve">1. Plan para actualizar los servicios tecnológicos existes e implementación de nuevos
2. Plan para actualizar y/o elaborar documentos asociados con el dominio de Gobierno de TI
3. Plan para actualizar los servicios ciudadanos digitales existes e implementación de nuevos
4. Plan para actualizar los sistemas de información existes e implementación de nuevos, con el fin de mejorar su funcionalidad, accesibilidad y usabilidad
5. Plan para actualizar las acciones de sensibilización y/o capacitación para fortalecer el uso y apropiación de los soluciones y servicios tecnológicos al interior de la Entidad
6. Plan de Seguridad y Privacidad de la Información 2021
</t>
  </si>
  <si>
    <t>Debilidad: insuficiente Seguimiento a la implementación de las políticas de gobierno y seguridad digital</t>
  </si>
  <si>
    <t>Ejecutar las acciones planificadas para actualizar al 100%  los servicios  tecnológicos existentes que optimicen la productividad de la Entidad en el marco de la gestión por procesos.</t>
  </si>
  <si>
    <t xml:space="preserve">Actividades ejecutadas para la actualización de los  Servicios tecnológicos </t>
  </si>
  <si>
    <t>Servicios tecnológicos actualizados, acorde a la planificación realizada</t>
  </si>
  <si>
    <t xml:space="preserve">Actividades ejecutadas Servicios tecnológicos </t>
  </si>
  <si>
    <t xml:space="preserve">Número de  actividades ejecutadas  de los   servicios tecnológicos actualizados  </t>
  </si>
  <si>
    <t xml:space="preserve">Número de  actividades Planificadas   de los   servicios tecnológicos
actualizados  </t>
  </si>
  <si>
    <t xml:space="preserve">Plan para actualizar los servicios tecnológicos existes e implementación de nuevos
</t>
  </si>
  <si>
    <t>Ejecutar al 100 % las  acciones planificadas para  elaborar y/o  actualizar   los documentos asociados con el dominio de Gobierno de TI, así como lo relacionado con la divulgación  y  socialización de  los mismos.</t>
  </si>
  <si>
    <t>Acciones  para la actualización de documentos  Gobierno de TI</t>
  </si>
  <si>
    <t>Documentos asociados al dominio de Gobierno de TI elaborados y/o actualizados, así como   divulgados y socializados acorde a la planificación realizada</t>
  </si>
  <si>
    <t>Documentos del Gobierno de TI divulgados, socializados e implementados</t>
  </si>
  <si>
    <t xml:space="preserve">Número de  actividades ejecutadas  asociadas al dominio de Gobierno de TI  </t>
  </si>
  <si>
    <t xml:space="preserve">Número de  actividades Planificadas   asociadas al dominio de Gobierno de TI  </t>
  </si>
  <si>
    <t>Plan para actualizar y/o elaborar documentos asociados con el dominio de Gobierno de TI</t>
  </si>
  <si>
    <t>Ejecutar al 100 % las acciones  planificadas para divulgar, socializar  e incentivar el  uso de los servicios ciudadanos digitales existentes.</t>
  </si>
  <si>
    <t>Servicios ciudadanos digitales  divulgados, socializados  e incentivados.</t>
  </si>
  <si>
    <t>Servicios ciudadanos digitales divulgados, socializados e implementados, acorde a la planificación realizada</t>
  </si>
  <si>
    <t>Servicios ciudadanos digitales  divulgados, socializados e implementados</t>
  </si>
  <si>
    <t>Número de  actividades ejecutadas de  Servicios ciudadanos digitales  divulgados, socializados e implementados</t>
  </si>
  <si>
    <t>Número de  actividades Planificadas   Servicios ciudadanos digitales  divulgados, socializados e implementados</t>
  </si>
  <si>
    <t>Plan para actualizar los servicios ciudadanos digitales existes e implementación de nuevos</t>
  </si>
  <si>
    <t>Ejecutar al 100% las acciones planificadas en el Plan Estratégico de Tecnologías de Información - PETI, en lo referente a la gestión de proyectos tecnológicos.</t>
  </si>
  <si>
    <t xml:space="preserve">Acciones planificadas en el PETI relacionadas  con la ejecución de Proyectos tecnológicos </t>
  </si>
  <si>
    <t xml:space="preserve">Proyectos tecnológicos implementados, acorde a la planificación </t>
  </si>
  <si>
    <t>Acciones  planificadas de Proyectos tecnológicos implementados</t>
  </si>
  <si>
    <t>Número de  acciones ejecutadas del PETI relacionadas  con la ejecución de Proyectos tecnológicos s</t>
  </si>
  <si>
    <t xml:space="preserve">Número de acciones  Planificadas  en el PETI relacionadas  con la ejecución de Proyectos tecnológicos </t>
  </si>
  <si>
    <t>Plan Estratégico de Tecnologías de la Información -PETI</t>
  </si>
  <si>
    <t>Debilidad: Insuficiente Integración entre las soluciones tecnológicas implementadas</t>
  </si>
  <si>
    <t>Planear y ejecutar al 100 % la estrategia para fortalecer el uso y apropiación de las soluciones e infraestructura tecnológica al interior de la Entidad.</t>
  </si>
  <si>
    <t>Acciones planificadas de la Estrategia para fortalecer el uso y apropiación de los soluciones y servicios tecnológicos al interior de la Entidad</t>
  </si>
  <si>
    <t xml:space="preserve"> Estrategia para fortalecer el uso y apropiación de los soluciones e infraestructura tecnológica al interior de la Entidad</t>
  </si>
  <si>
    <t xml:space="preserve">Acciones planificadas de la Estrategia de uso y apropiación </t>
  </si>
  <si>
    <t>Número de  acciones ejecutadas  de la Estrategia para fortalecer el uso y apropiación de los soluciones e infraestructura tecnológica al interior de la Entidad</t>
  </si>
  <si>
    <t>Número de acciones  Planificadas  de la  Estrategia para fortalecer el uso y apropiación de los soluciones e infraestructura tecnológica al interior de la Entidad</t>
  </si>
  <si>
    <t>Plan para actualizar las acciones de sensibilización y/o capacitación para fortalecer el uso y apropiación de los soluciones y servicios tecnológicos al interior de la Entidad</t>
  </si>
  <si>
    <t>Debilidad: Insuficiente acciones para el conocimiento y apropiación de tendencias tecnológicas</t>
  </si>
  <si>
    <r>
      <t xml:space="preserve">Centro de Comando, Control, Comunicaciones y Computo-C4: </t>
    </r>
    <r>
      <rPr>
        <sz val="12"/>
        <color rgb="FF000000"/>
        <rFont val="Franklin Gothic Book"/>
      </rPr>
      <t xml:space="preserve"> Mediante correo del 20 de abril de 2023, la Jefa del Centro de Comando, Control, Comunicaciones y computo, C4, informar que, se realizaron ajustes a los porcentajes de ejecución de las metas proyectadas en la actual vigencia, dado que el avance por parte de los contratistas progresa en sus actividades de manera ágil. </t>
    </r>
  </si>
  <si>
    <t>Se presentan los siguientes ajustes en el POA</t>
  </si>
  <si>
    <r>
      <t xml:space="preserve">Centro Especial de Reclusión CER: </t>
    </r>
    <r>
      <rPr>
        <sz val="12"/>
        <color rgb="FF000000"/>
        <rFont val="Franklin Gothic Book"/>
      </rPr>
      <t>Se formula y se carga el informe de avance del segundo trimestre del Plan de Acción -POA de la SDSCJ de la vigencia 2023 el cual fue creado como Dirección mediante Decreto 589 de 2022.</t>
    </r>
  </si>
  <si>
    <r>
      <t>Cárcel Distrita</t>
    </r>
    <r>
      <rPr>
        <sz val="12"/>
        <color rgb="FF000000"/>
        <rFont val="Franklin Gothic Book"/>
      </rPr>
      <t>l: El 11 de julio de 2023 se solicita la reprogramación de la Meta 3, debido la necesidad de crear documentos asociados al nuevo proceso Gestión Integral a las Personas Privadas de la Libertad y la creación de la caracterización  proceso de Custodia y Vigilancia</t>
    </r>
  </si>
  <si>
    <r>
      <t>Dirección Jurídica</t>
    </r>
    <r>
      <rPr>
        <sz val="12"/>
        <color rgb="FF000000"/>
        <rFont val="Franklin Gothic Book"/>
      </rPr>
      <t>, Meta 5 ajuste porcentual de los avances programados para el tercer y cuarto trimestre relacionada con los procesos de contratación gestionados por la Dependencia Jurídica y Contractual, debido a la ley de garantías,</t>
    </r>
  </si>
  <si>
    <r>
      <t>Oficina Asesora de Comunicaciones</t>
    </r>
    <r>
      <rPr>
        <sz val="12"/>
        <color rgb="FF000000"/>
        <rFont val="Franklin Gothic Book"/>
      </rPr>
      <t>: La jefa de la OAC  solicita el 23 de junio de 2023, cambiar la meta 7 del Plan de Acción POA 2023 por cuanto no fue posible lanzar la implementación de la Red Social YAMMER como nuevo canal de comunicación interna. esta será cambiada por una nueva plataforma (intranet como canal de comunicación interna)</t>
    </r>
  </si>
  <si>
    <r>
      <t>Las Dependencias de la SDSC</t>
    </r>
    <r>
      <rPr>
        <sz val="12"/>
        <color rgb="FF000000"/>
        <rFont val="Franklin Gothic Book"/>
      </rPr>
      <t xml:space="preserve">J. tienen en cuenta las observaciones  realizadas por la Oficina de Control Interno en el informe de seguimiento al Plan de Acción Anual (POA), con corte a 31 de marzo de 2023. </t>
    </r>
  </si>
  <si>
    <r>
      <t>Oficina Asesora de Comunicaciones:</t>
    </r>
    <r>
      <rPr>
        <sz val="12"/>
        <color rgb="FF000000"/>
        <rFont val="Franklin Gothic Book"/>
      </rPr>
      <t xml:space="preserve">  jefa de la OAC solicita el 18 de abril de 2023 reformular la Meta 4, dado que esta meta fue proyectada para todo el año y se superó en el primer trimestre 8884 nuevos seguidores, Este incremento de seguidores es mayor por las nuevas estrategias adoptadas por la OAC.</t>
    </r>
  </si>
  <si>
    <t>Q22:Q23V25Q21:Q23Q21:Q23Q20:Q23V25Q21:Q23Q19:Q23Q20:Q23Q19:Q23V25Q21:Q23Q18:Q23Q16:Q23V25Q21:Q23Q17:Q23</t>
  </si>
  <si>
    <t>7640 Implementación de la justicia restaurativa y atención integral para adolescentes en conflicto con la ley y población pospenada en Bogotá D.C.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</si>
</sst>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 #,##0_-;_-* &quot;-&quot;_-;_-@_-"/>
    <numFmt numFmtId="44" formatCode="_-&quot;$&quot;\ * #,##0.00_-;\-&quot;$&quot;\ * #,##0.00_-;_-&quot;$&quot;\ * &quot;-&quot;??_-;_-@_-"/>
    <numFmt numFmtId="43" formatCode="_-* #,##0.00_-;\-* #,##0.00_-;_-* &quot;-&quot;??_-;_-@_-"/>
    <numFmt numFmtId="164" formatCode="_-* #,##0_-;\-* #,##0_-;_-* &quot;-&quot;??_-;_-@_-"/>
    <numFmt numFmtId="165" formatCode="_-&quot;$&quot;\ * #,##0_-;\-&quot;$&quot;\ * #,##0_-;_-&quot;$&quot;\ * &quot;-&quot;??_-;_-@_-"/>
    <numFmt numFmtId="166" formatCode="0.0%"/>
    <numFmt numFmtId="167" formatCode="0.0"/>
  </numFmts>
  <fonts count="123" x14ac:knownFonts="1">
    <font>
      <sz val="11"/>
      <color theme="1"/>
      <name val="Calibri"/>
      <family val="2"/>
      <scheme val="minor"/>
    </font>
    <font>
      <sz val="10"/>
      <name val="Arial"/>
      <family val="2"/>
    </font>
    <font>
      <b/>
      <sz val="10"/>
      <name val="Arial"/>
      <family val="2"/>
    </font>
    <font>
      <b/>
      <sz val="9"/>
      <color indexed="81"/>
      <name val="Tahoma"/>
      <family val="2"/>
    </font>
    <font>
      <sz val="10"/>
      <name val="Arial"/>
      <family val="2"/>
    </font>
    <font>
      <sz val="11"/>
      <color theme="1"/>
      <name val="Franklin Gothic Book"/>
      <family val="2"/>
    </font>
    <font>
      <sz val="14"/>
      <color theme="1"/>
      <name val="Franklin Gothic Book"/>
      <family val="2"/>
    </font>
    <font>
      <b/>
      <sz val="19.8"/>
      <color rgb="FF000000"/>
      <name val="Franklin Gothic Book"/>
      <family val="2"/>
    </font>
    <font>
      <sz val="14"/>
      <color rgb="FF000000"/>
      <name val="Franklin Gothic Book"/>
      <family val="2"/>
    </font>
    <font>
      <u/>
      <sz val="11"/>
      <color theme="10"/>
      <name val="Calibri"/>
      <family val="2"/>
      <scheme val="minor"/>
    </font>
    <font>
      <sz val="11"/>
      <name val="Calibri"/>
      <family val="2"/>
      <scheme val="minor"/>
    </font>
    <font>
      <sz val="12"/>
      <name val="Calibri"/>
      <family val="2"/>
      <scheme val="minor"/>
    </font>
    <font>
      <sz val="10"/>
      <name val="Franklin Gothic Book"/>
      <family val="2"/>
    </font>
    <font>
      <sz val="12"/>
      <color theme="1"/>
      <name val="Franklin Gothic Book"/>
      <family val="2"/>
    </font>
    <font>
      <sz val="11"/>
      <color rgb="FF000000"/>
      <name val="Calibri"/>
      <family val="2"/>
      <scheme val="minor"/>
    </font>
    <font>
      <b/>
      <sz val="11"/>
      <color rgb="FF000000"/>
      <name val="Calibri"/>
      <family val="2"/>
      <scheme val="minor"/>
    </font>
    <font>
      <sz val="11"/>
      <color theme="1"/>
      <name val="Calibri"/>
      <family val="2"/>
      <scheme val="minor"/>
    </font>
    <font>
      <b/>
      <sz val="8"/>
      <name val="Arial"/>
      <family val="2"/>
    </font>
    <font>
      <sz val="8"/>
      <name val="Arial"/>
      <family val="2"/>
    </font>
    <font>
      <sz val="12"/>
      <color theme="1"/>
      <name val="Calibri"/>
      <family val="2"/>
      <scheme val="minor"/>
    </font>
    <font>
      <sz val="12"/>
      <name val="Arial"/>
      <family val="2"/>
    </font>
    <font>
      <b/>
      <sz val="12"/>
      <name val="Arial"/>
      <family val="2"/>
    </font>
    <font>
      <sz val="12"/>
      <color indexed="8"/>
      <name val="Arial"/>
      <family val="2"/>
    </font>
    <font>
      <b/>
      <sz val="12"/>
      <color indexed="8"/>
      <name val="Arial"/>
      <family val="2"/>
    </font>
    <font>
      <sz val="9"/>
      <color indexed="81"/>
      <name val="Tahoma"/>
      <family val="2"/>
    </font>
    <font>
      <sz val="8"/>
      <color indexed="8"/>
      <name val="Tahoma"/>
      <family val="2"/>
    </font>
    <font>
      <sz val="11"/>
      <color indexed="81"/>
      <name val="Arial"/>
      <family val="2"/>
    </font>
    <font>
      <sz val="11"/>
      <name val="Arial"/>
      <family val="2"/>
    </font>
    <font>
      <b/>
      <sz val="11"/>
      <name val="Arial"/>
      <family val="2"/>
    </font>
    <font>
      <sz val="16"/>
      <name val="Arial"/>
      <family val="2"/>
    </font>
    <font>
      <b/>
      <sz val="16"/>
      <color rgb="FFFFFFFF"/>
      <name val="Arial"/>
      <family val="2"/>
    </font>
    <font>
      <b/>
      <sz val="16"/>
      <color rgb="FF000000"/>
      <name val="Arial"/>
      <family val="2"/>
    </font>
    <font>
      <b/>
      <sz val="16"/>
      <name val="Arial"/>
      <family val="2"/>
    </font>
    <font>
      <sz val="11"/>
      <color indexed="8"/>
      <name val="Tahoma"/>
      <family val="2"/>
    </font>
    <font>
      <sz val="10"/>
      <name val="Calibri"/>
      <family val="2"/>
      <scheme val="minor"/>
    </font>
    <font>
      <sz val="10"/>
      <color rgb="FF000000"/>
      <name val="Calibri"/>
      <family val="2"/>
      <scheme val="minor"/>
    </font>
    <font>
      <sz val="18"/>
      <color theme="1"/>
      <name val="Calibri"/>
      <family val="2"/>
      <scheme val="minor"/>
    </font>
    <font>
      <sz val="16"/>
      <color theme="1"/>
      <name val="Calibri"/>
      <family val="2"/>
      <scheme val="minor"/>
    </font>
    <font>
      <sz val="20"/>
      <color indexed="8"/>
      <name val="Tahoma"/>
      <family val="2"/>
    </font>
    <font>
      <sz val="10"/>
      <color theme="1"/>
      <name val="Calibri"/>
      <family val="2"/>
      <scheme val="minor"/>
    </font>
    <font>
      <sz val="14"/>
      <color theme="1"/>
      <name val="Calibri"/>
      <family val="2"/>
      <scheme val="minor"/>
    </font>
    <font>
      <b/>
      <sz val="12"/>
      <name val="Calibri"/>
      <family val="2"/>
      <scheme val="minor"/>
    </font>
    <font>
      <b/>
      <sz val="10"/>
      <name val="Calibri"/>
      <family val="2"/>
      <scheme val="minor"/>
    </font>
    <font>
      <sz val="8"/>
      <name val="Calibri"/>
      <family val="2"/>
      <scheme val="minor"/>
    </font>
    <font>
      <b/>
      <sz val="8"/>
      <name val="Calibri"/>
      <family val="2"/>
      <scheme val="minor"/>
    </font>
    <font>
      <b/>
      <sz val="10"/>
      <color rgb="FF000000"/>
      <name val="Calibri"/>
      <family val="2"/>
      <scheme val="minor"/>
    </font>
    <font>
      <sz val="10"/>
      <color indexed="8"/>
      <name val="Calibri"/>
      <family val="2"/>
      <scheme val="minor"/>
    </font>
    <font>
      <sz val="18"/>
      <name val="Calibri"/>
      <family val="2"/>
      <scheme val="minor"/>
    </font>
    <font>
      <b/>
      <sz val="18"/>
      <color rgb="FFFFFFFF"/>
      <name val="Calibri"/>
      <family val="2"/>
      <scheme val="minor"/>
    </font>
    <font>
      <b/>
      <sz val="18"/>
      <color rgb="FF000000"/>
      <name val="Calibri"/>
      <family val="2"/>
      <scheme val="minor"/>
    </font>
    <font>
      <b/>
      <sz val="18"/>
      <name val="Calibri"/>
      <family val="2"/>
      <scheme val="minor"/>
    </font>
    <font>
      <b/>
      <sz val="10"/>
      <color indexed="8"/>
      <name val="Calibri"/>
      <family val="2"/>
      <scheme val="minor"/>
    </font>
    <font>
      <sz val="10"/>
      <color indexed="62"/>
      <name val="Calibri"/>
      <family val="2"/>
      <scheme val="minor"/>
    </font>
    <font>
      <sz val="12"/>
      <color indexed="8"/>
      <name val="Calibri"/>
      <family val="2"/>
      <scheme val="minor"/>
    </font>
    <font>
      <b/>
      <sz val="12"/>
      <color indexed="8"/>
      <name val="Calibri"/>
      <family val="2"/>
      <scheme val="minor"/>
    </font>
    <font>
      <sz val="14"/>
      <name val="Calibri"/>
      <family val="2"/>
      <scheme val="minor"/>
    </font>
    <font>
      <b/>
      <sz val="14"/>
      <color rgb="FFFFFFFF"/>
      <name val="Calibri"/>
      <family val="2"/>
      <scheme val="minor"/>
    </font>
    <font>
      <b/>
      <sz val="14"/>
      <color rgb="FF000000"/>
      <name val="Calibri"/>
      <family val="2"/>
      <scheme val="minor"/>
    </font>
    <font>
      <b/>
      <sz val="14"/>
      <name val="Calibri"/>
      <family val="2"/>
      <scheme val="minor"/>
    </font>
    <font>
      <sz val="16"/>
      <name val="Calibri"/>
      <family val="2"/>
      <scheme val="minor"/>
    </font>
    <font>
      <b/>
      <sz val="16"/>
      <color rgb="FFFFFFFF"/>
      <name val="Calibri"/>
      <family val="2"/>
      <scheme val="minor"/>
    </font>
    <font>
      <b/>
      <sz val="16"/>
      <color rgb="FF000000"/>
      <name val="Calibri"/>
      <family val="2"/>
      <scheme val="minor"/>
    </font>
    <font>
      <b/>
      <sz val="16"/>
      <name val="Calibri"/>
      <family val="2"/>
      <scheme val="minor"/>
    </font>
    <font>
      <sz val="22"/>
      <name val="Calibri"/>
      <family val="2"/>
      <scheme val="minor"/>
    </font>
    <font>
      <b/>
      <sz val="22"/>
      <color rgb="FF000000"/>
      <name val="Calibri"/>
      <family val="2"/>
      <scheme val="minor"/>
    </font>
    <font>
      <b/>
      <sz val="22"/>
      <color rgb="FFFFFFFF"/>
      <name val="Calibri"/>
      <family val="2"/>
      <scheme val="minor"/>
    </font>
    <font>
      <b/>
      <sz val="22"/>
      <name val="Calibri"/>
      <family val="2"/>
      <scheme val="minor"/>
    </font>
    <font>
      <sz val="10"/>
      <color indexed="16"/>
      <name val="Calibri"/>
      <family val="2"/>
      <scheme val="minor"/>
    </font>
    <font>
      <b/>
      <sz val="11"/>
      <color rgb="FFFFFFFF"/>
      <name val="Arial"/>
      <family val="2"/>
    </font>
    <font>
      <b/>
      <sz val="11"/>
      <color rgb="FF000000"/>
      <name val="Arial"/>
      <family val="2"/>
    </font>
    <font>
      <sz val="16"/>
      <color rgb="FF000000"/>
      <name val="Calibri"/>
      <family val="2"/>
      <scheme val="minor"/>
    </font>
    <font>
      <b/>
      <sz val="11"/>
      <name val="Calibri"/>
      <family val="2"/>
      <scheme val="minor"/>
    </font>
    <font>
      <b/>
      <sz val="11"/>
      <color indexed="8"/>
      <name val="Calibri"/>
      <family val="2"/>
      <scheme val="minor"/>
    </font>
    <font>
      <b/>
      <sz val="11"/>
      <color rgb="FFFFFFFF"/>
      <name val="Calibri"/>
      <family val="2"/>
      <scheme val="minor"/>
    </font>
    <font>
      <sz val="11"/>
      <color indexed="8"/>
      <name val="Calibri"/>
      <family val="2"/>
      <scheme val="minor"/>
    </font>
    <font>
      <b/>
      <sz val="10"/>
      <color rgb="FFFFFFFF"/>
      <name val="Calibri"/>
      <family val="2"/>
      <scheme val="minor"/>
    </font>
    <font>
      <u/>
      <sz val="10"/>
      <name val="Calibri"/>
      <family val="2"/>
      <scheme val="minor"/>
    </font>
    <font>
      <sz val="10"/>
      <color rgb="FF000000"/>
      <name val="Franklin Gothic Book"/>
      <charset val="1"/>
    </font>
    <font>
      <sz val="10"/>
      <color indexed="8"/>
      <name val="Franklin Gothic Book"/>
      <family val="2"/>
    </font>
    <font>
      <sz val="10"/>
      <color rgb="FF000000"/>
      <name val="Franklin Gothic Book"/>
    </font>
    <font>
      <sz val="10"/>
      <name val="Franklin Gothic Book"/>
    </font>
    <font>
      <sz val="10"/>
      <name val="Arial"/>
      <charset val="1"/>
    </font>
    <font>
      <sz val="10"/>
      <color rgb="FF000000"/>
      <name val="Arial"/>
      <family val="2"/>
      <charset val="1"/>
    </font>
    <font>
      <sz val="10"/>
      <name val="Arial"/>
      <family val="2"/>
      <charset val="1"/>
    </font>
    <font>
      <sz val="10"/>
      <name val="Calibri"/>
    </font>
    <font>
      <sz val="8"/>
      <name val="Calibri"/>
    </font>
    <font>
      <sz val="10"/>
      <color theme="1"/>
      <name val="Calibri"/>
    </font>
    <font>
      <sz val="10"/>
      <color rgb="FF000000"/>
      <name val="Arial"/>
      <charset val="1"/>
    </font>
    <font>
      <sz val="10"/>
      <color rgb="FFFF0000"/>
      <name val="Calibri"/>
      <family val="2"/>
      <scheme val="minor"/>
    </font>
    <font>
      <sz val="10"/>
      <color rgb="FF000000"/>
      <name val="Calibri"/>
      <charset val="1"/>
    </font>
    <font>
      <b/>
      <sz val="10"/>
      <color rgb="FF000000"/>
      <name val="Calibri"/>
    </font>
    <font>
      <sz val="10"/>
      <color rgb="FF000000"/>
      <name val="Calibri"/>
    </font>
    <font>
      <sz val="10"/>
      <name val="Calibri"/>
      <family val="2"/>
    </font>
    <font>
      <sz val="10"/>
      <color rgb="FF000000"/>
      <name val="Calibri"/>
      <family val="2"/>
    </font>
    <font>
      <sz val="11"/>
      <color rgb="FF000000"/>
      <name val="Calibri"/>
      <family val="2"/>
    </font>
    <font>
      <sz val="12"/>
      <name val="Calibri"/>
      <family val="2"/>
    </font>
    <font>
      <b/>
      <sz val="12"/>
      <color rgb="FFFFFFFF"/>
      <name val="Calibri"/>
      <family val="2"/>
    </font>
    <font>
      <b/>
      <sz val="12"/>
      <color rgb="FF000000"/>
      <name val="Calibri"/>
      <family val="2"/>
    </font>
    <font>
      <sz val="12"/>
      <color rgb="FF000000"/>
      <name val="Calibri"/>
      <family val="2"/>
    </font>
    <font>
      <b/>
      <sz val="12"/>
      <name val="Calibri"/>
      <family val="2"/>
    </font>
    <font>
      <b/>
      <sz val="10"/>
      <name val="Calibri"/>
      <family val="2"/>
    </font>
    <font>
      <b/>
      <sz val="7"/>
      <name val="Calibri"/>
      <family val="2"/>
    </font>
    <font>
      <sz val="8"/>
      <name val="Calibri"/>
      <family val="2"/>
    </font>
    <font>
      <b/>
      <sz val="8"/>
      <name val="Calibri"/>
      <family val="2"/>
    </font>
    <font>
      <b/>
      <sz val="10"/>
      <color rgb="FF000000"/>
      <name val="Calibri"/>
      <family val="2"/>
    </font>
    <font>
      <sz val="10"/>
      <color indexed="8"/>
      <name val="Arial"/>
      <family val="2"/>
      <charset val="1"/>
    </font>
    <font>
      <sz val="10"/>
      <color indexed="8"/>
      <name val="Franklin Gothic Book"/>
    </font>
    <font>
      <u/>
      <sz val="10"/>
      <color theme="10"/>
      <name val="Calibri"/>
      <family val="2"/>
      <scheme val="minor"/>
    </font>
    <font>
      <sz val="11"/>
      <color rgb="FF000000"/>
      <name val="Calibri"/>
      <charset val="1"/>
    </font>
    <font>
      <sz val="11"/>
      <color rgb="FF000000"/>
      <name val="Calibri"/>
      <scheme val="minor"/>
    </font>
    <font>
      <sz val="11"/>
      <color rgb="FFFF0000"/>
      <name val="Calibri"/>
      <family val="2"/>
      <scheme val="minor"/>
    </font>
    <font>
      <sz val="11"/>
      <color rgb="FF000000"/>
      <name val="Calibri"/>
    </font>
    <font>
      <sz val="10"/>
      <color rgb="FF000000"/>
      <name val="Franklin Gothic Book"/>
      <family val="2"/>
    </font>
    <font>
      <sz val="10"/>
      <color rgb="FF000000"/>
      <name val="Calibri"/>
      <scheme val="minor"/>
    </font>
    <font>
      <sz val="10"/>
      <color rgb="FFFF0000"/>
      <name val="Calibri"/>
      <scheme val="minor"/>
    </font>
    <font>
      <b/>
      <sz val="10"/>
      <color rgb="FF000000"/>
      <name val="Calibri"/>
      <scheme val="minor"/>
    </font>
    <font>
      <sz val="11"/>
      <color rgb="FFFF0000"/>
      <name val="Calibri"/>
    </font>
    <font>
      <sz val="11"/>
      <name val="Calibri"/>
    </font>
    <font>
      <sz val="10"/>
      <color indexed="8"/>
      <name val="Arial"/>
      <family val="2"/>
    </font>
    <font>
      <sz val="12"/>
      <color rgb="FF000000"/>
      <name val="Franklin Gothic Book"/>
      <family val="2"/>
    </font>
    <font>
      <b/>
      <sz val="12"/>
      <color rgb="FF000000"/>
      <name val="Franklin Gothic Book"/>
    </font>
    <font>
      <sz val="12"/>
      <color rgb="FF000000"/>
      <name val="Franklin Gothic Book"/>
    </font>
    <font>
      <b/>
      <sz val="11"/>
      <color theme="0"/>
      <name val="Calibri"/>
      <family val="2"/>
      <scheme val="minor"/>
    </font>
  </fonts>
  <fills count="41">
    <fill>
      <patternFill patternType="none"/>
    </fill>
    <fill>
      <patternFill patternType="gray125"/>
    </fill>
    <fill>
      <patternFill patternType="solid">
        <fgColor theme="0"/>
        <bgColor indexed="26"/>
      </patternFill>
    </fill>
    <fill>
      <patternFill patternType="solid">
        <fgColor theme="0"/>
        <bgColor indexed="64"/>
      </patternFill>
    </fill>
    <fill>
      <patternFill patternType="solid">
        <fgColor indexed="9"/>
        <bgColor indexed="26"/>
      </patternFill>
    </fill>
    <fill>
      <patternFill patternType="solid">
        <fgColor indexed="42"/>
        <bgColor indexed="27"/>
      </patternFill>
    </fill>
    <fill>
      <patternFill patternType="solid">
        <fgColor theme="0"/>
        <bgColor indexed="41"/>
      </patternFill>
    </fill>
    <fill>
      <patternFill patternType="solid">
        <fgColor indexed="27"/>
        <bgColor indexed="41"/>
      </patternFill>
    </fill>
    <fill>
      <patternFill patternType="solid">
        <fgColor rgb="FFFFFFFF"/>
        <bgColor indexed="64"/>
      </patternFill>
    </fill>
    <fill>
      <patternFill patternType="solid">
        <fgColor rgb="FFFFFFFF"/>
        <bgColor rgb="FFFFFFCC"/>
      </patternFill>
    </fill>
    <fill>
      <patternFill patternType="solid">
        <fgColor rgb="FFFFFFFF"/>
        <bgColor rgb="FF000000"/>
      </patternFill>
    </fill>
    <fill>
      <patternFill patternType="solid">
        <fgColor rgb="FF0070C0"/>
        <bgColor indexed="64"/>
      </patternFill>
    </fill>
    <fill>
      <patternFill patternType="solid">
        <fgColor theme="3" tint="0.79998168889431442"/>
        <bgColor indexed="26"/>
      </patternFill>
    </fill>
    <fill>
      <patternFill patternType="solid">
        <fgColor theme="4" tint="0.79998168889431442"/>
        <bgColor indexed="26"/>
      </patternFill>
    </fill>
    <fill>
      <patternFill patternType="solid">
        <fgColor theme="3" tint="0.39997558519241921"/>
        <bgColor indexed="64"/>
      </patternFill>
    </fill>
    <fill>
      <patternFill patternType="solid">
        <fgColor theme="4" tint="0.79998168889431442"/>
        <bgColor indexed="34"/>
      </patternFill>
    </fill>
    <fill>
      <patternFill patternType="solid">
        <fgColor theme="9" tint="0.79998168889431442"/>
        <bgColor indexed="26"/>
      </patternFill>
    </fill>
    <fill>
      <patternFill patternType="solid">
        <fgColor rgb="FFDCE6F1"/>
        <bgColor indexed="64"/>
      </patternFill>
    </fill>
    <fill>
      <patternFill patternType="solid">
        <fgColor theme="3" tint="0.39997558519241921"/>
        <bgColor indexed="31"/>
      </patternFill>
    </fill>
    <fill>
      <patternFill patternType="solid">
        <fgColor rgb="FFCCFFFF"/>
        <bgColor indexed="41"/>
      </patternFill>
    </fill>
    <fill>
      <patternFill patternType="solid">
        <fgColor rgb="FFDCE6F1"/>
        <bgColor indexed="26"/>
      </patternFill>
    </fill>
    <fill>
      <patternFill patternType="solid">
        <fgColor theme="0"/>
        <bgColor theme="0"/>
      </patternFill>
    </fill>
    <fill>
      <patternFill patternType="solid">
        <fgColor rgb="FFD9D9D9"/>
        <bgColor rgb="FF000000"/>
      </patternFill>
    </fill>
    <fill>
      <patternFill patternType="solid">
        <fgColor rgb="FFC5D9F1"/>
        <bgColor rgb="FFFFFFCC"/>
      </patternFill>
    </fill>
    <fill>
      <patternFill patternType="solid">
        <fgColor rgb="FFDCE6F1"/>
        <bgColor rgb="FFFFFFCC"/>
      </patternFill>
    </fill>
    <fill>
      <patternFill patternType="solid">
        <fgColor rgb="FFDCE6F1"/>
        <bgColor rgb="FFFFFF00"/>
      </patternFill>
    </fill>
    <fill>
      <patternFill patternType="solid">
        <fgColor rgb="FFDCE6F1"/>
        <bgColor rgb="FF000000"/>
      </patternFill>
    </fill>
    <fill>
      <patternFill patternType="solid">
        <fgColor theme="0"/>
        <bgColor indexed="27"/>
      </patternFill>
    </fill>
    <fill>
      <patternFill patternType="solid">
        <fgColor rgb="FFFFFFFF"/>
        <bgColor rgb="FFCCFFFF"/>
      </patternFill>
    </fill>
    <fill>
      <patternFill patternType="solid">
        <fgColor rgb="FFF2F2F2"/>
        <bgColor indexed="64"/>
      </patternFill>
    </fill>
    <fill>
      <patternFill patternType="solid">
        <fgColor rgb="FF0070C0"/>
        <bgColor rgb="FF000000"/>
      </patternFill>
    </fill>
    <fill>
      <patternFill patternType="solid">
        <fgColor rgb="FFD6DCE4"/>
        <bgColor rgb="FFFFFFCC"/>
      </patternFill>
    </fill>
    <fill>
      <patternFill patternType="solid">
        <fgColor rgb="FFDDEBF7"/>
        <bgColor rgb="FFFFFFCC"/>
      </patternFill>
    </fill>
    <fill>
      <patternFill patternType="solid">
        <fgColor theme="4" tint="0.59999389629810485"/>
        <bgColor indexed="64"/>
      </patternFill>
    </fill>
    <fill>
      <patternFill patternType="solid">
        <fgColor theme="5" tint="0.59999389629810485"/>
        <bgColor indexed="64"/>
      </patternFill>
    </fill>
    <fill>
      <patternFill patternType="solid">
        <fgColor rgb="FF00B0F0"/>
        <bgColor indexed="64"/>
      </patternFill>
    </fill>
    <fill>
      <patternFill patternType="solid">
        <fgColor rgb="FFCCFFFF"/>
        <bgColor rgb="FF000000"/>
      </patternFill>
    </fill>
    <fill>
      <patternFill patternType="solid">
        <fgColor rgb="FFCCFFFF"/>
        <bgColor rgb="FFCCFFFF"/>
      </patternFill>
    </fill>
    <fill>
      <patternFill patternType="solid">
        <fgColor rgb="FFCCFFFF"/>
        <bgColor indexed="64"/>
      </patternFill>
    </fill>
    <fill>
      <patternFill patternType="solid">
        <fgColor theme="0"/>
        <bgColor rgb="FF000000"/>
      </patternFill>
    </fill>
    <fill>
      <patternFill patternType="solid">
        <fgColor rgb="FFC00000"/>
        <bgColor rgb="FF000000"/>
      </patternFill>
    </fill>
  </fills>
  <borders count="152">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hair">
        <color indexed="8"/>
      </bottom>
      <diagonal/>
    </border>
    <border>
      <left/>
      <right style="hair">
        <color indexed="8"/>
      </right>
      <top/>
      <bottom style="hair">
        <color indexed="8"/>
      </bottom>
      <diagonal/>
    </border>
    <border>
      <left style="hair">
        <color indexed="8"/>
      </left>
      <right style="hair">
        <color indexed="8"/>
      </right>
      <top/>
      <bottom style="hair">
        <color indexed="8"/>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hair">
        <color indexed="64"/>
      </right>
      <top style="thin">
        <color indexed="64"/>
      </top>
      <bottom style="thin">
        <color indexed="64"/>
      </bottom>
      <diagonal/>
    </border>
    <border>
      <left style="medium">
        <color rgb="FFC00000"/>
      </left>
      <right/>
      <top style="medium">
        <color rgb="FFC00000"/>
      </top>
      <bottom/>
      <diagonal/>
    </border>
    <border>
      <left/>
      <right/>
      <top style="medium">
        <color rgb="FFC00000"/>
      </top>
      <bottom/>
      <diagonal/>
    </border>
    <border>
      <left/>
      <right style="medium">
        <color rgb="FFC00000"/>
      </right>
      <top style="medium">
        <color rgb="FFC00000"/>
      </top>
      <bottom/>
      <diagonal/>
    </border>
    <border>
      <left style="medium">
        <color rgb="FFC00000"/>
      </left>
      <right/>
      <top/>
      <bottom/>
      <diagonal/>
    </border>
    <border>
      <left/>
      <right style="medium">
        <color rgb="FFC00000"/>
      </right>
      <top/>
      <bottom/>
      <diagonal/>
    </border>
    <border>
      <left style="medium">
        <color rgb="FFC00000"/>
      </left>
      <right/>
      <top/>
      <bottom style="medium">
        <color rgb="FFC00000"/>
      </bottom>
      <diagonal/>
    </border>
    <border>
      <left/>
      <right/>
      <top/>
      <bottom style="medium">
        <color rgb="FFC00000"/>
      </bottom>
      <diagonal/>
    </border>
    <border>
      <left/>
      <right style="medium">
        <color rgb="FFC00000"/>
      </right>
      <top/>
      <bottom style="medium">
        <color rgb="FFC00000"/>
      </bottom>
      <diagonal/>
    </border>
    <border>
      <left/>
      <right style="thin">
        <color indexed="64"/>
      </right>
      <top/>
      <bottom style="thin">
        <color indexed="64"/>
      </bottom>
      <diagonal/>
    </border>
    <border>
      <left/>
      <right style="medium">
        <color indexed="64"/>
      </right>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style="hair">
        <color indexed="64"/>
      </left>
      <right style="thin">
        <color indexed="64"/>
      </right>
      <top style="thin">
        <color indexed="64"/>
      </top>
      <bottom style="thin">
        <color indexed="64"/>
      </bottom>
      <diagonal/>
    </border>
    <border>
      <left style="medium">
        <color indexed="64"/>
      </left>
      <right style="hair">
        <color indexed="8"/>
      </right>
      <top/>
      <bottom style="hair">
        <color indexed="8"/>
      </bottom>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top style="thin">
        <color indexed="64"/>
      </top>
      <bottom/>
      <diagonal/>
    </border>
    <border>
      <left style="medium">
        <color rgb="FF000000"/>
      </left>
      <right style="medium">
        <color rgb="FF000000"/>
      </right>
      <top style="medium">
        <color rgb="FF000000"/>
      </top>
      <bottom/>
      <diagonal/>
    </border>
    <border>
      <left/>
      <right style="medium">
        <color rgb="FF000000"/>
      </right>
      <top style="medium">
        <color indexed="64"/>
      </top>
      <bottom/>
      <diagonal/>
    </border>
    <border>
      <left style="medium">
        <color rgb="FF000000"/>
      </left>
      <right style="medium">
        <color rgb="FF000000"/>
      </right>
      <top/>
      <bottom/>
      <diagonal/>
    </border>
    <border>
      <left/>
      <right style="medium">
        <color rgb="FF000000"/>
      </right>
      <top/>
      <bottom/>
      <diagonal/>
    </border>
    <border>
      <left/>
      <right/>
      <top/>
      <bottom style="thin">
        <color indexed="64"/>
      </bottom>
      <diagonal/>
    </border>
    <border>
      <left style="medium">
        <color rgb="FF000000"/>
      </left>
      <right style="medium">
        <color rgb="FF000000"/>
      </right>
      <top/>
      <bottom style="medium">
        <color rgb="FF000000"/>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medium">
        <color indexed="64"/>
      </left>
      <right/>
      <top style="thin">
        <color indexed="64"/>
      </top>
      <bottom/>
      <diagonal/>
    </border>
    <border>
      <left/>
      <right style="thin">
        <color indexed="64"/>
      </right>
      <top/>
      <bottom/>
      <diagonal/>
    </border>
    <border>
      <left/>
      <right style="thin">
        <color rgb="FF000000"/>
      </right>
      <top/>
      <bottom style="thin">
        <color indexed="64"/>
      </bottom>
      <diagonal/>
    </border>
    <border>
      <left style="thin">
        <color rgb="FF000000"/>
      </left>
      <right style="hair">
        <color rgb="FF000000"/>
      </right>
      <top/>
      <bottom style="hair">
        <color rgb="FF000000"/>
      </bottom>
      <diagonal/>
    </border>
    <border>
      <left/>
      <right style="hair">
        <color rgb="FF000000"/>
      </right>
      <top/>
      <bottom style="hair">
        <color rgb="FF000000"/>
      </bottom>
      <diagonal/>
    </border>
    <border>
      <left style="thin">
        <color rgb="FF000000"/>
      </left>
      <right style="hair">
        <color rgb="FF000000"/>
      </right>
      <top/>
      <bottom style="thin">
        <color rgb="FF000000"/>
      </bottom>
      <diagonal/>
    </border>
    <border>
      <left/>
      <right style="hair">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style="medium">
        <color rgb="FF000000"/>
      </left>
      <right/>
      <top style="medium">
        <color indexed="64"/>
      </top>
      <bottom/>
      <diagonal/>
    </border>
    <border>
      <left style="medium">
        <color indexed="64"/>
      </left>
      <right/>
      <top/>
      <bottom style="hair">
        <color rgb="FF000000"/>
      </bottom>
      <diagonal/>
    </border>
    <border>
      <left/>
      <right style="hair">
        <color rgb="FF000000"/>
      </right>
      <top style="hair">
        <color rgb="FF000000"/>
      </top>
      <bottom style="thin">
        <color indexed="64"/>
      </bottom>
      <diagonal/>
    </border>
    <border>
      <left/>
      <right/>
      <top style="hair">
        <color rgb="FF000000"/>
      </top>
      <bottom style="thin">
        <color indexed="64"/>
      </bottom>
      <diagonal/>
    </border>
    <border>
      <left style="medium">
        <color rgb="FF000000"/>
      </left>
      <right/>
      <top style="medium">
        <color indexed="64"/>
      </top>
      <bottom style="medium">
        <color indexed="64"/>
      </bottom>
      <diagonal/>
    </border>
    <border>
      <left style="medium">
        <color rgb="FF000000"/>
      </left>
      <right/>
      <top/>
      <bottom style="medium">
        <color indexed="64"/>
      </bottom>
      <diagonal/>
    </border>
    <border>
      <left/>
      <right style="medium">
        <color rgb="FF000000"/>
      </right>
      <top/>
      <bottom style="medium">
        <color indexed="64"/>
      </bottom>
      <diagonal/>
    </border>
    <border>
      <left style="hair">
        <color rgb="FF000000"/>
      </left>
      <right/>
      <top style="medium">
        <color rgb="FF000000"/>
      </top>
      <bottom style="hair">
        <color rgb="FF000000"/>
      </bottom>
      <diagonal/>
    </border>
    <border>
      <left/>
      <right/>
      <top style="medium">
        <color rgb="FF000000"/>
      </top>
      <bottom style="hair">
        <color rgb="FF000000"/>
      </bottom>
      <diagonal/>
    </border>
    <border>
      <left/>
      <right style="hair">
        <color rgb="FF000000"/>
      </right>
      <top style="medium">
        <color rgb="FF000000"/>
      </top>
      <bottom style="hair">
        <color rgb="FF000000"/>
      </bottom>
      <diagonal/>
    </border>
    <border>
      <left style="medium">
        <color rgb="FF000000"/>
      </left>
      <right/>
      <top/>
      <bottom style="medium">
        <color rgb="FF000000"/>
      </bottom>
      <diagonal/>
    </border>
    <border>
      <left style="hair">
        <color rgb="FF000000"/>
      </left>
      <right/>
      <top style="hair">
        <color rgb="FF000000"/>
      </top>
      <bottom style="thin">
        <color indexed="64"/>
      </bottom>
      <diagonal/>
    </border>
    <border>
      <left style="medium">
        <color indexed="64"/>
      </left>
      <right/>
      <top style="hair">
        <color rgb="FF000000"/>
      </top>
      <bottom style="thin">
        <color indexed="64"/>
      </bottom>
      <diagonal/>
    </border>
    <border>
      <left style="medium">
        <color rgb="FF000000"/>
      </left>
      <right style="thin">
        <color indexed="64"/>
      </right>
      <top style="medium">
        <color rgb="FF000000"/>
      </top>
      <bottom style="thin">
        <color indexed="64"/>
      </bottom>
      <diagonal/>
    </border>
    <border>
      <left style="thin">
        <color indexed="64"/>
      </left>
      <right style="thin">
        <color indexed="64"/>
      </right>
      <top style="medium">
        <color rgb="FF000000"/>
      </top>
      <bottom style="thin">
        <color indexed="64"/>
      </bottom>
      <diagonal/>
    </border>
    <border>
      <left style="thin">
        <color indexed="64"/>
      </left>
      <right/>
      <top style="medium">
        <color rgb="FF000000"/>
      </top>
      <bottom/>
      <diagonal/>
    </border>
    <border>
      <left/>
      <right/>
      <top style="medium">
        <color rgb="FF000000"/>
      </top>
      <bottom/>
      <diagonal/>
    </border>
    <border>
      <left/>
      <right style="thin">
        <color indexed="64"/>
      </right>
      <top style="medium">
        <color rgb="FF000000"/>
      </top>
      <bottom/>
      <diagonal/>
    </border>
    <border>
      <left style="thin">
        <color indexed="64"/>
      </left>
      <right style="thin">
        <color indexed="64"/>
      </right>
      <top style="medium">
        <color rgb="FF000000"/>
      </top>
      <bottom/>
      <diagonal/>
    </border>
    <border>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thin">
        <color indexed="64"/>
      </right>
      <top style="thin">
        <color indexed="64"/>
      </top>
      <bottom style="medium">
        <color rgb="FF000000"/>
      </bottom>
      <diagonal/>
    </border>
    <border>
      <left style="thin">
        <color indexed="64"/>
      </left>
      <right style="thin">
        <color indexed="64"/>
      </right>
      <top/>
      <bottom style="medium">
        <color rgb="FF000000"/>
      </bottom>
      <diagonal/>
    </border>
    <border>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thin">
        <color rgb="FF000000"/>
      </bottom>
      <diagonal/>
    </border>
    <border>
      <left style="medium">
        <color indexed="64"/>
      </left>
      <right style="hair">
        <color indexed="8"/>
      </right>
      <top style="hair">
        <color indexed="8"/>
      </top>
      <bottom style="hair">
        <color indexed="8"/>
      </bottom>
      <diagonal/>
    </border>
    <border>
      <left style="medium">
        <color indexed="64"/>
      </left>
      <right style="hair">
        <color indexed="8"/>
      </right>
      <top style="hair">
        <color indexed="8"/>
      </top>
      <bottom style="medium">
        <color indexed="64"/>
      </bottom>
      <diagonal/>
    </border>
    <border>
      <left style="hair">
        <color indexed="8"/>
      </left>
      <right style="hair">
        <color indexed="8"/>
      </right>
      <top style="hair">
        <color indexed="8"/>
      </top>
      <bottom style="medium">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8"/>
      </left>
      <right style="hair">
        <color indexed="8"/>
      </right>
      <top style="hair">
        <color indexed="8"/>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medium">
        <color indexed="64"/>
      </left>
      <right/>
      <top style="hair">
        <color indexed="8"/>
      </top>
      <bottom/>
      <diagonal/>
    </border>
    <border>
      <left/>
      <right style="hair">
        <color indexed="8"/>
      </right>
      <top style="hair">
        <color indexed="8"/>
      </top>
      <bottom/>
      <diagonal/>
    </border>
    <border>
      <left style="hair">
        <color indexed="8"/>
      </left>
      <right/>
      <top style="hair">
        <color indexed="8"/>
      </top>
      <bottom/>
      <diagonal/>
    </border>
    <border>
      <left/>
      <right/>
      <top style="hair">
        <color indexed="8"/>
      </top>
      <bottom/>
      <diagonal/>
    </border>
    <border>
      <left style="hair">
        <color indexed="8"/>
      </left>
      <right style="hair">
        <color indexed="8"/>
      </right>
      <top style="hair">
        <color indexed="8"/>
      </top>
      <bottom/>
      <diagonal/>
    </border>
    <border>
      <left style="hair">
        <color indexed="8"/>
      </left>
      <right style="hair">
        <color indexed="8"/>
      </right>
      <top style="hair">
        <color indexed="8"/>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indexed="64"/>
      </left>
      <right style="medium">
        <color indexed="64"/>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style="hair">
        <color indexed="64"/>
      </top>
      <bottom style="thin">
        <color indexed="64"/>
      </bottom>
      <diagonal/>
    </border>
    <border>
      <left style="medium">
        <color indexed="64"/>
      </left>
      <right style="thin">
        <color indexed="64"/>
      </right>
      <top style="hair">
        <color indexed="64"/>
      </top>
      <bottom style="thin">
        <color indexed="64"/>
      </bottom>
      <diagonal/>
    </border>
    <border>
      <left style="hair">
        <color indexed="8"/>
      </left>
      <right style="hair">
        <color indexed="8"/>
      </right>
      <top style="hair">
        <color indexed="8"/>
      </top>
      <bottom style="hair">
        <color indexed="8"/>
      </bottom>
      <diagonal/>
    </border>
    <border>
      <left style="medium">
        <color indexed="64"/>
      </left>
      <right/>
      <top style="hair">
        <color indexed="8"/>
      </top>
      <bottom style="hair">
        <color indexed="8"/>
      </bottom>
      <diagonal/>
    </border>
    <border>
      <left/>
      <right style="hair">
        <color indexed="8"/>
      </right>
      <top style="hair">
        <color indexed="8"/>
      </top>
      <bottom style="hair">
        <color indexed="8"/>
      </bottom>
      <diagonal/>
    </border>
    <border>
      <left style="hair">
        <color indexed="8"/>
      </left>
      <right/>
      <top style="hair">
        <color indexed="8"/>
      </top>
      <bottom style="thin">
        <color indexed="64"/>
      </bottom>
      <diagonal/>
    </border>
    <border>
      <left/>
      <right/>
      <top style="hair">
        <color indexed="8"/>
      </top>
      <bottom style="thin">
        <color indexed="64"/>
      </bottom>
      <diagonal/>
    </border>
    <border>
      <left/>
      <right style="hair">
        <color indexed="8"/>
      </right>
      <top style="hair">
        <color indexed="8"/>
      </top>
      <bottom style="thin">
        <color indexed="64"/>
      </bottom>
      <diagonal/>
    </border>
    <border>
      <left style="hair">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medium">
        <color indexed="64"/>
      </left>
      <right style="thin">
        <color indexed="64"/>
      </right>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right style="medium">
        <color indexed="64"/>
      </right>
      <top style="medium">
        <color indexed="64"/>
      </top>
      <bottom style="thin">
        <color indexed="64"/>
      </bottom>
      <diagonal/>
    </border>
    <border>
      <left/>
      <right style="hair">
        <color indexed="64"/>
      </right>
      <top/>
      <bottom style="hair">
        <color indexed="64"/>
      </bottom>
      <diagonal/>
    </border>
    <border>
      <left/>
      <right style="hair">
        <color indexed="64"/>
      </right>
      <top/>
      <bottom/>
      <diagonal/>
    </border>
  </borders>
  <cellStyleXfs count="14">
    <xf numFmtId="0" fontId="0" fillId="0" borderId="0"/>
    <xf numFmtId="0" fontId="1" fillId="0" borderId="0"/>
    <xf numFmtId="9" fontId="1" fillId="0" borderId="0" applyFill="0" applyBorder="0" applyAlignment="0" applyProtection="0"/>
    <xf numFmtId="9" fontId="1" fillId="0" borderId="0" applyFont="0" applyFill="0" applyBorder="0" applyAlignment="0" applyProtection="0"/>
    <xf numFmtId="0" fontId="1" fillId="0" borderId="0"/>
    <xf numFmtId="43" fontId="1" fillId="0" borderId="0" applyFont="0" applyFill="0" applyBorder="0" applyAlignment="0" applyProtection="0"/>
    <xf numFmtId="9" fontId="4" fillId="0" borderId="0" applyFill="0" applyBorder="0" applyAlignment="0" applyProtection="0"/>
    <xf numFmtId="41" fontId="1" fillId="0" borderId="0" applyFont="0" applyFill="0" applyBorder="0" applyAlignment="0" applyProtection="0"/>
    <xf numFmtId="0" fontId="1" fillId="0" borderId="0"/>
    <xf numFmtId="0" fontId="9" fillId="0" borderId="0" applyNumberFormat="0" applyFill="0" applyBorder="0" applyAlignment="0" applyProtection="0"/>
    <xf numFmtId="44" fontId="16" fillId="0" borderId="0" applyFont="0" applyFill="0" applyBorder="0" applyAlignment="0" applyProtection="0"/>
    <xf numFmtId="0" fontId="9" fillId="0" borderId="0" applyNumberFormat="0" applyFill="0" applyBorder="0" applyAlignment="0" applyProtection="0"/>
    <xf numFmtId="41" fontId="16" fillId="0" borderId="0" applyFont="0" applyFill="0" applyBorder="0" applyAlignment="0" applyProtection="0"/>
    <xf numFmtId="9" fontId="16" fillId="0" borderId="0" applyFont="0" applyFill="0" applyBorder="0" applyAlignment="0" applyProtection="0"/>
  </cellStyleXfs>
  <cellXfs count="1546">
    <xf numFmtId="0" fontId="0" fillId="0" borderId="0" xfId="0"/>
    <xf numFmtId="0" fontId="0" fillId="0" borderId="34" xfId="0" applyBorder="1"/>
    <xf numFmtId="0" fontId="0" fillId="0" borderId="35" xfId="0" applyBorder="1"/>
    <xf numFmtId="0" fontId="0" fillId="0" borderId="36" xfId="0" applyBorder="1"/>
    <xf numFmtId="0" fontId="0" fillId="0" borderId="37" xfId="0" applyBorder="1"/>
    <xf numFmtId="0" fontId="0" fillId="0" borderId="38" xfId="0" applyBorder="1"/>
    <xf numFmtId="0" fontId="0" fillId="0" borderId="39" xfId="0" applyBorder="1"/>
    <xf numFmtId="0" fontId="0" fillId="0" borderId="40" xfId="0" applyBorder="1"/>
    <xf numFmtId="0" fontId="0" fillId="0" borderId="41" xfId="0" applyBorder="1"/>
    <xf numFmtId="0" fontId="5" fillId="0" borderId="0" xfId="0" applyFont="1"/>
    <xf numFmtId="0" fontId="5" fillId="0" borderId="37" xfId="0" applyFont="1" applyBorder="1"/>
    <xf numFmtId="0" fontId="0" fillId="0" borderId="0" xfId="0" applyAlignment="1">
      <alignment horizontal="justify" vertical="center"/>
    </xf>
    <xf numFmtId="0" fontId="0" fillId="0" borderId="35" xfId="0" applyBorder="1" applyAlignment="1">
      <alignment horizontal="justify" vertical="center"/>
    </xf>
    <xf numFmtId="0" fontId="13" fillId="0" borderId="0" xfId="0" applyFont="1" applyAlignment="1">
      <alignment horizontal="justify" vertical="center"/>
    </xf>
    <xf numFmtId="0" fontId="0" fillId="0" borderId="40" xfId="0" applyBorder="1" applyAlignment="1">
      <alignment horizontal="justify" vertical="center"/>
    </xf>
    <xf numFmtId="0" fontId="18" fillId="0" borderId="0" xfId="0" applyFont="1" applyAlignment="1" applyProtection="1">
      <alignment vertical="center" wrapText="1"/>
      <protection locked="0"/>
    </xf>
    <xf numFmtId="0" fontId="18" fillId="0" borderId="0" xfId="0" applyFont="1" applyAlignment="1">
      <alignment vertical="center" wrapText="1"/>
    </xf>
    <xf numFmtId="0" fontId="18" fillId="4" borderId="0" xfId="0" applyFont="1" applyFill="1" applyAlignment="1">
      <alignment vertical="center" wrapText="1"/>
    </xf>
    <xf numFmtId="10" fontId="0" fillId="0" borderId="2" xfId="0" applyNumberFormat="1" applyBorder="1" applyAlignment="1" applyProtection="1">
      <alignment horizontal="center" vertical="center" wrapText="1"/>
      <protection locked="0"/>
    </xf>
    <xf numFmtId="0" fontId="18" fillId="4" borderId="0" xfId="0" applyFont="1" applyFill="1" applyAlignment="1" applyProtection="1">
      <alignment vertical="center" wrapText="1"/>
      <protection locked="0"/>
    </xf>
    <xf numFmtId="10" fontId="18" fillId="0" borderId="0" xfId="0" applyNumberFormat="1" applyFont="1" applyAlignment="1" applyProtection="1">
      <alignment vertical="center" wrapText="1"/>
      <protection locked="0"/>
    </xf>
    <xf numFmtId="0" fontId="22" fillId="4" borderId="0" xfId="0" applyFont="1" applyFill="1" applyAlignment="1">
      <alignment vertical="center" wrapText="1"/>
    </xf>
    <xf numFmtId="9" fontId="18" fillId="0" borderId="0" xfId="0" applyNumberFormat="1" applyFont="1" applyAlignment="1" applyProtection="1">
      <alignment vertical="center" wrapText="1"/>
      <protection locked="0"/>
    </xf>
    <xf numFmtId="0" fontId="23" fillId="4" borderId="0" xfId="0" applyFont="1" applyFill="1" applyAlignment="1">
      <alignment vertical="center" wrapText="1"/>
    </xf>
    <xf numFmtId="9" fontId="0" fillId="0" borderId="2" xfId="0" applyNumberFormat="1" applyBorder="1" applyAlignment="1" applyProtection="1">
      <alignment horizontal="center" vertical="center" wrapText="1"/>
      <protection locked="0"/>
    </xf>
    <xf numFmtId="0" fontId="0" fillId="4" borderId="2" xfId="0" applyFill="1" applyBorder="1" applyAlignment="1">
      <alignment horizontal="center" vertical="center" wrapText="1"/>
    </xf>
    <xf numFmtId="0" fontId="0" fillId="2" borderId="2" xfId="0" applyFill="1" applyBorder="1" applyAlignment="1">
      <alignment horizontal="center" vertical="center" wrapText="1"/>
    </xf>
    <xf numFmtId="10" fontId="0" fillId="4" borderId="2" xfId="0" applyNumberFormat="1" applyFill="1" applyBorder="1" applyAlignment="1" applyProtection="1">
      <alignment horizontal="center" vertical="center" wrapText="1"/>
      <protection locked="0"/>
    </xf>
    <xf numFmtId="0" fontId="29" fillId="0" borderId="0" xfId="0" applyFont="1"/>
    <xf numFmtId="0" fontId="29" fillId="0" borderId="0" xfId="0" applyFont="1" applyAlignment="1">
      <alignment vertical="center" wrapText="1"/>
    </xf>
    <xf numFmtId="0" fontId="0" fillId="5" borderId="50" xfId="0" applyFill="1" applyBorder="1" applyAlignment="1" applyProtection="1">
      <alignment horizontal="center" vertical="center" wrapText="1"/>
      <protection locked="0"/>
    </xf>
    <xf numFmtId="0" fontId="0" fillId="0" borderId="24" xfId="0" applyBorder="1" applyAlignment="1">
      <alignment horizontal="justify" vertical="center" wrapText="1"/>
    </xf>
    <xf numFmtId="0" fontId="0" fillId="4" borderId="24" xfId="0" applyFill="1" applyBorder="1" applyAlignment="1">
      <alignment horizontal="center" vertical="center" wrapText="1"/>
    </xf>
    <xf numFmtId="10" fontId="0" fillId="4" borderId="24" xfId="0" applyNumberFormat="1" applyFill="1" applyBorder="1" applyAlignment="1" applyProtection="1">
      <alignment horizontal="center" vertical="center" wrapText="1"/>
      <protection locked="0"/>
    </xf>
    <xf numFmtId="0" fontId="0" fillId="0" borderId="24" xfId="0" applyBorder="1" applyAlignment="1">
      <alignment horizontal="justify" vertical="top" wrapText="1"/>
    </xf>
    <xf numFmtId="0" fontId="34" fillId="0" borderId="2" xfId="0" applyFont="1" applyBorder="1" applyAlignment="1">
      <alignment horizontal="justify" vertical="center" wrapText="1"/>
    </xf>
    <xf numFmtId="10" fontId="34" fillId="0" borderId="2" xfId="0" applyNumberFormat="1" applyFont="1" applyBorder="1" applyAlignment="1" applyProtection="1">
      <alignment horizontal="center" vertical="center" wrapText="1"/>
      <protection locked="0"/>
    </xf>
    <xf numFmtId="0" fontId="35" fillId="0" borderId="2" xfId="0" applyFont="1" applyBorder="1" applyAlignment="1">
      <alignment horizontal="center" vertical="center" wrapText="1"/>
    </xf>
    <xf numFmtId="0" fontId="34" fillId="0" borderId="2" xfId="0" applyFont="1" applyBorder="1" applyAlignment="1">
      <alignment horizontal="left" vertical="center" wrapText="1"/>
    </xf>
    <xf numFmtId="0" fontId="34" fillId="0" borderId="2" xfId="0" applyFont="1" applyBorder="1" applyAlignment="1">
      <alignment horizontal="center" vertical="center" wrapText="1"/>
    </xf>
    <xf numFmtId="0" fontId="0" fillId="0" borderId="24" xfId="0" applyBorder="1" applyAlignment="1">
      <alignment horizontal="center" vertical="center" wrapText="1"/>
    </xf>
    <xf numFmtId="0" fontId="36" fillId="0" borderId="0" xfId="0" applyFont="1"/>
    <xf numFmtId="0" fontId="37" fillId="0" borderId="0" xfId="0" applyFont="1"/>
    <xf numFmtId="0" fontId="22" fillId="0" borderId="0" xfId="0" applyFont="1" applyAlignment="1">
      <alignment vertical="center" wrapText="1"/>
    </xf>
    <xf numFmtId="0" fontId="19" fillId="0" borderId="2" xfId="0" applyFont="1" applyBorder="1" applyAlignment="1">
      <alignment vertical="center" wrapText="1"/>
    </xf>
    <xf numFmtId="0" fontId="39" fillId="0" borderId="0" xfId="0" applyFont="1"/>
    <xf numFmtId="0" fontId="39" fillId="0" borderId="2" xfId="0" applyFont="1" applyBorder="1" applyAlignment="1" applyProtection="1">
      <alignment horizontal="center" vertical="center" wrapText="1"/>
      <protection locked="0"/>
    </xf>
    <xf numFmtId="0" fontId="39" fillId="0" borderId="2" xfId="0" applyFont="1" applyBorder="1" applyAlignment="1">
      <alignment horizontal="justify" vertical="center" wrapText="1"/>
    </xf>
    <xf numFmtId="9" fontId="39" fillId="0" borderId="2" xfId="0" applyNumberFormat="1" applyFont="1" applyBorder="1" applyAlignment="1" applyProtection="1">
      <alignment horizontal="center" vertical="center" wrapText="1"/>
      <protection locked="0"/>
    </xf>
    <xf numFmtId="9" fontId="39" fillId="0" borderId="2" xfId="0" applyNumberFormat="1" applyFont="1" applyBorder="1" applyAlignment="1">
      <alignment horizontal="center" vertical="center" wrapText="1"/>
    </xf>
    <xf numFmtId="10" fontId="39" fillId="0" borderId="2" xfId="0" applyNumberFormat="1" applyFont="1" applyBorder="1" applyAlignment="1" applyProtection="1">
      <alignment horizontal="center" vertical="center" wrapText="1"/>
      <protection locked="0"/>
    </xf>
    <xf numFmtId="0" fontId="39" fillId="0" borderId="2" xfId="0" applyFont="1" applyBorder="1" applyAlignment="1">
      <alignment horizontal="center" vertical="center" wrapText="1"/>
    </xf>
    <xf numFmtId="10" fontId="39" fillId="0" borderId="2" xfId="0" applyNumberFormat="1" applyFont="1" applyBorder="1" applyAlignment="1" applyProtection="1">
      <alignment horizontal="justify" vertical="center" wrapText="1"/>
      <protection locked="0"/>
    </xf>
    <xf numFmtId="0" fontId="40" fillId="0" borderId="0" xfId="0" applyFont="1"/>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34" fillId="3" borderId="2" xfId="1" applyFont="1" applyFill="1" applyBorder="1" applyAlignment="1" applyProtection="1">
      <alignment horizontal="justify" vertical="center" wrapText="1"/>
      <protection locked="0"/>
    </xf>
    <xf numFmtId="0" fontId="34" fillId="3" borderId="2" xfId="1" applyFont="1" applyFill="1" applyBorder="1" applyAlignment="1" applyProtection="1">
      <alignment horizontal="center" vertical="center" wrapText="1"/>
      <protection locked="0"/>
    </xf>
    <xf numFmtId="9" fontId="35" fillId="3" borderId="2" xfId="0" applyNumberFormat="1" applyFont="1" applyFill="1" applyBorder="1" applyAlignment="1">
      <alignment horizontal="center" vertical="center" wrapText="1"/>
    </xf>
    <xf numFmtId="9" fontId="34" fillId="0" borderId="2" xfId="2" applyFont="1" applyFill="1" applyBorder="1" applyAlignment="1">
      <alignment horizontal="center" vertical="center" wrapText="1"/>
    </xf>
    <xf numFmtId="0" fontId="34" fillId="3" borderId="2" xfId="1" applyFont="1" applyFill="1" applyBorder="1" applyAlignment="1">
      <alignment horizontal="justify" vertical="center" wrapText="1"/>
    </xf>
    <xf numFmtId="0" fontId="34" fillId="3" borderId="2" xfId="1" applyFont="1" applyFill="1" applyBorder="1" applyAlignment="1">
      <alignment horizontal="center" vertical="center" wrapText="1"/>
    </xf>
    <xf numFmtId="0" fontId="43" fillId="0" borderId="0" xfId="0" applyFont="1" applyAlignment="1">
      <alignment vertical="center" wrapText="1"/>
    </xf>
    <xf numFmtId="0" fontId="43" fillId="4" borderId="0" xfId="0" applyFont="1" applyFill="1" applyAlignment="1">
      <alignment vertical="center" wrapText="1"/>
    </xf>
    <xf numFmtId="0" fontId="47" fillId="0" borderId="0" xfId="0" applyFont="1"/>
    <xf numFmtId="0" fontId="47" fillId="0" borderId="0" xfId="0" applyFont="1" applyAlignment="1">
      <alignment vertical="center" wrapText="1"/>
    </xf>
    <xf numFmtId="0" fontId="51" fillId="13" borderId="2" xfId="0" applyFont="1" applyFill="1" applyBorder="1" applyAlignment="1" applyProtection="1">
      <alignment horizontal="center" vertical="center" wrapText="1"/>
      <protection locked="0"/>
    </xf>
    <xf numFmtId="9" fontId="42" fillId="13" borderId="30" xfId="0" applyNumberFormat="1" applyFont="1" applyFill="1" applyBorder="1" applyAlignment="1" applyProtection="1">
      <alignment horizontal="center" vertical="center" wrapText="1"/>
      <protection locked="0"/>
    </xf>
    <xf numFmtId="0" fontId="43" fillId="3" borderId="0" xfId="0" applyFont="1" applyFill="1" applyAlignment="1" applyProtection="1">
      <alignment vertical="center" wrapText="1"/>
      <protection locked="0"/>
    </xf>
    <xf numFmtId="9" fontId="34" fillId="4" borderId="2" xfId="2" applyFont="1" applyFill="1" applyBorder="1" applyAlignment="1">
      <alignment horizontal="center" vertical="center" wrapText="1"/>
    </xf>
    <xf numFmtId="1" fontId="34" fillId="4" borderId="2" xfId="2" applyNumberFormat="1" applyFont="1" applyFill="1" applyBorder="1" applyAlignment="1">
      <alignment horizontal="center" vertical="center" wrapText="1"/>
    </xf>
    <xf numFmtId="0" fontId="34" fillId="4" borderId="2" xfId="0" applyFont="1" applyFill="1" applyBorder="1" applyAlignment="1" applyProtection="1">
      <alignment horizontal="center" vertical="center" wrapText="1"/>
      <protection locked="0"/>
    </xf>
    <xf numFmtId="0" fontId="34" fillId="4" borderId="4" xfId="0" applyFont="1" applyFill="1" applyBorder="1" applyAlignment="1" applyProtection="1">
      <alignment horizontal="center" vertical="center" wrapText="1"/>
      <protection locked="0"/>
    </xf>
    <xf numFmtId="0" fontId="46" fillId="0" borderId="2"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34" fillId="0" borderId="2" xfId="0" applyFont="1" applyBorder="1" applyAlignment="1" applyProtection="1">
      <alignment horizontal="justify" vertical="center" wrapText="1"/>
      <protection locked="0"/>
    </xf>
    <xf numFmtId="0" fontId="34" fillId="0" borderId="4" xfId="0" applyFont="1" applyBorder="1" applyAlignment="1" applyProtection="1">
      <alignment horizontal="justify" vertical="center" wrapText="1"/>
      <protection locked="0"/>
    </xf>
    <xf numFmtId="0" fontId="39" fillId="0" borderId="2" xfId="0" applyFont="1" applyBorder="1" applyAlignment="1" applyProtection="1">
      <alignment vertical="center" wrapText="1"/>
      <protection locked="0"/>
    </xf>
    <xf numFmtId="10" fontId="46" fillId="7" borderId="2" xfId="0" applyNumberFormat="1" applyFont="1" applyFill="1" applyBorder="1" applyAlignment="1" applyProtection="1">
      <alignment horizontal="center" vertical="center" wrapText="1"/>
      <protection locked="0"/>
    </xf>
    <xf numFmtId="0" fontId="46" fillId="7" borderId="2" xfId="0" applyFont="1" applyFill="1" applyBorder="1" applyAlignment="1" applyProtection="1">
      <alignment horizontal="center" vertical="center" wrapText="1"/>
      <protection locked="0"/>
    </xf>
    <xf numFmtId="0" fontId="34" fillId="4" borderId="4" xfId="0" applyFont="1" applyFill="1" applyBorder="1" applyAlignment="1">
      <alignment horizontal="center" vertical="center" wrapText="1"/>
    </xf>
    <xf numFmtId="0" fontId="34" fillId="0" borderId="4" xfId="0" applyFont="1" applyBorder="1" applyAlignment="1" applyProtection="1">
      <alignment horizontal="center" vertical="center" wrapText="1"/>
      <protection locked="0"/>
    </xf>
    <xf numFmtId="1" fontId="46" fillId="7" borderId="2" xfId="0" applyNumberFormat="1" applyFont="1" applyFill="1" applyBorder="1" applyAlignment="1" applyProtection="1">
      <alignment horizontal="center" vertical="center" wrapText="1"/>
      <protection locked="0"/>
    </xf>
    <xf numFmtId="0" fontId="34" fillId="4" borderId="30" xfId="0" applyFont="1" applyFill="1" applyBorder="1" applyAlignment="1">
      <alignment horizontal="center" vertical="center" wrapText="1"/>
    </xf>
    <xf numFmtId="0" fontId="34" fillId="4" borderId="30" xfId="0" applyFont="1" applyFill="1" applyBorder="1" applyAlignment="1" applyProtection="1">
      <alignment horizontal="center" vertical="center" wrapText="1"/>
      <protection locked="0"/>
    </xf>
    <xf numFmtId="0" fontId="34" fillId="0" borderId="30" xfId="0" applyFont="1" applyBorder="1" applyAlignment="1">
      <alignment horizontal="center" vertical="center" wrapText="1"/>
    </xf>
    <xf numFmtId="0" fontId="34" fillId="0" borderId="30" xfId="0" applyFont="1" applyBorder="1" applyAlignment="1" applyProtection="1">
      <alignment horizontal="center" vertical="center" wrapText="1"/>
      <protection locked="0"/>
    </xf>
    <xf numFmtId="0" fontId="34" fillId="0" borderId="30" xfId="0" applyFont="1" applyBorder="1" applyAlignment="1">
      <alignment horizontal="justify" vertical="center" wrapText="1"/>
    </xf>
    <xf numFmtId="0" fontId="34" fillId="0" borderId="24" xfId="0" applyFont="1" applyBorder="1" applyAlignment="1" applyProtection="1">
      <alignment horizontal="center" vertical="center" wrapText="1"/>
      <protection locked="0"/>
    </xf>
    <xf numFmtId="0" fontId="43" fillId="4" borderId="0" xfId="0" applyFont="1" applyFill="1" applyAlignment="1" applyProtection="1">
      <alignment vertical="center" wrapText="1"/>
      <protection locked="0"/>
    </xf>
    <xf numFmtId="0" fontId="0" fillId="0" borderId="2" xfId="0" applyBorder="1" applyAlignment="1" applyProtection="1">
      <alignment horizontal="center" vertical="center" wrapText="1"/>
      <protection locked="0"/>
    </xf>
    <xf numFmtId="10" fontId="43" fillId="0" borderId="0" xfId="0" applyNumberFormat="1" applyFont="1" applyAlignment="1" applyProtection="1">
      <alignment vertical="center" wrapText="1"/>
      <protection locked="0"/>
    </xf>
    <xf numFmtId="0" fontId="53" fillId="4" borderId="0" xfId="0" applyFont="1" applyFill="1" applyAlignment="1">
      <alignment vertical="center" wrapText="1"/>
    </xf>
    <xf numFmtId="9" fontId="43" fillId="0" borderId="0" xfId="0" applyNumberFormat="1" applyFont="1" applyAlignment="1" applyProtection="1">
      <alignment vertical="center" wrapText="1"/>
      <protection locked="0"/>
    </xf>
    <xf numFmtId="0" fontId="54" fillId="4" borderId="0" xfId="0" applyFont="1" applyFill="1" applyAlignment="1">
      <alignment vertical="center" wrapText="1"/>
    </xf>
    <xf numFmtId="0" fontId="55" fillId="0" borderId="0" xfId="0" applyFont="1" applyAlignment="1">
      <alignment vertical="center" wrapText="1"/>
    </xf>
    <xf numFmtId="0" fontId="55" fillId="4" borderId="0" xfId="0" applyFont="1" applyFill="1" applyAlignment="1">
      <alignment vertical="center" wrapText="1"/>
    </xf>
    <xf numFmtId="0" fontId="55" fillId="0" borderId="0" xfId="0" applyFont="1"/>
    <xf numFmtId="0" fontId="34" fillId="2" borderId="2" xfId="1" applyFont="1" applyFill="1" applyBorder="1" applyAlignment="1" applyProtection="1">
      <alignment horizontal="center" vertical="center" wrapText="1"/>
      <protection locked="0"/>
    </xf>
    <xf numFmtId="0" fontId="34" fillId="0" borderId="4" xfId="0" applyFont="1" applyBorder="1" applyAlignment="1">
      <alignment horizontal="justify" vertical="center" wrapText="1"/>
    </xf>
    <xf numFmtId="0" fontId="34" fillId="0" borderId="4" xfId="0" applyFont="1" applyBorder="1" applyAlignment="1">
      <alignment horizontal="center" vertical="center" wrapText="1"/>
    </xf>
    <xf numFmtId="0" fontId="59" fillId="0" borderId="0" xfId="0" applyFont="1" applyAlignment="1">
      <alignment vertical="center" wrapText="1"/>
    </xf>
    <xf numFmtId="0" fontId="59" fillId="0" borderId="0" xfId="0" applyFont="1"/>
    <xf numFmtId="9" fontId="34" fillId="4" borderId="2" xfId="0" applyNumberFormat="1" applyFont="1" applyFill="1" applyBorder="1" applyAlignment="1" applyProtection="1">
      <alignment horizontal="center" vertical="center" wrapText="1"/>
      <protection locked="0"/>
    </xf>
    <xf numFmtId="2" fontId="34" fillId="4" borderId="2" xfId="2" applyNumberFormat="1" applyFont="1" applyFill="1" applyBorder="1" applyAlignment="1">
      <alignment horizontal="center" vertical="center" wrapText="1"/>
    </xf>
    <xf numFmtId="9" fontId="34" fillId="4" borderId="4" xfId="0" applyNumberFormat="1" applyFont="1" applyFill="1" applyBorder="1" applyAlignment="1" applyProtection="1">
      <alignment horizontal="center" vertical="center" wrapText="1"/>
      <protection locked="0"/>
    </xf>
    <xf numFmtId="9" fontId="46" fillId="4" borderId="30" xfId="0" applyNumberFormat="1" applyFont="1" applyFill="1" applyBorder="1" applyAlignment="1" applyProtection="1">
      <alignment horizontal="center" vertical="center" wrapText="1"/>
      <protection locked="0"/>
    </xf>
    <xf numFmtId="0" fontId="46" fillId="4" borderId="2" xfId="0" applyFont="1" applyFill="1" applyBorder="1" applyAlignment="1" applyProtection="1">
      <alignment horizontal="center" vertical="center" wrapText="1"/>
      <protection locked="0"/>
    </xf>
    <xf numFmtId="0" fontId="63" fillId="0" borderId="0" xfId="0" applyFont="1" applyAlignment="1">
      <alignment vertical="center" wrapText="1"/>
    </xf>
    <xf numFmtId="0" fontId="63" fillId="0" borderId="0" xfId="0" applyFont="1"/>
    <xf numFmtId="0" fontId="39" fillId="4" borderId="2" xfId="0" applyFont="1" applyFill="1" applyBorder="1" applyAlignment="1" applyProtection="1">
      <alignment horizontal="center" vertical="center" wrapText="1"/>
      <protection locked="0"/>
    </xf>
    <xf numFmtId="0" fontId="39" fillId="4" borderId="4" xfId="0" applyFont="1" applyFill="1" applyBorder="1" applyAlignment="1" applyProtection="1">
      <alignment horizontal="center" vertical="center" wrapText="1"/>
      <protection locked="0"/>
    </xf>
    <xf numFmtId="0" fontId="46" fillId="0" borderId="2" xfId="0" applyFont="1" applyBorder="1" applyAlignment="1">
      <alignment horizontal="justify" vertical="center" wrapText="1"/>
    </xf>
    <xf numFmtId="0" fontId="46" fillId="0" borderId="2" xfId="0" applyFont="1" applyBorder="1" applyAlignment="1">
      <alignment horizontal="center" vertical="center" wrapText="1"/>
    </xf>
    <xf numFmtId="165" fontId="39" fillId="4" borderId="2" xfId="10" applyNumberFormat="1" applyFont="1" applyFill="1" applyBorder="1" applyAlignment="1" applyProtection="1">
      <alignment horizontal="center" vertical="center" wrapText="1"/>
      <protection locked="0"/>
    </xf>
    <xf numFmtId="0" fontId="34" fillId="4" borderId="2" xfId="0" applyFont="1" applyFill="1" applyBorder="1" applyAlignment="1">
      <alignment horizontal="center" vertical="center" wrapText="1"/>
    </xf>
    <xf numFmtId="0" fontId="34" fillId="0" borderId="2" xfId="0" applyFont="1" applyBorder="1" applyAlignment="1">
      <alignment horizontal="justify" vertical="top" wrapText="1"/>
    </xf>
    <xf numFmtId="0" fontId="34" fillId="0" borderId="2" xfId="0" applyFont="1" applyBorder="1" applyAlignment="1" applyProtection="1">
      <alignment horizontal="justify" vertical="top" wrapText="1"/>
      <protection locked="0"/>
    </xf>
    <xf numFmtId="9" fontId="0" fillId="0" borderId="24" xfId="0" applyNumberFormat="1" applyBorder="1" applyAlignment="1" applyProtection="1">
      <alignment horizontal="center" vertical="center" wrapText="1"/>
      <protection locked="0"/>
    </xf>
    <xf numFmtId="0" fontId="34" fillId="4" borderId="24" xfId="0" applyFont="1" applyFill="1" applyBorder="1" applyAlignment="1" applyProtection="1">
      <alignment horizontal="center" vertical="center" wrapText="1"/>
      <protection locked="0"/>
    </xf>
    <xf numFmtId="0" fontId="34" fillId="0" borderId="24" xfId="0" applyFont="1" applyBorder="1" applyAlignment="1">
      <alignment horizontal="justify" vertical="top" wrapText="1"/>
    </xf>
    <xf numFmtId="0" fontId="34" fillId="0" borderId="24" xfId="0" applyFont="1" applyBorder="1" applyAlignment="1" applyProtection="1">
      <alignment horizontal="justify" vertical="top" wrapText="1"/>
      <protection locked="0"/>
    </xf>
    <xf numFmtId="0" fontId="67" fillId="0" borderId="24" xfId="0" applyFont="1" applyBorder="1" applyAlignment="1" applyProtection="1">
      <alignment vertical="center" wrapText="1"/>
      <protection locked="0"/>
    </xf>
    <xf numFmtId="0" fontId="34" fillId="4" borderId="24" xfId="0" applyFont="1" applyFill="1" applyBorder="1" applyAlignment="1">
      <alignment horizontal="center" vertical="center" wrapText="1"/>
    </xf>
    <xf numFmtId="0" fontId="42" fillId="0" borderId="0" xfId="0" applyFont="1" applyAlignment="1" applyProtection="1">
      <alignment vertical="center" wrapText="1"/>
      <protection locked="0"/>
    </xf>
    <xf numFmtId="0" fontId="42" fillId="13" borderId="30" xfId="0" applyFont="1" applyFill="1" applyBorder="1" applyAlignment="1" applyProtection="1">
      <alignment horizontal="center" vertical="center" wrapText="1"/>
      <protection locked="0"/>
    </xf>
    <xf numFmtId="0" fontId="42" fillId="13" borderId="30" xfId="0" applyFont="1" applyFill="1" applyBorder="1" applyAlignment="1" applyProtection="1">
      <alignment horizontal="justify" vertical="center" wrapText="1"/>
      <protection locked="0"/>
    </xf>
    <xf numFmtId="0" fontId="42" fillId="13" borderId="2" xfId="0" applyFont="1" applyFill="1" applyBorder="1" applyAlignment="1" applyProtection="1">
      <alignment horizontal="center" vertical="center" wrapText="1"/>
      <protection locked="0"/>
    </xf>
    <xf numFmtId="0" fontId="42" fillId="13" borderId="2" xfId="0" applyFont="1" applyFill="1" applyBorder="1" applyAlignment="1" applyProtection="1">
      <alignment horizontal="justify" vertical="center" wrapText="1"/>
      <protection locked="0"/>
    </xf>
    <xf numFmtId="0" fontId="42" fillId="20" borderId="30" xfId="0" applyFont="1" applyFill="1" applyBorder="1" applyAlignment="1" applyProtection="1">
      <alignment horizontal="center" vertical="center" wrapText="1"/>
      <protection locked="0"/>
    </xf>
    <xf numFmtId="0" fontId="51" fillId="18" borderId="29" xfId="0" applyFont="1" applyFill="1" applyBorder="1" applyAlignment="1" applyProtection="1">
      <alignment horizontal="center" vertical="center" wrapText="1"/>
      <protection locked="0"/>
    </xf>
    <xf numFmtId="0" fontId="51" fillId="18" borderId="30" xfId="0" applyFont="1" applyFill="1" applyBorder="1" applyAlignment="1" applyProtection="1">
      <alignment horizontal="center" vertical="center" wrapText="1"/>
      <protection locked="0"/>
    </xf>
    <xf numFmtId="0" fontId="51" fillId="18" borderId="48" xfId="0" applyFont="1" applyFill="1" applyBorder="1" applyAlignment="1" applyProtection="1">
      <alignment horizontal="center" vertical="center" wrapText="1"/>
      <protection locked="0"/>
    </xf>
    <xf numFmtId="0" fontId="35" fillId="0" borderId="2" xfId="0" applyFont="1" applyBorder="1" applyAlignment="1" applyProtection="1">
      <alignment horizontal="center" vertical="center" wrapText="1"/>
      <protection locked="0"/>
    </xf>
    <xf numFmtId="0" fontId="35" fillId="0" borderId="2" xfId="0" applyFont="1" applyBorder="1" applyAlignment="1" applyProtection="1">
      <alignment horizontal="justify" vertical="center" wrapText="1"/>
      <protection locked="0"/>
    </xf>
    <xf numFmtId="10" fontId="0" fillId="0" borderId="24" xfId="0" applyNumberFormat="1" applyBorder="1" applyAlignment="1" applyProtection="1">
      <alignment horizontal="center" vertical="center" wrapText="1"/>
      <protection locked="0"/>
    </xf>
    <xf numFmtId="0" fontId="70" fillId="0" borderId="0" xfId="0" applyFont="1"/>
    <xf numFmtId="0" fontId="10" fillId="3" borderId="2" xfId="1" applyFont="1" applyFill="1" applyBorder="1" applyAlignment="1" applyProtection="1">
      <alignment horizontal="justify" vertical="center" wrapText="1"/>
      <protection locked="0"/>
    </xf>
    <xf numFmtId="0" fontId="0" fillId="27" borderId="2" xfId="0" applyFill="1" applyBorder="1" applyAlignment="1" applyProtection="1">
      <alignment horizontal="center" vertical="center" wrapText="1"/>
      <protection locked="0"/>
    </xf>
    <xf numFmtId="0" fontId="34" fillId="2" borderId="2" xfId="0" applyFont="1" applyFill="1" applyBorder="1" applyAlignment="1">
      <alignment horizontal="center" vertical="center" wrapText="1"/>
    </xf>
    <xf numFmtId="0" fontId="42" fillId="16" borderId="30" xfId="0" applyFont="1" applyFill="1" applyBorder="1" applyAlignment="1" applyProtection="1">
      <alignment horizontal="center" vertical="center" wrapText="1"/>
      <protection locked="0"/>
    </xf>
    <xf numFmtId="0" fontId="71" fillId="0" borderId="0" xfId="0" applyFont="1" applyAlignment="1" applyProtection="1">
      <alignment vertical="center" wrapText="1"/>
      <protection locked="0"/>
    </xf>
    <xf numFmtId="0" fontId="72" fillId="13" borderId="2" xfId="0" applyFont="1" applyFill="1" applyBorder="1" applyAlignment="1" applyProtection="1">
      <alignment horizontal="center" vertical="center" wrapText="1"/>
      <protection locked="0"/>
    </xf>
    <xf numFmtId="9" fontId="71" fillId="13" borderId="30" xfId="0" applyNumberFormat="1" applyFont="1" applyFill="1" applyBorder="1" applyAlignment="1" applyProtection="1">
      <alignment horizontal="center" vertical="center" wrapText="1"/>
      <protection locked="0"/>
    </xf>
    <xf numFmtId="0" fontId="71" fillId="13" borderId="30" xfId="0" applyFont="1" applyFill="1" applyBorder="1" applyAlignment="1" applyProtection="1">
      <alignment horizontal="justify" vertical="center" wrapText="1"/>
      <protection locked="0"/>
    </xf>
    <xf numFmtId="0" fontId="71" fillId="16" borderId="30" xfId="0" applyFont="1" applyFill="1" applyBorder="1" applyAlignment="1" applyProtection="1">
      <alignment horizontal="center" vertical="center" wrapText="1"/>
      <protection locked="0"/>
    </xf>
    <xf numFmtId="14" fontId="71" fillId="16" borderId="30" xfId="0" applyNumberFormat="1" applyFont="1" applyFill="1" applyBorder="1" applyAlignment="1" applyProtection="1">
      <alignment horizontal="center" vertical="center" wrapText="1"/>
      <protection locked="0"/>
    </xf>
    <xf numFmtId="0" fontId="72" fillId="18" borderId="29" xfId="0" applyFont="1" applyFill="1" applyBorder="1" applyAlignment="1" applyProtection="1">
      <alignment horizontal="center" vertical="center" wrapText="1"/>
      <protection locked="0"/>
    </xf>
    <xf numFmtId="0" fontId="72" fillId="18" borderId="30" xfId="0" applyFont="1" applyFill="1" applyBorder="1" applyAlignment="1" applyProtection="1">
      <alignment horizontal="center" vertical="center" wrapText="1"/>
      <protection locked="0"/>
    </xf>
    <xf numFmtId="0" fontId="72" fillId="18" borderId="48" xfId="0" applyFont="1" applyFill="1" applyBorder="1" applyAlignment="1" applyProtection="1">
      <alignment horizontal="center" vertical="center" wrapText="1"/>
      <protection locked="0"/>
    </xf>
    <xf numFmtId="0" fontId="34" fillId="3" borderId="0" xfId="0" applyFont="1" applyFill="1" applyAlignment="1" applyProtection="1">
      <alignment vertical="center" wrapText="1"/>
      <protection locked="0"/>
    </xf>
    <xf numFmtId="0" fontId="39" fillId="27" borderId="2" xfId="0" applyFont="1" applyFill="1" applyBorder="1" applyAlignment="1" applyProtection="1">
      <alignment horizontal="center" vertical="center" wrapText="1"/>
      <protection locked="0"/>
    </xf>
    <xf numFmtId="0" fontId="39" fillId="3" borderId="2" xfId="0" applyFont="1" applyFill="1" applyBorder="1" applyAlignment="1">
      <alignment horizontal="justify" vertical="center" wrapText="1"/>
    </xf>
    <xf numFmtId="0" fontId="39" fillId="2" borderId="2" xfId="0" applyFont="1" applyFill="1" applyBorder="1" applyAlignment="1">
      <alignment horizontal="center" vertical="center" wrapText="1"/>
    </xf>
    <xf numFmtId="10" fontId="39" fillId="3" borderId="2" xfId="0" applyNumberFormat="1" applyFont="1" applyFill="1" applyBorder="1" applyAlignment="1" applyProtection="1">
      <alignment horizontal="center" vertical="center" wrapText="1"/>
      <protection locked="0"/>
    </xf>
    <xf numFmtId="0" fontId="34" fillId="0" borderId="0" xfId="0" applyFont="1" applyAlignment="1" applyProtection="1">
      <alignment vertical="center" wrapText="1"/>
      <protection locked="0"/>
    </xf>
    <xf numFmtId="0" fontId="39" fillId="0" borderId="4" xfId="0" applyFont="1" applyBorder="1" applyAlignment="1">
      <alignment horizontal="justify" vertical="center" wrapText="1"/>
    </xf>
    <xf numFmtId="10" fontId="39" fillId="0" borderId="4" xfId="0" applyNumberFormat="1" applyFont="1" applyBorder="1" applyAlignment="1" applyProtection="1">
      <alignment horizontal="center" vertical="center" wrapText="1"/>
      <protection locked="0"/>
    </xf>
    <xf numFmtId="0" fontId="39" fillId="4" borderId="2" xfId="0" applyFont="1" applyFill="1" applyBorder="1" applyAlignment="1">
      <alignment horizontal="center" vertical="center" wrapText="1"/>
    </xf>
    <xf numFmtId="0" fontId="39" fillId="0" borderId="2" xfId="0" applyFont="1" applyBorder="1"/>
    <xf numFmtId="10" fontId="39" fillId="4" borderId="2" xfId="0" applyNumberFormat="1" applyFont="1" applyFill="1" applyBorder="1" applyAlignment="1" applyProtection="1">
      <alignment horizontal="center" vertical="center" wrapText="1"/>
      <protection locked="0"/>
    </xf>
    <xf numFmtId="0" fontId="34" fillId="4" borderId="0" xfId="0" applyFont="1" applyFill="1" applyAlignment="1" applyProtection="1">
      <alignment vertical="center" wrapText="1"/>
      <protection locked="0"/>
    </xf>
    <xf numFmtId="0" fontId="39" fillId="0" borderId="30" xfId="0" applyFont="1" applyBorder="1" applyAlignment="1">
      <alignment horizontal="justify" vertical="center" wrapText="1"/>
    </xf>
    <xf numFmtId="0" fontId="39" fillId="27" borderId="49" xfId="0" applyFont="1" applyFill="1" applyBorder="1" applyAlignment="1" applyProtection="1">
      <alignment horizontal="center" vertical="center" wrapText="1"/>
      <protection locked="0"/>
    </xf>
    <xf numFmtId="0" fontId="39" fillId="27" borderId="52" xfId="0" applyFont="1" applyFill="1" applyBorder="1" applyAlignment="1" applyProtection="1">
      <alignment horizontal="center" vertical="center" wrapText="1"/>
      <protection locked="0"/>
    </xf>
    <xf numFmtId="9" fontId="39" fillId="4" borderId="2" xfId="0" applyNumberFormat="1" applyFont="1" applyFill="1" applyBorder="1" applyAlignment="1">
      <alignment horizontal="center" vertical="center" wrapText="1"/>
    </xf>
    <xf numFmtId="0" fontId="39" fillId="0" borderId="2" xfId="0" applyFont="1" applyBorder="1" applyAlignment="1">
      <alignment horizontal="justify" vertical="top" wrapText="1"/>
    </xf>
    <xf numFmtId="0" fontId="39" fillId="3" borderId="2" xfId="0" applyFont="1" applyFill="1" applyBorder="1" applyAlignment="1" applyProtection="1">
      <alignment horizontal="left" vertical="center" wrapText="1"/>
      <protection locked="0"/>
    </xf>
    <xf numFmtId="9" fontId="34" fillId="0" borderId="2" xfId="3" applyFont="1" applyBorder="1" applyAlignment="1" applyProtection="1">
      <alignment horizontal="center" vertical="center" wrapText="1"/>
      <protection locked="0"/>
    </xf>
    <xf numFmtId="0" fontId="39" fillId="0" borderId="2" xfId="0" applyFont="1" applyBorder="1" applyAlignment="1" applyProtection="1">
      <alignment horizontal="justify" vertical="center" wrapText="1"/>
      <protection locked="0"/>
    </xf>
    <xf numFmtId="0" fontId="39" fillId="3" borderId="2" xfId="0" applyFont="1" applyFill="1" applyBorder="1" applyAlignment="1" applyProtection="1">
      <alignment horizontal="justify" vertical="center" wrapText="1"/>
      <protection locked="0"/>
    </xf>
    <xf numFmtId="0" fontId="39" fillId="0" borderId="30" xfId="0" applyFont="1" applyBorder="1" applyAlignment="1" applyProtection="1">
      <alignment horizontal="justify" vertical="center" wrapText="1"/>
      <protection locked="0"/>
    </xf>
    <xf numFmtId="9" fontId="0" fillId="0" borderId="2" xfId="0" applyNumberFormat="1" applyBorder="1" applyAlignment="1">
      <alignment horizontal="center" vertical="center" wrapText="1"/>
    </xf>
    <xf numFmtId="10" fontId="0" fillId="0" borderId="2" xfId="0" applyNumberFormat="1" applyBorder="1" applyAlignment="1" applyProtection="1">
      <alignment horizontal="justify" vertical="center" wrapText="1"/>
      <protection locked="0"/>
    </xf>
    <xf numFmtId="9" fontId="46" fillId="0" borderId="2" xfId="3" applyFont="1" applyFill="1" applyBorder="1" applyAlignment="1" applyProtection="1">
      <alignment horizontal="center" vertical="center" wrapText="1"/>
      <protection locked="0"/>
    </xf>
    <xf numFmtId="9" fontId="34" fillId="0" borderId="2" xfId="0" applyNumberFormat="1" applyFont="1" applyBorder="1" applyAlignment="1">
      <alignment horizontal="center" vertical="center" wrapText="1"/>
    </xf>
    <xf numFmtId="9" fontId="34" fillId="0" borderId="2" xfId="0" applyNumberFormat="1" applyFont="1" applyBorder="1" applyAlignment="1">
      <alignment horizontal="left" vertical="top" wrapText="1"/>
    </xf>
    <xf numFmtId="0" fontId="44" fillId="0" borderId="2" xfId="0" applyFont="1" applyBorder="1" applyAlignment="1" applyProtection="1">
      <alignment vertical="center" wrapText="1"/>
      <protection locked="0"/>
    </xf>
    <xf numFmtId="9" fontId="42" fillId="13" borderId="2" xfId="0" applyNumberFormat="1"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top" wrapText="1"/>
      <protection locked="0"/>
    </xf>
    <xf numFmtId="0" fontId="51" fillId="18" borderId="2" xfId="0" applyFont="1" applyFill="1" applyBorder="1" applyAlignment="1" applyProtection="1">
      <alignment horizontal="center" vertical="center" wrapText="1"/>
      <protection locked="0"/>
    </xf>
    <xf numFmtId="0" fontId="43" fillId="4" borderId="0" xfId="0" applyFont="1" applyFill="1" applyAlignment="1">
      <alignment vertical="top" wrapText="1"/>
    </xf>
    <xf numFmtId="0" fontId="34" fillId="10" borderId="2" xfId="0" applyFont="1" applyFill="1" applyBorder="1" applyAlignment="1">
      <alignment horizontal="center" vertical="center" wrapText="1"/>
    </xf>
    <xf numFmtId="0" fontId="34" fillId="0" borderId="30" xfId="0" applyFont="1" applyBorder="1" applyAlignment="1" applyProtection="1">
      <alignment horizontal="justify" vertical="center" wrapText="1"/>
      <protection locked="0"/>
    </xf>
    <xf numFmtId="0" fontId="46" fillId="0" borderId="24" xfId="0" applyFont="1" applyBorder="1" applyAlignment="1">
      <alignment horizontal="justify" vertical="center" wrapText="1"/>
    </xf>
    <xf numFmtId="0" fontId="46" fillId="0" borderId="24" xfId="0" applyFont="1" applyBorder="1" applyAlignment="1">
      <alignment horizontal="center" vertical="center" wrapText="1"/>
    </xf>
    <xf numFmtId="0" fontId="10" fillId="0" borderId="0" xfId="0" applyFont="1" applyAlignment="1">
      <alignment vertical="center" wrapText="1"/>
    </xf>
    <xf numFmtId="0" fontId="10" fillId="4" borderId="0" xfId="0" applyFont="1" applyFill="1" applyAlignment="1">
      <alignment vertical="center" wrapText="1"/>
    </xf>
    <xf numFmtId="0" fontId="10" fillId="0" borderId="0" xfId="0" applyFont="1" applyAlignment="1" applyProtection="1">
      <alignment vertical="center" wrapText="1"/>
      <protection locked="0"/>
    </xf>
    <xf numFmtId="0" fontId="72" fillId="13" borderId="2" xfId="0" applyFont="1" applyFill="1" applyBorder="1" applyAlignment="1" applyProtection="1">
      <alignment horizontal="center" vertical="center" textRotation="90" wrapText="1"/>
      <protection locked="0"/>
    </xf>
    <xf numFmtId="0" fontId="71" fillId="13" borderId="30" xfId="0" applyFont="1" applyFill="1" applyBorder="1" applyAlignment="1" applyProtection="1">
      <alignment horizontal="center" vertical="center" textRotation="90" wrapText="1"/>
      <protection locked="0"/>
    </xf>
    <xf numFmtId="0" fontId="71" fillId="13" borderId="30" xfId="0" applyFont="1" applyFill="1" applyBorder="1" applyAlignment="1" applyProtection="1">
      <alignment horizontal="justify" vertical="center" textRotation="90" wrapText="1"/>
      <protection locked="0"/>
    </xf>
    <xf numFmtId="0" fontId="71" fillId="16" borderId="30" xfId="0" applyFont="1" applyFill="1" applyBorder="1" applyAlignment="1" applyProtection="1">
      <alignment horizontal="center" vertical="center" textRotation="90" wrapText="1"/>
      <protection locked="0"/>
    </xf>
    <xf numFmtId="0" fontId="72" fillId="18" borderId="29" xfId="0" applyFont="1" applyFill="1" applyBorder="1" applyAlignment="1" applyProtection="1">
      <alignment horizontal="center" vertical="center" textRotation="90" wrapText="1"/>
      <protection locked="0"/>
    </xf>
    <xf numFmtId="0" fontId="72" fillId="18" borderId="30" xfId="0" applyFont="1" applyFill="1" applyBorder="1" applyAlignment="1" applyProtection="1">
      <alignment horizontal="center" vertical="center" textRotation="90" wrapText="1"/>
      <protection locked="0"/>
    </xf>
    <xf numFmtId="0" fontId="72" fillId="18" borderId="48" xfId="0" applyFont="1" applyFill="1" applyBorder="1" applyAlignment="1" applyProtection="1">
      <alignment horizontal="center" vertical="center" textRotation="90" wrapText="1"/>
      <protection locked="0"/>
    </xf>
    <xf numFmtId="9" fontId="10" fillId="4" borderId="2" xfId="2" applyFont="1" applyFill="1" applyBorder="1" applyAlignment="1">
      <alignment horizontal="center" vertical="center" wrapText="1"/>
    </xf>
    <xf numFmtId="0" fontId="10" fillId="4" borderId="2" xfId="0" applyFont="1" applyFill="1" applyBorder="1" applyAlignment="1" applyProtection="1">
      <alignment horizontal="center" vertical="center" wrapText="1"/>
      <protection locked="0"/>
    </xf>
    <xf numFmtId="0" fontId="10" fillId="4" borderId="4" xfId="0" applyFont="1" applyFill="1" applyBorder="1" applyAlignment="1" applyProtection="1">
      <alignment horizontal="center" vertical="center" wrapText="1"/>
      <protection locked="0"/>
    </xf>
    <xf numFmtId="9" fontId="10" fillId="0" borderId="2" xfId="0" applyNumberFormat="1" applyFont="1" applyBorder="1" applyAlignment="1" applyProtection="1">
      <alignment horizontal="center" vertical="center" wrapText="1"/>
      <protection locked="0"/>
    </xf>
    <xf numFmtId="0" fontId="10" fillId="4" borderId="4" xfId="0" applyFont="1" applyFill="1" applyBorder="1" applyAlignment="1">
      <alignment horizontal="center" vertical="center" wrapText="1"/>
    </xf>
    <xf numFmtId="0" fontId="10" fillId="0" borderId="4" xfId="0" applyFont="1" applyBorder="1" applyAlignment="1" applyProtection="1">
      <alignment horizontal="center" vertical="center" wrapText="1"/>
      <protection locked="0"/>
    </xf>
    <xf numFmtId="0" fontId="10" fillId="0" borderId="4" xfId="0" applyFont="1" applyBorder="1" applyAlignment="1">
      <alignment horizontal="justify" vertical="center" wrapText="1"/>
    </xf>
    <xf numFmtId="0" fontId="10" fillId="0" borderId="2" xfId="0" applyFont="1" applyBorder="1" applyAlignment="1">
      <alignment horizontal="justify" vertical="center" wrapText="1"/>
    </xf>
    <xf numFmtId="0" fontId="10" fillId="4" borderId="30" xfId="0" applyFont="1" applyFill="1" applyBorder="1" applyAlignment="1" applyProtection="1">
      <alignment horizontal="center" vertical="center" wrapText="1"/>
      <protection locked="0"/>
    </xf>
    <xf numFmtId="0" fontId="10" fillId="4" borderId="30" xfId="0" applyFont="1" applyFill="1" applyBorder="1" applyAlignment="1">
      <alignment horizontal="center" vertical="center" wrapText="1"/>
    </xf>
    <xf numFmtId="0" fontId="10" fillId="0" borderId="30" xfId="0" applyFont="1" applyBorder="1" applyAlignment="1">
      <alignment horizontal="justify" vertical="center" wrapText="1"/>
    </xf>
    <xf numFmtId="0" fontId="10" fillId="0" borderId="2" xfId="0" applyFont="1" applyBorder="1" applyAlignment="1">
      <alignment horizontal="center" vertical="center" wrapText="1"/>
    </xf>
    <xf numFmtId="0" fontId="10" fillId="3" borderId="0" xfId="0" applyFont="1" applyFill="1" applyAlignment="1" applyProtection="1">
      <alignment vertical="center" wrapText="1"/>
      <protection locked="0"/>
    </xf>
    <xf numFmtId="0" fontId="10" fillId="4" borderId="0" xfId="0" applyFont="1" applyFill="1" applyAlignment="1" applyProtection="1">
      <alignment vertical="center" wrapText="1"/>
      <protection locked="0"/>
    </xf>
    <xf numFmtId="10" fontId="10" fillId="0" borderId="0" xfId="0" applyNumberFormat="1" applyFont="1" applyAlignment="1" applyProtection="1">
      <alignment vertical="center" wrapText="1"/>
      <protection locked="0"/>
    </xf>
    <xf numFmtId="0" fontId="74" fillId="4" borderId="0" xfId="0" applyFont="1" applyFill="1" applyAlignment="1">
      <alignment vertical="center" wrapText="1"/>
    </xf>
    <xf numFmtId="9" fontId="10" fillId="0" borderId="0" xfId="0" applyNumberFormat="1" applyFont="1" applyAlignment="1" applyProtection="1">
      <alignment vertical="center" wrapText="1"/>
      <protection locked="0"/>
    </xf>
    <xf numFmtId="0" fontId="72" fillId="4" borderId="0" xfId="0" applyFont="1" applyFill="1" applyAlignment="1">
      <alignment vertical="center" wrapText="1"/>
    </xf>
    <xf numFmtId="0" fontId="71" fillId="13" borderId="2" xfId="0" applyFont="1" applyFill="1" applyBorder="1" applyAlignment="1" applyProtection="1">
      <alignment horizontal="center" vertical="center" wrapText="1"/>
      <protection locked="0"/>
    </xf>
    <xf numFmtId="9" fontId="34" fillId="4" borderId="2" xfId="3" applyFont="1" applyFill="1" applyBorder="1" applyAlignment="1">
      <alignment horizontal="center" vertical="center" wrapText="1"/>
    </xf>
    <xf numFmtId="164" fontId="34" fillId="4" borderId="2" xfId="5" applyNumberFormat="1" applyFont="1" applyFill="1" applyBorder="1" applyAlignment="1">
      <alignment horizontal="center" vertical="center" wrapText="1"/>
    </xf>
    <xf numFmtId="0" fontId="39" fillId="0" borderId="30" xfId="0" applyFont="1" applyBorder="1" applyAlignment="1">
      <alignment horizontal="center" vertical="center" wrapText="1"/>
    </xf>
    <xf numFmtId="0" fontId="39" fillId="0" borderId="30" xfId="0" applyFont="1" applyBorder="1" applyAlignment="1" applyProtection="1">
      <alignment vertical="center" wrapText="1"/>
      <protection locked="0"/>
    </xf>
    <xf numFmtId="9" fontId="39" fillId="4" borderId="2" xfId="3" applyFont="1" applyFill="1" applyBorder="1" applyAlignment="1">
      <alignment horizontal="center" vertical="center" wrapText="1"/>
    </xf>
    <xf numFmtId="0" fontId="43" fillId="3" borderId="0" xfId="0" applyFont="1" applyFill="1" applyAlignment="1">
      <alignment vertical="center" wrapText="1"/>
    </xf>
    <xf numFmtId="9" fontId="43" fillId="4" borderId="0" xfId="3" applyFont="1" applyFill="1" applyBorder="1" applyAlignment="1">
      <alignment vertical="center" wrapText="1"/>
    </xf>
    <xf numFmtId="0" fontId="42" fillId="2" borderId="2" xfId="0" applyFont="1" applyFill="1" applyBorder="1" applyAlignment="1" applyProtection="1">
      <alignment horizontal="center" vertical="center" wrapText="1"/>
      <protection locked="0"/>
    </xf>
    <xf numFmtId="9" fontId="42" fillId="13" borderId="2" xfId="3" applyFont="1" applyFill="1" applyBorder="1" applyAlignment="1" applyProtection="1">
      <alignment horizontal="center" vertical="center" wrapText="1"/>
      <protection locked="0"/>
    </xf>
    <xf numFmtId="0" fontId="42" fillId="20" borderId="2" xfId="0" applyFont="1" applyFill="1" applyBorder="1" applyAlignment="1" applyProtection="1">
      <alignment horizontal="center" vertical="center" wrapText="1"/>
      <protection locked="0"/>
    </xf>
    <xf numFmtId="9" fontId="34" fillId="4" borderId="2" xfId="3" applyFont="1" applyFill="1" applyBorder="1" applyAlignment="1" applyProtection="1">
      <alignment horizontal="center" vertical="center" wrapText="1"/>
      <protection locked="0"/>
    </xf>
    <xf numFmtId="1" fontId="34" fillId="4" borderId="2" xfId="3" applyNumberFormat="1" applyFont="1" applyFill="1" applyBorder="1" applyAlignment="1" applyProtection="1">
      <alignment horizontal="center" vertical="center" wrapText="1"/>
      <protection locked="0"/>
    </xf>
    <xf numFmtId="9" fontId="46" fillId="4" borderId="2" xfId="3" applyFont="1" applyFill="1" applyBorder="1" applyAlignment="1" applyProtection="1">
      <alignment horizontal="center" vertical="center" wrapText="1"/>
      <protection locked="0"/>
    </xf>
    <xf numFmtId="10" fontId="34" fillId="0" borderId="2" xfId="0" applyNumberFormat="1" applyFont="1" applyBorder="1" applyAlignment="1" applyProtection="1">
      <alignment horizontal="justify" vertical="top" wrapText="1"/>
      <protection locked="0"/>
    </xf>
    <xf numFmtId="9" fontId="34" fillId="0" borderId="2" xfId="3" applyFont="1" applyFill="1" applyBorder="1" applyAlignment="1" applyProtection="1">
      <alignment horizontal="center" vertical="center" wrapText="1"/>
      <protection locked="0"/>
    </xf>
    <xf numFmtId="0" fontId="43" fillId="21" borderId="0" xfId="0" applyFont="1" applyFill="1" applyAlignment="1" applyProtection="1">
      <alignment vertical="center" wrapText="1"/>
      <protection locked="0"/>
    </xf>
    <xf numFmtId="9" fontId="43" fillId="0" borderId="0" xfId="3" applyFont="1" applyFill="1" applyBorder="1" applyAlignment="1">
      <alignment vertical="center" wrapText="1"/>
    </xf>
    <xf numFmtId="0" fontId="39" fillId="3" borderId="2" xfId="1" applyFont="1" applyFill="1" applyBorder="1" applyAlignment="1">
      <alignment horizontal="justify" vertical="center" wrapText="1"/>
    </xf>
    <xf numFmtId="0" fontId="39" fillId="3" borderId="2" xfId="1" applyFont="1" applyFill="1" applyBorder="1" applyAlignment="1" applyProtection="1">
      <alignment horizontal="center" vertical="center" wrapText="1"/>
      <protection locked="0"/>
    </xf>
    <xf numFmtId="0" fontId="34" fillId="2" borderId="30" xfId="0" applyFont="1" applyFill="1" applyBorder="1" applyAlignment="1" applyProtection="1">
      <alignment horizontal="center" vertical="center" wrapText="1"/>
      <protection locked="0"/>
    </xf>
    <xf numFmtId="0" fontId="34" fillId="2" borderId="30" xfId="0" applyFont="1" applyFill="1" applyBorder="1" applyAlignment="1">
      <alignment horizontal="center" vertical="center" wrapText="1"/>
    </xf>
    <xf numFmtId="0" fontId="46" fillId="2" borderId="30" xfId="0" applyFont="1" applyFill="1" applyBorder="1" applyAlignment="1" applyProtection="1">
      <alignment horizontal="center" vertical="center" wrapText="1"/>
      <protection locked="0"/>
    </xf>
    <xf numFmtId="0" fontId="34" fillId="3" borderId="30" xfId="0" applyFont="1" applyFill="1" applyBorder="1" applyAlignment="1">
      <alignment horizontal="center" vertical="center" wrapText="1"/>
    </xf>
    <xf numFmtId="0" fontId="34" fillId="3" borderId="30" xfId="0" applyFont="1" applyFill="1" applyBorder="1" applyAlignment="1" applyProtection="1">
      <alignment horizontal="justify" vertical="center" wrapText="1"/>
      <protection locked="0"/>
    </xf>
    <xf numFmtId="0" fontId="34" fillId="3" borderId="30" xfId="0" applyFont="1" applyFill="1" applyBorder="1" applyAlignment="1" applyProtection="1">
      <alignment horizontal="center" vertical="center" wrapText="1"/>
      <protection locked="0"/>
    </xf>
    <xf numFmtId="9" fontId="43" fillId="0" borderId="0" xfId="3" applyFont="1" applyFill="1" applyBorder="1" applyAlignment="1" applyProtection="1">
      <alignment vertical="center" wrapText="1"/>
      <protection locked="0"/>
    </xf>
    <xf numFmtId="0" fontId="10" fillId="3" borderId="2" xfId="1" applyFont="1" applyFill="1" applyBorder="1" applyAlignment="1">
      <alignment horizontal="justify" vertical="center" wrapText="1"/>
    </xf>
    <xf numFmtId="0" fontId="10" fillId="2" borderId="2" xfId="1" applyFont="1" applyFill="1" applyBorder="1" applyAlignment="1" applyProtection="1">
      <alignment horizontal="center" vertical="center" wrapText="1"/>
      <protection locked="0"/>
    </xf>
    <xf numFmtId="0" fontId="10" fillId="3" borderId="2" xfId="1" applyFont="1" applyFill="1" applyBorder="1" applyAlignment="1" applyProtection="1">
      <alignment horizontal="center" vertical="center" wrapText="1"/>
      <protection locked="0"/>
    </xf>
    <xf numFmtId="0" fontId="10" fillId="3" borderId="2" xfId="1" applyFont="1" applyFill="1" applyBorder="1" applyAlignment="1">
      <alignment horizontal="left" vertical="center" wrapText="1"/>
    </xf>
    <xf numFmtId="0" fontId="10" fillId="4" borderId="2" xfId="2" applyNumberFormat="1" applyFont="1" applyFill="1" applyBorder="1" applyAlignment="1">
      <alignment horizontal="center" vertical="center" wrapText="1"/>
    </xf>
    <xf numFmtId="0" fontId="10" fillId="0" borderId="2" xfId="1" applyFont="1" applyBorder="1" applyAlignment="1">
      <alignment horizontal="center" vertical="center" wrapText="1"/>
    </xf>
    <xf numFmtId="0" fontId="10" fillId="3" borderId="2" xfId="1" applyFont="1" applyFill="1" applyBorder="1" applyAlignment="1">
      <alignment horizontal="center" vertical="center" wrapText="1"/>
    </xf>
    <xf numFmtId="9" fontId="74" fillId="3" borderId="2" xfId="3" applyFont="1" applyFill="1" applyBorder="1" applyAlignment="1" applyProtection="1">
      <alignment horizontal="center" vertical="center" wrapText="1"/>
      <protection locked="0"/>
    </xf>
    <xf numFmtId="0" fontId="10" fillId="0" borderId="2" xfId="1" applyFont="1" applyBorder="1" applyAlignment="1">
      <alignment horizontal="left" vertical="center" wrapText="1"/>
    </xf>
    <xf numFmtId="9" fontId="10" fillId="3" borderId="2" xfId="3" applyFont="1" applyFill="1" applyBorder="1" applyAlignment="1" applyProtection="1">
      <alignment horizontal="center" vertical="center" wrapText="1"/>
      <protection locked="0"/>
    </xf>
    <xf numFmtId="0" fontId="34" fillId="0" borderId="2" xfId="1" applyFont="1" applyBorder="1" applyAlignment="1">
      <alignment horizontal="justify" vertical="center" wrapText="1"/>
    </xf>
    <xf numFmtId="10" fontId="34" fillId="0" borderId="24" xfId="0" applyNumberFormat="1" applyFont="1" applyBorder="1" applyAlignment="1" applyProtection="1">
      <alignment horizontal="justify" vertical="top" wrapText="1"/>
      <protection locked="0"/>
    </xf>
    <xf numFmtId="0" fontId="34" fillId="0" borderId="0" xfId="0" applyFont="1" applyAlignment="1">
      <alignment vertical="center" wrapText="1"/>
    </xf>
    <xf numFmtId="0" fontId="34" fillId="4" borderId="0" xfId="0" applyFont="1" applyFill="1" applyAlignment="1">
      <alignment vertical="center" wrapText="1"/>
    </xf>
    <xf numFmtId="0" fontId="39" fillId="5" borderId="50" xfId="0" applyFont="1" applyFill="1" applyBorder="1" applyAlignment="1" applyProtection="1">
      <alignment horizontal="center" vertical="center" wrapText="1"/>
      <protection locked="0"/>
    </xf>
    <xf numFmtId="0" fontId="39" fillId="0" borderId="24" xfId="0" applyFont="1" applyBorder="1" applyAlignment="1">
      <alignment horizontal="justify" vertical="center" wrapText="1"/>
    </xf>
    <xf numFmtId="9" fontId="39" fillId="0" borderId="24" xfId="0" applyNumberFormat="1" applyFont="1" applyBorder="1" applyAlignment="1" applyProtection="1">
      <alignment horizontal="center" vertical="center" wrapText="1"/>
      <protection locked="0"/>
    </xf>
    <xf numFmtId="0" fontId="39" fillId="4" borderId="24" xfId="0" applyFont="1" applyFill="1" applyBorder="1" applyAlignment="1">
      <alignment horizontal="center" vertical="center" wrapText="1"/>
    </xf>
    <xf numFmtId="10" fontId="39" fillId="0" borderId="24" xfId="0" applyNumberFormat="1" applyFont="1" applyBorder="1" applyAlignment="1" applyProtection="1">
      <alignment horizontal="center" vertical="center" wrapText="1"/>
      <protection locked="0"/>
    </xf>
    <xf numFmtId="10" fontId="39" fillId="4" borderId="24" xfId="0" applyNumberFormat="1" applyFont="1" applyFill="1" applyBorder="1" applyAlignment="1" applyProtection="1">
      <alignment horizontal="center" vertical="center" wrapText="1"/>
      <protection locked="0"/>
    </xf>
    <xf numFmtId="0" fontId="39" fillId="0" borderId="24" xfId="0" applyFont="1" applyBorder="1" applyAlignment="1">
      <alignment horizontal="justify" vertical="top" wrapText="1"/>
    </xf>
    <xf numFmtId="10" fontId="34" fillId="0" borderId="0" xfId="0" applyNumberFormat="1" applyFont="1" applyAlignment="1" applyProtection="1">
      <alignment vertical="center" wrapText="1"/>
      <protection locked="0"/>
    </xf>
    <xf numFmtId="9" fontId="34" fillId="0" borderId="0" xfId="0" applyNumberFormat="1" applyFont="1" applyAlignment="1" applyProtection="1">
      <alignment vertical="center" wrapText="1"/>
      <protection locked="0"/>
    </xf>
    <xf numFmtId="0" fontId="34" fillId="4" borderId="9" xfId="0" applyFont="1" applyFill="1" applyBorder="1" applyAlignment="1" applyProtection="1">
      <alignment horizontal="center" vertical="center" wrapText="1"/>
      <protection locked="0"/>
    </xf>
    <xf numFmtId="0" fontId="46" fillId="4" borderId="9" xfId="0" applyFont="1" applyFill="1" applyBorder="1" applyAlignment="1" applyProtection="1">
      <alignment horizontal="center" vertical="center" wrapText="1"/>
      <protection locked="0"/>
    </xf>
    <xf numFmtId="0" fontId="34" fillId="0" borderId="9" xfId="0" applyFont="1" applyBorder="1" applyAlignment="1">
      <alignment horizontal="center" vertical="center" wrapText="1"/>
    </xf>
    <xf numFmtId="0" fontId="34" fillId="0" borderId="9" xfId="0" applyFont="1" applyBorder="1" applyAlignment="1" applyProtection="1">
      <alignment horizontal="justify" vertical="center" wrapText="1"/>
      <protection locked="0"/>
    </xf>
    <xf numFmtId="0" fontId="34" fillId="0" borderId="9" xfId="0" applyFont="1" applyBorder="1" applyAlignment="1" applyProtection="1">
      <alignment horizontal="center" vertical="center" wrapText="1"/>
      <protection locked="0"/>
    </xf>
    <xf numFmtId="0" fontId="34" fillId="0" borderId="9" xfId="0" applyFont="1" applyBorder="1" applyAlignment="1">
      <alignment horizontal="justify" vertical="center" wrapText="1"/>
    </xf>
    <xf numFmtId="0" fontId="39" fillId="4" borderId="6" xfId="0" applyFont="1" applyFill="1" applyBorder="1" applyAlignment="1">
      <alignment horizontal="center" vertical="center" wrapText="1"/>
    </xf>
    <xf numFmtId="10" fontId="39" fillId="4" borderId="6" xfId="0" applyNumberFormat="1" applyFont="1" applyFill="1" applyBorder="1" applyAlignment="1" applyProtection="1">
      <alignment horizontal="center" vertical="center" wrapText="1"/>
      <protection locked="0"/>
    </xf>
    <xf numFmtId="0" fontId="39" fillId="27" borderId="1" xfId="0" applyFont="1" applyFill="1" applyBorder="1" applyAlignment="1" applyProtection="1">
      <alignment horizontal="center" vertical="center" wrapText="1"/>
      <protection locked="0"/>
    </xf>
    <xf numFmtId="0" fontId="39" fillId="27" borderId="8" xfId="0" applyFont="1" applyFill="1" applyBorder="1" applyAlignment="1" applyProtection="1">
      <alignment horizontal="center" vertical="center" wrapText="1"/>
      <protection locked="0"/>
    </xf>
    <xf numFmtId="0" fontId="39" fillId="0" borderId="9" xfId="0" applyFont="1" applyBorder="1" applyAlignment="1">
      <alignment horizontal="justify" vertical="center" wrapText="1"/>
    </xf>
    <xf numFmtId="0" fontId="39" fillId="4" borderId="9" xfId="0" applyFont="1" applyFill="1" applyBorder="1" applyAlignment="1">
      <alignment horizontal="center" vertical="center" wrapText="1"/>
    </xf>
    <xf numFmtId="10" fontId="39" fillId="0" borderId="9" xfId="0" applyNumberFormat="1" applyFont="1" applyBorder="1" applyAlignment="1" applyProtection="1">
      <alignment horizontal="center" vertical="center" wrapText="1"/>
      <protection locked="0"/>
    </xf>
    <xf numFmtId="0" fontId="39" fillId="0" borderId="9" xfId="0" applyFont="1" applyBorder="1" applyAlignment="1">
      <alignment horizontal="center" vertical="center" wrapText="1"/>
    </xf>
    <xf numFmtId="0" fontId="39" fillId="0" borderId="9" xfId="0" applyFont="1" applyBorder="1" applyAlignment="1" applyProtection="1">
      <alignment vertical="center" wrapText="1"/>
      <protection locked="0"/>
    </xf>
    <xf numFmtId="9" fontId="39" fillId="0" borderId="0" xfId="0" applyNumberFormat="1" applyFont="1" applyAlignment="1">
      <alignment horizontal="center" vertical="center"/>
    </xf>
    <xf numFmtId="49" fontId="34" fillId="0" borderId="2" xfId="0" applyNumberFormat="1" applyFont="1" applyBorder="1" applyAlignment="1">
      <alignment horizontal="justify" vertical="center" wrapText="1"/>
    </xf>
    <xf numFmtId="10" fontId="43" fillId="0" borderId="0" xfId="0" applyNumberFormat="1" applyFont="1" applyAlignment="1" applyProtection="1">
      <alignment horizontal="center" vertical="center" wrapText="1"/>
      <protection locked="0"/>
    </xf>
    <xf numFmtId="0" fontId="39" fillId="0" borderId="2" xfId="0" applyFont="1" applyBorder="1" applyAlignment="1" applyProtection="1">
      <alignment horizontal="left" vertical="center" wrapText="1"/>
      <protection locked="0"/>
    </xf>
    <xf numFmtId="0" fontId="39" fillId="4" borderId="2" xfId="0" applyFont="1" applyFill="1" applyBorder="1" applyAlignment="1">
      <alignment horizontal="justify" vertical="center" wrapText="1"/>
    </xf>
    <xf numFmtId="9" fontId="39" fillId="4" borderId="2" xfId="0" applyNumberFormat="1" applyFont="1" applyFill="1" applyBorder="1" applyAlignment="1" applyProtection="1">
      <alignment horizontal="center" vertical="center" wrapText="1"/>
      <protection locked="0"/>
    </xf>
    <xf numFmtId="0" fontId="39" fillId="0" borderId="2" xfId="0" applyFont="1" applyBorder="1" applyAlignment="1" applyProtection="1">
      <alignment horizontal="justify" vertical="top" wrapText="1"/>
      <protection locked="0"/>
    </xf>
    <xf numFmtId="9" fontId="35" fillId="3" borderId="42" xfId="0" applyNumberFormat="1" applyFont="1" applyFill="1" applyBorder="1" applyAlignment="1">
      <alignment vertical="center" wrapText="1"/>
    </xf>
    <xf numFmtId="0" fontId="35" fillId="3" borderId="42" xfId="0" applyFont="1" applyFill="1" applyBorder="1" applyAlignment="1">
      <alignment vertical="center" wrapText="1"/>
    </xf>
    <xf numFmtId="0" fontId="39" fillId="3" borderId="42" xfId="0" applyFont="1" applyFill="1" applyBorder="1" applyAlignment="1">
      <alignment horizontal="center" vertical="center" wrapText="1"/>
    </xf>
    <xf numFmtId="9" fontId="39" fillId="3" borderId="2" xfId="0" applyNumberFormat="1" applyFont="1" applyFill="1" applyBorder="1" applyAlignment="1">
      <alignment horizontal="center" vertical="center" wrapText="1"/>
    </xf>
    <xf numFmtId="9" fontId="35" fillId="3" borderId="2" xfId="0" applyNumberFormat="1" applyFont="1" applyFill="1" applyBorder="1" applyAlignment="1">
      <alignment vertical="center" wrapText="1"/>
    </xf>
    <xf numFmtId="0" fontId="35" fillId="3" borderId="2" xfId="0" applyFont="1" applyFill="1" applyBorder="1" applyAlignment="1">
      <alignment vertical="center" wrapText="1"/>
    </xf>
    <xf numFmtId="0" fontId="34" fillId="3" borderId="42" xfId="0" applyFont="1" applyFill="1" applyBorder="1" applyAlignment="1">
      <alignment horizontal="center" vertical="center" wrapText="1"/>
    </xf>
    <xf numFmtId="0" fontId="39" fillId="3" borderId="42" xfId="0" applyFont="1" applyFill="1" applyBorder="1" applyAlignment="1">
      <alignment vertical="center" wrapText="1"/>
    </xf>
    <xf numFmtId="0" fontId="39" fillId="3" borderId="43" xfId="0" applyFont="1" applyFill="1" applyBorder="1" applyAlignment="1">
      <alignment vertical="center" wrapText="1"/>
    </xf>
    <xf numFmtId="9" fontId="39" fillId="3" borderId="42" xfId="0" applyNumberFormat="1" applyFont="1" applyFill="1" applyBorder="1" applyAlignment="1">
      <alignment horizontal="center" vertical="center" wrapText="1"/>
    </xf>
    <xf numFmtId="0" fontId="27" fillId="0" borderId="0" xfId="0" applyFont="1" applyAlignment="1">
      <alignment vertical="center" wrapText="1"/>
    </xf>
    <xf numFmtId="0" fontId="34" fillId="0" borderId="2" xfId="0" applyFont="1" applyBorder="1" applyAlignment="1" applyProtection="1">
      <alignment vertical="center" wrapText="1"/>
      <protection locked="0"/>
    </xf>
    <xf numFmtId="0" fontId="34" fillId="10" borderId="42" xfId="0" applyFont="1" applyFill="1" applyBorder="1" applyAlignment="1">
      <alignment horizontal="center" vertical="center" wrapText="1"/>
    </xf>
    <xf numFmtId="41" fontId="34" fillId="0" borderId="2" xfId="7" applyFont="1" applyFill="1" applyBorder="1" applyAlignment="1">
      <alignment horizontal="center" vertical="center" wrapText="1"/>
    </xf>
    <xf numFmtId="0" fontId="34" fillId="9" borderId="42" xfId="0" applyFont="1" applyFill="1" applyBorder="1" applyAlignment="1">
      <alignment horizontal="center" vertical="center" wrapText="1"/>
    </xf>
    <xf numFmtId="0" fontId="35" fillId="10" borderId="42" xfId="0" applyFont="1" applyFill="1" applyBorder="1" applyAlignment="1">
      <alignment horizontal="center" vertical="center" wrapText="1"/>
    </xf>
    <xf numFmtId="0" fontId="35" fillId="9" borderId="42" xfId="0" applyFont="1" applyFill="1" applyBorder="1" applyAlignment="1">
      <alignment horizontal="center" vertical="center" wrapText="1"/>
    </xf>
    <xf numFmtId="0" fontId="34" fillId="10" borderId="44" xfId="0" applyFont="1" applyFill="1" applyBorder="1" applyAlignment="1">
      <alignment horizontal="center" vertical="center" wrapText="1"/>
    </xf>
    <xf numFmtId="0" fontId="34" fillId="9" borderId="44" xfId="0" applyFont="1" applyFill="1" applyBorder="1" applyAlignment="1">
      <alignment horizontal="center" vertical="center" wrapText="1"/>
    </xf>
    <xf numFmtId="0" fontId="35" fillId="9" borderId="44" xfId="0" applyFont="1" applyFill="1" applyBorder="1" applyAlignment="1">
      <alignment horizontal="center" vertical="center" wrapText="1"/>
    </xf>
    <xf numFmtId="0" fontId="35" fillId="10" borderId="44" xfId="0" applyFont="1" applyFill="1" applyBorder="1" applyAlignment="1">
      <alignment horizontal="center" vertical="center" wrapText="1"/>
    </xf>
    <xf numFmtId="0" fontId="71" fillId="13" borderId="2" xfId="0" applyFont="1" applyFill="1" applyBorder="1" applyAlignment="1" applyProtection="1">
      <alignment horizontal="justify" vertical="center" wrapText="1"/>
      <protection locked="0"/>
    </xf>
    <xf numFmtId="10" fontId="39" fillId="4" borderId="2" xfId="0" applyNumberFormat="1" applyFont="1" applyFill="1" applyBorder="1" applyAlignment="1">
      <alignment horizontal="center" vertical="center" wrapText="1"/>
    </xf>
    <xf numFmtId="10" fontId="39" fillId="0" borderId="2" xfId="0" applyNumberFormat="1" applyFont="1" applyBorder="1" applyAlignment="1">
      <alignment horizontal="center" vertical="center" wrapText="1"/>
    </xf>
    <xf numFmtId="0" fontId="39" fillId="27" borderId="54" xfId="0" applyFont="1" applyFill="1" applyBorder="1" applyAlignment="1" applyProtection="1">
      <alignment horizontal="center" vertical="center" wrapText="1"/>
      <protection locked="0"/>
    </xf>
    <xf numFmtId="0" fontId="39" fillId="27" borderId="55" xfId="0" applyFont="1" applyFill="1" applyBorder="1" applyAlignment="1" applyProtection="1">
      <alignment horizontal="center" vertical="center" wrapText="1"/>
      <protection locked="0"/>
    </xf>
    <xf numFmtId="9" fontId="39" fillId="0" borderId="2" xfId="3" applyFont="1" applyFill="1" applyBorder="1" applyAlignment="1">
      <alignment horizontal="center" vertical="center" wrapText="1"/>
    </xf>
    <xf numFmtId="0" fontId="39" fillId="27" borderId="53" xfId="0" applyFont="1" applyFill="1" applyBorder="1" applyAlignment="1" applyProtection="1">
      <alignment horizontal="center" vertical="center" wrapText="1"/>
      <protection locked="0"/>
    </xf>
    <xf numFmtId="9" fontId="39" fillId="0" borderId="2" xfId="2" applyFont="1" applyFill="1" applyBorder="1" applyAlignment="1">
      <alignment horizontal="center" vertical="center" wrapText="1"/>
    </xf>
    <xf numFmtId="0" fontId="39" fillId="27" borderId="22" xfId="0" applyFont="1" applyFill="1" applyBorder="1" applyAlignment="1" applyProtection="1">
      <alignment horizontal="center" vertical="center" wrapText="1"/>
      <protection locked="0"/>
    </xf>
    <xf numFmtId="0" fontId="39" fillId="0" borderId="2" xfId="0" applyFont="1" applyBorder="1" applyAlignment="1">
      <alignment horizontal="left" vertical="center" wrapText="1"/>
    </xf>
    <xf numFmtId="1" fontId="34" fillId="0" borderId="2" xfId="0" applyNumberFormat="1" applyFont="1" applyBorder="1" applyAlignment="1" applyProtection="1">
      <alignment horizontal="center" vertical="center" wrapText="1"/>
      <protection locked="0"/>
    </xf>
    <xf numFmtId="0" fontId="34" fillId="0" borderId="2" xfId="0" applyFont="1" applyBorder="1" applyAlignment="1" applyProtection="1">
      <alignment horizontal="left" vertical="center" wrapText="1"/>
      <protection locked="0"/>
    </xf>
    <xf numFmtId="0" fontId="34" fillId="4" borderId="2" xfId="0" quotePrefix="1" applyFont="1" applyFill="1" applyBorder="1" applyAlignment="1" applyProtection="1">
      <alignment horizontal="center" vertical="center" wrapText="1"/>
      <protection locked="0"/>
    </xf>
    <xf numFmtId="0" fontId="34" fillId="4" borderId="2" xfId="0" applyFont="1" applyFill="1" applyBorder="1" applyAlignment="1">
      <alignment horizontal="justify" vertical="top" wrapText="1"/>
    </xf>
    <xf numFmtId="0" fontId="10" fillId="0" borderId="0" xfId="0" applyFont="1"/>
    <xf numFmtId="0" fontId="10" fillId="4" borderId="2" xfId="0" applyFont="1" applyFill="1" applyBorder="1" applyAlignment="1">
      <alignment horizontal="center" vertical="center" wrapText="1"/>
    </xf>
    <xf numFmtId="10" fontId="10" fillId="0" borderId="2" xfId="0" applyNumberFormat="1" applyFont="1" applyBorder="1" applyAlignment="1" applyProtection="1">
      <alignment horizontal="center" vertical="center" wrapText="1"/>
      <protection locked="0"/>
    </xf>
    <xf numFmtId="1" fontId="10" fillId="4" borderId="2" xfId="2" applyNumberFormat="1" applyFont="1" applyFill="1" applyBorder="1" applyAlignment="1">
      <alignment horizontal="center" vertical="center" wrapText="1"/>
    </xf>
    <xf numFmtId="0" fontId="10" fillId="0" borderId="2" xfId="0" applyFont="1" applyBorder="1" applyAlignment="1" applyProtection="1">
      <alignment horizontal="center" vertical="center" wrapText="1"/>
      <protection locked="0"/>
    </xf>
    <xf numFmtId="0" fontId="10" fillId="4" borderId="25" xfId="0" applyFont="1" applyFill="1" applyBorder="1" applyAlignment="1" applyProtection="1">
      <alignment horizontal="center" vertical="center" wrapText="1"/>
      <protection locked="0"/>
    </xf>
    <xf numFmtId="0" fontId="74" fillId="0" borderId="2" xfId="0" applyFont="1" applyBorder="1" applyAlignment="1" applyProtection="1">
      <alignment horizontal="center" vertical="center" wrapText="1"/>
      <protection locked="0"/>
    </xf>
    <xf numFmtId="0" fontId="10" fillId="0" borderId="2" xfId="0" applyFont="1" applyBorder="1" applyAlignment="1" applyProtection="1">
      <alignment horizontal="justify" vertical="center" wrapText="1"/>
      <protection locked="0"/>
    </xf>
    <xf numFmtId="0" fontId="10" fillId="0" borderId="4" xfId="0" applyFont="1" applyBorder="1" applyAlignment="1" applyProtection="1">
      <alignment horizontal="justify" vertical="center" wrapText="1"/>
      <protection locked="0"/>
    </xf>
    <xf numFmtId="0" fontId="10" fillId="4" borderId="42" xfId="0" applyFont="1" applyFill="1" applyBorder="1" applyAlignment="1" applyProtection="1">
      <alignment horizontal="center" vertical="center" wrapText="1"/>
      <protection locked="0"/>
    </xf>
    <xf numFmtId="0" fontId="14" fillId="0" borderId="2" xfId="0" applyFont="1" applyBorder="1" applyAlignment="1">
      <alignment horizontal="left" vertical="center" wrapText="1"/>
    </xf>
    <xf numFmtId="0" fontId="10" fillId="4" borderId="29" xfId="0" applyFont="1" applyFill="1" applyBorder="1" applyAlignment="1" applyProtection="1">
      <alignment horizontal="center" vertical="center" wrapText="1"/>
      <protection locked="0"/>
    </xf>
    <xf numFmtId="0" fontId="10" fillId="0" borderId="30" xfId="0" applyFont="1" applyBorder="1" applyAlignment="1" applyProtection="1">
      <alignment horizontal="center" vertical="center" wrapText="1"/>
      <protection locked="0"/>
    </xf>
    <xf numFmtId="0" fontId="10" fillId="0" borderId="24" xfId="0" applyFont="1" applyBorder="1" applyAlignment="1" applyProtection="1">
      <alignment horizontal="center" vertical="center" wrapText="1"/>
      <protection locked="0"/>
    </xf>
    <xf numFmtId="0" fontId="10" fillId="2" borderId="0" xfId="0" applyFont="1" applyFill="1" applyAlignment="1" applyProtection="1">
      <alignment vertical="center" wrapText="1"/>
      <protection locked="0"/>
    </xf>
    <xf numFmtId="0" fontId="0" fillId="0" borderId="2" xfId="0" applyBorder="1" applyAlignment="1" applyProtection="1">
      <alignment vertical="center" wrapText="1"/>
      <protection locked="0"/>
    </xf>
    <xf numFmtId="0" fontId="14" fillId="0" borderId="2" xfId="0" applyFont="1" applyBorder="1" applyAlignment="1">
      <alignment vertical="center" wrapText="1"/>
    </xf>
    <xf numFmtId="0" fontId="10" fillId="0" borderId="25" xfId="0" applyFont="1" applyBorder="1" applyAlignment="1">
      <alignment horizontal="justify" vertical="center" wrapText="1"/>
    </xf>
    <xf numFmtId="9" fontId="71" fillId="13" borderId="2" xfId="0" applyNumberFormat="1" applyFont="1" applyFill="1" applyBorder="1" applyAlignment="1" applyProtection="1">
      <alignment horizontal="center" vertical="center" wrapText="1"/>
      <protection locked="0"/>
    </xf>
    <xf numFmtId="0" fontId="10" fillId="27" borderId="2" xfId="0" applyFont="1" applyFill="1" applyBorder="1" applyAlignment="1" applyProtection="1">
      <alignment horizontal="center" vertical="center" wrapText="1"/>
      <protection locked="0"/>
    </xf>
    <xf numFmtId="0" fontId="10" fillId="4" borderId="2" xfId="0" applyFont="1" applyFill="1" applyBorder="1" applyAlignment="1">
      <alignment horizontal="justify" vertical="center" wrapText="1"/>
    </xf>
    <xf numFmtId="0" fontId="47" fillId="4" borderId="0" xfId="0" applyFont="1" applyFill="1" applyAlignment="1">
      <alignment vertical="center" wrapText="1"/>
    </xf>
    <xf numFmtId="0" fontId="46" fillId="2" borderId="2" xfId="0" applyFont="1" applyFill="1" applyBorder="1" applyAlignment="1" applyProtection="1">
      <alignment horizontal="center" vertical="center" wrapText="1"/>
      <protection locked="0"/>
    </xf>
    <xf numFmtId="10" fontId="39" fillId="21" borderId="2" xfId="0" applyNumberFormat="1" applyFont="1" applyFill="1" applyBorder="1" applyAlignment="1" applyProtection="1">
      <alignment horizontal="center" vertical="center" wrapText="1"/>
      <protection locked="0"/>
    </xf>
    <xf numFmtId="9" fontId="0" fillId="0" borderId="0" xfId="0" applyNumberFormat="1"/>
    <xf numFmtId="0" fontId="14" fillId="4" borderId="2" xfId="2" applyNumberFormat="1" applyFont="1" applyFill="1" applyBorder="1" applyAlignment="1">
      <alignment horizontal="center" vertical="center" wrapText="1"/>
    </xf>
    <xf numFmtId="9" fontId="12" fillId="6" borderId="2" xfId="1" applyNumberFormat="1" applyFont="1" applyFill="1" applyBorder="1" applyAlignment="1">
      <alignment horizontal="center" vertical="center" wrapText="1"/>
    </xf>
    <xf numFmtId="9" fontId="12" fillId="6" borderId="30" xfId="1" applyNumberFormat="1" applyFont="1" applyFill="1" applyBorder="1" applyAlignment="1">
      <alignment horizontal="center" vertical="center" wrapText="1"/>
    </xf>
    <xf numFmtId="0" fontId="77" fillId="0" borderId="0" xfId="0" applyFont="1" applyAlignment="1">
      <alignment horizontal="center" vertical="center"/>
    </xf>
    <xf numFmtId="9" fontId="12" fillId="6" borderId="64" xfId="1" applyNumberFormat="1" applyFont="1" applyFill="1" applyBorder="1" applyAlignment="1">
      <alignment horizontal="center" vertical="center" wrapText="1"/>
    </xf>
    <xf numFmtId="0" fontId="77" fillId="0" borderId="64" xfId="0" applyFont="1" applyBorder="1" applyAlignment="1">
      <alignment horizontal="center" vertical="center"/>
    </xf>
    <xf numFmtId="9" fontId="12" fillId="6" borderId="4" xfId="1" applyNumberFormat="1" applyFont="1" applyFill="1" applyBorder="1" applyAlignment="1">
      <alignment horizontal="center" vertical="center" wrapText="1"/>
    </xf>
    <xf numFmtId="0" fontId="74" fillId="8" borderId="2" xfId="0" applyFont="1" applyFill="1" applyBorder="1" applyAlignment="1" applyProtection="1">
      <alignment horizontal="center" vertical="center" wrapText="1"/>
      <protection locked="0"/>
    </xf>
    <xf numFmtId="1" fontId="74" fillId="8" borderId="2" xfId="0" applyNumberFormat="1" applyFont="1" applyFill="1" applyBorder="1" applyAlignment="1" applyProtection="1">
      <alignment horizontal="center" vertical="center" wrapText="1"/>
      <protection locked="0"/>
    </xf>
    <xf numFmtId="1" fontId="74" fillId="8" borderId="30" xfId="0" applyNumberFormat="1" applyFont="1" applyFill="1" applyBorder="1" applyAlignment="1" applyProtection="1">
      <alignment horizontal="center" vertical="center" wrapText="1"/>
      <protection locked="0"/>
    </xf>
    <xf numFmtId="0" fontId="74" fillId="8" borderId="30" xfId="0" applyFont="1" applyFill="1" applyBorder="1" applyAlignment="1" applyProtection="1">
      <alignment horizontal="center" vertical="center" wrapText="1"/>
      <protection locked="0"/>
    </xf>
    <xf numFmtId="0" fontId="10" fillId="0" borderId="2" xfId="2" applyNumberFormat="1" applyFont="1" applyFill="1" applyBorder="1" applyAlignment="1">
      <alignment horizontal="center" vertical="center" wrapText="1"/>
    </xf>
    <xf numFmtId="9" fontId="79" fillId="6" borderId="2" xfId="1" applyNumberFormat="1" applyFont="1" applyFill="1" applyBorder="1" applyAlignment="1">
      <alignment horizontal="center" vertical="center" wrapText="1"/>
    </xf>
    <xf numFmtId="0" fontId="80" fillId="28" borderId="4" xfId="0" applyFont="1" applyFill="1" applyBorder="1" applyAlignment="1">
      <alignment vertical="center" wrapText="1"/>
    </xf>
    <xf numFmtId="0" fontId="80" fillId="28" borderId="42" xfId="0" applyFont="1" applyFill="1" applyBorder="1" applyAlignment="1">
      <alignment vertical="center" wrapText="1"/>
    </xf>
    <xf numFmtId="0" fontId="81" fillId="0" borderId="4" xfId="0" applyFont="1" applyBorder="1" applyAlignment="1">
      <alignment vertical="center" wrapText="1"/>
    </xf>
    <xf numFmtId="0" fontId="81" fillId="0" borderId="42" xfId="0" applyFont="1" applyBorder="1" applyAlignment="1">
      <alignment vertical="center" wrapText="1"/>
    </xf>
    <xf numFmtId="9" fontId="84" fillId="9" borderId="2" xfId="0" applyNumberFormat="1" applyFont="1" applyFill="1" applyBorder="1" applyAlignment="1">
      <alignment horizontal="center" vertical="center" wrapText="1"/>
    </xf>
    <xf numFmtId="0" fontId="84" fillId="0" borderId="0" xfId="0" applyFont="1" applyAlignment="1" applyProtection="1">
      <alignment vertical="center" wrapText="1"/>
      <protection locked="0"/>
    </xf>
    <xf numFmtId="0" fontId="85" fillId="0" borderId="0" xfId="0" applyFont="1" applyAlignment="1" applyProtection="1">
      <alignment vertical="center" wrapText="1"/>
      <protection locked="0"/>
    </xf>
    <xf numFmtId="0" fontId="74" fillId="8" borderId="64" xfId="0" applyFont="1" applyFill="1" applyBorder="1" applyAlignment="1" applyProtection="1">
      <alignment horizontal="center" vertical="center" wrapText="1"/>
      <protection locked="0"/>
    </xf>
    <xf numFmtId="9" fontId="78" fillId="6" borderId="64" xfId="1" applyNumberFormat="1" applyFont="1" applyFill="1" applyBorder="1" applyAlignment="1">
      <alignment horizontal="center" vertical="center" wrapText="1"/>
    </xf>
    <xf numFmtId="0" fontId="10" fillId="3" borderId="53" xfId="1" applyFont="1" applyFill="1" applyBorder="1" applyAlignment="1" applyProtection="1">
      <alignment horizontal="center" vertical="center" wrapText="1"/>
      <protection locked="0"/>
    </xf>
    <xf numFmtId="0" fontId="79" fillId="10" borderId="2" xfId="0" applyFont="1" applyFill="1" applyBorder="1" applyAlignment="1">
      <alignment horizontal="left" vertical="center" wrapText="1"/>
    </xf>
    <xf numFmtId="0" fontId="79" fillId="28" borderId="25" xfId="0" applyFont="1" applyFill="1" applyBorder="1" applyAlignment="1">
      <alignment horizontal="left" vertical="center" wrapText="1"/>
    </xf>
    <xf numFmtId="0" fontId="80" fillId="28" borderId="25" xfId="0" applyFont="1" applyFill="1" applyBorder="1" applyAlignment="1">
      <alignment horizontal="left" vertical="center" wrapText="1"/>
    </xf>
    <xf numFmtId="0" fontId="79" fillId="10" borderId="4" xfId="0" applyFont="1" applyFill="1" applyBorder="1" applyAlignment="1">
      <alignment horizontal="left" vertical="center" wrapText="1"/>
    </xf>
    <xf numFmtId="0" fontId="79" fillId="28" borderId="42" xfId="0" applyFont="1" applyFill="1" applyBorder="1" applyAlignment="1">
      <alignment horizontal="left" vertical="center" wrapText="1"/>
    </xf>
    <xf numFmtId="0" fontId="80" fillId="28" borderId="42" xfId="0" applyFont="1" applyFill="1" applyBorder="1" applyAlignment="1">
      <alignment horizontal="left" vertical="center" wrapText="1"/>
    </xf>
    <xf numFmtId="0" fontId="87" fillId="28" borderId="4" xfId="0" applyFont="1" applyFill="1" applyBorder="1" applyAlignment="1">
      <alignment horizontal="left" vertical="center" wrapText="1"/>
    </xf>
    <xf numFmtId="0" fontId="87" fillId="28" borderId="42" xfId="0" applyFont="1" applyFill="1" applyBorder="1" applyAlignment="1">
      <alignment horizontal="left" vertical="center" wrapText="1"/>
    </xf>
    <xf numFmtId="0" fontId="87" fillId="28" borderId="32" xfId="0" applyFont="1" applyFill="1" applyBorder="1" applyAlignment="1">
      <alignment horizontal="left" vertical="center" wrapText="1"/>
    </xf>
    <xf numFmtId="0" fontId="87" fillId="28" borderId="66" xfId="0" applyFont="1" applyFill="1" applyBorder="1" applyAlignment="1">
      <alignment horizontal="left" vertical="center" wrapText="1"/>
    </xf>
    <xf numFmtId="10" fontId="39" fillId="0" borderId="0" xfId="0" applyNumberFormat="1" applyFont="1"/>
    <xf numFmtId="10" fontId="43" fillId="4" borderId="0" xfId="0" applyNumberFormat="1" applyFont="1" applyFill="1" applyAlignment="1">
      <alignment vertical="center" wrapText="1"/>
    </xf>
    <xf numFmtId="0" fontId="35" fillId="0" borderId="2" xfId="0" applyFont="1" applyBorder="1" applyAlignment="1">
      <alignment horizontal="justify" vertical="center" wrapText="1"/>
    </xf>
    <xf numFmtId="10" fontId="39" fillId="8" borderId="2" xfId="0" applyNumberFormat="1" applyFont="1" applyFill="1" applyBorder="1" applyAlignment="1" applyProtection="1">
      <alignment horizontal="center" vertical="center" wrapText="1"/>
      <protection locked="0"/>
    </xf>
    <xf numFmtId="10" fontId="39" fillId="4" borderId="64" xfId="0" applyNumberFormat="1" applyFont="1" applyFill="1" applyBorder="1" applyAlignment="1" applyProtection="1">
      <alignment horizontal="center" vertical="center" wrapText="1"/>
      <protection locked="0"/>
    </xf>
    <xf numFmtId="10" fontId="39" fillId="4" borderId="25" xfId="0" applyNumberFormat="1" applyFont="1" applyFill="1" applyBorder="1" applyAlignment="1" applyProtection="1">
      <alignment horizontal="center" vertical="center" wrapText="1"/>
      <protection locked="0"/>
    </xf>
    <xf numFmtId="9" fontId="46" fillId="0" borderId="2" xfId="3" applyFont="1" applyBorder="1" applyAlignment="1" applyProtection="1">
      <alignment horizontal="center" vertical="center" wrapText="1"/>
      <protection locked="0"/>
    </xf>
    <xf numFmtId="0" fontId="43" fillId="4" borderId="0" xfId="0" applyFont="1" applyFill="1" applyAlignment="1">
      <alignment horizontal="center" vertical="center" wrapText="1"/>
    </xf>
    <xf numFmtId="0" fontId="51" fillId="18" borderId="25" xfId="0" applyFont="1" applyFill="1" applyBorder="1" applyAlignment="1" applyProtection="1">
      <alignment horizontal="center" vertical="center" wrapText="1"/>
      <protection locked="0"/>
    </xf>
    <xf numFmtId="9" fontId="46" fillId="0" borderId="2" xfId="0" applyNumberFormat="1" applyFont="1" applyBorder="1" applyAlignment="1" applyProtection="1">
      <alignment horizontal="center" vertical="center" wrapText="1"/>
      <protection locked="0"/>
    </xf>
    <xf numFmtId="9" fontId="43" fillId="0" borderId="0" xfId="0" applyNumberFormat="1" applyFont="1" applyAlignment="1">
      <alignment vertical="center" wrapText="1"/>
    </xf>
    <xf numFmtId="10" fontId="43" fillId="0" borderId="0" xfId="0" applyNumberFormat="1" applyFont="1" applyAlignment="1">
      <alignment vertical="center" wrapText="1"/>
    </xf>
    <xf numFmtId="9" fontId="39" fillId="2" borderId="2" xfId="0" applyNumberFormat="1" applyFont="1" applyFill="1" applyBorder="1" applyAlignment="1">
      <alignment horizontal="center" vertical="center" wrapText="1"/>
    </xf>
    <xf numFmtId="9" fontId="34" fillId="0" borderId="2" xfId="0" applyNumberFormat="1" applyFont="1" applyBorder="1" applyAlignment="1">
      <alignment horizontal="left" vertical="center" wrapText="1"/>
    </xf>
    <xf numFmtId="0" fontId="51" fillId="18" borderId="53" xfId="0" applyFont="1" applyFill="1" applyBorder="1" applyAlignment="1" applyProtection="1">
      <alignment horizontal="center" vertical="center" wrapText="1"/>
      <protection locked="0"/>
    </xf>
    <xf numFmtId="0" fontId="51" fillId="18" borderId="73" xfId="0" applyFont="1" applyFill="1" applyBorder="1" applyAlignment="1" applyProtection="1">
      <alignment horizontal="center" vertical="center" wrapText="1"/>
      <protection locked="0"/>
    </xf>
    <xf numFmtId="9" fontId="88" fillId="4" borderId="2" xfId="2" applyFont="1" applyFill="1" applyBorder="1" applyAlignment="1">
      <alignment horizontal="center" vertical="center" wrapText="1"/>
    </xf>
    <xf numFmtId="9" fontId="39" fillId="29" borderId="2" xfId="0" applyNumberFormat="1" applyFont="1" applyFill="1" applyBorder="1" applyAlignment="1">
      <alignment horizontal="center" vertical="center" wrapText="1"/>
    </xf>
    <xf numFmtId="9" fontId="34" fillId="29" borderId="2" xfId="2" applyFont="1" applyFill="1" applyBorder="1" applyAlignment="1">
      <alignment horizontal="center" vertical="center" wrapText="1"/>
    </xf>
    <xf numFmtId="1" fontId="46" fillId="8" borderId="2" xfId="0" applyNumberFormat="1" applyFont="1" applyFill="1" applyBorder="1" applyAlignment="1" applyProtection="1">
      <alignment horizontal="center" vertical="center" wrapText="1"/>
      <protection locked="0"/>
    </xf>
    <xf numFmtId="9" fontId="43" fillId="4" borderId="0" xfId="0" applyNumberFormat="1" applyFont="1" applyFill="1" applyAlignment="1">
      <alignment vertical="center" wrapText="1"/>
    </xf>
    <xf numFmtId="10" fontId="46" fillId="8" borderId="2" xfId="0" applyNumberFormat="1" applyFont="1" applyFill="1" applyBorder="1" applyAlignment="1" applyProtection="1">
      <alignment horizontal="center" vertical="center" wrapText="1"/>
      <protection locked="0"/>
    </xf>
    <xf numFmtId="0" fontId="89" fillId="0" borderId="64" xfId="0" applyFont="1" applyBorder="1" applyAlignment="1">
      <alignment horizontal="center" vertical="center" wrapText="1"/>
    </xf>
    <xf numFmtId="0" fontId="39" fillId="3" borderId="64" xfId="0" applyFont="1" applyFill="1" applyBorder="1" applyAlignment="1">
      <alignment horizontal="center" vertical="center" wrapText="1"/>
    </xf>
    <xf numFmtId="0" fontId="39" fillId="3" borderId="60" xfId="0" applyFont="1" applyFill="1" applyBorder="1" applyAlignment="1">
      <alignment horizontal="center" vertical="center" wrapText="1"/>
    </xf>
    <xf numFmtId="0" fontId="39" fillId="3" borderId="66" xfId="0" applyFont="1" applyFill="1" applyBorder="1" applyAlignment="1">
      <alignment horizontal="center" vertical="center" wrapText="1"/>
    </xf>
    <xf numFmtId="10" fontId="0" fillId="0" borderId="0" xfId="0" applyNumberFormat="1"/>
    <xf numFmtId="0" fontId="92" fillId="0" borderId="0" xfId="0" applyFont="1" applyAlignment="1">
      <alignment wrapText="1"/>
    </xf>
    <xf numFmtId="0" fontId="94" fillId="0" borderId="0" xfId="0" applyFont="1"/>
    <xf numFmtId="0" fontId="95" fillId="0" borderId="0" xfId="0" applyFont="1" applyAlignment="1">
      <alignment wrapText="1"/>
    </xf>
    <xf numFmtId="0" fontId="98" fillId="0" borderId="0" xfId="0" applyFont="1"/>
    <xf numFmtId="0" fontId="95" fillId="0" borderId="0" xfId="0" applyFont="1" applyAlignment="1">
      <alignment horizontal="center" vertical="center" wrapText="1"/>
    </xf>
    <xf numFmtId="0" fontId="0" fillId="0" borderId="0" xfId="0" applyAlignment="1">
      <alignment horizontal="center" vertical="center"/>
    </xf>
    <xf numFmtId="0" fontId="101" fillId="0" borderId="69" xfId="0" applyFont="1" applyBorder="1" applyAlignment="1">
      <alignment horizontal="center" vertical="center" wrapText="1"/>
    </xf>
    <xf numFmtId="0" fontId="102" fillId="0" borderId="0" xfId="0" applyFont="1" applyAlignment="1">
      <alignment horizontal="center" vertical="center" wrapText="1"/>
    </xf>
    <xf numFmtId="0" fontId="100" fillId="0" borderId="0" xfId="0" applyFont="1" applyAlignment="1">
      <alignment horizontal="center" vertical="center" wrapText="1"/>
    </xf>
    <xf numFmtId="0" fontId="92" fillId="0" borderId="0" xfId="0" applyFont="1" applyAlignment="1">
      <alignment horizontal="center" vertical="center" wrapText="1"/>
    </xf>
    <xf numFmtId="0" fontId="93" fillId="0" borderId="42" xfId="0" applyFont="1" applyBorder="1" applyAlignment="1">
      <alignment horizontal="center" vertical="center" wrapText="1"/>
    </xf>
    <xf numFmtId="0" fontId="92" fillId="0" borderId="42" xfId="0" applyFont="1" applyBorder="1" applyAlignment="1">
      <alignment horizontal="center" vertical="center" wrapText="1"/>
    </xf>
    <xf numFmtId="0" fontId="92" fillId="10" borderId="0" xfId="0" applyFont="1" applyFill="1" applyAlignment="1">
      <alignment horizontal="center" vertical="center" wrapText="1"/>
    </xf>
    <xf numFmtId="10" fontId="92" fillId="0" borderId="0" xfId="0" applyNumberFormat="1" applyFont="1" applyAlignment="1">
      <alignment horizontal="center" vertical="center" wrapText="1"/>
    </xf>
    <xf numFmtId="0" fontId="99" fillId="31" borderId="89" xfId="0" applyFont="1" applyFill="1" applyBorder="1" applyAlignment="1">
      <alignment horizontal="center" vertical="center" wrapText="1"/>
    </xf>
    <xf numFmtId="0" fontId="93" fillId="0" borderId="4" xfId="0" applyFont="1" applyBorder="1" applyAlignment="1">
      <alignment horizontal="center" vertical="center" wrapText="1"/>
    </xf>
    <xf numFmtId="1" fontId="10" fillId="4" borderId="2" xfId="0" applyNumberFormat="1" applyFont="1" applyFill="1" applyBorder="1" applyAlignment="1">
      <alignment horizontal="center" vertical="center" wrapText="1"/>
    </xf>
    <xf numFmtId="9" fontId="10" fillId="4" borderId="2" xfId="0" applyNumberFormat="1" applyFont="1" applyFill="1" applyBorder="1" applyAlignment="1">
      <alignment horizontal="center" vertical="center" wrapText="1"/>
    </xf>
    <xf numFmtId="9" fontId="39" fillId="8" borderId="2" xfId="0" applyNumberFormat="1" applyFont="1" applyFill="1" applyBorder="1" applyAlignment="1">
      <alignment horizontal="center" vertical="center" wrapText="1"/>
    </xf>
    <xf numFmtId="9" fontId="82" fillId="8" borderId="25" xfId="0" applyNumberFormat="1" applyFont="1" applyFill="1" applyBorder="1" applyAlignment="1">
      <alignment horizontal="center" vertical="center" wrapText="1"/>
    </xf>
    <xf numFmtId="0" fontId="46" fillId="8" borderId="2" xfId="0" applyFont="1" applyFill="1" applyBorder="1" applyAlignment="1" applyProtection="1">
      <alignment horizontal="center" vertical="center" wrapText="1"/>
      <protection locked="0"/>
    </xf>
    <xf numFmtId="0" fontId="34" fillId="8" borderId="2" xfId="0" applyFont="1" applyFill="1" applyBorder="1" applyAlignment="1">
      <alignment horizontal="justify" vertical="top" wrapText="1"/>
    </xf>
    <xf numFmtId="9" fontId="34" fillId="8" borderId="2" xfId="0" applyNumberFormat="1" applyFont="1" applyFill="1" applyBorder="1" applyAlignment="1">
      <alignment horizontal="center" vertical="center" wrapText="1"/>
    </xf>
    <xf numFmtId="9" fontId="34" fillId="8" borderId="2" xfId="0" applyNumberFormat="1" applyFont="1" applyFill="1" applyBorder="1" applyAlignment="1">
      <alignment horizontal="left" vertical="top" wrapText="1"/>
    </xf>
    <xf numFmtId="0" fontId="34" fillId="8" borderId="0" xfId="0" applyFont="1" applyFill="1" applyAlignment="1" applyProtection="1">
      <alignment vertical="center" wrapText="1"/>
      <protection locked="0"/>
    </xf>
    <xf numFmtId="9" fontId="34" fillId="8" borderId="2" xfId="2" applyFont="1" applyFill="1" applyBorder="1" applyAlignment="1">
      <alignment horizontal="center" vertical="center" wrapText="1"/>
    </xf>
    <xf numFmtId="9" fontId="82" fillId="8" borderId="42" xfId="0" applyNumberFormat="1" applyFont="1" applyFill="1" applyBorder="1" applyAlignment="1">
      <alignment horizontal="center" vertical="center" wrapText="1"/>
    </xf>
    <xf numFmtId="0" fontId="34" fillId="8" borderId="2" xfId="0" applyFont="1" applyFill="1" applyBorder="1" applyAlignment="1">
      <alignment horizontal="center" vertical="center" wrapText="1"/>
    </xf>
    <xf numFmtId="9" fontId="34" fillId="8" borderId="2" xfId="0" applyNumberFormat="1" applyFont="1" applyFill="1" applyBorder="1" applyAlignment="1">
      <alignment horizontal="justify" vertical="top" wrapText="1"/>
    </xf>
    <xf numFmtId="0" fontId="82" fillId="8" borderId="42" xfId="0" applyFont="1" applyFill="1" applyBorder="1" applyAlignment="1">
      <alignment horizontal="center" vertical="center" wrapText="1"/>
    </xf>
    <xf numFmtId="9" fontId="46" fillId="8" borderId="2" xfId="0" applyNumberFormat="1" applyFont="1" applyFill="1" applyBorder="1" applyAlignment="1" applyProtection="1">
      <alignment horizontal="center" vertical="center" wrapText="1"/>
      <protection locked="0"/>
    </xf>
    <xf numFmtId="9" fontId="34" fillId="8" borderId="33" xfId="0" applyNumberFormat="1" applyFont="1" applyFill="1" applyBorder="1" applyAlignment="1">
      <alignment horizontal="center" vertical="center" wrapText="1"/>
    </xf>
    <xf numFmtId="9" fontId="46" fillId="8" borderId="30" xfId="0" applyNumberFormat="1" applyFont="1" applyFill="1" applyBorder="1" applyAlignment="1" applyProtection="1">
      <alignment horizontal="center" vertical="center" wrapText="1"/>
      <protection locked="0"/>
    </xf>
    <xf numFmtId="9" fontId="34" fillId="8" borderId="30" xfId="0" applyNumberFormat="1" applyFont="1" applyFill="1" applyBorder="1" applyAlignment="1">
      <alignment horizontal="left" vertical="top" wrapText="1"/>
    </xf>
    <xf numFmtId="0" fontId="46" fillId="8" borderId="30" xfId="0" applyFont="1" applyFill="1" applyBorder="1" applyAlignment="1" applyProtection="1">
      <alignment horizontal="center" vertical="center" wrapText="1"/>
      <protection locked="0"/>
    </xf>
    <xf numFmtId="9" fontId="34" fillId="8" borderId="30" xfId="0" applyNumberFormat="1" applyFont="1" applyFill="1" applyBorder="1" applyAlignment="1">
      <alignment horizontal="justify" vertical="top" wrapText="1"/>
    </xf>
    <xf numFmtId="9" fontId="34" fillId="8" borderId="30" xfId="0" applyNumberFormat="1" applyFont="1" applyFill="1" applyBorder="1" applyAlignment="1">
      <alignment horizontal="center" vertical="center" wrapText="1"/>
    </xf>
    <xf numFmtId="9" fontId="34" fillId="8" borderId="51" xfId="0" applyNumberFormat="1" applyFont="1" applyFill="1" applyBorder="1" applyAlignment="1">
      <alignment horizontal="center" vertical="center" wrapText="1"/>
    </xf>
    <xf numFmtId="164" fontId="46" fillId="8" borderId="2" xfId="0" applyNumberFormat="1" applyFont="1" applyFill="1" applyBorder="1" applyAlignment="1" applyProtection="1">
      <alignment vertical="center" wrapText="1"/>
      <protection locked="0"/>
    </xf>
    <xf numFmtId="164" fontId="46" fillId="8" borderId="2" xfId="0" applyNumberFormat="1" applyFont="1" applyFill="1" applyBorder="1" applyAlignment="1" applyProtection="1">
      <alignment horizontal="center" vertical="center" wrapText="1"/>
      <protection locked="0"/>
    </xf>
    <xf numFmtId="0" fontId="46" fillId="8" borderId="23" xfId="0" applyFont="1" applyFill="1" applyBorder="1" applyAlignment="1" applyProtection="1">
      <alignment horizontal="center" vertical="center" wrapText="1"/>
      <protection locked="0"/>
    </xf>
    <xf numFmtId="0" fontId="46" fillId="8" borderId="24" xfId="0" applyFont="1" applyFill="1" applyBorder="1" applyAlignment="1" applyProtection="1">
      <alignment horizontal="center" vertical="center" wrapText="1"/>
      <protection locked="0"/>
    </xf>
    <xf numFmtId="9" fontId="46" fillId="8" borderId="24" xfId="0" applyNumberFormat="1" applyFont="1" applyFill="1" applyBorder="1" applyAlignment="1">
      <alignment horizontal="justify" vertical="top" wrapText="1"/>
    </xf>
    <xf numFmtId="0" fontId="34" fillId="8" borderId="24" xfId="0" applyFont="1" applyFill="1" applyBorder="1" applyAlignment="1">
      <alignment horizontal="justify" vertical="center" wrapText="1"/>
    </xf>
    <xf numFmtId="0" fontId="34" fillId="8" borderId="24" xfId="0" applyFont="1" applyFill="1" applyBorder="1" applyAlignment="1">
      <alignment horizontal="center" vertical="center" wrapText="1"/>
    </xf>
    <xf numFmtId="9" fontId="0" fillId="8" borderId="24" xfId="0" applyNumberFormat="1" applyFill="1" applyBorder="1" applyAlignment="1">
      <alignment horizontal="justify" vertical="top" wrapText="1"/>
    </xf>
    <xf numFmtId="9" fontId="0" fillId="8" borderId="24" xfId="0" applyNumberFormat="1" applyFill="1" applyBorder="1" applyAlignment="1">
      <alignment horizontal="center" vertical="center" wrapText="1"/>
    </xf>
    <xf numFmtId="9" fontId="34" fillId="8" borderId="24" xfId="0" applyNumberFormat="1" applyFont="1" applyFill="1" applyBorder="1" applyAlignment="1">
      <alignment horizontal="left" vertical="top" wrapText="1"/>
    </xf>
    <xf numFmtId="0" fontId="43" fillId="8" borderId="0" xfId="0" applyFont="1" applyFill="1" applyAlignment="1">
      <alignment vertical="center" wrapText="1"/>
    </xf>
    <xf numFmtId="0" fontId="53" fillId="8" borderId="0" xfId="0" applyFont="1" applyFill="1" applyAlignment="1">
      <alignment vertical="center" wrapText="1"/>
    </xf>
    <xf numFmtId="0" fontId="54" fillId="8" borderId="0" xfId="0" applyFont="1" applyFill="1" applyAlignment="1">
      <alignment vertical="center" wrapText="1"/>
    </xf>
    <xf numFmtId="9" fontId="35" fillId="8" borderId="2" xfId="0" applyNumberFormat="1" applyFont="1" applyFill="1" applyBorder="1" applyAlignment="1">
      <alignment horizontal="center" vertical="center" wrapText="1"/>
    </xf>
    <xf numFmtId="9" fontId="35" fillId="8" borderId="2" xfId="0" applyNumberFormat="1" applyFont="1" applyFill="1" applyBorder="1" applyAlignment="1">
      <alignment horizontal="justify" vertical="top" wrapText="1"/>
    </xf>
    <xf numFmtId="9" fontId="46" fillId="8" borderId="2" xfId="0" applyNumberFormat="1" applyFont="1" applyFill="1" applyBorder="1" applyAlignment="1">
      <alignment horizontal="justify" vertical="top" wrapText="1"/>
    </xf>
    <xf numFmtId="0" fontId="34" fillId="8" borderId="2" xfId="0" applyFont="1" applyFill="1" applyBorder="1" applyAlignment="1">
      <alignment horizontal="justify" vertical="center" wrapText="1"/>
    </xf>
    <xf numFmtId="9" fontId="39" fillId="8" borderId="2" xfId="0" applyNumberFormat="1" applyFont="1" applyFill="1" applyBorder="1" applyAlignment="1">
      <alignment horizontal="justify" vertical="top" wrapText="1"/>
    </xf>
    <xf numFmtId="9" fontId="39" fillId="8" borderId="2" xfId="0" applyNumberFormat="1" applyFont="1" applyFill="1" applyBorder="1" applyAlignment="1">
      <alignment horizontal="left" vertical="top" wrapText="1"/>
    </xf>
    <xf numFmtId="9" fontId="46" fillId="8" borderId="2" xfId="0" applyNumberFormat="1" applyFont="1" applyFill="1" applyBorder="1" applyAlignment="1">
      <alignment horizontal="left" vertical="center" wrapText="1"/>
    </xf>
    <xf numFmtId="0" fontId="10" fillId="8" borderId="2" xfId="0" applyFont="1" applyFill="1" applyBorder="1" applyAlignment="1">
      <alignment horizontal="center" vertical="center" wrapText="1"/>
    </xf>
    <xf numFmtId="9" fontId="10" fillId="8" borderId="2" xfId="0" applyNumberFormat="1" applyFont="1" applyFill="1" applyBorder="1" applyAlignment="1">
      <alignment horizontal="center" vertical="center" wrapText="1"/>
    </xf>
    <xf numFmtId="9" fontId="10" fillId="8" borderId="2" xfId="0" applyNumberFormat="1" applyFont="1" applyFill="1" applyBorder="1" applyAlignment="1">
      <alignment horizontal="justify" vertical="top" wrapText="1"/>
    </xf>
    <xf numFmtId="9" fontId="10" fillId="8" borderId="33" xfId="0" applyNumberFormat="1" applyFont="1" applyFill="1" applyBorder="1" applyAlignment="1">
      <alignment horizontal="center" vertical="center" wrapText="1"/>
    </xf>
    <xf numFmtId="0" fontId="10" fillId="8" borderId="30" xfId="0" applyFont="1" applyFill="1" applyBorder="1" applyAlignment="1">
      <alignment horizontal="center" vertical="center" wrapText="1"/>
    </xf>
    <xf numFmtId="9" fontId="10" fillId="8" borderId="30" xfId="0" applyNumberFormat="1" applyFont="1" applyFill="1" applyBorder="1" applyAlignment="1">
      <alignment horizontal="justify" vertical="top" wrapText="1"/>
    </xf>
    <xf numFmtId="9" fontId="10" fillId="8" borderId="30" xfId="0" applyNumberFormat="1" applyFont="1" applyFill="1" applyBorder="1" applyAlignment="1">
      <alignment horizontal="center" vertical="center" wrapText="1"/>
    </xf>
    <xf numFmtId="9" fontId="10" fillId="8" borderId="51" xfId="0" applyNumberFormat="1" applyFont="1" applyFill="1" applyBorder="1" applyAlignment="1">
      <alignment horizontal="center" vertical="center" wrapText="1"/>
    </xf>
    <xf numFmtId="9" fontId="0" fillId="8" borderId="64" xfId="0" applyNumberFormat="1" applyFill="1" applyBorder="1" applyAlignment="1">
      <alignment horizontal="justify" vertical="top" wrapText="1"/>
    </xf>
    <xf numFmtId="9" fontId="0" fillId="8" borderId="64" xfId="0" applyNumberFormat="1" applyFill="1" applyBorder="1" applyAlignment="1">
      <alignment horizontal="center" vertical="center" wrapText="1"/>
    </xf>
    <xf numFmtId="9" fontId="10" fillId="8" borderId="64" xfId="0" applyNumberFormat="1" applyFont="1" applyFill="1" applyBorder="1" applyAlignment="1">
      <alignment horizontal="left" vertical="top" wrapText="1"/>
    </xf>
    <xf numFmtId="0" fontId="10" fillId="8" borderId="0" xfId="0" applyFont="1" applyFill="1" applyAlignment="1">
      <alignment vertical="center" wrapText="1"/>
    </xf>
    <xf numFmtId="0" fontId="74" fillId="8" borderId="0" xfId="0" applyFont="1" applyFill="1" applyAlignment="1">
      <alignment vertical="center" wrapText="1"/>
    </xf>
    <xf numFmtId="0" fontId="72" fillId="8" borderId="0" xfId="0" applyFont="1" applyFill="1" applyAlignment="1">
      <alignment vertical="center" wrapText="1"/>
    </xf>
    <xf numFmtId="9" fontId="34" fillId="8" borderId="24" xfId="0" applyNumberFormat="1" applyFont="1" applyFill="1" applyBorder="1" applyAlignment="1">
      <alignment horizontal="center" vertical="center" wrapText="1"/>
    </xf>
    <xf numFmtId="0" fontId="46" fillId="8" borderId="24" xfId="0" applyFont="1" applyFill="1" applyBorder="1" applyAlignment="1">
      <alignment vertical="center" wrapText="1"/>
    </xf>
    <xf numFmtId="9" fontId="39" fillId="8" borderId="24" xfId="0" applyNumberFormat="1" applyFont="1" applyFill="1" applyBorder="1" applyAlignment="1">
      <alignment horizontal="justify" vertical="top" wrapText="1"/>
    </xf>
    <xf numFmtId="0" fontId="34" fillId="8" borderId="0" xfId="0" applyFont="1" applyFill="1" applyAlignment="1">
      <alignment vertical="center" wrapText="1"/>
    </xf>
    <xf numFmtId="0" fontId="46" fillId="8" borderId="0" xfId="0" applyFont="1" applyFill="1" applyAlignment="1">
      <alignment vertical="center" wrapText="1"/>
    </xf>
    <xf numFmtId="0" fontId="51" fillId="8" borderId="0" xfId="0" applyFont="1" applyFill="1" applyAlignment="1">
      <alignment vertical="center" wrapText="1"/>
    </xf>
    <xf numFmtId="0" fontId="39" fillId="8" borderId="0" xfId="0" applyFont="1" applyFill="1"/>
    <xf numFmtId="2" fontId="46" fillId="8" borderId="2" xfId="0" applyNumberFormat="1" applyFont="1" applyFill="1" applyBorder="1" applyAlignment="1" applyProtection="1">
      <alignment horizontal="center" vertical="center" wrapText="1"/>
      <protection locked="0"/>
    </xf>
    <xf numFmtId="0" fontId="18" fillId="8" borderId="0" xfId="0" applyFont="1" applyFill="1" applyAlignment="1">
      <alignment vertical="center" wrapText="1"/>
    </xf>
    <xf numFmtId="0" fontId="22" fillId="8" borderId="0" xfId="0" applyFont="1" applyFill="1" applyAlignment="1">
      <alignment vertical="center" wrapText="1"/>
    </xf>
    <xf numFmtId="0" fontId="23" fillId="8" borderId="0" xfId="0" applyFont="1" applyFill="1" applyAlignment="1">
      <alignment vertical="center" wrapText="1"/>
    </xf>
    <xf numFmtId="0" fontId="0" fillId="8" borderId="0" xfId="0" applyFill="1"/>
    <xf numFmtId="0" fontId="34" fillId="8" borderId="0" xfId="0" applyFont="1" applyFill="1" applyAlignment="1">
      <alignment horizontal="center" vertical="center" wrapText="1"/>
    </xf>
    <xf numFmtId="0" fontId="43" fillId="8" borderId="0" xfId="0" applyFont="1" applyFill="1" applyAlignment="1">
      <alignment horizontal="center" vertical="center" wrapText="1"/>
    </xf>
    <xf numFmtId="9" fontId="86" fillId="4" borderId="2" xfId="3" applyFont="1" applyFill="1" applyBorder="1" applyAlignment="1">
      <alignment horizontal="center" vertical="center" wrapText="1"/>
    </xf>
    <xf numFmtId="9" fontId="84" fillId="4" borderId="2" xfId="2" applyFont="1" applyFill="1" applyBorder="1" applyAlignment="1">
      <alignment horizontal="center" vertical="center" wrapText="1"/>
    </xf>
    <xf numFmtId="9" fontId="91" fillId="8" borderId="4" xfId="0" applyNumberFormat="1" applyFont="1" applyFill="1" applyBorder="1" applyAlignment="1">
      <alignment horizontal="center" vertical="center" wrapText="1"/>
    </xf>
    <xf numFmtId="9" fontId="91" fillId="8" borderId="2" xfId="0" applyNumberFormat="1" applyFont="1" applyFill="1" applyBorder="1" applyAlignment="1">
      <alignment horizontal="center" vertical="center" wrapText="1"/>
    </xf>
    <xf numFmtId="0" fontId="84" fillId="4" borderId="0" xfId="0" applyFont="1" applyFill="1" applyAlignment="1">
      <alignment vertical="center" wrapText="1"/>
    </xf>
    <xf numFmtId="0" fontId="84" fillId="8" borderId="0" xfId="0" applyFont="1" applyFill="1" applyAlignment="1">
      <alignment vertical="center" wrapText="1"/>
    </xf>
    <xf numFmtId="0" fontId="85" fillId="4" borderId="0" xfId="0" applyFont="1" applyFill="1" applyAlignment="1">
      <alignment vertical="center" wrapText="1"/>
    </xf>
    <xf numFmtId="0" fontId="85" fillId="8" borderId="0" xfId="0" applyFont="1" applyFill="1" applyAlignment="1">
      <alignment vertical="center" wrapText="1"/>
    </xf>
    <xf numFmtId="0" fontId="91" fillId="8" borderId="2" xfId="0" applyFont="1" applyFill="1" applyBorder="1" applyAlignment="1">
      <alignment horizontal="center" vertical="center" wrapText="1"/>
    </xf>
    <xf numFmtId="0" fontId="91" fillId="8" borderId="25" xfId="0" applyFont="1" applyFill="1" applyBorder="1" applyAlignment="1">
      <alignment horizontal="center" vertical="center" wrapText="1"/>
    </xf>
    <xf numFmtId="0" fontId="91" fillId="8" borderId="25" xfId="0" applyFont="1" applyFill="1" applyBorder="1" applyAlignment="1">
      <alignment vertical="center" wrapText="1"/>
    </xf>
    <xf numFmtId="9" fontId="91" fillId="8" borderId="42" xfId="0" applyNumberFormat="1" applyFont="1" applyFill="1" applyBorder="1" applyAlignment="1">
      <alignment horizontal="center" vertical="center" wrapText="1"/>
    </xf>
    <xf numFmtId="0" fontId="91" fillId="8" borderId="42" xfId="0" applyFont="1" applyFill="1" applyBorder="1" applyAlignment="1">
      <alignment vertical="center" wrapText="1"/>
    </xf>
    <xf numFmtId="0" fontId="91" fillId="8" borderId="67" xfId="0" applyFont="1" applyFill="1" applyBorder="1" applyAlignment="1">
      <alignment vertical="center" wrapText="1"/>
    </xf>
    <xf numFmtId="9" fontId="91" fillId="8" borderId="68" xfId="0" applyNumberFormat="1" applyFont="1" applyFill="1" applyBorder="1" applyAlignment="1">
      <alignment horizontal="center" vertical="center" wrapText="1"/>
    </xf>
    <xf numFmtId="9" fontId="91" fillId="8" borderId="69" xfId="0" applyNumberFormat="1" applyFont="1" applyFill="1" applyBorder="1" applyAlignment="1">
      <alignment horizontal="center" vertical="center" wrapText="1"/>
    </xf>
    <xf numFmtId="0" fontId="84" fillId="8" borderId="4" xfId="0" applyFont="1" applyFill="1" applyBorder="1" applyAlignment="1">
      <alignment vertical="center" wrapText="1"/>
    </xf>
    <xf numFmtId="0" fontId="84" fillId="8" borderId="67" xfId="0" applyFont="1" applyFill="1" applyBorder="1" applyAlignment="1">
      <alignment vertical="center" wrapText="1"/>
    </xf>
    <xf numFmtId="0" fontId="91" fillId="8" borderId="69" xfId="0" applyFont="1" applyFill="1" applyBorder="1" applyAlignment="1">
      <alignment vertical="center" wrapText="1"/>
    </xf>
    <xf numFmtId="9" fontId="91" fillId="8" borderId="70" xfId="0" applyNumberFormat="1" applyFont="1" applyFill="1" applyBorder="1" applyAlignment="1">
      <alignment horizontal="center" vertical="center" wrapText="1"/>
    </xf>
    <xf numFmtId="9" fontId="91" fillId="8" borderId="71" xfId="0" applyNumberFormat="1" applyFont="1" applyFill="1" applyBorder="1" applyAlignment="1">
      <alignment horizontal="center" vertical="center" wrapText="1"/>
    </xf>
    <xf numFmtId="0" fontId="84" fillId="8" borderId="71" xfId="0" applyFont="1" applyFill="1" applyBorder="1" applyAlignment="1">
      <alignment vertical="center" wrapText="1"/>
    </xf>
    <xf numFmtId="0" fontId="84" fillId="8" borderId="72" xfId="0" applyFont="1" applyFill="1" applyBorder="1" applyAlignment="1">
      <alignment vertical="center" wrapText="1"/>
    </xf>
    <xf numFmtId="0" fontId="84" fillId="8" borderId="0" xfId="0" applyFont="1" applyFill="1" applyAlignment="1">
      <alignment horizontal="center" vertical="center" wrapText="1"/>
    </xf>
    <xf numFmtId="9" fontId="10" fillId="8" borderId="2" xfId="0" applyNumberFormat="1" applyFont="1" applyFill="1" applyBorder="1" applyAlignment="1">
      <alignment horizontal="left" vertical="center" wrapText="1"/>
    </xf>
    <xf numFmtId="0" fontId="92" fillId="0" borderId="0" xfId="0" applyFont="1" applyAlignment="1">
      <alignment horizontal="left" vertical="center" wrapText="1"/>
    </xf>
    <xf numFmtId="0" fontId="95" fillId="0" borderId="0" xfId="0" applyFont="1" applyAlignment="1">
      <alignment horizontal="left" vertical="center" wrapText="1"/>
    </xf>
    <xf numFmtId="0" fontId="0" fillId="0" borderId="0" xfId="0" applyAlignment="1">
      <alignment horizontal="left" vertical="center"/>
    </xf>
    <xf numFmtId="9" fontId="9" fillId="8" borderId="2" xfId="9" applyNumberFormat="1" applyFill="1" applyBorder="1" applyAlignment="1">
      <alignment horizontal="center" vertical="center" wrapText="1"/>
    </xf>
    <xf numFmtId="9" fontId="46" fillId="8" borderId="2" xfId="0" applyNumberFormat="1" applyFont="1" applyFill="1" applyBorder="1" applyAlignment="1">
      <alignment horizontal="justify" vertical="center" wrapText="1"/>
    </xf>
    <xf numFmtId="9" fontId="90" fillId="8" borderId="2" xfId="0" applyNumberFormat="1" applyFont="1" applyFill="1" applyBorder="1" applyAlignment="1">
      <alignment horizontal="center" vertical="center" wrapText="1"/>
    </xf>
    <xf numFmtId="9" fontId="34" fillId="8" borderId="3" xfId="0" applyNumberFormat="1" applyFont="1" applyFill="1" applyBorder="1" applyAlignment="1">
      <alignment horizontal="center" vertical="center" wrapText="1"/>
    </xf>
    <xf numFmtId="9" fontId="46" fillId="8" borderId="2" xfId="3" applyFont="1" applyFill="1" applyBorder="1" applyAlignment="1" applyProtection="1">
      <alignment horizontal="center" vertical="center" wrapText="1"/>
      <protection locked="0"/>
    </xf>
    <xf numFmtId="0" fontId="46" fillId="8" borderId="9" xfId="0" applyFont="1" applyFill="1" applyBorder="1" applyAlignment="1" applyProtection="1">
      <alignment horizontal="center" vertical="center" wrapText="1"/>
      <protection locked="0"/>
    </xf>
    <xf numFmtId="9" fontId="34" fillId="8" borderId="9" xfId="0" applyNumberFormat="1" applyFont="1" applyFill="1" applyBorder="1" applyAlignment="1">
      <alignment horizontal="justify" vertical="top" wrapText="1"/>
    </xf>
    <xf numFmtId="9" fontId="34" fillId="8" borderId="9" xfId="0" applyNumberFormat="1" applyFont="1" applyFill="1" applyBorder="1" applyAlignment="1">
      <alignment horizontal="center" vertical="center" wrapText="1"/>
    </xf>
    <xf numFmtId="9" fontId="34" fillId="8" borderId="10" xfId="0" applyNumberFormat="1" applyFont="1" applyFill="1" applyBorder="1" applyAlignment="1">
      <alignment horizontal="center" vertical="center" wrapText="1"/>
    </xf>
    <xf numFmtId="0" fontId="51" fillId="8" borderId="91" xfId="0" applyFont="1" applyFill="1" applyBorder="1" applyAlignment="1" applyProtection="1">
      <alignment horizontal="center" vertical="center" wrapText="1"/>
      <protection locked="0"/>
    </xf>
    <xf numFmtId="0" fontId="42" fillId="8" borderId="99" xfId="0" applyFont="1" applyFill="1" applyBorder="1" applyAlignment="1" applyProtection="1">
      <alignment horizontal="center" vertical="center" wrapText="1"/>
      <protection locked="0"/>
    </xf>
    <xf numFmtId="0" fontId="51" fillId="8" borderId="101" xfId="0" applyFont="1" applyFill="1" applyBorder="1" applyAlignment="1" applyProtection="1">
      <alignment horizontal="center" vertical="center" wrapText="1"/>
      <protection locked="0"/>
    </xf>
    <xf numFmtId="0" fontId="51" fillId="8" borderId="99" xfId="0" applyFont="1" applyFill="1" applyBorder="1" applyAlignment="1" applyProtection="1">
      <alignment horizontal="center" vertical="center" wrapText="1"/>
      <protection locked="0"/>
    </xf>
    <xf numFmtId="0" fontId="51" fillId="8" borderId="102" xfId="0" applyFont="1" applyFill="1" applyBorder="1" applyAlignment="1" applyProtection="1">
      <alignment horizontal="center" vertical="center" wrapText="1"/>
      <protection locked="0"/>
    </xf>
    <xf numFmtId="0" fontId="39" fillId="8" borderId="103" xfId="0" applyFont="1" applyFill="1" applyBorder="1" applyAlignment="1" applyProtection="1">
      <alignment horizontal="center" vertical="center" wrapText="1"/>
      <protection locked="0"/>
    </xf>
    <xf numFmtId="0" fontId="39" fillId="8" borderId="4" xfId="0" applyFont="1" applyFill="1" applyBorder="1" applyAlignment="1">
      <alignment horizontal="center" vertical="center" wrapText="1"/>
    </xf>
    <xf numFmtId="10" fontId="39" fillId="8" borderId="4" xfId="0" applyNumberFormat="1" applyFont="1" applyFill="1" applyBorder="1" applyAlignment="1" applyProtection="1">
      <alignment horizontal="center" vertical="center" wrapText="1"/>
      <protection locked="0"/>
    </xf>
    <xf numFmtId="0" fontId="34" fillId="8" borderId="4" xfId="0" applyFont="1" applyFill="1" applyBorder="1" applyAlignment="1" applyProtection="1">
      <alignment horizontal="center" vertical="center" wrapText="1"/>
      <protection locked="0"/>
    </xf>
    <xf numFmtId="0" fontId="34" fillId="8" borderId="4" xfId="0" applyFont="1" applyFill="1" applyBorder="1" applyAlignment="1" applyProtection="1">
      <alignment vertical="center" wrapText="1"/>
      <protection locked="0"/>
    </xf>
    <xf numFmtId="0" fontId="34" fillId="8" borderId="4" xfId="0" applyFont="1" applyFill="1" applyBorder="1" applyAlignment="1">
      <alignment horizontal="center" vertical="center" wrapText="1"/>
    </xf>
    <xf numFmtId="0" fontId="34" fillId="8" borderId="4" xfId="0" applyFont="1" applyFill="1" applyBorder="1" applyAlignment="1" applyProtection="1">
      <alignment horizontal="justify" vertical="center" wrapText="1"/>
      <protection locked="0"/>
    </xf>
    <xf numFmtId="0" fontId="46" fillId="8" borderId="4" xfId="0" applyFont="1" applyFill="1" applyBorder="1" applyAlignment="1" applyProtection="1">
      <alignment horizontal="center" vertical="center" wrapText="1"/>
      <protection locked="0"/>
    </xf>
    <xf numFmtId="0" fontId="34" fillId="8" borderId="4" xfId="0" applyFont="1" applyFill="1" applyBorder="1" applyAlignment="1">
      <alignment horizontal="justify" vertical="center" wrapText="1"/>
    </xf>
    <xf numFmtId="0" fontId="39" fillId="8" borderId="4" xfId="0" applyFont="1" applyFill="1" applyBorder="1" applyAlignment="1" applyProtection="1">
      <alignment vertical="center" wrapText="1"/>
      <protection locked="0"/>
    </xf>
    <xf numFmtId="0" fontId="80" fillId="8" borderId="4" xfId="0" applyFont="1" applyFill="1" applyBorder="1" applyAlignment="1">
      <alignment vertical="center" wrapText="1"/>
    </xf>
    <xf numFmtId="0" fontId="80" fillId="8" borderId="42" xfId="0" applyFont="1" applyFill="1" applyBorder="1" applyAlignment="1">
      <alignment vertical="center" wrapText="1"/>
    </xf>
    <xf numFmtId="9" fontId="34" fillId="8" borderId="4" xfId="0" applyNumberFormat="1" applyFont="1" applyFill="1" applyBorder="1" applyAlignment="1">
      <alignment horizontal="center" vertical="center" wrapText="1"/>
    </xf>
    <xf numFmtId="9" fontId="34" fillId="8" borderId="4" xfId="0" applyNumberFormat="1" applyFont="1" applyFill="1" applyBorder="1" applyAlignment="1">
      <alignment horizontal="left" vertical="top" wrapText="1"/>
    </xf>
    <xf numFmtId="9" fontId="34" fillId="8" borderId="104" xfId="0" applyNumberFormat="1" applyFont="1" applyFill="1" applyBorder="1" applyAlignment="1">
      <alignment horizontal="left" vertical="top" wrapText="1"/>
    </xf>
    <xf numFmtId="0" fontId="46" fillId="33" borderId="4" xfId="0" applyFont="1" applyFill="1" applyBorder="1" applyAlignment="1" applyProtection="1">
      <alignment horizontal="center" vertical="center" wrapText="1"/>
      <protection locked="0"/>
    </xf>
    <xf numFmtId="0" fontId="46" fillId="33" borderId="2" xfId="0" applyFont="1" applyFill="1" applyBorder="1" applyAlignment="1" applyProtection="1">
      <alignment horizontal="center" vertical="center" wrapText="1"/>
      <protection locked="0"/>
    </xf>
    <xf numFmtId="9" fontId="46" fillId="33" borderId="2" xfId="0" applyNumberFormat="1" applyFont="1" applyFill="1" applyBorder="1" applyAlignment="1" applyProtection="1">
      <alignment horizontal="center" vertical="center" wrapText="1"/>
      <protection locked="0"/>
    </xf>
    <xf numFmtId="0" fontId="39" fillId="33" borderId="4" xfId="0" applyFont="1" applyFill="1" applyBorder="1" applyAlignment="1">
      <alignment horizontal="center" vertical="center" wrapText="1"/>
    </xf>
    <xf numFmtId="0" fontId="39" fillId="33" borderId="2" xfId="0" applyFont="1" applyFill="1" applyBorder="1" applyAlignment="1">
      <alignment horizontal="center" vertical="center" wrapText="1"/>
    </xf>
    <xf numFmtId="9" fontId="34" fillId="33" borderId="2" xfId="2" applyFont="1" applyFill="1" applyBorder="1" applyAlignment="1">
      <alignment horizontal="center" vertical="center" wrapText="1"/>
    </xf>
    <xf numFmtId="9" fontId="46" fillId="33" borderId="2" xfId="3" applyFont="1" applyFill="1" applyBorder="1" applyAlignment="1" applyProtection="1">
      <alignment horizontal="center" vertical="center" wrapText="1"/>
      <protection locked="0"/>
    </xf>
    <xf numFmtId="0" fontId="39" fillId="33" borderId="9" xfId="0" applyFont="1" applyFill="1" applyBorder="1" applyAlignment="1">
      <alignment horizontal="center" vertical="center" wrapText="1"/>
    </xf>
    <xf numFmtId="0" fontId="46" fillId="33" borderId="9" xfId="0" applyFont="1" applyFill="1" applyBorder="1" applyAlignment="1" applyProtection="1">
      <alignment horizontal="center" vertical="center" wrapText="1"/>
      <protection locked="0"/>
    </xf>
    <xf numFmtId="0" fontId="89" fillId="0" borderId="64" xfId="0" applyFont="1" applyBorder="1" applyAlignment="1">
      <alignment wrapText="1"/>
    </xf>
    <xf numFmtId="9" fontId="80" fillId="6" borderId="2" xfId="1" applyNumberFormat="1" applyFont="1" applyFill="1" applyBorder="1" applyAlignment="1">
      <alignment horizontal="center" vertical="center" wrapText="1"/>
    </xf>
    <xf numFmtId="9" fontId="80" fillId="6" borderId="30" xfId="1" applyNumberFormat="1" applyFont="1" applyFill="1" applyBorder="1" applyAlignment="1">
      <alignment horizontal="center" vertical="center" wrapText="1"/>
    </xf>
    <xf numFmtId="9" fontId="80" fillId="6" borderId="64" xfId="1" applyNumberFormat="1" applyFont="1" applyFill="1" applyBorder="1" applyAlignment="1">
      <alignment horizontal="center" vertical="center" wrapText="1"/>
    </xf>
    <xf numFmtId="9" fontId="80" fillId="6" borderId="4" xfId="1" applyNumberFormat="1" applyFont="1" applyFill="1" applyBorder="1" applyAlignment="1">
      <alignment horizontal="center" vertical="center" wrapText="1"/>
    </xf>
    <xf numFmtId="9" fontId="106" fillId="6" borderId="64" xfId="1" applyNumberFormat="1" applyFont="1" applyFill="1" applyBorder="1" applyAlignment="1">
      <alignment horizontal="center" vertical="center" wrapText="1"/>
    </xf>
    <xf numFmtId="166" fontId="46" fillId="8" borderId="2" xfId="0" applyNumberFormat="1" applyFont="1" applyFill="1" applyBorder="1" applyAlignment="1" applyProtection="1">
      <alignment horizontal="center" vertical="center" wrapText="1"/>
      <protection locked="0"/>
    </xf>
    <xf numFmtId="0" fontId="0" fillId="0" borderId="2" xfId="0" applyBorder="1" applyAlignment="1">
      <alignment horizontal="center" vertical="center" wrapText="1"/>
    </xf>
    <xf numFmtId="9" fontId="91" fillId="10" borderId="2" xfId="0" applyNumberFormat="1" applyFont="1" applyFill="1" applyBorder="1" applyAlignment="1">
      <alignment horizontal="center" vertical="center" wrapText="1"/>
    </xf>
    <xf numFmtId="0" fontId="84" fillId="10" borderId="2" xfId="0" applyFont="1" applyFill="1" applyBorder="1" applyAlignment="1">
      <alignment horizontal="center" vertical="center" wrapText="1"/>
    </xf>
    <xf numFmtId="9" fontId="84" fillId="10" borderId="2" xfId="0" applyNumberFormat="1" applyFont="1" applyFill="1" applyBorder="1" applyAlignment="1">
      <alignment horizontal="center" vertical="center" wrapText="1"/>
    </xf>
    <xf numFmtId="9" fontId="92" fillId="0" borderId="2" xfId="0" applyNumberFormat="1" applyFont="1" applyBorder="1" applyAlignment="1">
      <alignment horizontal="center" vertical="center" wrapText="1"/>
    </xf>
    <xf numFmtId="9" fontId="92" fillId="0" borderId="25" xfId="0" applyNumberFormat="1" applyFont="1" applyBorder="1" applyAlignment="1">
      <alignment horizontal="center" vertical="center" wrapText="1"/>
    </xf>
    <xf numFmtId="0" fontId="92" fillId="0" borderId="25" xfId="0" applyFont="1" applyBorder="1" applyAlignment="1">
      <alignment horizontal="center" vertical="center" wrapText="1"/>
    </xf>
    <xf numFmtId="0" fontId="92" fillId="0" borderId="4" xfId="0" applyFont="1" applyBorder="1" applyAlignment="1">
      <alignment horizontal="center" vertical="center" wrapText="1"/>
    </xf>
    <xf numFmtId="0" fontId="92" fillId="0" borderId="66" xfId="0" applyFont="1" applyBorder="1" applyAlignment="1">
      <alignment horizontal="center" vertical="center" wrapText="1"/>
    </xf>
    <xf numFmtId="9" fontId="92" fillId="0" borderId="4" xfId="0" applyNumberFormat="1" applyFont="1" applyBorder="1" applyAlignment="1">
      <alignment horizontal="center" vertical="center" wrapText="1"/>
    </xf>
    <xf numFmtId="9" fontId="92" fillId="0" borderId="42" xfId="0" applyNumberFormat="1" applyFont="1" applyBorder="1" applyAlignment="1">
      <alignment horizontal="center" vertical="center" wrapText="1"/>
    </xf>
    <xf numFmtId="0" fontId="10" fillId="3" borderId="2" xfId="0" applyFont="1" applyFill="1" applyBorder="1" applyAlignment="1">
      <alignment horizontal="justify" vertical="center" wrapText="1"/>
    </xf>
    <xf numFmtId="0" fontId="10" fillId="3" borderId="2" xfId="0" applyFont="1" applyFill="1" applyBorder="1" applyAlignment="1">
      <alignment horizontal="center" vertical="center" wrapText="1"/>
    </xf>
    <xf numFmtId="0" fontId="46" fillId="8" borderId="2" xfId="0" applyFont="1" applyFill="1" applyBorder="1" applyAlignment="1">
      <alignment horizontal="center" vertical="center" wrapText="1"/>
    </xf>
    <xf numFmtId="9" fontId="46" fillId="8" borderId="2" xfId="0" applyNumberFormat="1" applyFont="1" applyFill="1" applyBorder="1" applyAlignment="1">
      <alignment horizontal="center" vertical="center" wrapText="1"/>
    </xf>
    <xf numFmtId="0" fontId="51" fillId="34" borderId="29" xfId="0" applyFont="1" applyFill="1" applyBorder="1" applyAlignment="1" applyProtection="1">
      <alignment horizontal="center" vertical="center" wrapText="1"/>
      <protection locked="0"/>
    </xf>
    <xf numFmtId="0" fontId="51" fillId="34" borderId="30" xfId="0" applyFont="1" applyFill="1" applyBorder="1" applyAlignment="1" applyProtection="1">
      <alignment horizontal="center" vertical="center" wrapText="1"/>
      <protection locked="0"/>
    </xf>
    <xf numFmtId="0" fontId="109" fillId="3" borderId="2" xfId="1" applyFont="1" applyFill="1" applyBorder="1" applyAlignment="1">
      <alignment horizontal="justify" vertical="center" wrapText="1"/>
    </xf>
    <xf numFmtId="0" fontId="110" fillId="4" borderId="2" xfId="2" applyNumberFormat="1" applyFont="1" applyFill="1" applyBorder="1" applyAlignment="1">
      <alignment horizontal="center" vertical="center" wrapText="1"/>
    </xf>
    <xf numFmtId="10" fontId="110" fillId="0" borderId="2" xfId="0" applyNumberFormat="1" applyFont="1" applyBorder="1" applyAlignment="1" applyProtection="1">
      <alignment horizontal="center" vertical="center" wrapText="1"/>
      <protection locked="0"/>
    </xf>
    <xf numFmtId="9" fontId="110" fillId="4" borderId="2" xfId="2" applyFont="1" applyFill="1" applyBorder="1" applyAlignment="1">
      <alignment horizontal="center" vertical="center" wrapText="1"/>
    </xf>
    <xf numFmtId="0" fontId="10" fillId="35" borderId="2" xfId="1" applyFont="1" applyFill="1" applyBorder="1" applyAlignment="1">
      <alignment vertical="center" wrapText="1"/>
    </xf>
    <xf numFmtId="0" fontId="108" fillId="35" borderId="0" xfId="0" applyFont="1" applyFill="1" applyAlignment="1">
      <alignment vertical="center" wrapText="1"/>
    </xf>
    <xf numFmtId="0" fontId="111" fillId="8" borderId="30" xfId="0" applyFont="1" applyFill="1" applyBorder="1" applyAlignment="1">
      <alignment horizontal="center" vertical="center" wrapText="1"/>
    </xf>
    <xf numFmtId="9" fontId="82" fillId="36" borderId="2" xfId="0" applyNumberFormat="1" applyFont="1" applyFill="1" applyBorder="1" applyAlignment="1">
      <alignment horizontal="center" vertical="center" wrapText="1"/>
    </xf>
    <xf numFmtId="9" fontId="91" fillId="3" borderId="25" xfId="0" applyNumberFormat="1" applyFont="1" applyFill="1" applyBorder="1" applyAlignment="1">
      <alignment horizontal="center" vertical="center" wrapText="1"/>
    </xf>
    <xf numFmtId="0" fontId="34" fillId="3" borderId="2" xfId="0" applyFont="1" applyFill="1" applyBorder="1" applyAlignment="1">
      <alignment horizontal="center" vertical="center" wrapText="1"/>
    </xf>
    <xf numFmtId="0" fontId="91" fillId="8" borderId="2" xfId="0" applyFont="1" applyFill="1" applyBorder="1" applyAlignment="1">
      <alignment horizontal="justify" vertical="top" wrapText="1"/>
    </xf>
    <xf numFmtId="0" fontId="35" fillId="3" borderId="2" xfId="0" applyFont="1" applyFill="1" applyBorder="1" applyAlignment="1">
      <alignment horizontal="center" vertical="center" wrapText="1"/>
    </xf>
    <xf numFmtId="9" fontId="84" fillId="8" borderId="72" xfId="0" applyNumberFormat="1" applyFont="1" applyFill="1" applyBorder="1" applyAlignment="1">
      <alignment horizontal="center" vertical="center" wrapText="1"/>
    </xf>
    <xf numFmtId="0" fontId="34" fillId="0" borderId="64" xfId="0" applyFont="1" applyBorder="1" applyAlignment="1" applyProtection="1">
      <alignment vertical="center" wrapText="1"/>
      <protection locked="0"/>
    </xf>
    <xf numFmtId="0" fontId="34" fillId="8" borderId="64" xfId="0" applyFont="1" applyFill="1" applyBorder="1" applyAlignment="1">
      <alignment horizontal="left" vertical="center" wrapText="1"/>
    </xf>
    <xf numFmtId="0" fontId="91" fillId="8" borderId="64" xfId="0" applyFont="1" applyFill="1" applyBorder="1" applyAlignment="1">
      <alignment vertical="center" wrapText="1"/>
    </xf>
    <xf numFmtId="1" fontId="46" fillId="8" borderId="64" xfId="0" applyNumberFormat="1" applyFont="1" applyFill="1" applyBorder="1" applyAlignment="1" applyProtection="1">
      <alignment horizontal="left" vertical="center" wrapText="1"/>
      <protection locked="0"/>
    </xf>
    <xf numFmtId="1" fontId="46" fillId="8" borderId="64" xfId="0" applyNumberFormat="1" applyFont="1" applyFill="1" applyBorder="1" applyAlignment="1" applyProtection="1">
      <alignment horizontal="center" vertical="center" wrapText="1"/>
      <protection locked="0"/>
    </xf>
    <xf numFmtId="0" fontId="34" fillId="8" borderId="53" xfId="0" applyFont="1" applyFill="1" applyBorder="1" applyAlignment="1">
      <alignment horizontal="left" vertical="center" wrapText="1"/>
    </xf>
    <xf numFmtId="0" fontId="91" fillId="8" borderId="60" xfId="0" applyFont="1" applyFill="1" applyBorder="1" applyAlignment="1">
      <alignment vertical="center" wrapText="1"/>
    </xf>
    <xf numFmtId="1" fontId="46" fillId="8" borderId="53" xfId="0" applyNumberFormat="1" applyFont="1" applyFill="1" applyBorder="1" applyAlignment="1" applyProtection="1">
      <alignment horizontal="left" vertical="center" wrapText="1"/>
      <protection locked="0"/>
    </xf>
    <xf numFmtId="0" fontId="84" fillId="8" borderId="105" xfId="0" applyFont="1" applyFill="1" applyBorder="1" applyAlignment="1">
      <alignment horizontal="left" vertical="top" wrapText="1"/>
    </xf>
    <xf numFmtId="1" fontId="46" fillId="8" borderId="25" xfId="0" applyNumberFormat="1" applyFont="1" applyFill="1" applyBorder="1" applyAlignment="1" applyProtection="1">
      <alignment horizontal="center" vertical="center" wrapText="1"/>
      <protection locked="0"/>
    </xf>
    <xf numFmtId="0" fontId="46" fillId="8" borderId="25" xfId="0" applyFont="1" applyFill="1" applyBorder="1" applyAlignment="1" applyProtection="1">
      <alignment horizontal="center" vertical="center" wrapText="1"/>
      <protection locked="0"/>
    </xf>
    <xf numFmtId="9" fontId="39" fillId="0" borderId="2" xfId="0" applyNumberFormat="1" applyFont="1" applyBorder="1" applyAlignment="1">
      <alignment horizontal="center" vertical="center"/>
    </xf>
    <xf numFmtId="0" fontId="9" fillId="8" borderId="2" xfId="9" applyFill="1" applyBorder="1" applyAlignment="1">
      <alignment horizontal="center" vertical="center" wrapText="1"/>
    </xf>
    <xf numFmtId="9" fontId="43" fillId="4" borderId="0" xfId="3" applyFont="1" applyFill="1" applyAlignment="1">
      <alignment vertical="center" wrapText="1"/>
    </xf>
    <xf numFmtId="0" fontId="91" fillId="0" borderId="2" xfId="0" applyFont="1" applyBorder="1" applyAlignment="1">
      <alignment horizontal="justify" vertical="center" wrapText="1"/>
    </xf>
    <xf numFmtId="9" fontId="43" fillId="0" borderId="0" xfId="3" applyFont="1" applyAlignment="1">
      <alignment vertical="center" wrapText="1"/>
    </xf>
    <xf numFmtId="0" fontId="0" fillId="5" borderId="106" xfId="0" applyFill="1" applyBorder="1" applyAlignment="1" applyProtection="1">
      <alignment horizontal="center" vertical="center" wrapText="1"/>
      <protection locked="0"/>
    </xf>
    <xf numFmtId="0" fontId="0" fillId="5" borderId="107" xfId="0" applyFill="1" applyBorder="1" applyAlignment="1" applyProtection="1">
      <alignment horizontal="center" vertical="center" wrapText="1"/>
      <protection locked="0"/>
    </xf>
    <xf numFmtId="0" fontId="34" fillId="4" borderId="108" xfId="0" applyFont="1" applyFill="1" applyBorder="1" applyAlignment="1">
      <alignment horizontal="justify" vertical="center" wrapText="1"/>
    </xf>
    <xf numFmtId="9" fontId="0" fillId="0" borderId="108" xfId="0" applyNumberFormat="1" applyBorder="1" applyAlignment="1" applyProtection="1">
      <alignment horizontal="center" vertical="center" wrapText="1"/>
      <protection locked="0"/>
    </xf>
    <xf numFmtId="0" fontId="0" fillId="0" borderId="108" xfId="0" applyBorder="1" applyAlignment="1" applyProtection="1">
      <alignment horizontal="center" vertical="center" wrapText="1"/>
      <protection locked="0"/>
    </xf>
    <xf numFmtId="10" fontId="0" fillId="4" borderId="108" xfId="0" applyNumberFormat="1" applyFill="1" applyBorder="1" applyAlignment="1" applyProtection="1">
      <alignment horizontal="center" vertical="center" wrapText="1"/>
      <protection locked="0"/>
    </xf>
    <xf numFmtId="0" fontId="34" fillId="0" borderId="108" xfId="0" applyFont="1" applyBorder="1" applyAlignment="1">
      <alignment horizontal="justify" vertical="center" wrapText="1"/>
    </xf>
    <xf numFmtId="0" fontId="34" fillId="0" borderId="108" xfId="0" applyFont="1" applyBorder="1" applyAlignment="1">
      <alignment horizontal="justify" vertical="top" wrapText="1"/>
    </xf>
    <xf numFmtId="0" fontId="34" fillId="0" borderId="108" xfId="0" applyFont="1" applyBorder="1" applyAlignment="1">
      <alignment horizontal="center" vertical="center" wrapText="1"/>
    </xf>
    <xf numFmtId="0" fontId="34" fillId="4" borderId="108" xfId="0" applyFont="1" applyFill="1" applyBorder="1" applyAlignment="1" applyProtection="1">
      <alignment horizontal="center" vertical="center" wrapText="1"/>
      <protection locked="0"/>
    </xf>
    <xf numFmtId="0" fontId="34" fillId="0" borderId="108" xfId="0" applyFont="1" applyBorder="1" applyAlignment="1" applyProtection="1">
      <alignment horizontal="center" vertical="center" wrapText="1"/>
      <protection locked="0"/>
    </xf>
    <xf numFmtId="0" fontId="34" fillId="0" borderId="108" xfId="0" applyFont="1" applyBorder="1" applyAlignment="1" applyProtection="1">
      <alignment horizontal="justify" vertical="top" wrapText="1"/>
      <protection locked="0"/>
    </xf>
    <xf numFmtId="0" fontId="46" fillId="0" borderId="108" xfId="0" applyFont="1" applyBorder="1" applyAlignment="1" applyProtection="1">
      <alignment horizontal="center" vertical="center" wrapText="1"/>
      <protection locked="0"/>
    </xf>
    <xf numFmtId="0" fontId="67" fillId="0" borderId="108" xfId="0" applyFont="1" applyBorder="1" applyAlignment="1" applyProtection="1">
      <alignment vertical="center" wrapText="1"/>
      <protection locked="0"/>
    </xf>
    <xf numFmtId="0" fontId="39" fillId="5" borderId="106" xfId="0" applyFont="1" applyFill="1" applyBorder="1" applyAlignment="1" applyProtection="1">
      <alignment horizontal="center" vertical="center" wrapText="1"/>
      <protection locked="0"/>
    </xf>
    <xf numFmtId="0" fontId="39" fillId="5" borderId="107" xfId="0" applyFont="1" applyFill="1" applyBorder="1" applyAlignment="1" applyProtection="1">
      <alignment horizontal="center" vertical="center" wrapText="1"/>
      <protection locked="0"/>
    </xf>
    <xf numFmtId="9" fontId="39" fillId="0" borderId="108" xfId="0" applyNumberFormat="1" applyFont="1" applyBorder="1" applyAlignment="1" applyProtection="1">
      <alignment horizontal="center" vertical="center" wrapText="1"/>
      <protection locked="0"/>
    </xf>
    <xf numFmtId="0" fontId="39" fillId="0" borderId="108" xfId="0" applyFont="1" applyBorder="1" applyAlignment="1" applyProtection="1">
      <alignment horizontal="center" vertical="center" wrapText="1"/>
      <protection locked="0"/>
    </xf>
    <xf numFmtId="10" fontId="39" fillId="0" borderId="108" xfId="0" applyNumberFormat="1" applyFont="1" applyBorder="1" applyAlignment="1" applyProtection="1">
      <alignment horizontal="center" vertical="center" wrapText="1"/>
      <protection locked="0"/>
    </xf>
    <xf numFmtId="10" fontId="39" fillId="4" borderId="108" xfId="0" applyNumberFormat="1" applyFont="1" applyFill="1" applyBorder="1" applyAlignment="1" applyProtection="1">
      <alignment horizontal="center" vertical="center" wrapText="1"/>
      <protection locked="0"/>
    </xf>
    <xf numFmtId="9" fontId="92" fillId="0" borderId="64" xfId="0" applyNumberFormat="1" applyFont="1" applyBorder="1" applyAlignment="1">
      <alignment horizontal="center" vertical="center" wrapText="1"/>
    </xf>
    <xf numFmtId="0" fontId="92" fillId="0" borderId="64" xfId="0" applyFont="1" applyBorder="1" applyAlignment="1">
      <alignment horizontal="left" vertical="center" wrapText="1"/>
    </xf>
    <xf numFmtId="0" fontId="100" fillId="24" borderId="64" xfId="0" applyFont="1" applyFill="1" applyBorder="1" applyAlignment="1">
      <alignment horizontal="center" vertical="center" wrapText="1"/>
    </xf>
    <xf numFmtId="0" fontId="104" fillId="24" borderId="64" xfId="0" applyFont="1" applyFill="1" applyBorder="1" applyAlignment="1">
      <alignment horizontal="center" vertical="center" wrapText="1"/>
    </xf>
    <xf numFmtId="0" fontId="51" fillId="18" borderId="64" xfId="0" applyFont="1" applyFill="1" applyBorder="1" applyAlignment="1" applyProtection="1">
      <alignment horizontal="center" vertical="center" wrapText="1"/>
      <protection locked="0"/>
    </xf>
    <xf numFmtId="9" fontId="100" fillId="24" borderId="64" xfId="0" applyNumberFormat="1" applyFont="1" applyFill="1" applyBorder="1" applyAlignment="1">
      <alignment horizontal="center" vertical="center" wrapText="1"/>
    </xf>
    <xf numFmtId="0" fontId="51" fillId="18" borderId="64" xfId="0" applyFont="1" applyFill="1" applyBorder="1" applyAlignment="1" applyProtection="1">
      <alignment horizontal="left" vertical="center" wrapText="1"/>
      <protection locked="0"/>
    </xf>
    <xf numFmtId="0" fontId="92" fillId="0" borderId="64" xfId="0" applyFont="1" applyBorder="1" applyAlignment="1">
      <alignment horizontal="center" vertical="center" wrapText="1"/>
    </xf>
    <xf numFmtId="0" fontId="93" fillId="0" borderId="64" xfId="0" applyFont="1" applyBorder="1" applyAlignment="1">
      <alignment horizontal="center" vertical="center" wrapText="1"/>
    </xf>
    <xf numFmtId="10" fontId="92" fillId="10" borderId="64" xfId="0" applyNumberFormat="1" applyFont="1" applyFill="1" applyBorder="1" applyAlignment="1">
      <alignment horizontal="center" vertical="center" wrapText="1"/>
    </xf>
    <xf numFmtId="9" fontId="92" fillId="10" borderId="64" xfId="0" applyNumberFormat="1" applyFont="1" applyFill="1" applyBorder="1" applyAlignment="1">
      <alignment horizontal="center" vertical="center" wrapText="1"/>
    </xf>
    <xf numFmtId="9" fontId="93" fillId="0" borderId="64" xfId="0" applyNumberFormat="1" applyFont="1" applyBorder="1" applyAlignment="1">
      <alignment horizontal="center" vertical="center" wrapText="1"/>
    </xf>
    <xf numFmtId="0" fontId="93" fillId="10" borderId="64" xfId="0" applyFont="1" applyFill="1" applyBorder="1" applyAlignment="1">
      <alignment horizontal="center" vertical="center" wrapText="1"/>
    </xf>
    <xf numFmtId="0" fontId="92" fillId="10" borderId="64" xfId="0" applyFont="1" applyFill="1" applyBorder="1" applyAlignment="1">
      <alignment horizontal="center" vertical="center" wrapText="1"/>
    </xf>
    <xf numFmtId="9" fontId="34" fillId="4" borderId="64" xfId="2" applyFont="1" applyFill="1" applyBorder="1" applyAlignment="1">
      <alignment horizontal="center" vertical="center" wrapText="1"/>
    </xf>
    <xf numFmtId="9" fontId="39" fillId="2" borderId="64" xfId="0" applyNumberFormat="1" applyFont="1" applyFill="1" applyBorder="1" applyAlignment="1">
      <alignment horizontal="center" vertical="center" wrapText="1"/>
    </xf>
    <xf numFmtId="0" fontId="93" fillId="0" borderId="64" xfId="0" quotePrefix="1" applyFont="1" applyBorder="1" applyAlignment="1">
      <alignment horizontal="center" vertical="center" wrapText="1"/>
    </xf>
    <xf numFmtId="0" fontId="93" fillId="0" borderId="64" xfId="0" applyFont="1" applyBorder="1" applyAlignment="1">
      <alignment horizontal="left" vertical="center" wrapText="1"/>
    </xf>
    <xf numFmtId="9" fontId="91" fillId="0" borderId="64" xfId="0" applyNumberFormat="1" applyFont="1" applyBorder="1" applyAlignment="1">
      <alignment horizontal="center" vertical="center" wrapText="1"/>
    </xf>
    <xf numFmtId="0" fontId="91" fillId="0" borderId="64" xfId="0" applyFont="1" applyBorder="1" applyAlignment="1">
      <alignment horizontal="left" vertical="center" wrapText="1"/>
    </xf>
    <xf numFmtId="0" fontId="91" fillId="0" borderId="64" xfId="0" applyFont="1" applyBorder="1" applyAlignment="1">
      <alignment horizontal="center" vertical="center" wrapText="1"/>
    </xf>
    <xf numFmtId="9" fontId="84" fillId="10" borderId="64" xfId="0" applyNumberFormat="1" applyFont="1" applyFill="1" applyBorder="1" applyAlignment="1">
      <alignment horizontal="center" vertical="center" wrapText="1"/>
    </xf>
    <xf numFmtId="0" fontId="91" fillId="0" borderId="64" xfId="0" applyFont="1" applyBorder="1" applyAlignment="1">
      <alignment vertical="center" wrapText="1"/>
    </xf>
    <xf numFmtId="0" fontId="92" fillId="0" borderId="64" xfId="0" applyFont="1" applyBorder="1" applyAlignment="1">
      <alignment wrapText="1"/>
    </xf>
    <xf numFmtId="0" fontId="84" fillId="0" borderId="64" xfId="0" applyFont="1" applyBorder="1" applyAlignment="1">
      <alignment horizontal="left" vertical="center" wrapText="1"/>
    </xf>
    <xf numFmtId="0" fontId="9" fillId="10" borderId="64" xfId="9" applyFill="1" applyBorder="1" applyAlignment="1">
      <alignment horizontal="center" vertical="center" wrapText="1"/>
    </xf>
    <xf numFmtId="0" fontId="93" fillId="10" borderId="64" xfId="0" applyFont="1" applyFill="1" applyBorder="1" applyAlignment="1">
      <alignment horizontal="left" vertical="center" wrapText="1"/>
    </xf>
    <xf numFmtId="0" fontId="84" fillId="0" borderId="64" xfId="0" applyFont="1" applyBorder="1" applyAlignment="1">
      <alignment horizontal="center" vertical="center" wrapText="1"/>
    </xf>
    <xf numFmtId="0" fontId="34" fillId="8" borderId="2" xfId="0" applyFont="1" applyFill="1" applyBorder="1" applyAlignment="1">
      <alignment horizontal="left" vertical="center" wrapText="1"/>
    </xf>
    <xf numFmtId="0" fontId="34" fillId="8" borderId="2" xfId="0" applyFont="1" applyFill="1" applyBorder="1" applyAlignment="1">
      <alignment horizontal="left" vertical="top" wrapText="1"/>
    </xf>
    <xf numFmtId="0" fontId="113" fillId="0" borderId="2" xfId="0" applyFont="1" applyBorder="1" applyAlignment="1" applyProtection="1">
      <alignment horizontal="left" vertical="center" wrapText="1"/>
      <protection locked="0"/>
    </xf>
    <xf numFmtId="0" fontId="81" fillId="8" borderId="25" xfId="0" applyFont="1" applyFill="1" applyBorder="1" applyAlignment="1">
      <alignment wrapText="1"/>
    </xf>
    <xf numFmtId="0" fontId="81" fillId="8" borderId="25" xfId="0" applyFont="1" applyFill="1" applyBorder="1" applyAlignment="1">
      <alignment horizontal="center" vertical="center" wrapText="1"/>
    </xf>
    <xf numFmtId="9" fontId="0" fillId="2" borderId="2" xfId="0" applyNumberFormat="1" applyFill="1" applyBorder="1" applyAlignment="1">
      <alignment horizontal="center" vertical="center" wrapText="1"/>
    </xf>
    <xf numFmtId="9" fontId="0" fillId="4" borderId="2" xfId="2" applyFont="1" applyFill="1" applyBorder="1" applyAlignment="1">
      <alignment horizontal="center" vertical="center" wrapText="1"/>
    </xf>
    <xf numFmtId="0" fontId="0" fillId="4" borderId="2" xfId="2" applyNumberFormat="1" applyFont="1" applyFill="1" applyBorder="1" applyAlignment="1">
      <alignment horizontal="center" vertical="center" wrapText="1"/>
    </xf>
    <xf numFmtId="0" fontId="117" fillId="3" borderId="2" xfId="1" applyFont="1" applyFill="1" applyBorder="1" applyAlignment="1">
      <alignment horizontal="justify" vertical="center" wrapText="1"/>
    </xf>
    <xf numFmtId="9" fontId="74" fillId="8" borderId="30" xfId="0" applyNumberFormat="1" applyFont="1" applyFill="1" applyBorder="1" applyAlignment="1" applyProtection="1">
      <alignment horizontal="center" vertical="center" wrapText="1"/>
      <protection locked="0"/>
    </xf>
    <xf numFmtId="9" fontId="74" fillId="8" borderId="64" xfId="0" applyNumberFormat="1" applyFont="1" applyFill="1" applyBorder="1" applyAlignment="1" applyProtection="1">
      <alignment horizontal="center" vertical="center" wrapText="1"/>
      <protection locked="0"/>
    </xf>
    <xf numFmtId="9" fontId="78" fillId="6" borderId="109" xfId="1" applyNumberFormat="1" applyFont="1" applyFill="1" applyBorder="1" applyAlignment="1">
      <alignment horizontal="center" vertical="center" wrapText="1"/>
    </xf>
    <xf numFmtId="9" fontId="106" fillId="6" borderId="110" xfId="1" applyNumberFormat="1" applyFont="1" applyFill="1" applyBorder="1" applyAlignment="1">
      <alignment horizontal="center" vertical="center" wrapText="1"/>
    </xf>
    <xf numFmtId="0" fontId="105" fillId="38" borderId="2" xfId="0" applyFont="1" applyFill="1" applyBorder="1" applyAlignment="1" applyProtection="1">
      <alignment horizontal="center" vertical="center" wrapText="1"/>
      <protection locked="0"/>
    </xf>
    <xf numFmtId="0" fontId="0" fillId="5" borderId="2" xfId="0" applyFill="1" applyBorder="1" applyAlignment="1" applyProtection="1">
      <alignment horizontal="center" vertical="center" wrapText="1"/>
      <protection locked="0"/>
    </xf>
    <xf numFmtId="0" fontId="12" fillId="10" borderId="2" xfId="0" applyFont="1" applyFill="1" applyBorder="1" applyAlignment="1">
      <alignment horizontal="justify" vertical="center" wrapText="1"/>
    </xf>
    <xf numFmtId="9" fontId="0" fillId="4" borderId="2" xfId="13" applyFont="1" applyFill="1" applyBorder="1" applyAlignment="1">
      <alignment horizontal="center" vertical="center" wrapText="1"/>
    </xf>
    <xf numFmtId="9" fontId="1" fillId="4" borderId="2" xfId="2" applyFill="1" applyBorder="1" applyAlignment="1">
      <alignment horizontal="center" vertical="center" wrapText="1"/>
    </xf>
    <xf numFmtId="0" fontId="12" fillId="10" borderId="2" xfId="0" applyFont="1" applyFill="1" applyBorder="1" applyAlignment="1">
      <alignment horizontal="justify" vertical="top" wrapText="1"/>
    </xf>
    <xf numFmtId="0" fontId="12" fillId="10" borderId="2" xfId="0" applyFont="1" applyFill="1" applyBorder="1" applyAlignment="1">
      <alignment horizontal="center" vertical="center" wrapText="1"/>
    </xf>
    <xf numFmtId="0" fontId="83" fillId="4" borderId="2" xfId="0" applyFont="1" applyFill="1" applyBorder="1" applyAlignment="1" applyProtection="1">
      <alignment horizontal="center" vertical="center" wrapText="1"/>
      <protection locked="0"/>
    </xf>
    <xf numFmtId="9" fontId="18" fillId="0" borderId="2" xfId="0" applyNumberFormat="1" applyFont="1" applyBorder="1" applyAlignment="1" applyProtection="1">
      <alignment horizontal="center" vertical="center" wrapText="1"/>
      <protection locked="0"/>
    </xf>
    <xf numFmtId="0" fontId="18" fillId="0" borderId="2" xfId="12" applyNumberFormat="1" applyFont="1" applyBorder="1" applyAlignment="1" applyProtection="1">
      <alignment horizontal="center" vertical="center" wrapText="1"/>
      <protection locked="0"/>
    </xf>
    <xf numFmtId="0" fontId="12" fillId="9" borderId="2" xfId="0" applyFont="1" applyFill="1" applyBorder="1" applyAlignment="1">
      <alignment horizontal="center" vertical="top" wrapText="1"/>
    </xf>
    <xf numFmtId="0" fontId="83" fillId="0" borderId="2" xfId="0" applyFont="1" applyBorder="1" applyAlignment="1" applyProtection="1">
      <alignment horizontal="justify" vertical="center" wrapText="1"/>
      <protection locked="0"/>
    </xf>
    <xf numFmtId="0" fontId="118" fillId="0" borderId="2" xfId="0" applyFont="1" applyBorder="1" applyAlignment="1" applyProtection="1">
      <alignment horizontal="center" vertical="center" wrapText="1"/>
      <protection locked="0"/>
    </xf>
    <xf numFmtId="0" fontId="83" fillId="0" borderId="2" xfId="0" applyFont="1" applyBorder="1" applyAlignment="1" applyProtection="1">
      <alignment horizontal="center" vertical="center" wrapText="1"/>
      <protection locked="0"/>
    </xf>
    <xf numFmtId="0" fontId="12" fillId="9" borderId="2" xfId="0" applyFont="1" applyFill="1" applyBorder="1" applyAlignment="1">
      <alignment horizontal="center" vertical="center" wrapText="1"/>
    </xf>
    <xf numFmtId="0" fontId="105" fillId="7" borderId="2" xfId="0" applyFont="1" applyFill="1" applyBorder="1" applyAlignment="1" applyProtection="1">
      <alignment horizontal="center" vertical="center" wrapText="1"/>
      <protection locked="0"/>
    </xf>
    <xf numFmtId="1" fontId="105" fillId="19" borderId="2" xfId="0" applyNumberFormat="1" applyFont="1" applyFill="1" applyBorder="1" applyAlignment="1" applyProtection="1">
      <alignment horizontal="center" vertical="center" wrapText="1"/>
      <protection locked="0"/>
    </xf>
    <xf numFmtId="0" fontId="0" fillId="0" borderId="2" xfId="0" applyBorder="1" applyAlignment="1">
      <alignment horizontal="justify" vertical="center" wrapText="1"/>
    </xf>
    <xf numFmtId="9" fontId="12" fillId="9" borderId="2" xfId="0" applyNumberFormat="1" applyFont="1" applyFill="1" applyBorder="1" applyAlignment="1">
      <alignment horizontal="center" vertical="center" wrapText="1"/>
    </xf>
    <xf numFmtId="0" fontId="12" fillId="10" borderId="9" xfId="0" applyFont="1" applyFill="1" applyBorder="1" applyAlignment="1">
      <alignment horizontal="center" vertical="center" wrapText="1"/>
    </xf>
    <xf numFmtId="167" fontId="105" fillId="19" borderId="2" xfId="0" applyNumberFormat="1" applyFont="1" applyFill="1" applyBorder="1" applyAlignment="1" applyProtection="1">
      <alignment horizontal="center" vertical="center" wrapText="1"/>
      <protection locked="0"/>
    </xf>
    <xf numFmtId="0" fontId="0" fillId="0" borderId="64" xfId="0" applyBorder="1" applyAlignment="1">
      <alignment horizontal="center" vertical="center"/>
    </xf>
    <xf numFmtId="9" fontId="1" fillId="4" borderId="53" xfId="2" applyFill="1" applyBorder="1" applyAlignment="1">
      <alignment horizontal="center" vertical="center" wrapText="1"/>
    </xf>
    <xf numFmtId="9" fontId="1" fillId="4" borderId="25" xfId="2" applyFill="1" applyBorder="1" applyAlignment="1">
      <alignment horizontal="center" vertical="center" wrapText="1"/>
    </xf>
    <xf numFmtId="0" fontId="0" fillId="0" borderId="73" xfId="0" applyBorder="1" applyAlignment="1">
      <alignment horizontal="center" vertical="center"/>
    </xf>
    <xf numFmtId="0" fontId="83" fillId="8" borderId="25" xfId="0" applyFont="1" applyFill="1" applyBorder="1" applyAlignment="1">
      <alignment horizontal="center" vertical="center" wrapText="1"/>
    </xf>
    <xf numFmtId="0" fontId="83" fillId="8" borderId="42" xfId="0" applyFont="1" applyFill="1" applyBorder="1" applyAlignment="1">
      <alignment horizontal="center" vertical="center" wrapText="1"/>
    </xf>
    <xf numFmtId="9" fontId="35" fillId="3" borderId="42" xfId="0" applyNumberFormat="1" applyFont="1" applyFill="1" applyBorder="1" applyAlignment="1">
      <alignment horizontal="center" vertical="center" wrapText="1"/>
    </xf>
    <xf numFmtId="0" fontId="18" fillId="4" borderId="0" xfId="0" applyFont="1" applyFill="1" applyAlignment="1">
      <alignment horizontal="center" vertical="center" wrapText="1"/>
    </xf>
    <xf numFmtId="0" fontId="51" fillId="18" borderId="64" xfId="0" applyFont="1" applyFill="1" applyBorder="1" applyAlignment="1" applyProtection="1">
      <alignment horizontal="left" vertical="top" wrapText="1"/>
      <protection locked="0"/>
    </xf>
    <xf numFmtId="0" fontId="91" fillId="0" borderId="64" xfId="0" applyFont="1" applyBorder="1" applyAlignment="1">
      <alignment horizontal="left" vertical="top" wrapText="1"/>
    </xf>
    <xf numFmtId="0" fontId="112" fillId="10" borderId="2" xfId="0" applyFont="1" applyFill="1" applyBorder="1" applyAlignment="1">
      <alignment horizontal="center" vertical="top" wrapText="1"/>
    </xf>
    <xf numFmtId="0" fontId="112" fillId="28" borderId="25" xfId="0" applyFont="1" applyFill="1" applyBorder="1" applyAlignment="1">
      <alignment horizontal="center" vertical="top" wrapText="1"/>
    </xf>
    <xf numFmtId="0" fontId="80" fillId="28" borderId="25" xfId="0" applyFont="1" applyFill="1" applyBorder="1" applyAlignment="1">
      <alignment horizontal="center" vertical="top" wrapText="1"/>
    </xf>
    <xf numFmtId="0" fontId="12" fillId="28" borderId="25" xfId="0" applyFont="1" applyFill="1" applyBorder="1" applyAlignment="1">
      <alignment horizontal="center" vertical="top" wrapText="1"/>
    </xf>
    <xf numFmtId="0" fontId="112" fillId="10" borderId="4" xfId="0" applyFont="1" applyFill="1" applyBorder="1" applyAlignment="1">
      <alignment horizontal="center" vertical="top" wrapText="1"/>
    </xf>
    <xf numFmtId="0" fontId="112" fillId="28" borderId="42" xfId="0" applyFont="1" applyFill="1" applyBorder="1" applyAlignment="1">
      <alignment horizontal="center" vertical="top" wrapText="1"/>
    </xf>
    <xf numFmtId="0" fontId="12" fillId="28" borderId="42" xfId="0" applyFont="1" applyFill="1" applyBorder="1" applyAlignment="1">
      <alignment horizontal="center" vertical="top" wrapText="1"/>
    </xf>
    <xf numFmtId="0" fontId="82" fillId="28" borderId="4" xfId="0" applyFont="1" applyFill="1" applyBorder="1" applyAlignment="1">
      <alignment horizontal="center" vertical="top" wrapText="1"/>
    </xf>
    <xf numFmtId="0" fontId="82" fillId="28" borderId="42" xfId="0" applyFont="1" applyFill="1" applyBorder="1" applyAlignment="1">
      <alignment horizontal="center" vertical="top" wrapText="1"/>
    </xf>
    <xf numFmtId="0" fontId="80" fillId="28" borderId="42" xfId="0" applyFont="1" applyFill="1" applyBorder="1" applyAlignment="1">
      <alignment horizontal="center" vertical="top" wrapText="1"/>
    </xf>
    <xf numFmtId="0" fontId="82" fillId="28" borderId="32" xfId="0" applyFont="1" applyFill="1" applyBorder="1" applyAlignment="1">
      <alignment horizontal="center" vertical="top" wrapText="1"/>
    </xf>
    <xf numFmtId="0" fontId="82" fillId="28" borderId="66" xfId="0" applyFont="1" applyFill="1" applyBorder="1" applyAlignment="1">
      <alignment horizontal="center" vertical="top" wrapText="1"/>
    </xf>
    <xf numFmtId="0" fontId="111" fillId="8" borderId="2" xfId="0" applyFont="1" applyFill="1" applyBorder="1" applyAlignment="1">
      <alignment horizontal="center" vertical="center" wrapText="1"/>
    </xf>
    <xf numFmtId="0" fontId="71" fillId="0" borderId="111" xfId="0" applyFont="1" applyBorder="1" applyAlignment="1" applyProtection="1">
      <alignment vertical="center" wrapText="1"/>
      <protection locked="0"/>
    </xf>
    <xf numFmtId="0" fontId="44" fillId="0" borderId="111" xfId="0" applyFont="1" applyBorder="1" applyAlignment="1" applyProtection="1">
      <alignment vertical="center" wrapText="1"/>
      <protection locked="0"/>
    </xf>
    <xf numFmtId="0" fontId="0" fillId="0" borderId="111" xfId="0" applyBorder="1" applyAlignment="1" applyProtection="1">
      <alignment horizontal="center" vertical="center" wrapText="1"/>
      <protection locked="0"/>
    </xf>
    <xf numFmtId="0" fontId="17" fillId="0" borderId="118" xfId="0" applyFont="1" applyBorder="1" applyAlignment="1" applyProtection="1">
      <alignment vertical="center" wrapText="1"/>
      <protection locked="0"/>
    </xf>
    <xf numFmtId="0" fontId="71" fillId="0" borderId="119" xfId="0" applyFont="1" applyBorder="1" applyAlignment="1" applyProtection="1">
      <alignment vertical="center" wrapText="1"/>
      <protection locked="0"/>
    </xf>
    <xf numFmtId="0" fontId="39" fillId="27" borderId="125" xfId="0" applyFont="1" applyFill="1" applyBorder="1" applyAlignment="1" applyProtection="1">
      <alignment horizontal="center" vertical="center" wrapText="1"/>
      <protection locked="0"/>
    </xf>
    <xf numFmtId="0" fontId="46" fillId="8" borderId="126" xfId="0" applyFont="1" applyFill="1" applyBorder="1" applyAlignment="1" applyProtection="1">
      <alignment horizontal="center" vertical="center" wrapText="1"/>
      <protection locked="0"/>
    </xf>
    <xf numFmtId="9" fontId="34" fillId="8" borderId="126" xfId="0" applyNumberFormat="1" applyFont="1" applyFill="1" applyBorder="1" applyAlignment="1">
      <alignment horizontal="center" vertical="center" wrapText="1"/>
    </xf>
    <xf numFmtId="0" fontId="34" fillId="8" borderId="126" xfId="0" applyFont="1" applyFill="1" applyBorder="1" applyAlignment="1">
      <alignment horizontal="justify" vertical="top" wrapText="1"/>
    </xf>
    <xf numFmtId="9" fontId="34" fillId="8" borderId="126" xfId="0" applyNumberFormat="1" applyFont="1" applyFill="1" applyBorder="1" applyAlignment="1">
      <alignment horizontal="left" vertical="top" wrapText="1"/>
    </xf>
    <xf numFmtId="9" fontId="34" fillId="8" borderId="127" xfId="0" applyNumberFormat="1" applyFont="1" applyFill="1" applyBorder="1" applyAlignment="1">
      <alignment horizontal="left" vertical="top" wrapText="1"/>
    </xf>
    <xf numFmtId="0" fontId="44" fillId="0" borderId="119" xfId="0" applyFont="1" applyBorder="1" applyAlignment="1" applyProtection="1">
      <alignment vertical="center" wrapText="1"/>
      <protection locked="0"/>
    </xf>
    <xf numFmtId="0" fontId="10" fillId="0" borderId="121" xfId="0" applyFont="1" applyBorder="1" applyAlignment="1">
      <alignment horizontal="justify" vertical="top" wrapText="1"/>
    </xf>
    <xf numFmtId="0" fontId="10" fillId="4" borderId="119" xfId="0" applyFont="1" applyFill="1" applyBorder="1" applyAlignment="1">
      <alignment horizontal="center" vertical="center" wrapText="1"/>
    </xf>
    <xf numFmtId="0" fontId="10" fillId="4" borderId="119" xfId="0" applyFont="1" applyFill="1" applyBorder="1" applyAlignment="1" applyProtection="1">
      <alignment horizontal="center" vertical="center" wrapText="1"/>
      <protection locked="0"/>
    </xf>
    <xf numFmtId="0" fontId="10" fillId="4" borderId="121" xfId="0" applyFont="1" applyFill="1" applyBorder="1" applyAlignment="1" applyProtection="1">
      <alignment horizontal="center" vertical="center" wrapText="1"/>
      <protection locked="0"/>
    </xf>
    <xf numFmtId="0" fontId="10" fillId="0" borderId="119" xfId="0" applyFont="1" applyBorder="1" applyAlignment="1">
      <alignment horizontal="justify" vertical="top" wrapText="1"/>
    </xf>
    <xf numFmtId="0" fontId="74" fillId="8" borderId="121" xfId="0" applyFont="1" applyFill="1" applyBorder="1" applyAlignment="1" applyProtection="1">
      <alignment horizontal="center" vertical="center" wrapText="1"/>
      <protection locked="0"/>
    </xf>
    <xf numFmtId="0" fontId="74" fillId="8" borderId="119" xfId="0" applyFont="1" applyFill="1" applyBorder="1" applyAlignment="1" applyProtection="1">
      <alignment horizontal="center" vertical="center" wrapText="1"/>
      <protection locked="0"/>
    </xf>
    <xf numFmtId="9" fontId="10" fillId="8" borderId="119" xfId="0" applyNumberFormat="1" applyFont="1" applyFill="1" applyBorder="1" applyAlignment="1">
      <alignment horizontal="center" vertical="center" wrapText="1"/>
    </xf>
    <xf numFmtId="9" fontId="10" fillId="8" borderId="119" xfId="0" applyNumberFormat="1" applyFont="1" applyFill="1" applyBorder="1" applyAlignment="1">
      <alignment horizontal="justify" vertical="top" wrapText="1"/>
    </xf>
    <xf numFmtId="9" fontId="10" fillId="8" borderId="119" xfId="0" applyNumberFormat="1" applyFont="1" applyFill="1" applyBorder="1" applyAlignment="1">
      <alignment horizontal="left" vertical="top" wrapText="1"/>
    </xf>
    <xf numFmtId="0" fontId="10" fillId="0" borderId="121" xfId="0" applyFont="1" applyBorder="1" applyAlignment="1">
      <alignment horizontal="justify" vertical="center" wrapText="1"/>
    </xf>
    <xf numFmtId="0" fontId="10" fillId="0" borderId="119" xfId="0" applyFont="1" applyBorder="1" applyAlignment="1">
      <alignment horizontal="justify" vertical="center" wrapText="1"/>
    </xf>
    <xf numFmtId="0" fontId="10" fillId="0" borderId="119" xfId="0" applyFont="1" applyBorder="1" applyAlignment="1" applyProtection="1">
      <alignment horizontal="center" vertical="center" wrapText="1"/>
      <protection locked="0"/>
    </xf>
    <xf numFmtId="10" fontId="10" fillId="0" borderId="119" xfId="0" applyNumberFormat="1" applyFont="1" applyBorder="1" applyAlignment="1" applyProtection="1">
      <alignment horizontal="justify" vertical="top" wrapText="1"/>
      <protection locked="0"/>
    </xf>
    <xf numFmtId="10" fontId="10" fillId="0" borderId="119" xfId="0" applyNumberFormat="1" applyFont="1" applyBorder="1" applyAlignment="1" applyProtection="1">
      <alignment horizontal="center" vertical="center" wrapText="1"/>
      <protection locked="0"/>
    </xf>
    <xf numFmtId="0" fontId="10" fillId="0" borderId="119" xfId="0" applyFont="1" applyBorder="1" applyAlignment="1" applyProtection="1">
      <alignment horizontal="justify" vertical="top" wrapText="1"/>
      <protection locked="0"/>
    </xf>
    <xf numFmtId="0" fontId="10" fillId="0" borderId="119" xfId="0" applyFont="1" applyBorder="1" applyAlignment="1" applyProtection="1">
      <alignment vertical="center" wrapText="1"/>
      <protection locked="0"/>
    </xf>
    <xf numFmtId="0" fontId="10" fillId="8" borderId="119" xfId="0" applyFont="1" applyFill="1" applyBorder="1" applyAlignment="1">
      <alignment horizontal="justify" vertical="center" wrapText="1"/>
    </xf>
    <xf numFmtId="0" fontId="109" fillId="8" borderId="119" xfId="0" applyFont="1" applyFill="1" applyBorder="1" applyAlignment="1">
      <alignment horizontal="justify" vertical="center" wrapText="1"/>
    </xf>
    <xf numFmtId="0" fontId="10" fillId="8" borderId="119" xfId="0" applyFont="1" applyFill="1" applyBorder="1" applyAlignment="1">
      <alignment horizontal="center" vertical="center" wrapText="1"/>
    </xf>
    <xf numFmtId="9" fontId="74" fillId="8" borderId="119" xfId="0" applyNumberFormat="1" applyFont="1" applyFill="1" applyBorder="1" applyAlignment="1">
      <alignment horizontal="justify" vertical="top" wrapText="1"/>
    </xf>
    <xf numFmtId="0" fontId="10" fillId="0" borderId="119" xfId="0" applyFont="1" applyBorder="1" applyAlignment="1">
      <alignment horizontal="center" vertical="center" wrapText="1"/>
    </xf>
    <xf numFmtId="0" fontId="92" fillId="0" borderId="126" xfId="0" applyFont="1" applyBorder="1" applyAlignment="1">
      <alignment horizontal="center" vertical="center" wrapText="1"/>
    </xf>
    <xf numFmtId="0" fontId="92" fillId="0" borderId="132" xfId="0" applyFont="1" applyBorder="1" applyAlignment="1">
      <alignment horizontal="center" vertical="center" wrapText="1"/>
    </xf>
    <xf numFmtId="0" fontId="107" fillId="0" borderId="126" xfId="11" applyFont="1" applyFill="1" applyBorder="1" applyAlignment="1">
      <alignment horizontal="center" vertical="center" wrapText="1"/>
    </xf>
    <xf numFmtId="9" fontId="46" fillId="8" borderId="126" xfId="0" applyNumberFormat="1" applyFont="1" applyFill="1" applyBorder="1" applyAlignment="1" applyProtection="1">
      <alignment horizontal="center" vertical="center" wrapText="1"/>
      <protection locked="0"/>
    </xf>
    <xf numFmtId="0" fontId="34" fillId="3" borderId="126" xfId="0" applyFont="1" applyFill="1" applyBorder="1" applyAlignment="1">
      <alignment horizontal="justify" vertical="top" wrapText="1"/>
    </xf>
    <xf numFmtId="9" fontId="34" fillId="3" borderId="126" xfId="0" applyNumberFormat="1" applyFont="1" applyFill="1" applyBorder="1" applyAlignment="1">
      <alignment horizontal="center" vertical="center" wrapText="1"/>
    </xf>
    <xf numFmtId="0" fontId="9" fillId="8" borderId="126" xfId="9" applyFill="1" applyBorder="1" applyAlignment="1">
      <alignment horizontal="justify" vertical="top" wrapText="1"/>
    </xf>
    <xf numFmtId="9" fontId="91" fillId="8" borderId="126" xfId="0" applyNumberFormat="1" applyFont="1" applyFill="1" applyBorder="1" applyAlignment="1">
      <alignment horizontal="center" vertical="center" wrapText="1"/>
    </xf>
    <xf numFmtId="0" fontId="17" fillId="0" borderId="111" xfId="0" applyFont="1" applyBorder="1" applyAlignment="1" applyProtection="1">
      <alignment vertical="center" wrapText="1"/>
      <protection locked="0"/>
    </xf>
    <xf numFmtId="0" fontId="105" fillId="19" borderId="126" xfId="0" applyFont="1" applyFill="1" applyBorder="1" applyAlignment="1" applyProtection="1">
      <alignment horizontal="center" vertical="center" wrapText="1"/>
      <protection locked="0"/>
    </xf>
    <xf numFmtId="9" fontId="83" fillId="7" borderId="126" xfId="0" applyNumberFormat="1" applyFont="1" applyFill="1" applyBorder="1" applyAlignment="1">
      <alignment horizontal="center" vertical="center" wrapText="1"/>
    </xf>
    <xf numFmtId="9" fontId="83" fillId="19" borderId="126" xfId="0" applyNumberFormat="1" applyFont="1" applyFill="1" applyBorder="1" applyAlignment="1">
      <alignment horizontal="center" vertical="center" wrapText="1"/>
    </xf>
    <xf numFmtId="9" fontId="83" fillId="7" borderId="126" xfId="0" applyNumberFormat="1" applyFont="1" applyFill="1" applyBorder="1" applyAlignment="1">
      <alignment horizontal="left" vertical="top" wrapText="1"/>
    </xf>
    <xf numFmtId="0" fontId="105" fillId="38" borderId="126" xfId="0" applyFont="1" applyFill="1" applyBorder="1" applyAlignment="1" applyProtection="1">
      <alignment horizontal="center" vertical="center" wrapText="1"/>
      <protection locked="0"/>
    </xf>
    <xf numFmtId="9" fontId="83" fillId="38" borderId="126" xfId="0" applyNumberFormat="1" applyFont="1" applyFill="1" applyBorder="1" applyAlignment="1">
      <alignment horizontal="left" vertical="top" wrapText="1"/>
    </xf>
    <xf numFmtId="9" fontId="83" fillId="38" borderId="127" xfId="0" applyNumberFormat="1" applyFont="1" applyFill="1" applyBorder="1" applyAlignment="1">
      <alignment horizontal="left" vertical="top" wrapText="1"/>
    </xf>
    <xf numFmtId="0" fontId="83" fillId="38" borderId="126" xfId="0" applyFont="1" applyFill="1" applyBorder="1" applyAlignment="1">
      <alignment horizontal="left" vertical="top" wrapText="1"/>
    </xf>
    <xf numFmtId="0" fontId="83" fillId="38" borderId="126" xfId="0" applyFont="1" applyFill="1" applyBorder="1" applyAlignment="1">
      <alignment horizontal="justify" vertical="center" wrapText="1"/>
    </xf>
    <xf numFmtId="0" fontId="34" fillId="8" borderId="126" xfId="0" applyFont="1" applyFill="1" applyBorder="1" applyAlignment="1">
      <alignment horizontal="left" vertical="top" wrapText="1"/>
    </xf>
    <xf numFmtId="0" fontId="0" fillId="0" borderId="111" xfId="0" applyBorder="1" applyAlignment="1">
      <alignment horizontal="justify" vertical="center" wrapText="1"/>
    </xf>
    <xf numFmtId="9" fontId="0" fillId="0" borderId="111" xfId="0" applyNumberFormat="1" applyBorder="1" applyAlignment="1" applyProtection="1">
      <alignment horizontal="center" vertical="center" wrapText="1"/>
      <protection locked="0"/>
    </xf>
    <xf numFmtId="0" fontId="0" fillId="4" borderId="111" xfId="0" applyFill="1" applyBorder="1" applyAlignment="1">
      <alignment horizontal="center" vertical="center" wrapText="1"/>
    </xf>
    <xf numFmtId="10" fontId="0" fillId="0" borderId="111" xfId="0" applyNumberFormat="1" applyBorder="1" applyAlignment="1" applyProtection="1">
      <alignment horizontal="center" vertical="center" wrapText="1"/>
      <protection locked="0"/>
    </xf>
    <xf numFmtId="10" fontId="0" fillId="4" borderId="111" xfId="0" applyNumberFormat="1" applyFill="1" applyBorder="1" applyAlignment="1" applyProtection="1">
      <alignment horizontal="center" vertical="center" wrapText="1"/>
      <protection locked="0"/>
    </xf>
    <xf numFmtId="0" fontId="0" fillId="0" borderId="111" xfId="0" applyBorder="1" applyAlignment="1">
      <alignment horizontal="justify" vertical="top" wrapText="1"/>
    </xf>
    <xf numFmtId="0" fontId="34" fillId="0" borderId="111" xfId="0" applyFont="1" applyBorder="1" applyAlignment="1">
      <alignment horizontal="center" vertical="center" wrapText="1"/>
    </xf>
    <xf numFmtId="0" fontId="34" fillId="4" borderId="111" xfId="0" applyFont="1" applyFill="1" applyBorder="1" applyAlignment="1" applyProtection="1">
      <alignment horizontal="center" vertical="center" wrapText="1"/>
      <protection locked="0"/>
    </xf>
    <xf numFmtId="0" fontId="34" fillId="4" borderId="111" xfId="0" applyFont="1" applyFill="1" applyBorder="1" applyAlignment="1">
      <alignment horizontal="center" vertical="center" wrapText="1"/>
    </xf>
    <xf numFmtId="0" fontId="34" fillId="0" borderId="111" xfId="0" applyFont="1" applyBorder="1" applyAlignment="1">
      <alignment horizontal="justify" vertical="top" wrapText="1"/>
    </xf>
    <xf numFmtId="0" fontId="34" fillId="0" borderId="111" xfId="0" applyFont="1" applyBorder="1" applyAlignment="1" applyProtection="1">
      <alignment horizontal="justify" vertical="top" wrapText="1"/>
      <protection locked="0"/>
    </xf>
    <xf numFmtId="0" fontId="34" fillId="0" borderId="111" xfId="0" applyFont="1" applyBorder="1" applyAlignment="1" applyProtection="1">
      <alignment horizontal="center" vertical="center" wrapText="1"/>
      <protection locked="0"/>
    </xf>
    <xf numFmtId="0" fontId="67" fillId="0" borderId="111" xfId="0" applyFont="1" applyBorder="1" applyAlignment="1" applyProtection="1">
      <alignment vertical="center" wrapText="1"/>
      <protection locked="0"/>
    </xf>
    <xf numFmtId="0" fontId="46" fillId="8" borderId="113" xfId="0" applyFont="1" applyFill="1" applyBorder="1" applyAlignment="1" applyProtection="1">
      <alignment horizontal="center" vertical="center" wrapText="1"/>
      <protection locked="0"/>
    </xf>
    <xf numFmtId="0" fontId="46" fillId="8" borderId="111" xfId="0" applyFont="1" applyFill="1" applyBorder="1" applyAlignment="1" applyProtection="1">
      <alignment horizontal="center" vertical="center" wrapText="1"/>
      <protection locked="0"/>
    </xf>
    <xf numFmtId="9" fontId="34" fillId="8" borderId="111" xfId="0" applyNumberFormat="1" applyFont="1" applyFill="1" applyBorder="1" applyAlignment="1">
      <alignment horizontal="center" vertical="center" wrapText="1"/>
    </xf>
    <xf numFmtId="0" fontId="52" fillId="8" borderId="111" xfId="0" applyFont="1" applyFill="1" applyBorder="1" applyAlignment="1">
      <alignment vertical="center" wrapText="1"/>
    </xf>
    <xf numFmtId="0" fontId="34" fillId="8" borderId="111" xfId="0" applyFont="1" applyFill="1" applyBorder="1" applyAlignment="1">
      <alignment horizontal="center" vertical="center" wrapText="1"/>
    </xf>
    <xf numFmtId="9" fontId="34" fillId="8" borderId="111" xfId="0" applyNumberFormat="1" applyFont="1" applyFill="1" applyBorder="1" applyAlignment="1">
      <alignment horizontal="justify" vertical="top" wrapText="1"/>
    </xf>
    <xf numFmtId="9" fontId="0" fillId="8" borderId="111" xfId="0" applyNumberFormat="1" applyFill="1" applyBorder="1" applyAlignment="1">
      <alignment horizontal="left" vertical="top" wrapText="1"/>
    </xf>
    <xf numFmtId="10" fontId="34" fillId="0" borderId="111" xfId="0" applyNumberFormat="1" applyFont="1" applyBorder="1" applyAlignment="1" applyProtection="1">
      <alignment horizontal="justify" vertical="top" wrapText="1"/>
      <protection locked="0"/>
    </xf>
    <xf numFmtId="0" fontId="46" fillId="8" borderId="111" xfId="0" applyFont="1" applyFill="1" applyBorder="1" applyAlignment="1">
      <alignment vertical="center" wrapText="1"/>
    </xf>
    <xf numFmtId="9" fontId="0" fillId="8" borderId="111" xfId="0" applyNumberFormat="1" applyFill="1" applyBorder="1" applyAlignment="1">
      <alignment horizontal="justify" vertical="top" wrapText="1"/>
    </xf>
    <xf numFmtId="9" fontId="34" fillId="8" borderId="111" xfId="0" applyNumberFormat="1" applyFont="1" applyFill="1" applyBorder="1" applyAlignment="1">
      <alignment horizontal="left" vertical="top" wrapText="1"/>
    </xf>
    <xf numFmtId="0" fontId="34" fillId="8" borderId="111" xfId="0" applyFont="1" applyFill="1" applyBorder="1" applyAlignment="1">
      <alignment horizontal="justify" vertical="center" wrapText="1"/>
    </xf>
    <xf numFmtId="9" fontId="46" fillId="8" borderId="111" xfId="0" applyNumberFormat="1" applyFont="1" applyFill="1" applyBorder="1" applyAlignment="1">
      <alignment horizontal="justify" vertical="top" wrapText="1"/>
    </xf>
    <xf numFmtId="9" fontId="0" fillId="8" borderId="111" xfId="0" applyNumberFormat="1" applyFill="1" applyBorder="1" applyAlignment="1">
      <alignment horizontal="center" vertical="center" wrapText="1"/>
    </xf>
    <xf numFmtId="0" fontId="0" fillId="4" borderId="111" xfId="0" applyFill="1" applyBorder="1" applyAlignment="1">
      <alignment horizontal="justify" vertical="center" wrapText="1"/>
    </xf>
    <xf numFmtId="0" fontId="0" fillId="0" borderId="111" xfId="0" applyBorder="1" applyAlignment="1">
      <alignment horizontal="center" vertical="center" wrapText="1"/>
    </xf>
    <xf numFmtId="0" fontId="34" fillId="4" borderId="111" xfId="0" applyFont="1" applyFill="1" applyBorder="1" applyAlignment="1">
      <alignment horizontal="justify" vertical="center" wrapText="1"/>
    </xf>
    <xf numFmtId="0" fontId="34" fillId="0" borderId="111" xfId="0" applyFont="1" applyBorder="1" applyAlignment="1">
      <alignment horizontal="justify" vertical="center" wrapText="1"/>
    </xf>
    <xf numFmtId="0" fontId="0" fillId="0" borderId="111" xfId="0" applyBorder="1" applyAlignment="1" applyProtection="1">
      <alignment horizontal="justify" vertical="top" wrapText="1"/>
      <protection locked="0"/>
    </xf>
    <xf numFmtId="0" fontId="42" fillId="0" borderId="111" xfId="0" applyFont="1" applyBorder="1" applyAlignment="1" applyProtection="1">
      <alignment vertical="center" wrapText="1"/>
      <protection locked="0"/>
    </xf>
    <xf numFmtId="0" fontId="39" fillId="0" borderId="111" xfId="0" applyFont="1" applyBorder="1" applyAlignment="1">
      <alignment horizontal="justify" vertical="center" wrapText="1"/>
    </xf>
    <xf numFmtId="9" fontId="39" fillId="0" borderId="111" xfId="0" applyNumberFormat="1" applyFont="1" applyBorder="1" applyAlignment="1" applyProtection="1">
      <alignment horizontal="center" vertical="center" wrapText="1"/>
      <protection locked="0"/>
    </xf>
    <xf numFmtId="0" fontId="39" fillId="4" borderId="111" xfId="0" applyFont="1" applyFill="1" applyBorder="1" applyAlignment="1">
      <alignment horizontal="center" vertical="center" wrapText="1"/>
    </xf>
    <xf numFmtId="10" fontId="39" fillId="0" borderId="111" xfId="0" applyNumberFormat="1" applyFont="1" applyBorder="1" applyAlignment="1" applyProtection="1">
      <alignment horizontal="center" vertical="center" wrapText="1"/>
      <protection locked="0"/>
    </xf>
    <xf numFmtId="10" fontId="39" fillId="4" borderId="111" xfId="0" applyNumberFormat="1" applyFont="1" applyFill="1" applyBorder="1" applyAlignment="1" applyProtection="1">
      <alignment horizontal="center" vertical="center" wrapText="1"/>
      <protection locked="0"/>
    </xf>
    <xf numFmtId="0" fontId="39" fillId="0" borderId="111" xfId="0" applyFont="1" applyBorder="1" applyAlignment="1">
      <alignment horizontal="justify" vertical="top" wrapText="1"/>
    </xf>
    <xf numFmtId="9" fontId="39" fillId="8" borderId="111" xfId="0" applyNumberFormat="1" applyFont="1" applyFill="1" applyBorder="1" applyAlignment="1">
      <alignment horizontal="left" vertical="top" wrapText="1"/>
    </xf>
    <xf numFmtId="0" fontId="39" fillId="0" borderId="111" xfId="0" applyFont="1" applyBorder="1" applyAlignment="1" applyProtection="1">
      <alignment horizontal="center" vertical="center" wrapText="1"/>
      <protection locked="0"/>
    </xf>
    <xf numFmtId="9" fontId="39" fillId="8" borderId="111" xfId="0" applyNumberFormat="1" applyFont="1" applyFill="1" applyBorder="1" applyAlignment="1">
      <alignment horizontal="center" vertical="center" wrapText="1"/>
    </xf>
    <xf numFmtId="0" fontId="39" fillId="4" borderId="111" xfId="0" applyFont="1" applyFill="1" applyBorder="1" applyAlignment="1">
      <alignment horizontal="justify" vertical="center" wrapText="1"/>
    </xf>
    <xf numFmtId="0" fontId="39" fillId="0" borderId="111" xfId="0" applyFont="1" applyBorder="1" applyAlignment="1">
      <alignment horizontal="center" vertical="center" wrapText="1"/>
    </xf>
    <xf numFmtId="0" fontId="39" fillId="0" borderId="111" xfId="0" applyFont="1" applyBorder="1" applyAlignment="1" applyProtection="1">
      <alignment horizontal="justify" vertical="top" wrapText="1"/>
      <protection locked="0"/>
    </xf>
    <xf numFmtId="0" fontId="42" fillId="8" borderId="111" xfId="0" applyFont="1" applyFill="1" applyBorder="1" applyAlignment="1" applyProtection="1">
      <alignment vertical="center" wrapText="1"/>
      <protection locked="0"/>
    </xf>
    <xf numFmtId="0" fontId="74" fillId="0" borderId="126" xfId="0" applyFont="1" applyBorder="1" applyAlignment="1" applyProtection="1">
      <alignment horizontal="center" vertical="center" wrapText="1"/>
      <protection locked="0"/>
    </xf>
    <xf numFmtId="0" fontId="74" fillId="8" borderId="126" xfId="0" applyFont="1" applyFill="1" applyBorder="1" applyAlignment="1" applyProtection="1">
      <alignment horizontal="center" vertical="center" wrapText="1"/>
      <protection locked="0"/>
    </xf>
    <xf numFmtId="9" fontId="10" fillId="8" borderId="126" xfId="0" applyNumberFormat="1" applyFont="1" applyFill="1" applyBorder="1" applyAlignment="1">
      <alignment horizontal="center" vertical="center" wrapText="1"/>
    </xf>
    <xf numFmtId="9" fontId="10" fillId="8" borderId="126" xfId="0" applyNumberFormat="1" applyFont="1" applyFill="1" applyBorder="1" applyAlignment="1">
      <alignment horizontal="left" vertical="top" wrapText="1"/>
    </xf>
    <xf numFmtId="9" fontId="10" fillId="8" borderId="127" xfId="0" applyNumberFormat="1" applyFont="1" applyFill="1" applyBorder="1" applyAlignment="1">
      <alignment horizontal="left" vertical="top" wrapText="1"/>
    </xf>
    <xf numFmtId="0" fontId="39" fillId="27" borderId="133" xfId="0" applyFont="1" applyFill="1" applyBorder="1" applyAlignment="1" applyProtection="1">
      <alignment horizontal="center" vertical="center" wrapText="1"/>
      <protection locked="0"/>
    </xf>
    <xf numFmtId="0" fontId="71" fillId="0" borderId="134" xfId="0" applyFont="1" applyBorder="1" applyAlignment="1" applyProtection="1">
      <alignment vertical="center" wrapText="1"/>
      <protection locked="0"/>
    </xf>
    <xf numFmtId="0" fontId="39" fillId="27" borderId="140" xfId="0" applyFont="1" applyFill="1" applyBorder="1" applyAlignment="1" applyProtection="1">
      <alignment horizontal="center" vertical="center" wrapText="1"/>
      <protection locked="0"/>
    </xf>
    <xf numFmtId="0" fontId="46" fillId="8" borderId="141" xfId="0" applyFont="1" applyFill="1" applyBorder="1" applyAlignment="1" applyProtection="1">
      <alignment horizontal="center" vertical="center" wrapText="1"/>
      <protection locked="0"/>
    </xf>
    <xf numFmtId="9" fontId="34" fillId="8" borderId="141" xfId="0" applyNumberFormat="1" applyFont="1" applyFill="1" applyBorder="1" applyAlignment="1">
      <alignment horizontal="center" vertical="center" wrapText="1"/>
    </xf>
    <xf numFmtId="0" fontId="34" fillId="8" borderId="141" xfId="0" applyFont="1" applyFill="1" applyBorder="1" applyAlignment="1">
      <alignment horizontal="justify" vertical="top" wrapText="1"/>
    </xf>
    <xf numFmtId="0" fontId="34" fillId="8" borderId="141" xfId="0" applyFont="1" applyFill="1" applyBorder="1" applyAlignment="1">
      <alignment horizontal="center" vertical="top" wrapText="1"/>
    </xf>
    <xf numFmtId="9" fontId="34" fillId="8" borderId="141" xfId="0" applyNumberFormat="1" applyFont="1" applyFill="1" applyBorder="1" applyAlignment="1">
      <alignment horizontal="left" vertical="top" wrapText="1"/>
    </xf>
    <xf numFmtId="9" fontId="34" fillId="8" borderId="142" xfId="0" applyNumberFormat="1" applyFont="1" applyFill="1" applyBorder="1" applyAlignment="1">
      <alignment horizontal="left" vertical="top" wrapText="1"/>
    </xf>
    <xf numFmtId="0" fontId="39" fillId="27" borderId="135" xfId="0" applyFont="1" applyFill="1" applyBorder="1" applyAlignment="1" applyProtection="1">
      <alignment horizontal="center" vertical="center" wrapText="1"/>
      <protection locked="0"/>
    </xf>
    <xf numFmtId="0" fontId="44" fillId="0" borderId="134" xfId="0" applyFont="1" applyBorder="1" applyAlignment="1" applyProtection="1">
      <alignment vertical="center" wrapText="1"/>
      <protection locked="0"/>
    </xf>
    <xf numFmtId="9" fontId="46" fillId="3" borderId="2" xfId="3" applyFont="1" applyFill="1" applyBorder="1" applyAlignment="1" applyProtection="1">
      <alignment horizontal="center" vertical="center" wrapText="1"/>
      <protection locked="0"/>
    </xf>
    <xf numFmtId="0" fontId="46" fillId="3" borderId="2" xfId="0" applyFont="1" applyFill="1" applyBorder="1" applyAlignment="1" applyProtection="1">
      <alignment horizontal="center" vertical="center" wrapText="1"/>
      <protection locked="0"/>
    </xf>
    <xf numFmtId="9" fontId="34" fillId="3" borderId="53" xfId="0" applyNumberFormat="1" applyFont="1" applyFill="1" applyBorder="1" applyAlignment="1">
      <alignment horizontal="left" vertical="center" wrapText="1"/>
    </xf>
    <xf numFmtId="0" fontId="89" fillId="3" borderId="64" xfId="0" applyFont="1" applyFill="1" applyBorder="1" applyAlignment="1">
      <alignment vertical="center" wrapText="1"/>
    </xf>
    <xf numFmtId="9" fontId="91" fillId="3" borderId="2" xfId="0" applyNumberFormat="1" applyFont="1" applyFill="1" applyBorder="1" applyAlignment="1">
      <alignment horizontal="center" vertical="center" wrapText="1"/>
    </xf>
    <xf numFmtId="9" fontId="91" fillId="39" borderId="25" xfId="0" applyNumberFormat="1" applyFont="1" applyFill="1" applyBorder="1" applyAlignment="1">
      <alignment horizontal="center" vertical="center" wrapText="1"/>
    </xf>
    <xf numFmtId="0" fontId="84" fillId="39" borderId="25" xfId="0" applyFont="1" applyFill="1" applyBorder="1" applyAlignment="1">
      <alignment wrapText="1"/>
    </xf>
    <xf numFmtId="0" fontId="84" fillId="3" borderId="25" xfId="0" applyFont="1" applyFill="1" applyBorder="1" applyAlignment="1">
      <alignment wrapText="1"/>
    </xf>
    <xf numFmtId="9" fontId="34" fillId="3" borderId="2" xfId="0" applyNumberFormat="1" applyFont="1" applyFill="1" applyBorder="1" applyAlignment="1">
      <alignment horizontal="center" vertical="center" wrapText="1"/>
    </xf>
    <xf numFmtId="0" fontId="84" fillId="3" borderId="25" xfId="0" applyFont="1" applyFill="1" applyBorder="1" applyAlignment="1">
      <alignment horizontal="center" vertical="center" wrapText="1"/>
    </xf>
    <xf numFmtId="0" fontId="89" fillId="3" borderId="64" xfId="0" applyFont="1" applyFill="1" applyBorder="1" applyAlignment="1">
      <alignment horizontal="left" vertical="top" wrapText="1"/>
    </xf>
    <xf numFmtId="9" fontId="34" fillId="3" borderId="53" xfId="0" applyNumberFormat="1" applyFont="1" applyFill="1" applyBorder="1" applyAlignment="1">
      <alignment horizontal="left" vertical="top" wrapText="1"/>
    </xf>
    <xf numFmtId="0" fontId="43" fillId="2" borderId="0" xfId="0" applyFont="1" applyFill="1" applyAlignment="1">
      <alignment vertical="center" wrapText="1"/>
    </xf>
    <xf numFmtId="0" fontId="42" fillId="13" borderId="30" xfId="0" applyFont="1" applyFill="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42" fillId="8" borderId="30" xfId="0" applyFont="1" applyFill="1" applyBorder="1" applyAlignment="1" applyProtection="1">
      <alignment horizontal="center" vertical="center" wrapText="1"/>
      <protection locked="0"/>
    </xf>
    <xf numFmtId="0" fontId="14" fillId="10" borderId="5" xfId="0" applyFont="1" applyFill="1" applyBorder="1" applyAlignment="1">
      <alignment horizontal="center" vertical="center" wrapText="1"/>
    </xf>
    <xf numFmtId="0" fontId="14" fillId="10" borderId="129" xfId="0" applyFont="1" applyFill="1" applyBorder="1" applyAlignment="1">
      <alignment horizontal="center" vertical="center" wrapText="1"/>
    </xf>
    <xf numFmtId="0" fontId="7" fillId="0" borderId="37" xfId="0" applyFont="1" applyBorder="1" applyAlignment="1">
      <alignment horizontal="center" vertical="center" wrapText="1"/>
    </xf>
    <xf numFmtId="0" fontId="7" fillId="0" borderId="0" xfId="0" applyFont="1" applyAlignment="1">
      <alignment horizontal="center" vertical="center" wrapText="1"/>
    </xf>
    <xf numFmtId="0" fontId="8" fillId="0" borderId="37" xfId="0" applyFont="1" applyBorder="1" applyAlignment="1">
      <alignment horizontal="left" vertical="center" wrapText="1"/>
    </xf>
    <xf numFmtId="0" fontId="8" fillId="0" borderId="0" xfId="0" applyFont="1" applyAlignment="1">
      <alignment horizontal="left" vertical="center" wrapText="1"/>
    </xf>
    <xf numFmtId="0" fontId="0" fillId="0" borderId="39" xfId="0" applyBorder="1" applyAlignment="1">
      <alignment horizontal="center" wrapText="1"/>
    </xf>
    <xf numFmtId="0" fontId="0" fillId="0" borderId="40" xfId="0" applyBorder="1" applyAlignment="1">
      <alignment horizontal="center" wrapText="1"/>
    </xf>
    <xf numFmtId="0" fontId="14" fillId="10" borderId="31" xfId="0" applyFont="1" applyFill="1" applyBorder="1" applyAlignment="1">
      <alignment horizontal="center" vertical="center" wrapText="1"/>
    </xf>
    <xf numFmtId="0" fontId="14" fillId="10" borderId="143" xfId="0" applyFont="1" applyFill="1" applyBorder="1" applyAlignment="1">
      <alignment horizontal="center" vertical="center" wrapText="1"/>
    </xf>
    <xf numFmtId="0" fontId="14" fillId="10" borderId="131" xfId="0" applyFont="1" applyFill="1" applyBorder="1" applyAlignment="1">
      <alignment horizontal="center" vertical="center" wrapText="1"/>
    </xf>
    <xf numFmtId="14" fontId="14" fillId="10" borderId="30" xfId="0" applyNumberFormat="1" applyFont="1" applyFill="1" applyBorder="1" applyAlignment="1">
      <alignment horizontal="center" vertical="center" wrapText="1"/>
    </xf>
    <xf numFmtId="14" fontId="14" fillId="10" borderId="32" xfId="0" applyNumberFormat="1" applyFont="1" applyFill="1" applyBorder="1" applyAlignment="1">
      <alignment horizontal="center" vertical="center" wrapText="1"/>
    </xf>
    <xf numFmtId="14" fontId="14" fillId="10" borderId="146" xfId="0" applyNumberFormat="1" applyFont="1" applyFill="1" applyBorder="1" applyAlignment="1">
      <alignment horizontal="center" vertical="center" wrapText="1"/>
    </xf>
    <xf numFmtId="0" fontId="120" fillId="0" borderId="28" xfId="0" applyFont="1" applyBorder="1" applyAlignment="1">
      <alignment horizontal="left" vertical="top" wrapText="1"/>
    </xf>
    <xf numFmtId="0" fontId="120" fillId="0" borderId="26" xfId="0" applyFont="1" applyBorder="1" applyAlignment="1">
      <alignment horizontal="left" vertical="top" wrapText="1"/>
    </xf>
    <xf numFmtId="0" fontId="120" fillId="0" borderId="27" xfId="0" applyFont="1" applyBorder="1" applyAlignment="1">
      <alignment horizontal="left" vertical="top" wrapText="1"/>
    </xf>
    <xf numFmtId="0" fontId="120" fillId="0" borderId="147" xfId="0" applyFont="1" applyBorder="1" applyAlignment="1">
      <alignment horizontal="left" vertical="top" wrapText="1"/>
    </xf>
    <xf numFmtId="0" fontId="120" fillId="0" borderId="0" xfId="0" applyFont="1" applyBorder="1" applyAlignment="1">
      <alignment horizontal="left" vertical="top" wrapText="1"/>
    </xf>
    <xf numFmtId="0" fontId="120" fillId="0" borderId="18" xfId="0" applyFont="1" applyBorder="1" applyAlignment="1">
      <alignment horizontal="left" vertical="top" wrapText="1"/>
    </xf>
    <xf numFmtId="0" fontId="120" fillId="0" borderId="148" xfId="0" applyFont="1" applyBorder="1" applyAlignment="1">
      <alignment horizontal="left" vertical="top" wrapText="1"/>
    </xf>
    <xf numFmtId="0" fontId="120" fillId="0" borderId="20" xfId="0" applyFont="1" applyBorder="1" applyAlignment="1">
      <alignment horizontal="left" vertical="top" wrapText="1"/>
    </xf>
    <xf numFmtId="0" fontId="120" fillId="0" borderId="21" xfId="0" applyFont="1" applyBorder="1" applyAlignment="1">
      <alignment horizontal="left" vertical="top" wrapText="1"/>
    </xf>
    <xf numFmtId="0" fontId="13" fillId="0" borderId="0" xfId="0" applyFont="1" applyAlignment="1">
      <alignment horizontal="justify" vertical="center" wrapText="1"/>
    </xf>
    <xf numFmtId="0" fontId="6" fillId="0" borderId="0" xfId="0" applyFont="1" applyAlignment="1">
      <alignment horizontal="justify" vertical="center" wrapText="1"/>
    </xf>
    <xf numFmtId="0" fontId="119" fillId="0" borderId="144" xfId="0" applyFont="1" applyBorder="1" applyAlignment="1">
      <alignment horizontal="left" vertical="top" wrapText="1"/>
    </xf>
    <xf numFmtId="0" fontId="119" fillId="0" borderId="130" xfId="0" applyFont="1" applyBorder="1" applyAlignment="1">
      <alignment horizontal="left" vertical="top" wrapText="1"/>
    </xf>
    <xf numFmtId="0" fontId="119" fillId="0" borderId="149" xfId="0" applyFont="1" applyBorder="1" applyAlignment="1">
      <alignment horizontal="left" vertical="top" wrapText="1"/>
    </xf>
    <xf numFmtId="0" fontId="14" fillId="10" borderId="103" xfId="0" applyFont="1" applyFill="1" applyBorder="1" applyAlignment="1">
      <alignment horizontal="center" vertical="center" wrapText="1"/>
    </xf>
    <xf numFmtId="0" fontId="14" fillId="10" borderId="30" xfId="0" applyFont="1" applyFill="1" applyBorder="1" applyAlignment="1">
      <alignment horizontal="center" vertical="center" wrapText="1"/>
    </xf>
    <xf numFmtId="0" fontId="14" fillId="10" borderId="4" xfId="0" applyFont="1" applyFill="1" applyBorder="1" applyAlignment="1">
      <alignment horizontal="center" vertical="center" wrapText="1"/>
    </xf>
    <xf numFmtId="0" fontId="120" fillId="0" borderId="145" xfId="0" applyFont="1" applyBorder="1" applyAlignment="1">
      <alignment horizontal="left" vertical="top" wrapText="1"/>
    </xf>
    <xf numFmtId="0" fontId="120" fillId="0" borderId="60" xfId="0" applyFont="1" applyBorder="1" applyAlignment="1">
      <alignment horizontal="left" vertical="top" wrapText="1"/>
    </xf>
    <xf numFmtId="0" fontId="120" fillId="0" borderId="43" xfId="0" applyFont="1" applyBorder="1" applyAlignment="1">
      <alignment horizontal="left" vertical="top" wrapText="1"/>
    </xf>
    <xf numFmtId="0" fontId="71" fillId="8" borderId="14" xfId="1" applyFont="1" applyFill="1" applyBorder="1" applyAlignment="1">
      <alignment horizontal="center" vertical="center" wrapText="1"/>
    </xf>
    <xf numFmtId="0" fontId="71" fillId="8" borderId="15" xfId="1" applyFont="1" applyFill="1" applyBorder="1" applyAlignment="1">
      <alignment horizontal="center" vertical="center" wrapText="1"/>
    </xf>
    <xf numFmtId="0" fontId="71" fillId="8" borderId="16" xfId="1" applyFont="1" applyFill="1" applyBorder="1" applyAlignment="1">
      <alignment horizontal="center" vertical="center" wrapText="1"/>
    </xf>
    <xf numFmtId="0" fontId="10" fillId="8" borderId="14" xfId="1" applyFont="1" applyFill="1" applyBorder="1" applyAlignment="1">
      <alignment horizontal="center" vertical="center" wrapText="1"/>
    </xf>
    <xf numFmtId="0" fontId="10" fillId="8" borderId="15" xfId="1" applyFont="1" applyFill="1" applyBorder="1" applyAlignment="1">
      <alignment horizontal="center" vertical="center" wrapText="1"/>
    </xf>
    <xf numFmtId="0" fontId="10" fillId="8" borderId="16" xfId="1" applyFont="1" applyFill="1" applyBorder="1" applyAlignment="1">
      <alignment horizontal="center" vertical="center" wrapText="1"/>
    </xf>
    <xf numFmtId="14" fontId="71" fillId="8" borderId="14" xfId="1" applyNumberFormat="1" applyFont="1" applyFill="1" applyBorder="1" applyAlignment="1">
      <alignment horizontal="center" vertical="center" wrapText="1"/>
    </xf>
    <xf numFmtId="14" fontId="71" fillId="8" borderId="15" xfId="1" applyNumberFormat="1" applyFont="1" applyFill="1" applyBorder="1" applyAlignment="1">
      <alignment horizontal="center" vertical="center" wrapText="1"/>
    </xf>
    <xf numFmtId="14" fontId="71" fillId="8" borderId="16" xfId="1" applyNumberFormat="1" applyFont="1" applyFill="1" applyBorder="1" applyAlignment="1">
      <alignment horizontal="center" vertical="center" wrapText="1"/>
    </xf>
    <xf numFmtId="0" fontId="10" fillId="8" borderId="11" xfId="1" applyFont="1" applyFill="1" applyBorder="1" applyAlignment="1">
      <alignment horizontal="center" vertical="center" wrapText="1"/>
    </xf>
    <xf numFmtId="0" fontId="10" fillId="8" borderId="12" xfId="1" applyFont="1" applyFill="1" applyBorder="1" applyAlignment="1">
      <alignment horizontal="center" vertical="center" wrapText="1"/>
    </xf>
    <xf numFmtId="0" fontId="10" fillId="8" borderId="13" xfId="1" applyFont="1" applyFill="1" applyBorder="1" applyAlignment="1">
      <alignment horizontal="center" vertical="center" wrapText="1"/>
    </xf>
    <xf numFmtId="0" fontId="10" fillId="8" borderId="19" xfId="1" applyFont="1" applyFill="1" applyBorder="1" applyAlignment="1">
      <alignment horizontal="center" vertical="center" wrapText="1"/>
    </xf>
    <xf numFmtId="0" fontId="10" fillId="8" borderId="20" xfId="1" applyFont="1" applyFill="1" applyBorder="1" applyAlignment="1">
      <alignment horizontal="center" vertical="center" wrapText="1"/>
    </xf>
    <xf numFmtId="0" fontId="10" fillId="8" borderId="21" xfId="1" applyFont="1" applyFill="1" applyBorder="1" applyAlignment="1">
      <alignment horizontal="center" vertical="center" wrapText="1"/>
    </xf>
    <xf numFmtId="0" fontId="73" fillId="11" borderId="11" xfId="1" applyFont="1" applyFill="1" applyBorder="1" applyAlignment="1">
      <alignment horizontal="center" vertical="center" wrapText="1"/>
    </xf>
    <xf numFmtId="0" fontId="73" fillId="11" borderId="12" xfId="1" applyFont="1" applyFill="1" applyBorder="1" applyAlignment="1">
      <alignment horizontal="center" vertical="center" wrapText="1"/>
    </xf>
    <xf numFmtId="0" fontId="73" fillId="11" borderId="13" xfId="1" applyFont="1" applyFill="1" applyBorder="1" applyAlignment="1">
      <alignment horizontal="center" vertical="center" wrapText="1"/>
    </xf>
    <xf numFmtId="0" fontId="73" fillId="11" borderId="19" xfId="1" applyFont="1" applyFill="1" applyBorder="1" applyAlignment="1">
      <alignment horizontal="center" vertical="center" wrapText="1"/>
    </xf>
    <xf numFmtId="0" fontId="73" fillId="11" borderId="20" xfId="1" applyFont="1" applyFill="1" applyBorder="1" applyAlignment="1">
      <alignment horizontal="center" vertical="center" wrapText="1"/>
    </xf>
    <xf numFmtId="0" fontId="73" fillId="11" borderId="21" xfId="1" applyFont="1" applyFill="1" applyBorder="1" applyAlignment="1">
      <alignment horizontal="center" vertical="center" wrapText="1"/>
    </xf>
    <xf numFmtId="0" fontId="15" fillId="0" borderId="11" xfId="1" applyFont="1" applyBorder="1" applyAlignment="1">
      <alignment horizontal="center" vertical="center" wrapText="1"/>
    </xf>
    <xf numFmtId="0" fontId="15" fillId="0" borderId="12" xfId="1" applyFont="1" applyBorder="1" applyAlignment="1">
      <alignment horizontal="center" vertical="center" wrapText="1"/>
    </xf>
    <xf numFmtId="0" fontId="15" fillId="0" borderId="13" xfId="1" applyFont="1" applyBorder="1" applyAlignment="1">
      <alignment horizontal="center" vertical="center" wrapText="1"/>
    </xf>
    <xf numFmtId="0" fontId="15" fillId="0" borderId="19" xfId="1" applyFont="1" applyBorder="1" applyAlignment="1">
      <alignment horizontal="center" vertical="center" wrapText="1"/>
    </xf>
    <xf numFmtId="0" fontId="15" fillId="0" borderId="20" xfId="1" applyFont="1" applyBorder="1" applyAlignment="1">
      <alignment horizontal="center" vertical="center" wrapText="1"/>
    </xf>
    <xf numFmtId="0" fontId="15" fillId="0" borderId="21" xfId="1" applyFont="1" applyBorder="1" applyAlignment="1">
      <alignment horizontal="center" vertical="center" wrapText="1"/>
    </xf>
    <xf numFmtId="0" fontId="10" fillId="0" borderId="45" xfId="1" applyFont="1" applyBorder="1" applyAlignment="1"/>
    <xf numFmtId="0" fontId="10" fillId="0" borderId="46" xfId="1" applyFont="1" applyBorder="1" applyAlignment="1"/>
    <xf numFmtId="0" fontId="10" fillId="0" borderId="47" xfId="1" applyFont="1" applyBorder="1" applyAlignment="1"/>
    <xf numFmtId="0" fontId="73" fillId="11" borderId="17" xfId="1" applyFont="1" applyFill="1" applyBorder="1" applyAlignment="1">
      <alignment horizontal="center" vertical="center" wrapText="1"/>
    </xf>
    <xf numFmtId="0" fontId="73" fillId="11" borderId="0" xfId="1" applyFont="1" applyFill="1" applyAlignment="1">
      <alignment horizontal="center" vertical="center" wrapText="1"/>
    </xf>
    <xf numFmtId="0" fontId="73" fillId="11" borderId="18" xfId="1" applyFont="1" applyFill="1" applyBorder="1" applyAlignment="1">
      <alignment horizontal="center" vertical="center" wrapText="1"/>
    </xf>
    <xf numFmtId="0" fontId="15" fillId="0" borderId="17" xfId="1" applyFont="1" applyBorder="1" applyAlignment="1">
      <alignment horizontal="center" vertical="center" wrapText="1"/>
    </xf>
    <xf numFmtId="0" fontId="15" fillId="0" borderId="0" xfId="1" applyFont="1" applyAlignment="1">
      <alignment horizontal="center" vertical="center" wrapText="1"/>
    </xf>
    <xf numFmtId="0" fontId="15" fillId="0" borderId="18" xfId="1" applyFont="1" applyBorder="1" applyAlignment="1">
      <alignment horizontal="center" vertical="center" wrapText="1"/>
    </xf>
    <xf numFmtId="0" fontId="73" fillId="11" borderId="14" xfId="1" applyFont="1" applyFill="1" applyBorder="1" applyAlignment="1">
      <alignment horizontal="center" vertical="center" wrapText="1"/>
    </xf>
    <xf numFmtId="0" fontId="73" fillId="11" borderId="15" xfId="1" applyFont="1" applyFill="1" applyBorder="1" applyAlignment="1">
      <alignment horizontal="center" vertical="center" wrapText="1"/>
    </xf>
    <xf numFmtId="0" fontId="73" fillId="11" borderId="16" xfId="1" applyFont="1" applyFill="1" applyBorder="1" applyAlignment="1">
      <alignment horizontal="center" vertical="center" wrapText="1"/>
    </xf>
    <xf numFmtId="0" fontId="72" fillId="18" borderId="2" xfId="0" applyFont="1" applyFill="1" applyBorder="1" applyAlignment="1" applyProtection="1">
      <alignment horizontal="center" vertical="center" wrapText="1"/>
      <protection locked="0"/>
    </xf>
    <xf numFmtId="0" fontId="72" fillId="18" borderId="3" xfId="0" applyFont="1" applyFill="1" applyBorder="1" applyAlignment="1" applyProtection="1">
      <alignment horizontal="center" vertical="center" wrapText="1"/>
      <protection locked="0"/>
    </xf>
    <xf numFmtId="0" fontId="71" fillId="17" borderId="30" xfId="0" applyFont="1" applyFill="1" applyBorder="1" applyAlignment="1" applyProtection="1">
      <alignment horizontal="center" vertical="center" wrapText="1"/>
      <protection locked="0"/>
    </xf>
    <xf numFmtId="0" fontId="71" fillId="17" borderId="32" xfId="0" applyFont="1" applyFill="1" applyBorder="1" applyAlignment="1" applyProtection="1">
      <alignment horizontal="center" vertical="center" wrapText="1"/>
      <protection locked="0"/>
    </xf>
    <xf numFmtId="0" fontId="71" fillId="12" borderId="22" xfId="0" applyFont="1" applyFill="1" applyBorder="1" applyAlignment="1" applyProtection="1">
      <alignment horizontal="center" vertical="center" wrapText="1"/>
      <protection locked="0"/>
    </xf>
    <xf numFmtId="0" fontId="71" fillId="12" borderId="23" xfId="0" applyFont="1" applyFill="1" applyBorder="1" applyAlignment="1" applyProtection="1">
      <alignment horizontal="center" vertical="center" wrapText="1"/>
      <protection locked="0"/>
    </xf>
    <xf numFmtId="0" fontId="71" fillId="0" borderId="119" xfId="0" applyFont="1" applyBorder="1" applyAlignment="1" applyProtection="1">
      <alignment horizontal="center" vertical="center" wrapText="1"/>
      <protection locked="0"/>
    </xf>
    <xf numFmtId="0" fontId="71" fillId="0" borderId="24" xfId="0" applyFont="1" applyBorder="1" applyAlignment="1" applyProtection="1">
      <alignment horizontal="center" vertical="center" wrapText="1"/>
      <protection locked="0"/>
    </xf>
    <xf numFmtId="0" fontId="71" fillId="0" borderId="119" xfId="0" applyFont="1" applyBorder="1" applyAlignment="1">
      <alignment horizontal="center" vertical="center" wrapText="1"/>
    </xf>
    <xf numFmtId="0" fontId="10" fillId="0" borderId="0" xfId="0" applyFont="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71" fillId="12" borderId="120" xfId="0" applyFont="1" applyFill="1" applyBorder="1" applyAlignment="1" applyProtection="1">
      <alignment horizontal="center" vertical="center" wrapText="1"/>
      <protection locked="0"/>
    </xf>
    <xf numFmtId="0" fontId="71" fillId="12" borderId="121" xfId="0" applyFont="1" applyFill="1" applyBorder="1" applyAlignment="1" applyProtection="1">
      <alignment horizontal="center" vertical="center" wrapText="1"/>
      <protection locked="0"/>
    </xf>
    <xf numFmtId="0" fontId="71" fillId="13" borderId="2" xfId="0" applyFont="1" applyFill="1" applyBorder="1" applyAlignment="1" applyProtection="1">
      <alignment horizontal="center" vertical="center" wrapText="1"/>
      <protection locked="0"/>
    </xf>
    <xf numFmtId="0" fontId="71" fillId="13" borderId="25" xfId="0" applyFont="1" applyFill="1" applyBorder="1" applyAlignment="1" applyProtection="1">
      <alignment horizontal="center" vertical="center" wrapText="1"/>
      <protection locked="0"/>
    </xf>
    <xf numFmtId="0" fontId="71" fillId="13" borderId="29" xfId="0" applyFont="1" applyFill="1" applyBorder="1" applyAlignment="1" applyProtection="1">
      <alignment horizontal="center" vertical="center" wrapText="1"/>
      <protection locked="0"/>
    </xf>
    <xf numFmtId="0" fontId="71" fillId="13" borderId="30" xfId="0" applyFont="1" applyFill="1" applyBorder="1" applyAlignment="1" applyProtection="1">
      <alignment horizontal="center" vertical="center" wrapText="1"/>
      <protection locked="0"/>
    </xf>
    <xf numFmtId="0" fontId="10" fillId="0" borderId="119" xfId="0" applyFont="1" applyBorder="1" applyAlignment="1" applyProtection="1">
      <alignment horizontal="center" vertical="center" wrapText="1"/>
      <protection locked="0"/>
    </xf>
    <xf numFmtId="0" fontId="10" fillId="0" borderId="122" xfId="0" applyFont="1" applyBorder="1" applyAlignment="1" applyProtection="1">
      <alignment horizontal="center" vertical="center" wrapText="1"/>
      <protection locked="0"/>
    </xf>
    <xf numFmtId="0" fontId="10" fillId="0" borderId="123" xfId="0" applyFont="1" applyBorder="1" applyAlignment="1" applyProtection="1">
      <alignment horizontal="center" vertical="center" wrapText="1"/>
      <protection locked="0"/>
    </xf>
    <xf numFmtId="0" fontId="10" fillId="0" borderId="124" xfId="0" applyFont="1" applyBorder="1" applyAlignment="1" applyProtection="1">
      <alignment horizontal="center" vertical="center" wrapText="1"/>
      <protection locked="0"/>
    </xf>
    <xf numFmtId="0" fontId="71" fillId="0" borderId="122" xfId="0" applyFont="1" applyBorder="1" applyAlignment="1" applyProtection="1">
      <alignment horizontal="center" vertical="center" wrapText="1"/>
      <protection locked="0"/>
    </xf>
    <xf numFmtId="0" fontId="71" fillId="0" borderId="123" xfId="0" applyFont="1" applyBorder="1" applyAlignment="1" applyProtection="1">
      <alignment horizontal="center" vertical="center" wrapText="1"/>
      <protection locked="0"/>
    </xf>
    <xf numFmtId="0" fontId="71" fillId="12" borderId="1" xfId="0" applyFont="1" applyFill="1" applyBorder="1" applyAlignment="1" applyProtection="1">
      <alignment horizontal="center" vertical="center" wrapText="1"/>
      <protection locked="0"/>
    </xf>
    <xf numFmtId="0" fontId="71" fillId="12" borderId="2" xfId="0" applyFont="1" applyFill="1" applyBorder="1" applyAlignment="1" applyProtection="1">
      <alignment horizontal="center" vertical="center" wrapText="1"/>
      <protection locked="0"/>
    </xf>
    <xf numFmtId="0" fontId="71" fillId="13" borderId="1" xfId="0" applyFont="1" applyFill="1" applyBorder="1" applyAlignment="1" applyProtection="1">
      <alignment horizontal="center" vertical="center" wrapText="1"/>
      <protection locked="0"/>
    </xf>
    <xf numFmtId="0" fontId="71" fillId="14" borderId="25" xfId="0" applyFont="1" applyFill="1" applyBorder="1" applyAlignment="1" applyProtection="1">
      <alignment horizontal="center" vertical="center" wrapText="1"/>
      <protection locked="0"/>
    </xf>
    <xf numFmtId="0" fontId="10" fillId="14" borderId="2" xfId="0" applyFont="1" applyFill="1" applyBorder="1" applyAlignment="1" applyProtection="1">
      <alignment horizontal="center" vertical="center" wrapText="1"/>
      <protection locked="0"/>
    </xf>
    <xf numFmtId="0" fontId="10" fillId="14" borderId="3" xfId="0" applyFont="1" applyFill="1" applyBorder="1" applyAlignment="1" applyProtection="1">
      <alignment horizontal="center" vertical="center" wrapText="1"/>
      <protection locked="0"/>
    </xf>
    <xf numFmtId="0" fontId="71" fillId="15" borderId="2" xfId="0" applyFont="1" applyFill="1" applyBorder="1" applyAlignment="1" applyProtection="1">
      <alignment horizontal="justify" vertical="center" wrapText="1"/>
      <protection locked="0"/>
    </xf>
    <xf numFmtId="0" fontId="71" fillId="15" borderId="30" xfId="0" applyFont="1" applyFill="1" applyBorder="1" applyAlignment="1" applyProtection="1">
      <alignment horizontal="justify" vertical="center" wrapText="1"/>
      <protection locked="0"/>
    </xf>
    <xf numFmtId="0" fontId="71" fillId="16" borderId="28" xfId="0" applyFont="1" applyFill="1" applyBorder="1" applyAlignment="1" applyProtection="1">
      <alignment horizontal="center" vertical="center" wrapText="1"/>
      <protection locked="0"/>
    </xf>
    <xf numFmtId="0" fontId="71" fillId="16" borderId="26" xfId="0" applyFont="1" applyFill="1" applyBorder="1" applyAlignment="1" applyProtection="1">
      <alignment horizontal="center" vertical="center" wrapText="1"/>
      <protection locked="0"/>
    </xf>
    <xf numFmtId="0" fontId="71" fillId="16" borderId="29" xfId="0" applyFont="1" applyFill="1" applyBorder="1" applyAlignment="1" applyProtection="1">
      <alignment horizontal="center" vertical="center" wrapText="1"/>
      <protection locked="0"/>
    </xf>
    <xf numFmtId="0" fontId="72" fillId="18" borderId="25" xfId="0" applyFont="1" applyFill="1" applyBorder="1" applyAlignment="1" applyProtection="1">
      <alignment horizontal="center" vertical="center" wrapText="1"/>
      <protection locked="0"/>
    </xf>
    <xf numFmtId="0" fontId="10" fillId="0" borderId="26" xfId="0" applyFont="1" applyBorder="1" applyAlignment="1" applyProtection="1">
      <alignment horizontal="center" vertical="center" wrapText="1"/>
      <protection locked="0"/>
    </xf>
    <xf numFmtId="0" fontId="10" fillId="0" borderId="27" xfId="0" applyFont="1" applyBorder="1" applyAlignment="1" applyProtection="1">
      <alignment horizontal="center" vertical="center" wrapText="1"/>
      <protection locked="0"/>
    </xf>
    <xf numFmtId="0" fontId="51" fillId="18" borderId="2" xfId="0" applyFont="1" applyFill="1" applyBorder="1" applyAlignment="1" applyProtection="1">
      <alignment horizontal="center" vertical="center" wrapText="1"/>
      <protection locked="0"/>
    </xf>
    <xf numFmtId="0" fontId="51" fillId="18" borderId="3" xfId="0" applyFont="1" applyFill="1" applyBorder="1" applyAlignment="1" applyProtection="1">
      <alignment horizontal="center" vertical="center" wrapText="1"/>
      <protection locked="0"/>
    </xf>
    <xf numFmtId="0" fontId="44" fillId="13" borderId="1" xfId="0" applyFont="1" applyFill="1" applyBorder="1" applyAlignment="1" applyProtection="1">
      <alignment horizontal="center" vertical="center" wrapText="1"/>
      <protection locked="0"/>
    </xf>
    <xf numFmtId="0" fontId="44" fillId="13" borderId="2" xfId="0" applyFont="1" applyFill="1" applyBorder="1" applyAlignment="1" applyProtection="1">
      <alignment horizontal="center" vertical="center" wrapText="1"/>
      <protection locked="0"/>
    </xf>
    <xf numFmtId="0" fontId="42" fillId="13" borderId="2" xfId="0" applyFont="1" applyFill="1" applyBorder="1" applyAlignment="1" applyProtection="1">
      <alignment horizontal="center" vertical="center" wrapText="1"/>
      <protection locked="0"/>
    </xf>
    <xf numFmtId="0" fontId="42" fillId="13" borderId="30" xfId="0" applyFont="1" applyFill="1" applyBorder="1" applyAlignment="1" applyProtection="1">
      <alignment horizontal="center" vertical="center" wrapText="1"/>
      <protection locked="0"/>
    </xf>
    <xf numFmtId="0" fontId="42" fillId="15" borderId="2" xfId="0" applyFont="1" applyFill="1" applyBorder="1" applyAlignment="1" applyProtection="1">
      <alignment horizontal="center" vertical="center" wrapText="1"/>
      <protection locked="0"/>
    </xf>
    <xf numFmtId="0" fontId="42" fillId="15" borderId="30" xfId="0" applyFont="1" applyFill="1" applyBorder="1" applyAlignment="1" applyProtection="1">
      <alignment horizontal="center" vertical="center" wrapText="1"/>
      <protection locked="0"/>
    </xf>
    <xf numFmtId="0" fontId="42" fillId="16" borderId="28" xfId="0" applyFont="1" applyFill="1" applyBorder="1" applyAlignment="1" applyProtection="1">
      <alignment horizontal="center" vertical="center" wrapText="1"/>
      <protection locked="0"/>
    </xf>
    <xf numFmtId="0" fontId="42" fillId="16" borderId="26" xfId="0" applyFont="1" applyFill="1" applyBorder="1" applyAlignment="1" applyProtection="1">
      <alignment horizontal="center" vertical="center" wrapText="1"/>
      <protection locked="0"/>
    </xf>
    <xf numFmtId="0" fontId="42" fillId="16" borderId="29" xfId="0" applyFont="1" applyFill="1" applyBorder="1" applyAlignment="1" applyProtection="1">
      <alignment horizontal="center" vertical="center" wrapText="1"/>
      <protection locked="0"/>
    </xf>
    <xf numFmtId="0" fontId="51" fillId="18" borderId="25" xfId="0" applyFont="1" applyFill="1" applyBorder="1" applyAlignment="1" applyProtection="1">
      <alignment horizontal="center" vertical="center" wrapText="1"/>
      <protection locked="0"/>
    </xf>
    <xf numFmtId="0" fontId="42" fillId="13" borderId="1" xfId="0" applyFont="1" applyFill="1" applyBorder="1" applyAlignment="1" applyProtection="1">
      <alignment horizontal="center" vertical="center" wrapText="1"/>
      <protection locked="0"/>
    </xf>
    <xf numFmtId="0" fontId="42" fillId="13" borderId="31" xfId="0" applyFont="1" applyFill="1" applyBorder="1" applyAlignment="1" applyProtection="1">
      <alignment horizontal="center" vertical="center" wrapText="1"/>
      <protection locked="0"/>
    </xf>
    <xf numFmtId="0" fontId="43" fillId="0" borderId="26" xfId="0" applyFont="1" applyBorder="1" applyAlignment="1" applyProtection="1">
      <alignment horizontal="center" vertical="center" wrapText="1"/>
      <protection locked="0"/>
    </xf>
    <xf numFmtId="0" fontId="43" fillId="0" borderId="27" xfId="0" applyFont="1" applyBorder="1" applyAlignment="1" applyProtection="1">
      <alignment horizontal="center" vertical="center" wrapText="1"/>
      <protection locked="0"/>
    </xf>
    <xf numFmtId="0" fontId="61" fillId="0" borderId="11" xfId="1" applyFont="1" applyBorder="1" applyAlignment="1">
      <alignment horizontal="center" vertical="center" wrapText="1"/>
    </xf>
    <xf numFmtId="0" fontId="61" fillId="0" borderId="12" xfId="1" applyFont="1" applyBorder="1" applyAlignment="1">
      <alignment horizontal="center" vertical="center" wrapText="1"/>
    </xf>
    <xf numFmtId="0" fontId="61" fillId="0" borderId="13" xfId="1" applyFont="1" applyBorder="1" applyAlignment="1">
      <alignment horizontal="center" vertical="center" wrapText="1"/>
    </xf>
    <xf numFmtId="0" fontId="61" fillId="0" borderId="19" xfId="1" applyFont="1" applyBorder="1" applyAlignment="1">
      <alignment horizontal="center" vertical="center" wrapText="1"/>
    </xf>
    <xf numFmtId="0" fontId="61" fillId="0" borderId="20" xfId="1" applyFont="1" applyBorder="1" applyAlignment="1">
      <alignment horizontal="center" vertical="center" wrapText="1"/>
    </xf>
    <xf numFmtId="0" fontId="61" fillId="0" borderId="21" xfId="1" applyFont="1" applyBorder="1" applyAlignment="1">
      <alignment horizontal="center" vertical="center" wrapText="1"/>
    </xf>
    <xf numFmtId="0" fontId="60" fillId="11" borderId="11" xfId="1" applyFont="1" applyFill="1" applyBorder="1" applyAlignment="1">
      <alignment horizontal="center" vertical="center" wrapText="1"/>
    </xf>
    <xf numFmtId="0" fontId="60" fillId="11" borderId="12" xfId="1" applyFont="1" applyFill="1" applyBorder="1" applyAlignment="1">
      <alignment horizontal="center" vertical="center" wrapText="1"/>
    </xf>
    <xf numFmtId="0" fontId="60" fillId="11" borderId="13" xfId="1" applyFont="1" applyFill="1" applyBorder="1" applyAlignment="1">
      <alignment horizontal="center" vertical="center" wrapText="1"/>
    </xf>
    <xf numFmtId="0" fontId="60" fillId="11" borderId="19" xfId="1" applyFont="1" applyFill="1" applyBorder="1" applyAlignment="1">
      <alignment horizontal="center" vertical="center" wrapText="1"/>
    </xf>
    <xf numFmtId="0" fontId="60" fillId="11" borderId="20" xfId="1" applyFont="1" applyFill="1" applyBorder="1" applyAlignment="1">
      <alignment horizontal="center" vertical="center" wrapText="1"/>
    </xf>
    <xf numFmtId="0" fontId="60" fillId="11" borderId="21" xfId="1" applyFont="1" applyFill="1" applyBorder="1" applyAlignment="1">
      <alignment horizontal="center" vertical="center" wrapText="1"/>
    </xf>
    <xf numFmtId="0" fontId="0" fillId="0" borderId="119" xfId="0" applyBorder="1" applyAlignment="1" applyProtection="1">
      <alignment horizontal="center" vertical="center" wrapText="1"/>
      <protection locked="0"/>
    </xf>
    <xf numFmtId="0" fontId="43" fillId="0" borderId="0" xfId="0" applyFont="1" applyAlignment="1" applyProtection="1">
      <alignment horizontal="center" vertical="center" wrapText="1"/>
      <protection locked="0"/>
    </xf>
    <xf numFmtId="0" fontId="43" fillId="0" borderId="18" xfId="0" applyFont="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0" fontId="42" fillId="0" borderId="119" xfId="0" applyFont="1" applyBorder="1" applyAlignment="1">
      <alignment horizontal="center" vertical="center" wrapText="1"/>
    </xf>
    <xf numFmtId="0" fontId="42" fillId="17" borderId="30" xfId="0" applyFont="1" applyFill="1" applyBorder="1" applyAlignment="1" applyProtection="1">
      <alignment horizontal="center" vertical="center" wrapText="1"/>
      <protection locked="0"/>
    </xf>
    <xf numFmtId="0" fontId="42" fillId="17" borderId="32" xfId="0" applyFont="1" applyFill="1" applyBorder="1" applyAlignment="1" applyProtection="1">
      <alignment horizontal="center" vertical="center" wrapText="1"/>
      <protection locked="0"/>
    </xf>
    <xf numFmtId="0" fontId="62" fillId="8" borderId="14" xfId="1" applyFont="1" applyFill="1" applyBorder="1" applyAlignment="1">
      <alignment horizontal="center" vertical="center" wrapText="1"/>
    </xf>
    <xf numFmtId="0" fontId="62" fillId="8" borderId="15" xfId="1" applyFont="1" applyFill="1" applyBorder="1" applyAlignment="1">
      <alignment horizontal="center" vertical="center" wrapText="1"/>
    </xf>
    <xf numFmtId="0" fontId="62" fillId="8" borderId="16" xfId="1" applyFont="1" applyFill="1" applyBorder="1" applyAlignment="1">
      <alignment horizontal="center" vertical="center" wrapText="1"/>
    </xf>
    <xf numFmtId="0" fontId="59" fillId="8" borderId="14" xfId="1" applyFont="1" applyFill="1" applyBorder="1" applyAlignment="1">
      <alignment horizontal="center" vertical="center" wrapText="1"/>
    </xf>
    <xf numFmtId="0" fontId="59" fillId="8" borderId="15" xfId="1" applyFont="1" applyFill="1" applyBorder="1" applyAlignment="1">
      <alignment horizontal="center" vertical="center" wrapText="1"/>
    </xf>
    <xf numFmtId="0" fontId="59" fillId="8" borderId="16" xfId="1" applyFont="1" applyFill="1" applyBorder="1" applyAlignment="1">
      <alignment horizontal="center" vertical="center" wrapText="1"/>
    </xf>
    <xf numFmtId="14" fontId="62" fillId="8" borderId="14" xfId="1" applyNumberFormat="1" applyFont="1" applyFill="1" applyBorder="1" applyAlignment="1">
      <alignment horizontal="center" vertical="center" wrapText="1"/>
    </xf>
    <xf numFmtId="14" fontId="62" fillId="8" borderId="15" xfId="1" applyNumberFormat="1" applyFont="1" applyFill="1" applyBorder="1" applyAlignment="1">
      <alignment horizontal="center" vertical="center" wrapText="1"/>
    </xf>
    <xf numFmtId="14" fontId="62" fillId="8" borderId="16" xfId="1" applyNumberFormat="1" applyFont="1" applyFill="1" applyBorder="1" applyAlignment="1">
      <alignment horizontal="center" vertical="center" wrapText="1"/>
    </xf>
    <xf numFmtId="0" fontId="59" fillId="8" borderId="11" xfId="1" applyFont="1" applyFill="1" applyBorder="1" applyAlignment="1">
      <alignment horizontal="center" vertical="center" wrapText="1"/>
    </xf>
    <xf numFmtId="0" fontId="59" fillId="8" borderId="12" xfId="1" applyFont="1" applyFill="1" applyBorder="1" applyAlignment="1">
      <alignment horizontal="center" vertical="center" wrapText="1"/>
    </xf>
    <xf numFmtId="0" fontId="59" fillId="8" borderId="13" xfId="1" applyFont="1" applyFill="1" applyBorder="1" applyAlignment="1">
      <alignment horizontal="center" vertical="center" wrapText="1"/>
    </xf>
    <xf numFmtId="0" fontId="59" fillId="8" borderId="19" xfId="1" applyFont="1" applyFill="1" applyBorder="1" applyAlignment="1">
      <alignment horizontal="center" vertical="center" wrapText="1"/>
    </xf>
    <xf numFmtId="0" fontId="59" fillId="8" borderId="20" xfId="1" applyFont="1" applyFill="1" applyBorder="1" applyAlignment="1">
      <alignment horizontal="center" vertical="center" wrapText="1"/>
    </xf>
    <xf numFmtId="0" fontId="59" fillId="8" borderId="21" xfId="1" applyFont="1" applyFill="1" applyBorder="1" applyAlignment="1">
      <alignment horizontal="center" vertical="center" wrapText="1"/>
    </xf>
    <xf numFmtId="0" fontId="60" fillId="11" borderId="14" xfId="1" applyFont="1" applyFill="1" applyBorder="1" applyAlignment="1">
      <alignment horizontal="center" vertical="center" wrapText="1"/>
    </xf>
    <xf numFmtId="0" fontId="60" fillId="11" borderId="15" xfId="1" applyFont="1" applyFill="1" applyBorder="1" applyAlignment="1">
      <alignment horizontal="center" vertical="center" wrapText="1"/>
    </xf>
    <xf numFmtId="0" fontId="60" fillId="11" borderId="16" xfId="1" applyFont="1" applyFill="1" applyBorder="1" applyAlignment="1">
      <alignment horizontal="center" vertical="center" wrapText="1"/>
    </xf>
    <xf numFmtId="0" fontId="41" fillId="14" borderId="25" xfId="0" applyFont="1" applyFill="1" applyBorder="1" applyAlignment="1" applyProtection="1">
      <alignment horizontal="center" vertical="center" wrapText="1"/>
      <protection locked="0"/>
    </xf>
    <xf numFmtId="0" fontId="11" fillId="14" borderId="2" xfId="0" applyFont="1" applyFill="1" applyBorder="1" applyAlignment="1" applyProtection="1">
      <alignment horizontal="center" vertical="center" wrapText="1"/>
      <protection locked="0"/>
    </xf>
    <xf numFmtId="0" fontId="11" fillId="14" borderId="3" xfId="0" applyFont="1" applyFill="1" applyBorder="1" applyAlignment="1" applyProtection="1">
      <alignment horizontal="center" vertical="center" wrapText="1"/>
      <protection locked="0"/>
    </xf>
    <xf numFmtId="0" fontId="0" fillId="0" borderId="122" xfId="0" applyBorder="1" applyAlignment="1" applyProtection="1">
      <alignment horizontal="center" vertical="center" wrapText="1"/>
      <protection locked="0"/>
    </xf>
    <xf numFmtId="0" fontId="0" fillId="0" borderId="123" xfId="0" applyBorder="1" applyAlignment="1" applyProtection="1">
      <alignment horizontal="center" vertical="center" wrapText="1"/>
      <protection locked="0"/>
    </xf>
    <xf numFmtId="0" fontId="0" fillId="0" borderId="124" xfId="0" applyBorder="1" applyAlignment="1" applyProtection="1">
      <alignment horizontal="center" vertical="center" wrapText="1"/>
      <protection locked="0"/>
    </xf>
    <xf numFmtId="0" fontId="44" fillId="0" borderId="122" xfId="0" applyFont="1" applyBorder="1" applyAlignment="1" applyProtection="1">
      <alignment horizontal="center" vertical="center" wrapText="1"/>
      <protection locked="0"/>
    </xf>
    <xf numFmtId="0" fontId="44" fillId="0" borderId="123" xfId="0" applyFont="1" applyBorder="1" applyAlignment="1" applyProtection="1">
      <alignment horizontal="center" vertical="center" wrapText="1"/>
      <protection locked="0"/>
    </xf>
    <xf numFmtId="0" fontId="44" fillId="12" borderId="22" xfId="0" applyFont="1" applyFill="1" applyBorder="1" applyAlignment="1" applyProtection="1">
      <alignment horizontal="center" vertical="center" wrapText="1"/>
      <protection locked="0"/>
    </xf>
    <xf numFmtId="0" fontId="44" fillId="12" borderId="23" xfId="0" applyFont="1" applyFill="1" applyBorder="1" applyAlignment="1" applyProtection="1">
      <alignment horizontal="center" vertical="center" wrapText="1"/>
      <protection locked="0"/>
    </xf>
    <xf numFmtId="0" fontId="42" fillId="0" borderId="119" xfId="0" applyFont="1" applyBorder="1" applyAlignment="1" applyProtection="1">
      <alignment horizontal="center" vertical="center" wrapText="1"/>
      <protection locked="0"/>
    </xf>
    <xf numFmtId="0" fontId="60" fillId="11" borderId="17" xfId="1" applyFont="1" applyFill="1" applyBorder="1" applyAlignment="1">
      <alignment horizontal="center" vertical="center" wrapText="1"/>
    </xf>
    <xf numFmtId="0" fontId="60" fillId="11" borderId="0" xfId="1" applyFont="1" applyFill="1" applyAlignment="1">
      <alignment horizontal="center" vertical="center" wrapText="1"/>
    </xf>
    <xf numFmtId="0" fontId="60" fillId="11" borderId="18" xfId="1" applyFont="1" applyFill="1" applyBorder="1" applyAlignment="1">
      <alignment horizontal="center" vertical="center" wrapText="1"/>
    </xf>
    <xf numFmtId="0" fontId="61" fillId="0" borderId="17" xfId="1" applyFont="1" applyBorder="1" applyAlignment="1">
      <alignment horizontal="center" vertical="center" wrapText="1"/>
    </xf>
    <xf numFmtId="0" fontId="61" fillId="0" borderId="0" xfId="1" applyFont="1" applyAlignment="1">
      <alignment horizontal="center" vertical="center" wrapText="1"/>
    </xf>
    <xf numFmtId="0" fontId="61" fillId="0" borderId="18" xfId="1" applyFont="1" applyBorder="1" applyAlignment="1">
      <alignment horizontal="center" vertical="center" wrapText="1"/>
    </xf>
    <xf numFmtId="0" fontId="44" fillId="12" borderId="120" xfId="0" applyFont="1" applyFill="1" applyBorder="1" applyAlignment="1" applyProtection="1">
      <alignment horizontal="center" vertical="center" wrapText="1"/>
      <protection locked="0"/>
    </xf>
    <xf numFmtId="0" fontId="44" fillId="12" borderId="121" xfId="0" applyFont="1" applyFill="1" applyBorder="1" applyAlignment="1" applyProtection="1">
      <alignment horizontal="center" vertical="center" wrapText="1"/>
      <protection locked="0"/>
    </xf>
    <xf numFmtId="0" fontId="41" fillId="12" borderId="1" xfId="0" applyFont="1" applyFill="1" applyBorder="1" applyAlignment="1" applyProtection="1">
      <alignment horizontal="center" vertical="center" wrapText="1"/>
      <protection locked="0"/>
    </xf>
    <xf numFmtId="0" fontId="41" fillId="12" borderId="2" xfId="0" applyFont="1" applyFill="1" applyBorder="1" applyAlignment="1" applyProtection="1">
      <alignment horizontal="center" vertical="center" wrapText="1"/>
      <protection locked="0"/>
    </xf>
    <xf numFmtId="0" fontId="59" fillId="0" borderId="45" xfId="1" applyFont="1" applyBorder="1" applyAlignment="1"/>
    <xf numFmtId="0" fontId="59" fillId="0" borderId="46" xfId="1" applyFont="1" applyBorder="1" applyAlignment="1"/>
    <xf numFmtId="0" fontId="59" fillId="0" borderId="47" xfId="1" applyFont="1" applyBorder="1" applyAlignment="1"/>
    <xf numFmtId="0" fontId="63" fillId="0" borderId="45" xfId="1" applyFont="1" applyBorder="1" applyAlignment="1"/>
    <xf numFmtId="0" fontId="63" fillId="0" borderId="46" xfId="1" applyFont="1" applyBorder="1" applyAlignment="1"/>
    <xf numFmtId="0" fontId="63" fillId="0" borderId="47" xfId="1" applyFont="1" applyBorder="1" applyAlignment="1"/>
    <xf numFmtId="0" fontId="66" fillId="8" borderId="14" xfId="1" applyFont="1" applyFill="1" applyBorder="1" applyAlignment="1">
      <alignment horizontal="center" vertical="center" wrapText="1"/>
    </xf>
    <xf numFmtId="0" fontId="66" fillId="8" borderId="15" xfId="1" applyFont="1" applyFill="1" applyBorder="1" applyAlignment="1">
      <alignment horizontal="center" vertical="center" wrapText="1"/>
    </xf>
    <xf numFmtId="0" fontId="66" fillId="8" borderId="16" xfId="1" applyFont="1" applyFill="1" applyBorder="1" applyAlignment="1">
      <alignment horizontal="center" vertical="center" wrapText="1"/>
    </xf>
    <xf numFmtId="0" fontId="63" fillId="8" borderId="14" xfId="1" applyFont="1" applyFill="1" applyBorder="1" applyAlignment="1">
      <alignment horizontal="center" vertical="center" wrapText="1"/>
    </xf>
    <xf numFmtId="0" fontId="63" fillId="8" borderId="15" xfId="1" applyFont="1" applyFill="1" applyBorder="1" applyAlignment="1">
      <alignment horizontal="center" vertical="center" wrapText="1"/>
    </xf>
    <xf numFmtId="0" fontId="63" fillId="8" borderId="16" xfId="1" applyFont="1" applyFill="1" applyBorder="1" applyAlignment="1">
      <alignment horizontal="center" vertical="center" wrapText="1"/>
    </xf>
    <xf numFmtId="14" fontId="66" fillId="8" borderId="14" xfId="1" applyNumberFormat="1" applyFont="1" applyFill="1" applyBorder="1" applyAlignment="1">
      <alignment horizontal="center" vertical="center" wrapText="1"/>
    </xf>
    <xf numFmtId="14" fontId="66" fillId="8" borderId="15" xfId="1" applyNumberFormat="1" applyFont="1" applyFill="1" applyBorder="1" applyAlignment="1">
      <alignment horizontal="center" vertical="center" wrapText="1"/>
    </xf>
    <xf numFmtId="14" fontId="66" fillId="8" borderId="16" xfId="1" applyNumberFormat="1" applyFont="1" applyFill="1" applyBorder="1" applyAlignment="1">
      <alignment horizontal="center" vertical="center" wrapText="1"/>
    </xf>
    <xf numFmtId="0" fontId="63" fillId="8" borderId="11" xfId="1" applyFont="1" applyFill="1" applyBorder="1" applyAlignment="1">
      <alignment horizontal="center" vertical="center" wrapText="1"/>
    </xf>
    <xf numFmtId="0" fontId="63" fillId="8" borderId="12" xfId="1" applyFont="1" applyFill="1" applyBorder="1" applyAlignment="1">
      <alignment horizontal="center" vertical="center" wrapText="1"/>
    </xf>
    <xf numFmtId="0" fontId="63" fillId="8" borderId="13" xfId="1" applyFont="1" applyFill="1" applyBorder="1" applyAlignment="1">
      <alignment horizontal="center" vertical="center" wrapText="1"/>
    </xf>
    <xf numFmtId="0" fontId="63" fillId="8" borderId="19" xfId="1" applyFont="1" applyFill="1" applyBorder="1" applyAlignment="1">
      <alignment horizontal="center" vertical="center" wrapText="1"/>
    </xf>
    <xf numFmtId="0" fontId="63" fillId="8" borderId="20" xfId="1" applyFont="1" applyFill="1" applyBorder="1" applyAlignment="1">
      <alignment horizontal="center" vertical="center" wrapText="1"/>
    </xf>
    <xf numFmtId="0" fontId="63" fillId="8" borderId="21" xfId="1" applyFont="1" applyFill="1" applyBorder="1" applyAlignment="1">
      <alignment horizontal="center" vertical="center" wrapText="1"/>
    </xf>
    <xf numFmtId="0" fontId="64" fillId="0" borderId="11" xfId="1" applyFont="1" applyBorder="1" applyAlignment="1">
      <alignment horizontal="center" vertical="center" wrapText="1"/>
    </xf>
    <xf numFmtId="0" fontId="64" fillId="0" borderId="12" xfId="1" applyFont="1" applyBorder="1" applyAlignment="1">
      <alignment horizontal="center" vertical="center" wrapText="1"/>
    </xf>
    <xf numFmtId="0" fontId="64" fillId="0" borderId="13" xfId="1" applyFont="1" applyBorder="1" applyAlignment="1">
      <alignment horizontal="center" vertical="center" wrapText="1"/>
    </xf>
    <xf numFmtId="0" fontId="64" fillId="0" borderId="17" xfId="1" applyFont="1" applyBorder="1" applyAlignment="1">
      <alignment horizontal="center" vertical="center" wrapText="1"/>
    </xf>
    <xf numFmtId="0" fontId="64" fillId="0" borderId="0" xfId="1" applyFont="1" applyAlignment="1">
      <alignment horizontal="center" vertical="center" wrapText="1"/>
    </xf>
    <xf numFmtId="0" fontId="64" fillId="0" borderId="18" xfId="1" applyFont="1" applyBorder="1" applyAlignment="1">
      <alignment horizontal="center" vertical="center" wrapText="1"/>
    </xf>
    <xf numFmtId="0" fontId="64" fillId="0" borderId="19" xfId="1" applyFont="1" applyBorder="1" applyAlignment="1">
      <alignment horizontal="center" vertical="center" wrapText="1"/>
    </xf>
    <xf numFmtId="0" fontId="64" fillId="0" borderId="20" xfId="1" applyFont="1" applyBorder="1" applyAlignment="1">
      <alignment horizontal="center" vertical="center" wrapText="1"/>
    </xf>
    <xf numFmtId="0" fontId="64" fillId="0" borderId="21" xfId="1" applyFont="1" applyBorder="1" applyAlignment="1">
      <alignment horizontal="center" vertical="center" wrapText="1"/>
    </xf>
    <xf numFmtId="0" fontId="65" fillId="11" borderId="14" xfId="1" applyFont="1" applyFill="1" applyBorder="1" applyAlignment="1">
      <alignment horizontal="center" vertical="center" wrapText="1"/>
    </xf>
    <xf numFmtId="0" fontId="65" fillId="11" borderId="15" xfId="1" applyFont="1" applyFill="1" applyBorder="1" applyAlignment="1">
      <alignment horizontal="center" vertical="center" wrapText="1"/>
    </xf>
    <xf numFmtId="0" fontId="65" fillId="11" borderId="16" xfId="1" applyFont="1" applyFill="1" applyBorder="1" applyAlignment="1">
      <alignment horizontal="center" vertical="center" wrapText="1"/>
    </xf>
    <xf numFmtId="0" fontId="65" fillId="11" borderId="11" xfId="1" applyFont="1" applyFill="1" applyBorder="1" applyAlignment="1">
      <alignment horizontal="center" vertical="center" wrapText="1"/>
    </xf>
    <xf numFmtId="0" fontId="65" fillId="11" borderId="12" xfId="1" applyFont="1" applyFill="1" applyBorder="1" applyAlignment="1">
      <alignment horizontal="center" vertical="center" wrapText="1"/>
    </xf>
    <xf numFmtId="0" fontId="65" fillId="11" borderId="13" xfId="1" applyFont="1" applyFill="1" applyBorder="1" applyAlignment="1">
      <alignment horizontal="center" vertical="center" wrapText="1"/>
    </xf>
    <xf numFmtId="0" fontId="65" fillId="11" borderId="19" xfId="1" applyFont="1" applyFill="1" applyBorder="1" applyAlignment="1">
      <alignment horizontal="center" vertical="center" wrapText="1"/>
    </xf>
    <xf numFmtId="0" fontId="65" fillId="11" borderId="20" xfId="1" applyFont="1" applyFill="1" applyBorder="1" applyAlignment="1">
      <alignment horizontal="center" vertical="center" wrapText="1"/>
    </xf>
    <xf numFmtId="0" fontId="65" fillId="11" borderId="21" xfId="1" applyFont="1" applyFill="1" applyBorder="1" applyAlignment="1">
      <alignment horizontal="center" vertical="center" wrapText="1"/>
    </xf>
    <xf numFmtId="0" fontId="42" fillId="15" borderId="2" xfId="0" applyFont="1" applyFill="1" applyBorder="1" applyAlignment="1" applyProtection="1">
      <alignment horizontal="justify" vertical="center" wrapText="1"/>
      <protection locked="0"/>
    </xf>
    <xf numFmtId="0" fontId="42" fillId="15" borderId="30" xfId="0" applyFont="1" applyFill="1" applyBorder="1" applyAlignment="1" applyProtection="1">
      <alignment horizontal="justify" vertical="center" wrapText="1"/>
      <protection locked="0"/>
    </xf>
    <xf numFmtId="0" fontId="34" fillId="0" borderId="26" xfId="0" applyFont="1" applyBorder="1" applyAlignment="1" applyProtection="1">
      <alignment horizontal="center" vertical="center" wrapText="1"/>
      <protection locked="0"/>
    </xf>
    <xf numFmtId="0" fontId="34" fillId="0" borderId="27" xfId="0" applyFont="1" applyBorder="1" applyAlignment="1" applyProtection="1">
      <alignment horizontal="center" vertical="center" wrapText="1"/>
      <protection locked="0"/>
    </xf>
    <xf numFmtId="14" fontId="44" fillId="0" borderId="122" xfId="0" applyNumberFormat="1" applyFont="1" applyBorder="1" applyAlignment="1" applyProtection="1">
      <alignment horizontal="center" vertical="center" wrapText="1"/>
      <protection locked="0"/>
    </xf>
    <xf numFmtId="0" fontId="56" fillId="11" borderId="11" xfId="1" applyFont="1" applyFill="1" applyBorder="1" applyAlignment="1">
      <alignment horizontal="center" vertical="center" wrapText="1"/>
    </xf>
    <xf numFmtId="0" fontId="56" fillId="11" borderId="12" xfId="1" applyFont="1" applyFill="1" applyBorder="1" applyAlignment="1">
      <alignment horizontal="center" vertical="center" wrapText="1"/>
    </xf>
    <xf numFmtId="0" fontId="56" fillId="11" borderId="13" xfId="1" applyFont="1" applyFill="1" applyBorder="1" applyAlignment="1">
      <alignment horizontal="center" vertical="center" wrapText="1"/>
    </xf>
    <xf numFmtId="0" fontId="56" fillId="11" borderId="19" xfId="1" applyFont="1" applyFill="1" applyBorder="1" applyAlignment="1">
      <alignment horizontal="center" vertical="center" wrapText="1"/>
    </xf>
    <xf numFmtId="0" fontId="56" fillId="11" borderId="20" xfId="1" applyFont="1" applyFill="1" applyBorder="1" applyAlignment="1">
      <alignment horizontal="center" vertical="center" wrapText="1"/>
    </xf>
    <xf numFmtId="0" fontId="56" fillId="11" borderId="21" xfId="1" applyFont="1" applyFill="1" applyBorder="1" applyAlignment="1">
      <alignment horizontal="center" vertical="center" wrapText="1"/>
    </xf>
    <xf numFmtId="0" fontId="57" fillId="0" borderId="11" xfId="1" applyFont="1" applyBorder="1" applyAlignment="1">
      <alignment horizontal="center" vertical="center" wrapText="1"/>
    </xf>
    <xf numFmtId="0" fontId="57" fillId="0" borderId="12" xfId="1" applyFont="1" applyBorder="1" applyAlignment="1">
      <alignment horizontal="center" vertical="center" wrapText="1"/>
    </xf>
    <xf numFmtId="0" fontId="57" fillId="0" borderId="13" xfId="1" applyFont="1" applyBorder="1" applyAlignment="1">
      <alignment horizontal="center" vertical="center" wrapText="1"/>
    </xf>
    <xf numFmtId="0" fontId="57" fillId="0" borderId="17" xfId="1" applyFont="1" applyBorder="1" applyAlignment="1">
      <alignment horizontal="center" vertical="center" wrapText="1"/>
    </xf>
    <xf numFmtId="0" fontId="57" fillId="0" borderId="0" xfId="1" applyFont="1" applyAlignment="1">
      <alignment horizontal="center" vertical="center" wrapText="1"/>
    </xf>
    <xf numFmtId="0" fontId="57" fillId="0" borderId="18" xfId="1" applyFont="1" applyBorder="1" applyAlignment="1">
      <alignment horizontal="center" vertical="center" wrapText="1"/>
    </xf>
    <xf numFmtId="0" fontId="57" fillId="0" borderId="19" xfId="1" applyFont="1" applyBorder="1" applyAlignment="1">
      <alignment horizontal="center" vertical="center" wrapText="1"/>
    </xf>
    <xf numFmtId="0" fontId="57" fillId="0" borderId="20" xfId="1" applyFont="1" applyBorder="1" applyAlignment="1">
      <alignment horizontal="center" vertical="center" wrapText="1"/>
    </xf>
    <xf numFmtId="0" fontId="57" fillId="0" borderId="21" xfId="1" applyFont="1" applyBorder="1" applyAlignment="1">
      <alignment horizontal="center" vertical="center" wrapText="1"/>
    </xf>
    <xf numFmtId="0" fontId="56" fillId="11" borderId="14" xfId="1" applyFont="1" applyFill="1" applyBorder="1" applyAlignment="1">
      <alignment horizontal="center" vertical="center" wrapText="1"/>
    </xf>
    <xf numFmtId="0" fontId="56" fillId="11" borderId="15" xfId="1" applyFont="1" applyFill="1" applyBorder="1" applyAlignment="1">
      <alignment horizontal="center" vertical="center" wrapText="1"/>
    </xf>
    <xf numFmtId="0" fontId="56" fillId="11" borderId="16" xfId="1" applyFont="1" applyFill="1" applyBorder="1" applyAlignment="1">
      <alignment horizontal="center" vertical="center" wrapText="1"/>
    </xf>
    <xf numFmtId="0" fontId="58" fillId="8" borderId="14" xfId="1" applyFont="1" applyFill="1" applyBorder="1" applyAlignment="1">
      <alignment horizontal="center" vertical="center" wrapText="1"/>
    </xf>
    <xf numFmtId="0" fontId="58" fillId="8" borderId="15" xfId="1" applyFont="1" applyFill="1" applyBorder="1" applyAlignment="1">
      <alignment horizontal="center" vertical="center" wrapText="1"/>
    </xf>
    <xf numFmtId="0" fontId="58" fillId="8" borderId="16" xfId="1" applyFont="1" applyFill="1" applyBorder="1" applyAlignment="1">
      <alignment horizontal="center" vertical="center" wrapText="1"/>
    </xf>
    <xf numFmtId="0" fontId="55" fillId="8" borderId="14" xfId="1" applyFont="1" applyFill="1" applyBorder="1" applyAlignment="1">
      <alignment horizontal="center" vertical="center" wrapText="1"/>
    </xf>
    <xf numFmtId="0" fontId="55" fillId="8" borderId="15" xfId="1" applyFont="1" applyFill="1" applyBorder="1" applyAlignment="1">
      <alignment horizontal="center" vertical="center" wrapText="1"/>
    </xf>
    <xf numFmtId="0" fontId="55" fillId="8" borderId="16" xfId="1" applyFont="1" applyFill="1" applyBorder="1" applyAlignment="1">
      <alignment horizontal="center" vertical="center" wrapText="1"/>
    </xf>
    <xf numFmtId="14" fontId="58" fillId="8" borderId="14" xfId="1" applyNumberFormat="1" applyFont="1" applyFill="1" applyBorder="1" applyAlignment="1">
      <alignment horizontal="center" vertical="center" wrapText="1"/>
    </xf>
    <xf numFmtId="14" fontId="58" fillId="8" borderId="15" xfId="1" applyNumberFormat="1" applyFont="1" applyFill="1" applyBorder="1" applyAlignment="1">
      <alignment horizontal="center" vertical="center" wrapText="1"/>
    </xf>
    <xf numFmtId="14" fontId="58" fillId="8" borderId="16" xfId="1" applyNumberFormat="1" applyFont="1" applyFill="1" applyBorder="1" applyAlignment="1">
      <alignment horizontal="center" vertical="center" wrapText="1"/>
    </xf>
    <xf numFmtId="0" fontId="55" fillId="8" borderId="11" xfId="1" applyFont="1" applyFill="1" applyBorder="1" applyAlignment="1">
      <alignment horizontal="center" vertical="center" wrapText="1"/>
    </xf>
    <xf numFmtId="0" fontId="55" fillId="8" borderId="12" xfId="1" applyFont="1" applyFill="1" applyBorder="1" applyAlignment="1">
      <alignment horizontal="center" vertical="center" wrapText="1"/>
    </xf>
    <xf numFmtId="0" fontId="55" fillId="8" borderId="13" xfId="1" applyFont="1" applyFill="1" applyBorder="1" applyAlignment="1">
      <alignment horizontal="center" vertical="center" wrapText="1"/>
    </xf>
    <xf numFmtId="0" fontId="55" fillId="8" borderId="19" xfId="1" applyFont="1" applyFill="1" applyBorder="1" applyAlignment="1">
      <alignment horizontal="center" vertical="center" wrapText="1"/>
    </xf>
    <xf numFmtId="0" fontId="55" fillId="8" borderId="20" xfId="1" applyFont="1" applyFill="1" applyBorder="1" applyAlignment="1">
      <alignment horizontal="center" vertical="center" wrapText="1"/>
    </xf>
    <xf numFmtId="0" fontId="55" fillId="8" borderId="21" xfId="1" applyFont="1" applyFill="1" applyBorder="1" applyAlignment="1">
      <alignment horizontal="center" vertical="center" wrapText="1"/>
    </xf>
    <xf numFmtId="0" fontId="55" fillId="0" borderId="45" xfId="1" applyFont="1" applyBorder="1" applyAlignment="1"/>
    <xf numFmtId="0" fontId="55" fillId="0" borderId="46" xfId="1" applyFont="1" applyBorder="1" applyAlignment="1"/>
    <xf numFmtId="0" fontId="55" fillId="0" borderId="47" xfId="1" applyFont="1" applyBorder="1" applyAlignment="1"/>
    <xf numFmtId="0" fontId="56" fillId="11" borderId="17" xfId="1" applyFont="1" applyFill="1" applyBorder="1" applyAlignment="1">
      <alignment horizontal="center" vertical="center" wrapText="1"/>
    </xf>
    <xf numFmtId="0" fontId="56" fillId="11" borderId="0" xfId="1" applyFont="1" applyFill="1" applyAlignment="1">
      <alignment horizontal="center" vertical="center" wrapText="1"/>
    </xf>
    <xf numFmtId="0" fontId="56" fillId="11" borderId="18" xfId="1" applyFont="1" applyFill="1" applyBorder="1" applyAlignment="1">
      <alignment horizontal="center" vertical="center" wrapText="1"/>
    </xf>
    <xf numFmtId="0" fontId="42" fillId="13" borderId="28" xfId="0" applyFont="1" applyFill="1" applyBorder="1" applyAlignment="1" applyProtection="1">
      <alignment horizontal="center" vertical="center" wrapText="1"/>
      <protection locked="0"/>
    </xf>
    <xf numFmtId="0" fontId="42" fillId="13" borderId="26" xfId="0" applyFont="1" applyFill="1" applyBorder="1" applyAlignment="1" applyProtection="1">
      <alignment horizontal="center" vertical="center" wrapText="1"/>
      <protection locked="0"/>
    </xf>
    <xf numFmtId="0" fontId="42" fillId="13" borderId="29" xfId="0" applyFont="1" applyFill="1" applyBorder="1" applyAlignment="1" applyProtection="1">
      <alignment horizontal="center" vertical="center" wrapText="1"/>
      <protection locked="0"/>
    </xf>
    <xf numFmtId="0" fontId="51" fillId="18" borderId="64" xfId="0" applyFont="1" applyFill="1" applyBorder="1" applyAlignment="1" applyProtection="1">
      <alignment horizontal="center" vertical="center" wrapText="1"/>
      <protection locked="0"/>
    </xf>
    <xf numFmtId="0" fontId="100" fillId="24" borderId="64" xfId="0" applyFont="1" applyFill="1" applyBorder="1" applyAlignment="1">
      <alignment horizontal="center" vertical="center" wrapText="1"/>
    </xf>
    <xf numFmtId="0" fontId="100" fillId="26" borderId="64" xfId="0" applyFont="1" applyFill="1" applyBorder="1" applyAlignment="1">
      <alignment horizontal="center" vertical="center" wrapText="1"/>
    </xf>
    <xf numFmtId="0" fontId="100" fillId="25" borderId="64" xfId="0" applyFont="1" applyFill="1" applyBorder="1" applyAlignment="1">
      <alignment horizontal="center" vertical="center" wrapText="1"/>
    </xf>
    <xf numFmtId="0" fontId="98" fillId="0" borderId="80" xfId="0" applyFont="1" applyBorder="1" applyAlignment="1">
      <alignment horizontal="center" vertical="center" wrapText="1"/>
    </xf>
    <xf numFmtId="0" fontId="98" fillId="0" borderId="79" xfId="0" applyFont="1" applyBorder="1" applyAlignment="1">
      <alignment horizontal="center" vertical="center" wrapText="1"/>
    </xf>
    <xf numFmtId="0" fontId="99" fillId="0" borderId="88" xfId="0" applyFont="1" applyBorder="1" applyAlignment="1">
      <alignment horizontal="center" vertical="center" wrapText="1"/>
    </xf>
    <xf numFmtId="0" fontId="99" fillId="0" borderId="80" xfId="0" applyFont="1" applyBorder="1" applyAlignment="1">
      <alignment horizontal="center" vertical="center" wrapText="1"/>
    </xf>
    <xf numFmtId="0" fontId="99" fillId="23" borderId="63" xfId="0" applyFont="1" applyFill="1" applyBorder="1" applyAlignment="1">
      <alignment horizontal="center" vertical="center" wrapText="1"/>
    </xf>
    <xf numFmtId="0" fontId="99" fillId="23" borderId="62" xfId="0" applyFont="1" applyFill="1" applyBorder="1" applyAlignment="1">
      <alignment horizontal="center" vertical="center" wrapText="1"/>
    </xf>
    <xf numFmtId="0" fontId="99" fillId="23" borderId="25" xfId="0" applyFont="1" applyFill="1" applyBorder="1" applyAlignment="1">
      <alignment horizontal="center" vertical="center" wrapText="1"/>
    </xf>
    <xf numFmtId="0" fontId="103" fillId="32" borderId="65" xfId="0" applyFont="1" applyFill="1" applyBorder="1" applyAlignment="1">
      <alignment horizontal="center" vertical="center" wrapText="1"/>
    </xf>
    <xf numFmtId="0" fontId="103" fillId="32" borderId="26" xfId="0" applyFont="1" applyFill="1" applyBorder="1" applyAlignment="1">
      <alignment horizontal="center" vertical="center" wrapText="1"/>
    </xf>
    <xf numFmtId="0" fontId="103" fillId="32" borderId="29" xfId="0" applyFont="1" applyFill="1" applyBorder="1" applyAlignment="1">
      <alignment horizontal="center" vertical="center" wrapText="1"/>
    </xf>
    <xf numFmtId="0" fontId="103" fillId="32" borderId="28" xfId="0" applyFont="1" applyFill="1" applyBorder="1" applyAlignment="1">
      <alignment horizontal="center" vertical="center" wrapText="1"/>
    </xf>
    <xf numFmtId="0" fontId="96" fillId="30" borderId="12" xfId="0" applyFont="1" applyFill="1" applyBorder="1" applyAlignment="1">
      <alignment wrapText="1"/>
    </xf>
    <xf numFmtId="0" fontId="96" fillId="30" borderId="57" xfId="0" applyFont="1" applyFill="1" applyBorder="1" applyAlignment="1">
      <alignment wrapText="1"/>
    </xf>
    <xf numFmtId="0" fontId="96" fillId="30" borderId="74" xfId="0" applyFont="1" applyFill="1" applyBorder="1" applyAlignment="1">
      <alignment wrapText="1"/>
    </xf>
    <xf numFmtId="0" fontId="96" fillId="30" borderId="75" xfId="0" applyFont="1" applyFill="1" applyBorder="1" applyAlignment="1">
      <alignment wrapText="1"/>
    </xf>
    <xf numFmtId="0" fontId="97" fillId="0" borderId="77" xfId="0" applyFont="1" applyBorder="1" applyAlignment="1">
      <alignment wrapText="1"/>
    </xf>
    <xf numFmtId="0" fontId="97" fillId="0" borderId="12" xfId="0" applyFont="1" applyBorder="1" applyAlignment="1">
      <alignment wrapText="1"/>
    </xf>
    <xf numFmtId="0" fontId="97" fillId="0" borderId="57" xfId="0" applyFont="1" applyBorder="1" applyAlignment="1">
      <alignment wrapText="1"/>
    </xf>
    <xf numFmtId="0" fontId="97" fillId="0" borderId="87" xfId="0" applyFont="1" applyBorder="1" applyAlignment="1">
      <alignment wrapText="1"/>
    </xf>
    <xf numFmtId="0" fontId="97" fillId="0" borderId="74" xfId="0" applyFont="1" applyBorder="1" applyAlignment="1">
      <alignment wrapText="1"/>
    </xf>
    <xf numFmtId="0" fontId="97" fillId="0" borderId="75" xfId="0" applyFont="1" applyBorder="1" applyAlignment="1">
      <alignment wrapText="1"/>
    </xf>
    <xf numFmtId="0" fontId="96" fillId="30" borderId="77" xfId="0" applyFont="1" applyFill="1" applyBorder="1" applyAlignment="1">
      <alignment wrapText="1"/>
    </xf>
    <xf numFmtId="0" fontId="96" fillId="30" borderId="87" xfId="0" applyFont="1" applyFill="1" applyBorder="1" applyAlignment="1">
      <alignment wrapText="1"/>
    </xf>
    <xf numFmtId="0" fontId="99" fillId="31" borderId="78" xfId="0" applyFont="1" applyFill="1" applyBorder="1" applyAlignment="1">
      <alignment horizontal="center" vertical="center" wrapText="1"/>
    </xf>
    <xf numFmtId="0" fontId="99" fillId="31" borderId="69" xfId="0" applyFont="1" applyFill="1" applyBorder="1" applyAlignment="1">
      <alignment horizontal="center" vertical="center" wrapText="1"/>
    </xf>
    <xf numFmtId="0" fontId="99" fillId="0" borderId="84" xfId="0" applyFont="1" applyBorder="1" applyAlignment="1">
      <alignment horizontal="center" vertical="center" wrapText="1"/>
    </xf>
    <xf numFmtId="0" fontId="99" fillId="0" borderId="85" xfId="0" applyFont="1" applyBorder="1" applyAlignment="1">
      <alignment horizontal="center" vertical="center" wrapText="1"/>
    </xf>
    <xf numFmtId="0" fontId="99" fillId="0" borderId="86" xfId="0" applyFont="1" applyBorder="1" applyAlignment="1">
      <alignment horizontal="center" vertical="center" wrapText="1"/>
    </xf>
    <xf numFmtId="0" fontId="100" fillId="0" borderId="84" xfId="0" applyFont="1" applyBorder="1" applyAlignment="1">
      <alignment horizontal="center" vertical="center" wrapText="1"/>
    </xf>
    <xf numFmtId="0" fontId="100" fillId="0" borderId="86" xfId="0" applyFont="1" applyBorder="1" applyAlignment="1">
      <alignment horizontal="center" vertical="center" wrapText="1"/>
    </xf>
    <xf numFmtId="0" fontId="98" fillId="0" borderId="84" xfId="0" applyFont="1" applyBorder="1" applyAlignment="1">
      <alignment horizontal="center" vertical="center" wrapText="1"/>
    </xf>
    <xf numFmtId="0" fontId="98" fillId="0" borderId="85" xfId="0" applyFont="1" applyBorder="1" applyAlignment="1">
      <alignment horizontal="center" vertical="center" wrapText="1"/>
    </xf>
    <xf numFmtId="0" fontId="98" fillId="0" borderId="86" xfId="0" applyFont="1" applyBorder="1" applyAlignment="1">
      <alignment horizontal="center" vertical="center" wrapText="1"/>
    </xf>
    <xf numFmtId="0" fontId="95" fillId="22" borderId="56" xfId="0" applyFont="1" applyFill="1" applyBorder="1" applyAlignment="1">
      <alignment wrapText="1"/>
    </xf>
    <xf numFmtId="0" fontId="95" fillId="22" borderId="58" xfId="0" applyFont="1" applyFill="1" applyBorder="1" applyAlignment="1">
      <alignment wrapText="1"/>
    </xf>
    <xf numFmtId="0" fontId="95" fillId="22" borderId="61" xfId="0" applyFont="1" applyFill="1" applyBorder="1" applyAlignment="1">
      <alignment wrapText="1"/>
    </xf>
    <xf numFmtId="0" fontId="96" fillId="30" borderId="0" xfId="0" applyFont="1" applyFill="1" applyAlignment="1">
      <alignment wrapText="1"/>
    </xf>
    <xf numFmtId="0" fontId="96" fillId="30" borderId="59" xfId="0" applyFont="1" applyFill="1" applyBorder="1" applyAlignment="1">
      <alignment wrapText="1"/>
    </xf>
    <xf numFmtId="0" fontId="96" fillId="30" borderId="20" xfId="0" applyFont="1" applyFill="1" applyBorder="1" applyAlignment="1">
      <alignment wrapText="1"/>
    </xf>
    <xf numFmtId="0" fontId="96" fillId="30" borderId="83" xfId="0" applyFont="1" applyFill="1" applyBorder="1" applyAlignment="1">
      <alignment wrapText="1"/>
    </xf>
    <xf numFmtId="0" fontId="97" fillId="0" borderId="76" xfId="0" applyFont="1" applyBorder="1" applyAlignment="1">
      <alignment wrapText="1"/>
    </xf>
    <xf numFmtId="0" fontId="97" fillId="0" borderId="0" xfId="0" applyFont="1" applyAlignment="1">
      <alignment wrapText="1"/>
    </xf>
    <xf numFmtId="0" fontId="97" fillId="0" borderId="59" xfId="0" applyFont="1" applyBorder="1" applyAlignment="1">
      <alignment wrapText="1"/>
    </xf>
    <xf numFmtId="0" fontId="97" fillId="0" borderId="82" xfId="0" applyFont="1" applyBorder="1" applyAlignment="1">
      <alignment wrapText="1"/>
    </xf>
    <xf numFmtId="0" fontId="97" fillId="0" borderId="20" xfId="0" applyFont="1" applyBorder="1" applyAlignment="1">
      <alignment wrapText="1"/>
    </xf>
    <xf numFmtId="0" fontId="97" fillId="0" borderId="83" xfId="0" applyFont="1" applyBorder="1" applyAlignment="1">
      <alignment wrapText="1"/>
    </xf>
    <xf numFmtId="0" fontId="96" fillId="30" borderId="76" xfId="0" applyFont="1" applyFill="1" applyBorder="1" applyAlignment="1">
      <alignment wrapText="1"/>
    </xf>
    <xf numFmtId="0" fontId="96" fillId="30" borderId="82" xfId="0" applyFont="1" applyFill="1" applyBorder="1" applyAlignment="1">
      <alignment wrapText="1"/>
    </xf>
    <xf numFmtId="0" fontId="96" fillId="30" borderId="81" xfId="0" applyFont="1" applyFill="1" applyBorder="1" applyAlignment="1">
      <alignment wrapText="1"/>
    </xf>
    <xf numFmtId="0" fontId="96" fillId="30" borderId="15" xfId="0" applyFont="1" applyFill="1" applyBorder="1" applyAlignment="1">
      <alignment wrapText="1"/>
    </xf>
    <xf numFmtId="0" fontId="21" fillId="12" borderId="1" xfId="0" applyFont="1" applyFill="1" applyBorder="1" applyAlignment="1" applyProtection="1">
      <alignment horizontal="center" vertical="center" wrapText="1"/>
      <protection locked="0"/>
    </xf>
    <xf numFmtId="0" fontId="21" fillId="12" borderId="2" xfId="0" applyFont="1" applyFill="1" applyBorder="1" applyAlignment="1" applyProtection="1">
      <alignment horizontal="center" vertical="center" wrapText="1"/>
      <protection locked="0"/>
    </xf>
    <xf numFmtId="0" fontId="21" fillId="14" borderId="25" xfId="0" applyFont="1" applyFill="1" applyBorder="1" applyAlignment="1" applyProtection="1">
      <alignment horizontal="center" vertical="center" wrapText="1"/>
      <protection locked="0"/>
    </xf>
    <xf numFmtId="0" fontId="20" fillId="14" borderId="2" xfId="0" applyFont="1" applyFill="1" applyBorder="1" applyAlignment="1" applyProtection="1">
      <alignment horizontal="center" vertical="center" wrapText="1"/>
      <protection locked="0"/>
    </xf>
    <xf numFmtId="0" fontId="20" fillId="14" borderId="3" xfId="0" applyFont="1" applyFill="1" applyBorder="1" applyAlignment="1" applyProtection="1">
      <alignment horizontal="center" vertical="center" wrapText="1"/>
      <protection locked="0"/>
    </xf>
    <xf numFmtId="0" fontId="17" fillId="13" borderId="1" xfId="0" applyFont="1" applyFill="1" applyBorder="1" applyAlignment="1" applyProtection="1">
      <alignment horizontal="center" vertical="center" wrapText="1"/>
      <protection locked="0"/>
    </xf>
    <xf numFmtId="0" fontId="17" fillId="13" borderId="2" xfId="0" applyFont="1" applyFill="1" applyBorder="1" applyAlignment="1" applyProtection="1">
      <alignment horizontal="center" vertical="center" wrapText="1"/>
      <protection locked="0"/>
    </xf>
    <xf numFmtId="0" fontId="18" fillId="0" borderId="26" xfId="0" applyFont="1" applyBorder="1" applyAlignment="1" applyProtection="1">
      <alignment horizontal="center" vertical="center" wrapText="1"/>
      <protection locked="0"/>
    </xf>
    <xf numFmtId="0" fontId="18" fillId="0" borderId="27" xfId="0" applyFont="1" applyBorder="1" applyAlignment="1" applyProtection="1">
      <alignment horizontal="center" vertical="center" wrapText="1"/>
      <protection locked="0"/>
    </xf>
    <xf numFmtId="0" fontId="0" fillId="0" borderId="111" xfId="0" applyBorder="1" applyAlignment="1" applyProtection="1">
      <alignment horizontal="center" vertical="center" wrapText="1"/>
      <protection locked="0"/>
    </xf>
    <xf numFmtId="0" fontId="18" fillId="0" borderId="0" xfId="0" applyFont="1" applyAlignment="1" applyProtection="1">
      <alignment horizontal="center" vertical="center" wrapText="1"/>
      <protection locked="0"/>
    </xf>
    <xf numFmtId="0" fontId="18" fillId="0" borderId="18" xfId="0" applyFont="1" applyBorder="1" applyAlignment="1" applyProtection="1">
      <alignment horizontal="center" vertical="center" wrapText="1"/>
      <protection locked="0"/>
    </xf>
    <xf numFmtId="0" fontId="17" fillId="12" borderId="112" xfId="0" applyFont="1" applyFill="1" applyBorder="1" applyAlignment="1" applyProtection="1">
      <alignment horizontal="center" vertical="center" wrapText="1"/>
      <protection locked="0"/>
    </xf>
    <xf numFmtId="0" fontId="17" fillId="12" borderId="113" xfId="0" applyFont="1" applyFill="1" applyBorder="1" applyAlignment="1" applyProtection="1">
      <alignment horizontal="center" vertical="center" wrapText="1"/>
      <protection locked="0"/>
    </xf>
    <xf numFmtId="0" fontId="17" fillId="0" borderId="122" xfId="0" applyFont="1" applyBorder="1" applyAlignment="1" applyProtection="1">
      <alignment horizontal="center" vertical="center" wrapText="1"/>
      <protection locked="0"/>
    </xf>
    <xf numFmtId="0" fontId="17" fillId="0" borderId="123" xfId="0" applyFont="1" applyBorder="1" applyAlignment="1" applyProtection="1">
      <alignment horizontal="center" vertical="center" wrapText="1"/>
      <protection locked="0"/>
    </xf>
    <xf numFmtId="0" fontId="17" fillId="12" borderId="22" xfId="0" applyFont="1" applyFill="1" applyBorder="1" applyAlignment="1" applyProtection="1">
      <alignment horizontal="center" vertical="center" wrapText="1"/>
      <protection locked="0"/>
    </xf>
    <xf numFmtId="0" fontId="17" fillId="12" borderId="23" xfId="0" applyFont="1" applyFill="1" applyBorder="1" applyAlignment="1" applyProtection="1">
      <alignment horizontal="center" vertical="center" wrapText="1"/>
      <protection locked="0"/>
    </xf>
    <xf numFmtId="0" fontId="2" fillId="0" borderId="111" xfId="0" applyFont="1" applyBorder="1" applyAlignment="1" applyProtection="1">
      <alignment horizontal="center" vertical="center" wrapText="1"/>
      <protection locked="0"/>
    </xf>
    <xf numFmtId="0" fontId="17" fillId="0" borderId="24" xfId="0" applyFont="1" applyBorder="1" applyAlignment="1" applyProtection="1">
      <alignment horizontal="center" vertical="center" wrapText="1"/>
      <protection locked="0"/>
    </xf>
    <xf numFmtId="0" fontId="2" fillId="0" borderId="111" xfId="0" applyFont="1" applyBorder="1" applyAlignment="1">
      <alignment horizontal="center" vertical="center" wrapText="1"/>
    </xf>
    <xf numFmtId="0" fontId="1" fillId="0" borderId="111" xfId="0" applyFont="1" applyBorder="1" applyAlignment="1" applyProtection="1">
      <alignment horizontal="left" vertical="center" wrapText="1"/>
      <protection locked="0"/>
    </xf>
    <xf numFmtId="0" fontId="29" fillId="0" borderId="45" xfId="1" applyFont="1" applyBorder="1" applyAlignment="1"/>
    <xf numFmtId="0" fontId="29" fillId="0" borderId="46" xfId="1" applyFont="1" applyBorder="1" applyAlignment="1"/>
    <xf numFmtId="0" fontId="29" fillId="0" borderId="47" xfId="1" applyFont="1" applyBorder="1" applyAlignment="1"/>
    <xf numFmtId="0" fontId="32" fillId="8" borderId="14" xfId="1" applyFont="1" applyFill="1" applyBorder="1" applyAlignment="1">
      <alignment horizontal="center" vertical="center" wrapText="1"/>
    </xf>
    <xf numFmtId="0" fontId="32" fillId="8" borderId="15" xfId="1" applyFont="1" applyFill="1" applyBorder="1" applyAlignment="1">
      <alignment horizontal="center" vertical="center" wrapText="1"/>
    </xf>
    <xf numFmtId="0" fontId="32" fillId="8" borderId="16" xfId="1" applyFont="1" applyFill="1" applyBorder="1" applyAlignment="1">
      <alignment horizontal="center" vertical="center" wrapText="1"/>
    </xf>
    <xf numFmtId="0" fontId="29" fillId="8" borderId="14" xfId="1" applyFont="1" applyFill="1" applyBorder="1" applyAlignment="1">
      <alignment horizontal="center" vertical="center" wrapText="1"/>
    </xf>
    <xf numFmtId="0" fontId="29" fillId="8" borderId="15" xfId="1" applyFont="1" applyFill="1" applyBorder="1" applyAlignment="1">
      <alignment horizontal="center" vertical="center" wrapText="1"/>
    </xf>
    <xf numFmtId="0" fontId="29" fillId="8" borderId="16" xfId="1" applyFont="1" applyFill="1" applyBorder="1" applyAlignment="1">
      <alignment horizontal="center" vertical="center" wrapText="1"/>
    </xf>
    <xf numFmtId="14" fontId="32" fillId="8" borderId="14" xfId="1" applyNumberFormat="1" applyFont="1" applyFill="1" applyBorder="1" applyAlignment="1">
      <alignment horizontal="center" vertical="center" wrapText="1"/>
    </xf>
    <xf numFmtId="14" fontId="32" fillId="8" borderId="15" xfId="1" applyNumberFormat="1" applyFont="1" applyFill="1" applyBorder="1" applyAlignment="1">
      <alignment horizontal="center" vertical="center" wrapText="1"/>
    </xf>
    <xf numFmtId="14" fontId="32" fillId="8" borderId="16" xfId="1" applyNumberFormat="1" applyFont="1" applyFill="1" applyBorder="1" applyAlignment="1">
      <alignment horizontal="center" vertical="center" wrapText="1"/>
    </xf>
    <xf numFmtId="0" fontId="29" fillId="8" borderId="11" xfId="1" applyFont="1" applyFill="1" applyBorder="1" applyAlignment="1">
      <alignment horizontal="center" vertical="center" wrapText="1"/>
    </xf>
    <xf numFmtId="0" fontId="29" fillId="8" borderId="12" xfId="1" applyFont="1" applyFill="1" applyBorder="1" applyAlignment="1">
      <alignment horizontal="center" vertical="center" wrapText="1"/>
    </xf>
    <xf numFmtId="0" fontId="29" fillId="8" borderId="13" xfId="1" applyFont="1" applyFill="1" applyBorder="1" applyAlignment="1">
      <alignment horizontal="center" vertical="center" wrapText="1"/>
    </xf>
    <xf numFmtId="0" fontId="29" fillId="8" borderId="19" xfId="1" applyFont="1" applyFill="1" applyBorder="1" applyAlignment="1">
      <alignment horizontal="center" vertical="center" wrapText="1"/>
    </xf>
    <xf numFmtId="0" fontId="29" fillId="8" borderId="20" xfId="1" applyFont="1" applyFill="1" applyBorder="1" applyAlignment="1">
      <alignment horizontal="center" vertical="center" wrapText="1"/>
    </xf>
    <xf numFmtId="0" fontId="29" fillId="8" borderId="21" xfId="1" applyFont="1" applyFill="1" applyBorder="1" applyAlignment="1">
      <alignment horizontal="center" vertical="center" wrapText="1"/>
    </xf>
    <xf numFmtId="0" fontId="30" fillId="11" borderId="11" xfId="1" applyFont="1" applyFill="1" applyBorder="1" applyAlignment="1">
      <alignment horizontal="center" vertical="center" wrapText="1"/>
    </xf>
    <xf numFmtId="0" fontId="30" fillId="11" borderId="12" xfId="1" applyFont="1" applyFill="1" applyBorder="1" applyAlignment="1">
      <alignment horizontal="center" vertical="center" wrapText="1"/>
    </xf>
    <xf numFmtId="0" fontId="30" fillId="11" borderId="13" xfId="1" applyFont="1" applyFill="1" applyBorder="1" applyAlignment="1">
      <alignment horizontal="center" vertical="center" wrapText="1"/>
    </xf>
    <xf numFmtId="0" fontId="30" fillId="11" borderId="17" xfId="1" applyFont="1" applyFill="1" applyBorder="1" applyAlignment="1">
      <alignment horizontal="center" vertical="center" wrapText="1"/>
    </xf>
    <xf numFmtId="0" fontId="30" fillId="11" borderId="0" xfId="1" applyFont="1" applyFill="1" applyAlignment="1">
      <alignment horizontal="center" vertical="center" wrapText="1"/>
    </xf>
    <xf numFmtId="0" fontId="30" fillId="11" borderId="18" xfId="1" applyFont="1" applyFill="1" applyBorder="1" applyAlignment="1">
      <alignment horizontal="center" vertical="center" wrapText="1"/>
    </xf>
    <xf numFmtId="0" fontId="30" fillId="11" borderId="19" xfId="1" applyFont="1" applyFill="1" applyBorder="1" applyAlignment="1">
      <alignment horizontal="center" vertical="center" wrapText="1"/>
    </xf>
    <xf numFmtId="0" fontId="30" fillId="11" borderId="20" xfId="1" applyFont="1" applyFill="1" applyBorder="1" applyAlignment="1">
      <alignment horizontal="center" vertical="center" wrapText="1"/>
    </xf>
    <xf numFmtId="0" fontId="30" fillId="11" borderId="21" xfId="1" applyFont="1" applyFill="1" applyBorder="1" applyAlignment="1">
      <alignment horizontal="center" vertical="center" wrapText="1"/>
    </xf>
    <xf numFmtId="0" fontId="31" fillId="0" borderId="11" xfId="1" applyFont="1" applyBorder="1" applyAlignment="1">
      <alignment horizontal="center" vertical="center" wrapText="1"/>
    </xf>
    <xf numFmtId="0" fontId="31" fillId="0" borderId="12" xfId="1" applyFont="1" applyBorder="1" applyAlignment="1">
      <alignment horizontal="center" vertical="center" wrapText="1"/>
    </xf>
    <xf numFmtId="0" fontId="31" fillId="0" borderId="13" xfId="1" applyFont="1" applyBorder="1" applyAlignment="1">
      <alignment horizontal="center" vertical="center" wrapText="1"/>
    </xf>
    <xf numFmtId="0" fontId="31" fillId="0" borderId="17" xfId="1" applyFont="1" applyBorder="1" applyAlignment="1">
      <alignment horizontal="center" vertical="center" wrapText="1"/>
    </xf>
    <xf numFmtId="0" fontId="31" fillId="0" borderId="0" xfId="1" applyFont="1" applyAlignment="1">
      <alignment horizontal="center" vertical="center" wrapText="1"/>
    </xf>
    <xf numFmtId="0" fontId="31" fillId="0" borderId="18" xfId="1" applyFont="1" applyBorder="1" applyAlignment="1">
      <alignment horizontal="center" vertical="center" wrapText="1"/>
    </xf>
    <xf numFmtId="0" fontId="31" fillId="0" borderId="19" xfId="1" applyFont="1" applyBorder="1" applyAlignment="1">
      <alignment horizontal="center" vertical="center" wrapText="1"/>
    </xf>
    <xf numFmtId="0" fontId="31" fillId="0" borderId="20" xfId="1" applyFont="1" applyBorder="1" applyAlignment="1">
      <alignment horizontal="center" vertical="center" wrapText="1"/>
    </xf>
    <xf numFmtId="0" fontId="31" fillId="0" borderId="21" xfId="1" applyFont="1" applyBorder="1" applyAlignment="1">
      <alignment horizontal="center" vertical="center" wrapText="1"/>
    </xf>
    <xf numFmtId="0" fontId="30" fillId="11" borderId="14" xfId="1" applyFont="1" applyFill="1" applyBorder="1" applyAlignment="1">
      <alignment horizontal="center" vertical="center" wrapText="1"/>
    </xf>
    <xf numFmtId="0" fontId="30" fillId="11" borderId="15" xfId="1" applyFont="1" applyFill="1" applyBorder="1" applyAlignment="1">
      <alignment horizontal="center" vertical="center" wrapText="1"/>
    </xf>
    <xf numFmtId="0" fontId="30" fillId="11" borderId="16" xfId="1" applyFont="1" applyFill="1" applyBorder="1" applyAlignment="1">
      <alignment horizontal="center" vertical="center" wrapText="1"/>
    </xf>
    <xf numFmtId="0" fontId="60" fillId="11" borderId="2" xfId="1" applyFont="1" applyFill="1" applyBorder="1" applyAlignment="1">
      <alignment horizontal="center" vertical="center" wrapText="1"/>
    </xf>
    <xf numFmtId="0" fontId="61" fillId="0" borderId="2" xfId="1" applyFont="1" applyBorder="1" applyAlignment="1">
      <alignment horizontal="center" vertical="center" wrapText="1"/>
    </xf>
    <xf numFmtId="0" fontId="62" fillId="8" borderId="2" xfId="1" applyFont="1" applyFill="1" applyBorder="1" applyAlignment="1">
      <alignment horizontal="center" vertical="center" wrapText="1"/>
    </xf>
    <xf numFmtId="0" fontId="59" fillId="8" borderId="2" xfId="1" applyFont="1" applyFill="1" applyBorder="1" applyAlignment="1">
      <alignment horizontal="center" vertical="center" wrapText="1"/>
    </xf>
    <xf numFmtId="14" fontId="62" fillId="8" borderId="2" xfId="1" applyNumberFormat="1" applyFont="1" applyFill="1" applyBorder="1" applyAlignment="1">
      <alignment horizontal="center" vertical="center" wrapText="1"/>
    </xf>
    <xf numFmtId="0" fontId="34" fillId="0" borderId="2" xfId="0" applyFont="1" applyBorder="1" applyAlignment="1" applyProtection="1">
      <alignment horizontal="center" vertical="center" wrapText="1"/>
      <protection locked="0"/>
    </xf>
    <xf numFmtId="0" fontId="44" fillId="12" borderId="2" xfId="0" applyFont="1" applyFill="1" applyBorder="1" applyAlignment="1" applyProtection="1">
      <alignment horizontal="center" vertical="center" wrapText="1"/>
      <protection locked="0"/>
    </xf>
    <xf numFmtId="0" fontId="42" fillId="0" borderId="2" xfId="0" applyFont="1" applyBorder="1" applyAlignment="1" applyProtection="1">
      <alignment horizontal="center" vertical="center" wrapText="1"/>
      <protection locked="0"/>
    </xf>
    <xf numFmtId="0" fontId="44" fillId="0" borderId="2" xfId="0" applyFont="1" applyBorder="1" applyAlignment="1" applyProtection="1">
      <alignment horizontal="center" vertical="center" wrapText="1"/>
      <protection locked="0"/>
    </xf>
    <xf numFmtId="0" fontId="42" fillId="0" borderId="2" xfId="0" applyFont="1" applyBorder="1" applyAlignment="1">
      <alignment horizontal="center" vertical="center" wrapText="1"/>
    </xf>
    <xf numFmtId="0" fontId="0" fillId="0" borderId="2" xfId="0" applyBorder="1" applyAlignment="1" applyProtection="1">
      <alignment horizontal="center" vertical="center" wrapText="1"/>
      <protection locked="0"/>
    </xf>
    <xf numFmtId="0" fontId="43" fillId="0" borderId="2" xfId="0" applyFont="1" applyBorder="1" applyAlignment="1" applyProtection="1">
      <alignment horizontal="center" vertical="center" wrapText="1"/>
      <protection locked="0"/>
    </xf>
    <xf numFmtId="0" fontId="59" fillId="0" borderId="2" xfId="1" applyFont="1" applyBorder="1" applyAlignment="1"/>
    <xf numFmtId="0" fontId="34" fillId="0" borderId="2" xfId="0" applyFont="1" applyBorder="1" applyAlignment="1" applyProtection="1">
      <alignment horizontal="left" vertical="center" wrapText="1"/>
      <protection locked="0"/>
    </xf>
    <xf numFmtId="0" fontId="41" fillId="14" borderId="2" xfId="0" applyFont="1" applyFill="1" applyBorder="1" applyAlignment="1" applyProtection="1">
      <alignment horizontal="center" vertical="center" wrapText="1"/>
      <protection locked="0"/>
    </xf>
    <xf numFmtId="0" fontId="42" fillId="16" borderId="2" xfId="0" applyFont="1" applyFill="1" applyBorder="1" applyAlignment="1" applyProtection="1">
      <alignment horizontal="center" vertical="center" wrapText="1"/>
      <protection locked="0"/>
    </xf>
    <xf numFmtId="0" fontId="42" fillId="17" borderId="2" xfId="0" applyFont="1" applyFill="1" applyBorder="1" applyAlignment="1" applyProtection="1">
      <alignment horizontal="center" vertical="center" wrapText="1"/>
      <protection locked="0"/>
    </xf>
    <xf numFmtId="0" fontId="51" fillId="18" borderId="30" xfId="0" applyFont="1" applyFill="1" applyBorder="1" applyAlignment="1" applyProtection="1">
      <alignment horizontal="center" vertical="center" wrapText="1"/>
      <protection locked="0"/>
    </xf>
    <xf numFmtId="0" fontId="51" fillId="34" borderId="25" xfId="0" applyFont="1" applyFill="1" applyBorder="1" applyAlignment="1" applyProtection="1">
      <alignment horizontal="center" vertical="center" wrapText="1"/>
      <protection locked="0"/>
    </xf>
    <xf numFmtId="0" fontId="51" fillId="34" borderId="2" xfId="0" applyFont="1" applyFill="1" applyBorder="1" applyAlignment="1" applyProtection="1">
      <alignment horizontal="center" vertical="center" wrapText="1"/>
      <protection locked="0"/>
    </xf>
    <xf numFmtId="0" fontId="44" fillId="12" borderId="112" xfId="0" applyFont="1" applyFill="1" applyBorder="1" applyAlignment="1" applyProtection="1">
      <alignment horizontal="center" vertical="center" wrapText="1"/>
      <protection locked="0"/>
    </xf>
    <xf numFmtId="0" fontId="44" fillId="12" borderId="113" xfId="0" applyFont="1" applyFill="1" applyBorder="1" applyAlignment="1" applyProtection="1">
      <alignment horizontal="center" vertical="center" wrapText="1"/>
      <protection locked="0"/>
    </xf>
    <xf numFmtId="0" fontId="42" fillId="0" borderId="111" xfId="0" applyFont="1" applyBorder="1" applyAlignment="1" applyProtection="1">
      <alignment horizontal="center" vertical="center" wrapText="1"/>
      <protection locked="0"/>
    </xf>
    <xf numFmtId="0" fontId="42" fillId="0" borderId="111" xfId="0" applyFont="1" applyBorder="1" applyAlignment="1">
      <alignment horizontal="center" vertical="center" wrapText="1"/>
    </xf>
    <xf numFmtId="0" fontId="42" fillId="12" borderId="1" xfId="0" applyFont="1" applyFill="1" applyBorder="1" applyAlignment="1" applyProtection="1">
      <alignment horizontal="center" vertical="center" wrapText="1"/>
      <protection locked="0"/>
    </xf>
    <xf numFmtId="0" fontId="42" fillId="12" borderId="2" xfId="0" applyFont="1" applyFill="1" applyBorder="1" applyAlignment="1" applyProtection="1">
      <alignment horizontal="center" vertical="center" wrapText="1"/>
      <protection locked="0"/>
    </xf>
    <xf numFmtId="0" fontId="42" fillId="14" borderId="25" xfId="0" applyFont="1" applyFill="1" applyBorder="1" applyAlignment="1" applyProtection="1">
      <alignment horizontal="center" vertical="center" wrapText="1"/>
      <protection locked="0"/>
    </xf>
    <xf numFmtId="0" fontId="34" fillId="14" borderId="2" xfId="0" applyFont="1" applyFill="1" applyBorder="1" applyAlignment="1" applyProtection="1">
      <alignment horizontal="center" vertical="center" wrapText="1"/>
      <protection locked="0"/>
    </xf>
    <xf numFmtId="0" fontId="34" fillId="14" borderId="3" xfId="0" applyFont="1" applyFill="1" applyBorder="1" applyAlignment="1" applyProtection="1">
      <alignment horizontal="center" vertical="center" wrapText="1"/>
      <protection locked="0"/>
    </xf>
    <xf numFmtId="0" fontId="42" fillId="0" borderId="2" xfId="0" applyFont="1" applyBorder="1" applyAlignment="1" applyProtection="1">
      <alignment horizontal="left" vertical="center" wrapText="1"/>
      <protection locked="0"/>
    </xf>
    <xf numFmtId="0" fontId="10" fillId="0" borderId="122" xfId="0" applyFont="1" applyBorder="1" applyAlignment="1" applyProtection="1">
      <alignment horizontal="left" vertical="center" wrapText="1"/>
      <protection locked="0"/>
    </xf>
    <xf numFmtId="0" fontId="10" fillId="0" borderId="123" xfId="0" applyFont="1" applyBorder="1" applyAlignment="1" applyProtection="1">
      <alignment horizontal="left" vertical="center" wrapText="1"/>
      <protection locked="0"/>
    </xf>
    <xf numFmtId="0" fontId="10" fillId="0" borderId="124" xfId="0" applyFont="1" applyBorder="1" applyAlignment="1" applyProtection="1">
      <alignment horizontal="left" vertical="center" wrapText="1"/>
      <protection locked="0"/>
    </xf>
    <xf numFmtId="14" fontId="71" fillId="0" borderId="122" xfId="0" applyNumberFormat="1" applyFont="1" applyBorder="1" applyAlignment="1" applyProtection="1">
      <alignment horizontal="center" vertical="center" wrapText="1"/>
      <protection locked="0"/>
    </xf>
    <xf numFmtId="0" fontId="47" fillId="0" borderId="45" xfId="1" applyFont="1" applyBorder="1" applyAlignment="1"/>
    <xf numFmtId="0" fontId="47" fillId="0" borderId="46" xfId="1" applyFont="1" applyBorder="1" applyAlignment="1"/>
    <xf numFmtId="0" fontId="47" fillId="0" borderId="47" xfId="1" applyFont="1" applyBorder="1" applyAlignment="1"/>
    <xf numFmtId="0" fontId="48" fillId="11" borderId="11" xfId="1" applyFont="1" applyFill="1" applyBorder="1" applyAlignment="1">
      <alignment horizontal="center" vertical="center" wrapText="1"/>
    </xf>
    <xf numFmtId="0" fontId="48" fillId="11" borderId="12" xfId="1" applyFont="1" applyFill="1" applyBorder="1" applyAlignment="1">
      <alignment horizontal="center" vertical="center" wrapText="1"/>
    </xf>
    <xf numFmtId="0" fontId="48" fillId="11" borderId="13" xfId="1" applyFont="1" applyFill="1" applyBorder="1" applyAlignment="1">
      <alignment horizontal="center" vertical="center" wrapText="1"/>
    </xf>
    <xf numFmtId="0" fontId="48" fillId="11" borderId="19" xfId="1" applyFont="1" applyFill="1" applyBorder="1" applyAlignment="1">
      <alignment horizontal="center" vertical="center" wrapText="1"/>
    </xf>
    <xf numFmtId="0" fontId="48" fillId="11" borderId="20" xfId="1" applyFont="1" applyFill="1" applyBorder="1" applyAlignment="1">
      <alignment horizontal="center" vertical="center" wrapText="1"/>
    </xf>
    <xf numFmtId="0" fontId="48" fillId="11" borderId="21" xfId="1" applyFont="1" applyFill="1" applyBorder="1" applyAlignment="1">
      <alignment horizontal="center" vertical="center" wrapText="1"/>
    </xf>
    <xf numFmtId="0" fontId="49" fillId="0" borderId="11" xfId="1" applyFont="1" applyBorder="1" applyAlignment="1">
      <alignment horizontal="center" vertical="center" wrapText="1"/>
    </xf>
    <xf numFmtId="0" fontId="49" fillId="0" borderId="12" xfId="1" applyFont="1" applyBorder="1" applyAlignment="1">
      <alignment horizontal="center" vertical="center" wrapText="1"/>
    </xf>
    <xf numFmtId="0" fontId="49" fillId="0" borderId="13" xfId="1" applyFont="1" applyBorder="1" applyAlignment="1">
      <alignment horizontal="center" vertical="center" wrapText="1"/>
    </xf>
    <xf numFmtId="0" fontId="49" fillId="0" borderId="19" xfId="1" applyFont="1" applyBorder="1" applyAlignment="1">
      <alignment horizontal="center" vertical="center" wrapText="1"/>
    </xf>
    <xf numFmtId="0" fontId="49" fillId="0" borderId="20" xfId="1" applyFont="1" applyBorder="1" applyAlignment="1">
      <alignment horizontal="center" vertical="center" wrapText="1"/>
    </xf>
    <xf numFmtId="0" fontId="49" fillId="0" borderId="21" xfId="1" applyFont="1" applyBorder="1" applyAlignment="1">
      <alignment horizontal="center" vertical="center" wrapText="1"/>
    </xf>
    <xf numFmtId="0" fontId="48" fillId="11" borderId="17" xfId="1" applyFont="1" applyFill="1" applyBorder="1" applyAlignment="1">
      <alignment horizontal="center" vertical="center" wrapText="1"/>
    </xf>
    <xf numFmtId="0" fontId="48" fillId="11" borderId="0" xfId="1" applyFont="1" applyFill="1" applyAlignment="1">
      <alignment horizontal="center" vertical="center" wrapText="1"/>
    </xf>
    <xf numFmtId="0" fontId="48" fillId="11" borderId="18" xfId="1" applyFont="1" applyFill="1" applyBorder="1" applyAlignment="1">
      <alignment horizontal="center" vertical="center" wrapText="1"/>
    </xf>
    <xf numFmtId="0" fontId="49" fillId="0" borderId="17" xfId="1" applyFont="1" applyBorder="1" applyAlignment="1">
      <alignment horizontal="center" vertical="center" wrapText="1"/>
    </xf>
    <xf numFmtId="0" fontId="49" fillId="0" borderId="0" xfId="1" applyFont="1" applyAlignment="1">
      <alignment horizontal="center" vertical="center" wrapText="1"/>
    </xf>
    <xf numFmtId="0" fontId="49" fillId="0" borderId="18" xfId="1" applyFont="1" applyBorder="1" applyAlignment="1">
      <alignment horizontal="center" vertical="center" wrapText="1"/>
    </xf>
    <xf numFmtId="0" fontId="48" fillId="11" borderId="14" xfId="1" applyFont="1" applyFill="1" applyBorder="1" applyAlignment="1">
      <alignment horizontal="center" vertical="center" wrapText="1"/>
    </xf>
    <xf numFmtId="0" fontId="48" fillId="11" borderId="15" xfId="1" applyFont="1" applyFill="1" applyBorder="1" applyAlignment="1">
      <alignment horizontal="center" vertical="center" wrapText="1"/>
    </xf>
    <xf numFmtId="0" fontId="48" fillId="11" borderId="16" xfId="1" applyFont="1" applyFill="1" applyBorder="1" applyAlignment="1">
      <alignment horizontal="center" vertical="center" wrapText="1"/>
    </xf>
    <xf numFmtId="0" fontId="41" fillId="0" borderId="111" xfId="0" applyFont="1" applyBorder="1" applyAlignment="1" applyProtection="1">
      <alignment horizontal="center" vertical="center" wrapText="1"/>
      <protection locked="0"/>
    </xf>
    <xf numFmtId="0" fontId="41" fillId="0" borderId="111" xfId="0" applyFont="1" applyBorder="1" applyAlignment="1">
      <alignment horizontal="center" vertical="center" wrapText="1"/>
    </xf>
    <xf numFmtId="0" fontId="50" fillId="8" borderId="14" xfId="1" applyFont="1" applyFill="1" applyBorder="1" applyAlignment="1">
      <alignment horizontal="center" vertical="center" wrapText="1"/>
    </xf>
    <xf numFmtId="0" fontId="50" fillId="8" borderId="15" xfId="1" applyFont="1" applyFill="1" applyBorder="1" applyAlignment="1">
      <alignment horizontal="center" vertical="center" wrapText="1"/>
    </xf>
    <xf numFmtId="0" fontId="50" fillId="8" borderId="16" xfId="1" applyFont="1" applyFill="1" applyBorder="1" applyAlignment="1">
      <alignment horizontal="center" vertical="center" wrapText="1"/>
    </xf>
    <xf numFmtId="0" fontId="47" fillId="8" borderId="14" xfId="1" applyFont="1" applyFill="1" applyBorder="1" applyAlignment="1">
      <alignment horizontal="center" vertical="center" wrapText="1"/>
    </xf>
    <xf numFmtId="0" fontId="47" fillId="8" borderId="15" xfId="1" applyFont="1" applyFill="1" applyBorder="1" applyAlignment="1">
      <alignment horizontal="center" vertical="center" wrapText="1"/>
    </xf>
    <xf numFmtId="0" fontId="47" fillId="8" borderId="16" xfId="1" applyFont="1" applyFill="1" applyBorder="1" applyAlignment="1">
      <alignment horizontal="center" vertical="center" wrapText="1"/>
    </xf>
    <xf numFmtId="14" fontId="50" fillId="8" borderId="14" xfId="1" applyNumberFormat="1" applyFont="1" applyFill="1" applyBorder="1" applyAlignment="1">
      <alignment horizontal="center" vertical="center" wrapText="1"/>
    </xf>
    <xf numFmtId="14" fontId="50" fillId="8" borderId="15" xfId="1" applyNumberFormat="1" applyFont="1" applyFill="1" applyBorder="1" applyAlignment="1">
      <alignment horizontal="center" vertical="center" wrapText="1"/>
    </xf>
    <xf numFmtId="14" fontId="50" fillId="8" borderId="16" xfId="1" applyNumberFormat="1" applyFont="1" applyFill="1" applyBorder="1" applyAlignment="1">
      <alignment horizontal="center" vertical="center" wrapText="1"/>
    </xf>
    <xf numFmtId="0" fontId="47" fillId="8" borderId="11" xfId="1" applyFont="1" applyFill="1" applyBorder="1" applyAlignment="1">
      <alignment horizontal="center" vertical="center" wrapText="1"/>
    </xf>
    <xf numFmtId="0" fontId="47" fillId="8" borderId="12" xfId="1" applyFont="1" applyFill="1" applyBorder="1" applyAlignment="1">
      <alignment horizontal="center" vertical="center" wrapText="1"/>
    </xf>
    <xf numFmtId="0" fontId="47" fillId="8" borderId="13" xfId="1" applyFont="1" applyFill="1" applyBorder="1" applyAlignment="1">
      <alignment horizontal="center" vertical="center" wrapText="1"/>
    </xf>
    <xf numFmtId="0" fontId="47" fillId="8" borderId="19" xfId="1" applyFont="1" applyFill="1" applyBorder="1" applyAlignment="1">
      <alignment horizontal="center" vertical="center" wrapText="1"/>
    </xf>
    <xf numFmtId="0" fontId="47" fillId="8" borderId="20" xfId="1" applyFont="1" applyFill="1" applyBorder="1" applyAlignment="1">
      <alignment horizontal="center" vertical="center" wrapText="1"/>
    </xf>
    <xf numFmtId="0" fontId="47" fillId="8" borderId="21" xfId="1" applyFont="1" applyFill="1" applyBorder="1" applyAlignment="1">
      <alignment horizontal="center" vertical="center" wrapText="1"/>
    </xf>
    <xf numFmtId="0" fontId="0" fillId="0" borderId="122" xfId="0" applyBorder="1" applyAlignment="1" applyProtection="1">
      <alignment horizontal="left" vertical="center" wrapText="1"/>
      <protection locked="0"/>
    </xf>
    <xf numFmtId="0" fontId="0" fillId="0" borderId="123" xfId="0" applyBorder="1" applyAlignment="1" applyProtection="1">
      <alignment horizontal="left" vertical="center" wrapText="1"/>
      <protection locked="0"/>
    </xf>
    <xf numFmtId="0" fontId="0" fillId="0" borderId="124" xfId="0" applyBorder="1" applyAlignment="1" applyProtection="1">
      <alignment horizontal="left" vertical="center" wrapText="1"/>
      <protection locked="0"/>
    </xf>
    <xf numFmtId="0" fontId="42" fillId="0" borderId="111" xfId="0" applyFont="1" applyBorder="1" applyAlignment="1" applyProtection="1">
      <alignment horizontal="left" vertical="center" wrapText="1"/>
      <protection locked="0"/>
    </xf>
    <xf numFmtId="0" fontId="44" fillId="0" borderId="24" xfId="0" applyFont="1" applyBorder="1" applyAlignment="1" applyProtection="1">
      <alignment horizontal="left" vertical="center" wrapText="1"/>
      <protection locked="0"/>
    </xf>
    <xf numFmtId="0" fontId="42" fillId="0" borderId="111" xfId="0" applyFont="1" applyBorder="1" applyAlignment="1">
      <alignment horizontal="left" vertical="center" wrapText="1"/>
    </xf>
    <xf numFmtId="0" fontId="42" fillId="12" borderId="112" xfId="0" applyFont="1" applyFill="1" applyBorder="1" applyAlignment="1" applyProtection="1">
      <alignment horizontal="center" vertical="center" wrapText="1"/>
      <protection locked="0"/>
    </xf>
    <xf numFmtId="0" fontId="42" fillId="12" borderId="113" xfId="0" applyFont="1" applyFill="1" applyBorder="1" applyAlignment="1" applyProtection="1">
      <alignment horizontal="center" vertical="center" wrapText="1"/>
      <protection locked="0"/>
    </xf>
    <xf numFmtId="0" fontId="39" fillId="0" borderId="122" xfId="0" applyFont="1" applyBorder="1" applyAlignment="1" applyProtection="1">
      <alignment horizontal="center" vertical="center" wrapText="1"/>
      <protection locked="0"/>
    </xf>
    <xf numFmtId="0" fontId="39" fillId="0" borderId="123" xfId="0" applyFont="1" applyBorder="1" applyAlignment="1" applyProtection="1">
      <alignment horizontal="center" vertical="center" wrapText="1"/>
      <protection locked="0"/>
    </xf>
    <xf numFmtId="0" fontId="39" fillId="0" borderId="124" xfId="0" applyFont="1" applyBorder="1" applyAlignment="1" applyProtection="1">
      <alignment horizontal="center" vertical="center" wrapText="1"/>
      <protection locked="0"/>
    </xf>
    <xf numFmtId="14" fontId="42" fillId="0" borderId="122" xfId="0" applyNumberFormat="1" applyFont="1" applyBorder="1" applyAlignment="1" applyProtection="1">
      <alignment horizontal="center" vertical="center" wrapText="1"/>
      <protection locked="0"/>
    </xf>
    <xf numFmtId="0" fontId="42" fillId="0" borderId="123" xfId="0" applyFont="1" applyBorder="1" applyAlignment="1" applyProtection="1">
      <alignment horizontal="center" vertical="center" wrapText="1"/>
      <protection locked="0"/>
    </xf>
    <xf numFmtId="0" fontId="39" fillId="0" borderId="111" xfId="0" applyFont="1" applyBorder="1" applyAlignment="1" applyProtection="1">
      <alignment horizontal="center" vertical="center" wrapText="1"/>
      <protection locked="0"/>
    </xf>
    <xf numFmtId="0" fontId="34" fillId="0" borderId="0" xfId="0" applyFont="1" applyAlignment="1" applyProtection="1">
      <alignment horizontal="center" vertical="center" wrapText="1"/>
      <protection locked="0"/>
    </xf>
    <xf numFmtId="0" fontId="34" fillId="0" borderId="18" xfId="0" applyFont="1" applyBorder="1" applyAlignment="1" applyProtection="1">
      <alignment horizontal="center" vertical="center" wrapText="1"/>
      <protection locked="0"/>
    </xf>
    <xf numFmtId="0" fontId="42" fillId="12" borderId="22" xfId="0" applyFont="1" applyFill="1" applyBorder="1" applyAlignment="1" applyProtection="1">
      <alignment horizontal="center" vertical="center" wrapText="1"/>
      <protection locked="0"/>
    </xf>
    <xf numFmtId="0" fontId="42" fillId="12" borderId="23" xfId="0" applyFont="1" applyFill="1" applyBorder="1" applyAlignment="1" applyProtection="1">
      <alignment horizontal="center" vertical="center" wrapText="1"/>
      <protection locked="0"/>
    </xf>
    <xf numFmtId="0" fontId="42" fillId="0" borderId="24" xfId="0" applyFont="1" applyBorder="1" applyAlignment="1" applyProtection="1">
      <alignment horizontal="center" vertical="center" wrapText="1"/>
      <protection locked="0"/>
    </xf>
    <xf numFmtId="0" fontId="34" fillId="0" borderId="45" xfId="1" applyFont="1" applyBorder="1" applyAlignment="1"/>
    <xf numFmtId="0" fontId="34" fillId="0" borderId="46" xfId="1" applyFont="1" applyBorder="1" applyAlignment="1"/>
    <xf numFmtId="0" fontId="34" fillId="0" borderId="47" xfId="1" applyFont="1" applyBorder="1" applyAlignment="1"/>
    <xf numFmtId="0" fontId="42" fillId="8" borderId="14" xfId="1" applyFont="1" applyFill="1" applyBorder="1" applyAlignment="1">
      <alignment horizontal="center" vertical="center" wrapText="1"/>
    </xf>
    <xf numFmtId="0" fontId="42" fillId="8" borderId="15" xfId="1" applyFont="1" applyFill="1" applyBorder="1" applyAlignment="1">
      <alignment horizontal="center" vertical="center" wrapText="1"/>
    </xf>
    <xf numFmtId="0" fontId="42" fillId="8" borderId="16" xfId="1" applyFont="1" applyFill="1" applyBorder="1" applyAlignment="1">
      <alignment horizontal="center" vertical="center" wrapText="1"/>
    </xf>
    <xf numFmtId="0" fontId="34" fillId="8" borderId="14" xfId="1" applyFont="1" applyFill="1" applyBorder="1" applyAlignment="1">
      <alignment horizontal="center" vertical="center" wrapText="1"/>
    </xf>
    <xf numFmtId="0" fontId="34" fillId="8" borderId="15" xfId="1" applyFont="1" applyFill="1" applyBorder="1" applyAlignment="1">
      <alignment horizontal="center" vertical="center" wrapText="1"/>
    </xf>
    <xf numFmtId="0" fontId="34" fillId="8" borderId="16" xfId="1" applyFont="1" applyFill="1" applyBorder="1" applyAlignment="1">
      <alignment horizontal="center" vertical="center" wrapText="1"/>
    </xf>
    <xf numFmtId="14" fontId="42" fillId="8" borderId="14" xfId="1" applyNumberFormat="1" applyFont="1" applyFill="1" applyBorder="1" applyAlignment="1">
      <alignment horizontal="center" vertical="center" wrapText="1"/>
    </xf>
    <xf numFmtId="14" fontId="42" fillId="8" borderId="15" xfId="1" applyNumberFormat="1" applyFont="1" applyFill="1" applyBorder="1" applyAlignment="1">
      <alignment horizontal="center" vertical="center" wrapText="1"/>
    </xf>
    <xf numFmtId="14" fontId="42" fillId="8" borderId="16" xfId="1" applyNumberFormat="1" applyFont="1" applyFill="1" applyBorder="1" applyAlignment="1">
      <alignment horizontal="center" vertical="center" wrapText="1"/>
    </xf>
    <xf numFmtId="0" fontId="34" fillId="8" borderId="11" xfId="1" applyFont="1" applyFill="1" applyBorder="1" applyAlignment="1">
      <alignment horizontal="center" vertical="center" wrapText="1"/>
    </xf>
    <xf numFmtId="0" fontId="34" fillId="8" borderId="12" xfId="1" applyFont="1" applyFill="1" applyBorder="1" applyAlignment="1">
      <alignment horizontal="center" vertical="center" wrapText="1"/>
    </xf>
    <xf numFmtId="0" fontId="34" fillId="8" borderId="13" xfId="1" applyFont="1" applyFill="1" applyBorder="1" applyAlignment="1">
      <alignment horizontal="center" vertical="center" wrapText="1"/>
    </xf>
    <xf numFmtId="0" fontId="34" fillId="8" borderId="19" xfId="1" applyFont="1" applyFill="1" applyBorder="1" applyAlignment="1">
      <alignment horizontal="center" vertical="center" wrapText="1"/>
    </xf>
    <xf numFmtId="0" fontId="34" fillId="8" borderId="20" xfId="1" applyFont="1" applyFill="1" applyBorder="1" applyAlignment="1">
      <alignment horizontal="center" vertical="center" wrapText="1"/>
    </xf>
    <xf numFmtId="0" fontId="34" fillId="8" borderId="21" xfId="1" applyFont="1" applyFill="1" applyBorder="1" applyAlignment="1">
      <alignment horizontal="center" vertical="center" wrapText="1"/>
    </xf>
    <xf numFmtId="0" fontId="75" fillId="11" borderId="11" xfId="1" applyFont="1" applyFill="1" applyBorder="1" applyAlignment="1">
      <alignment horizontal="center" vertical="center" wrapText="1"/>
    </xf>
    <xf numFmtId="0" fontId="75" fillId="11" borderId="12" xfId="1" applyFont="1" applyFill="1" applyBorder="1" applyAlignment="1">
      <alignment horizontal="center" vertical="center" wrapText="1"/>
    </xf>
    <xf numFmtId="0" fontId="75" fillId="11" borderId="13" xfId="1" applyFont="1" applyFill="1" applyBorder="1" applyAlignment="1">
      <alignment horizontal="center" vertical="center" wrapText="1"/>
    </xf>
    <xf numFmtId="0" fontId="75" fillId="11" borderId="17" xfId="1" applyFont="1" applyFill="1" applyBorder="1" applyAlignment="1">
      <alignment horizontal="center" vertical="center" wrapText="1"/>
    </xf>
    <xf numFmtId="0" fontId="75" fillId="11" borderId="0" xfId="1" applyFont="1" applyFill="1" applyAlignment="1">
      <alignment horizontal="center" vertical="center" wrapText="1"/>
    </xf>
    <xf numFmtId="0" fontId="75" fillId="11" borderId="18" xfId="1" applyFont="1" applyFill="1" applyBorder="1" applyAlignment="1">
      <alignment horizontal="center" vertical="center" wrapText="1"/>
    </xf>
    <xf numFmtId="0" fontId="75" fillId="11" borderId="19" xfId="1" applyFont="1" applyFill="1" applyBorder="1" applyAlignment="1">
      <alignment horizontal="center" vertical="center" wrapText="1"/>
    </xf>
    <xf numFmtId="0" fontId="75" fillId="11" borderId="20" xfId="1" applyFont="1" applyFill="1" applyBorder="1" applyAlignment="1">
      <alignment horizontal="center" vertical="center" wrapText="1"/>
    </xf>
    <xf numFmtId="0" fontId="75" fillId="11" borderId="21" xfId="1" applyFont="1" applyFill="1" applyBorder="1" applyAlignment="1">
      <alignment horizontal="center" vertical="center" wrapText="1"/>
    </xf>
    <xf numFmtId="0" fontId="45" fillId="0" borderId="11" xfId="1" applyFont="1" applyBorder="1" applyAlignment="1">
      <alignment horizontal="center" vertical="center" wrapText="1"/>
    </xf>
    <xf numFmtId="0" fontId="45" fillId="0" borderId="12" xfId="1" applyFont="1" applyBorder="1" applyAlignment="1">
      <alignment horizontal="center" vertical="center" wrapText="1"/>
    </xf>
    <xf numFmtId="0" fontId="45" fillId="0" borderId="13" xfId="1" applyFont="1" applyBorder="1" applyAlignment="1">
      <alignment horizontal="center" vertical="center" wrapText="1"/>
    </xf>
    <xf numFmtId="0" fontId="45" fillId="0" borderId="17" xfId="1" applyFont="1" applyBorder="1" applyAlignment="1">
      <alignment horizontal="center" vertical="center" wrapText="1"/>
    </xf>
    <xf numFmtId="0" fontId="45" fillId="0" borderId="0" xfId="1" applyFont="1" applyAlignment="1">
      <alignment horizontal="center" vertical="center" wrapText="1"/>
    </xf>
    <xf numFmtId="0" fontId="45" fillId="0" borderId="18" xfId="1" applyFont="1" applyBorder="1" applyAlignment="1">
      <alignment horizontal="center" vertical="center" wrapText="1"/>
    </xf>
    <xf numFmtId="0" fontId="45" fillId="0" borderId="19" xfId="1" applyFont="1" applyBorder="1" applyAlignment="1">
      <alignment horizontal="center" vertical="center" wrapText="1"/>
    </xf>
    <xf numFmtId="0" fontId="45" fillId="0" borderId="20" xfId="1" applyFont="1" applyBorder="1" applyAlignment="1">
      <alignment horizontal="center" vertical="center" wrapText="1"/>
    </xf>
    <xf numFmtId="0" fontId="45" fillId="0" borderId="21" xfId="1" applyFont="1" applyBorder="1" applyAlignment="1">
      <alignment horizontal="center" vertical="center" wrapText="1"/>
    </xf>
    <xf numFmtId="0" fontId="75" fillId="11" borderId="14" xfId="1" applyFont="1" applyFill="1" applyBorder="1" applyAlignment="1">
      <alignment horizontal="center" vertical="center" wrapText="1"/>
    </xf>
    <xf numFmtId="0" fontId="75" fillId="11" borderId="15" xfId="1" applyFont="1" applyFill="1" applyBorder="1" applyAlignment="1">
      <alignment horizontal="center" vertical="center" wrapText="1"/>
    </xf>
    <xf numFmtId="0" fontId="75" fillId="11" borderId="16" xfId="1" applyFont="1" applyFill="1" applyBorder="1" applyAlignment="1">
      <alignment horizontal="center" vertical="center" wrapText="1"/>
    </xf>
    <xf numFmtId="0" fontId="42" fillId="0" borderId="122" xfId="0" applyFont="1" applyBorder="1" applyAlignment="1" applyProtection="1">
      <alignment horizontal="center" vertical="center" wrapText="1"/>
      <protection locked="0"/>
    </xf>
    <xf numFmtId="0" fontId="42" fillId="8" borderId="91" xfId="0" applyFont="1" applyFill="1" applyBorder="1" applyAlignment="1" applyProtection="1">
      <alignment horizontal="center" vertical="center" wrapText="1"/>
      <protection locked="0"/>
    </xf>
    <xf numFmtId="0" fontId="75" fillId="8" borderId="14" xfId="1" applyFont="1" applyFill="1" applyBorder="1" applyAlignment="1">
      <alignment horizontal="center" vertical="center" wrapText="1"/>
    </xf>
    <xf numFmtId="0" fontId="75" fillId="8" borderId="15" xfId="1" applyFont="1" applyFill="1" applyBorder="1" applyAlignment="1">
      <alignment horizontal="center" vertical="center" wrapText="1"/>
    </xf>
    <xf numFmtId="0" fontId="75" fillId="8" borderId="16" xfId="1" applyFont="1" applyFill="1" applyBorder="1" applyAlignment="1">
      <alignment horizontal="center" vertical="center" wrapText="1"/>
    </xf>
    <xf numFmtId="0" fontId="42" fillId="8" borderId="22" xfId="0" applyFont="1" applyFill="1" applyBorder="1" applyAlignment="1" applyProtection="1">
      <alignment horizontal="center" vertical="center" wrapText="1"/>
      <protection locked="0"/>
    </xf>
    <xf numFmtId="0" fontId="42" fillId="8" borderId="23" xfId="0" applyFont="1" applyFill="1" applyBorder="1" applyAlignment="1" applyProtection="1">
      <alignment horizontal="center" vertical="center" wrapText="1"/>
      <protection locked="0"/>
    </xf>
    <xf numFmtId="0" fontId="42" fillId="8" borderId="25" xfId="0" applyFont="1" applyFill="1" applyBorder="1" applyAlignment="1" applyProtection="1">
      <alignment horizontal="center" vertical="center" wrapText="1"/>
      <protection locked="0"/>
    </xf>
    <xf numFmtId="0" fontId="34" fillId="8" borderId="2" xfId="0" applyFont="1" applyFill="1" applyBorder="1" applyAlignment="1" applyProtection="1">
      <alignment horizontal="center" vertical="center" wrapText="1"/>
      <protection locked="0"/>
    </xf>
    <xf numFmtId="0" fontId="34" fillId="8" borderId="3" xfId="0" applyFont="1" applyFill="1" applyBorder="1" applyAlignment="1" applyProtection="1">
      <alignment horizontal="center" vertical="center" wrapText="1"/>
      <protection locked="0"/>
    </xf>
    <xf numFmtId="0" fontId="42" fillId="8" borderId="90" xfId="0" applyFont="1" applyFill="1" applyBorder="1" applyAlignment="1" applyProtection="1">
      <alignment horizontal="center" vertical="center" wrapText="1"/>
      <protection locked="0"/>
    </xf>
    <xf numFmtId="0" fontId="42" fillId="8" borderId="98" xfId="0" applyFont="1" applyFill="1" applyBorder="1" applyAlignment="1" applyProtection="1">
      <alignment horizontal="center" vertical="center" wrapText="1"/>
      <protection locked="0"/>
    </xf>
    <xf numFmtId="0" fontId="42" fillId="8" borderId="99" xfId="0" applyFont="1" applyFill="1" applyBorder="1" applyAlignment="1" applyProtection="1">
      <alignment horizontal="center" vertical="center" wrapText="1"/>
      <protection locked="0"/>
    </xf>
    <xf numFmtId="0" fontId="42" fillId="8" borderId="1" xfId="0" applyFont="1" applyFill="1" applyBorder="1" applyAlignment="1" applyProtection="1">
      <alignment horizontal="center" vertical="center" wrapText="1"/>
      <protection locked="0"/>
    </xf>
    <xf numFmtId="0" fontId="42" fillId="8" borderId="2" xfId="0" applyFont="1" applyFill="1" applyBorder="1" applyAlignment="1" applyProtection="1">
      <alignment horizontal="center" vertical="center" wrapText="1"/>
      <protection locked="0"/>
    </xf>
    <xf numFmtId="0" fontId="42" fillId="8" borderId="31" xfId="0" applyFont="1" applyFill="1" applyBorder="1" applyAlignment="1" applyProtection="1">
      <alignment horizontal="center" vertical="center" wrapText="1"/>
      <protection locked="0"/>
    </xf>
    <xf numFmtId="0" fontId="42" fillId="8" borderId="30" xfId="0" applyFont="1" applyFill="1" applyBorder="1" applyAlignment="1" applyProtection="1">
      <alignment horizontal="center" vertical="center" wrapText="1"/>
      <protection locked="0"/>
    </xf>
    <xf numFmtId="0" fontId="34" fillId="8" borderId="26" xfId="0" applyFont="1" applyFill="1" applyBorder="1" applyAlignment="1" applyProtection="1">
      <alignment horizontal="center" vertical="center" wrapText="1"/>
      <protection locked="0"/>
    </xf>
    <xf numFmtId="0" fontId="34" fillId="8" borderId="27" xfId="0" applyFont="1" applyFill="1" applyBorder="1" applyAlignment="1" applyProtection="1">
      <alignment horizontal="center" vertical="center" wrapText="1"/>
      <protection locked="0"/>
    </xf>
    <xf numFmtId="0" fontId="42" fillId="8" borderId="111" xfId="0" applyFont="1" applyFill="1" applyBorder="1" applyAlignment="1">
      <alignment horizontal="center" vertical="center" wrapText="1"/>
    </xf>
    <xf numFmtId="0" fontId="42" fillId="8" borderId="24" xfId="0" applyFont="1" applyFill="1" applyBorder="1" applyAlignment="1" applyProtection="1">
      <alignment horizontal="center" vertical="center" wrapText="1"/>
      <protection locked="0"/>
    </xf>
    <xf numFmtId="0" fontId="39" fillId="8" borderId="111" xfId="0" applyFont="1" applyFill="1" applyBorder="1" applyAlignment="1" applyProtection="1">
      <alignment horizontal="center" vertical="center" wrapText="1"/>
      <protection locked="0"/>
    </xf>
    <xf numFmtId="0" fontId="34" fillId="8" borderId="0" xfId="0" applyFont="1" applyFill="1" applyAlignment="1" applyProtection="1">
      <alignment horizontal="center" vertical="center" wrapText="1"/>
      <protection locked="0"/>
    </xf>
    <xf numFmtId="0" fontId="34" fillId="8" borderId="18" xfId="0" applyFont="1" applyFill="1" applyBorder="1" applyAlignment="1" applyProtection="1">
      <alignment horizontal="center" vertical="center" wrapText="1"/>
      <protection locked="0"/>
    </xf>
    <xf numFmtId="0" fontId="42" fillId="8" borderId="112" xfId="0" applyFont="1" applyFill="1" applyBorder="1" applyAlignment="1" applyProtection="1">
      <alignment horizontal="center" vertical="center" wrapText="1"/>
      <protection locked="0"/>
    </xf>
    <xf numFmtId="0" fontId="42" fillId="8" borderId="113" xfId="0" applyFont="1" applyFill="1" applyBorder="1" applyAlignment="1" applyProtection="1">
      <alignment horizontal="center" vertical="center" wrapText="1"/>
      <protection locked="0"/>
    </xf>
    <xf numFmtId="0" fontId="39" fillId="8" borderId="122" xfId="0" applyFont="1" applyFill="1" applyBorder="1" applyAlignment="1" applyProtection="1">
      <alignment horizontal="center" vertical="center" wrapText="1"/>
      <protection locked="0"/>
    </xf>
    <xf numFmtId="0" fontId="39" fillId="8" borderId="123" xfId="0" applyFont="1" applyFill="1" applyBorder="1" applyAlignment="1" applyProtection="1">
      <alignment horizontal="center" vertical="center" wrapText="1"/>
      <protection locked="0"/>
    </xf>
    <xf numFmtId="0" fontId="39" fillId="8" borderId="124" xfId="0" applyFont="1" applyFill="1" applyBorder="1" applyAlignment="1" applyProtection="1">
      <alignment horizontal="center" vertical="center" wrapText="1"/>
      <protection locked="0"/>
    </xf>
    <xf numFmtId="14" fontId="42" fillId="8" borderId="122" xfId="0" applyNumberFormat="1" applyFont="1" applyFill="1" applyBorder="1" applyAlignment="1" applyProtection="1">
      <alignment horizontal="center" vertical="center" wrapText="1"/>
      <protection locked="0"/>
    </xf>
    <xf numFmtId="0" fontId="42" fillId="8" borderId="123" xfId="0" applyFont="1" applyFill="1" applyBorder="1" applyAlignment="1" applyProtection="1">
      <alignment horizontal="center" vertical="center" wrapText="1"/>
      <protection locked="0"/>
    </xf>
    <xf numFmtId="0" fontId="51" fillId="8" borderId="91" xfId="0" applyFont="1" applyFill="1" applyBorder="1" applyAlignment="1" applyProtection="1">
      <alignment horizontal="center" vertical="center" wrapText="1"/>
      <protection locked="0"/>
    </xf>
    <xf numFmtId="0" fontId="51" fillId="8" borderId="97" xfId="0" applyFont="1" applyFill="1" applyBorder="1" applyAlignment="1" applyProtection="1">
      <alignment horizontal="center" vertical="center" wrapText="1"/>
      <protection locked="0"/>
    </xf>
    <xf numFmtId="0" fontId="34" fillId="8" borderId="45" xfId="1" applyFont="1" applyFill="1" applyBorder="1" applyAlignment="1"/>
    <xf numFmtId="0" fontId="34" fillId="8" borderId="46" xfId="1" applyFont="1" applyFill="1" applyBorder="1" applyAlignment="1"/>
    <xf numFmtId="0" fontId="34" fillId="8" borderId="47" xfId="1" applyFont="1" applyFill="1" applyBorder="1" applyAlignment="1"/>
    <xf numFmtId="0" fontId="75" fillId="8" borderId="11" xfId="1" applyFont="1" applyFill="1" applyBorder="1" applyAlignment="1">
      <alignment horizontal="center" vertical="center" wrapText="1"/>
    </xf>
    <xf numFmtId="0" fontId="75" fillId="8" borderId="12" xfId="1" applyFont="1" applyFill="1" applyBorder="1" applyAlignment="1">
      <alignment horizontal="center" vertical="center" wrapText="1"/>
    </xf>
    <xf numFmtId="0" fontId="75" fillId="8" borderId="13" xfId="1" applyFont="1" applyFill="1" applyBorder="1" applyAlignment="1">
      <alignment horizontal="center" vertical="center" wrapText="1"/>
    </xf>
    <xf numFmtId="0" fontId="75" fillId="8" borderId="17" xfId="1" applyFont="1" applyFill="1" applyBorder="1" applyAlignment="1">
      <alignment horizontal="center" vertical="center" wrapText="1"/>
    </xf>
    <xf numFmtId="0" fontId="75" fillId="8" borderId="0" xfId="1" applyFont="1" applyFill="1" applyAlignment="1">
      <alignment horizontal="center" vertical="center" wrapText="1"/>
    </xf>
    <xf numFmtId="0" fontId="75" fillId="8" borderId="18" xfId="1" applyFont="1" applyFill="1" applyBorder="1" applyAlignment="1">
      <alignment horizontal="center" vertical="center" wrapText="1"/>
    </xf>
    <xf numFmtId="0" fontId="75" fillId="8" borderId="19" xfId="1" applyFont="1" applyFill="1" applyBorder="1" applyAlignment="1">
      <alignment horizontal="center" vertical="center" wrapText="1"/>
    </xf>
    <xf numFmtId="0" fontId="75" fillId="8" borderId="20" xfId="1" applyFont="1" applyFill="1" applyBorder="1" applyAlignment="1">
      <alignment horizontal="center" vertical="center" wrapText="1"/>
    </xf>
    <xf numFmtId="0" fontId="75" fillId="8" borderId="21" xfId="1" applyFont="1" applyFill="1" applyBorder="1" applyAlignment="1">
      <alignment horizontal="center" vertical="center" wrapText="1"/>
    </xf>
    <xf numFmtId="0" fontId="45" fillId="8" borderId="11" xfId="1" applyFont="1" applyFill="1" applyBorder="1" applyAlignment="1">
      <alignment horizontal="center" vertical="center" wrapText="1"/>
    </xf>
    <xf numFmtId="0" fontId="45" fillId="8" borderId="12" xfId="1" applyFont="1" applyFill="1" applyBorder="1" applyAlignment="1">
      <alignment horizontal="center" vertical="center" wrapText="1"/>
    </xf>
    <xf numFmtId="0" fontId="45" fillId="8" borderId="13" xfId="1" applyFont="1" applyFill="1" applyBorder="1" applyAlignment="1">
      <alignment horizontal="center" vertical="center" wrapText="1"/>
    </xf>
    <xf numFmtId="0" fontId="45" fillId="8" borderId="17" xfId="1" applyFont="1" applyFill="1" applyBorder="1" applyAlignment="1">
      <alignment horizontal="center" vertical="center" wrapText="1"/>
    </xf>
    <xf numFmtId="0" fontId="45" fillId="8" borderId="0" xfId="1" applyFont="1" applyFill="1" applyAlignment="1">
      <alignment horizontal="center" vertical="center" wrapText="1"/>
    </xf>
    <xf numFmtId="0" fontId="45" fillId="8" borderId="18" xfId="1" applyFont="1" applyFill="1" applyBorder="1" applyAlignment="1">
      <alignment horizontal="center" vertical="center" wrapText="1"/>
    </xf>
    <xf numFmtId="0" fontId="45" fillId="8" borderId="19" xfId="1" applyFont="1" applyFill="1" applyBorder="1" applyAlignment="1">
      <alignment horizontal="center" vertical="center" wrapText="1"/>
    </xf>
    <xf numFmtId="0" fontId="45" fillId="8" borderId="20" xfId="1" applyFont="1" applyFill="1" applyBorder="1" applyAlignment="1">
      <alignment horizontal="center" vertical="center" wrapText="1"/>
    </xf>
    <xf numFmtId="0" fontId="45" fillId="8" borderId="21" xfId="1" applyFont="1" applyFill="1" applyBorder="1" applyAlignment="1">
      <alignment horizontal="center" vertical="center" wrapText="1"/>
    </xf>
    <xf numFmtId="0" fontId="42" fillId="8" borderId="111" xfId="0" applyFont="1" applyFill="1" applyBorder="1" applyAlignment="1" applyProtection="1">
      <alignment horizontal="center" vertical="center" wrapText="1"/>
      <protection locked="0"/>
    </xf>
    <xf numFmtId="0" fontId="42" fillId="8" borderId="92" xfId="0" applyFont="1" applyFill="1" applyBorder="1" applyAlignment="1" applyProtection="1">
      <alignment horizontal="center" vertical="center" wrapText="1"/>
      <protection locked="0"/>
    </xf>
    <xf numFmtId="0" fontId="42" fillId="8" borderId="93" xfId="0" applyFont="1" applyFill="1" applyBorder="1" applyAlignment="1" applyProtection="1">
      <alignment horizontal="center" vertical="center" wrapText="1"/>
      <protection locked="0"/>
    </xf>
    <xf numFmtId="0" fontId="42" fillId="8" borderId="94" xfId="0" applyFont="1" applyFill="1" applyBorder="1" applyAlignment="1" applyProtection="1">
      <alignment horizontal="center" vertical="center" wrapText="1"/>
      <protection locked="0"/>
    </xf>
    <xf numFmtId="0" fontId="42" fillId="8" borderId="95" xfId="0" applyFont="1" applyFill="1" applyBorder="1" applyAlignment="1" applyProtection="1">
      <alignment horizontal="center" vertical="center" wrapText="1"/>
      <protection locked="0"/>
    </xf>
    <xf numFmtId="0" fontId="42" fillId="8" borderId="100" xfId="0" applyFont="1" applyFill="1" applyBorder="1" applyAlignment="1" applyProtection="1">
      <alignment horizontal="center" vertical="center" wrapText="1"/>
      <protection locked="0"/>
    </xf>
    <xf numFmtId="0" fontId="51" fillId="8" borderId="96" xfId="0" applyFont="1" applyFill="1" applyBorder="1" applyAlignment="1" applyProtection="1">
      <alignment horizontal="center" vertical="center" wrapText="1"/>
      <protection locked="0"/>
    </xf>
    <xf numFmtId="0" fontId="71" fillId="13" borderId="2" xfId="0" applyFont="1" applyFill="1" applyBorder="1" applyAlignment="1" applyProtection="1">
      <alignment horizontal="center" vertical="center" textRotation="90" wrapText="1"/>
      <protection locked="0"/>
    </xf>
    <xf numFmtId="0" fontId="71" fillId="13" borderId="30" xfId="0" applyFont="1" applyFill="1" applyBorder="1" applyAlignment="1" applyProtection="1">
      <alignment horizontal="center" vertical="center" textRotation="90" wrapText="1"/>
      <protection locked="0"/>
    </xf>
    <xf numFmtId="0" fontId="71" fillId="15" borderId="2" xfId="0" applyFont="1" applyFill="1" applyBorder="1" applyAlignment="1" applyProtection="1">
      <alignment horizontal="justify" vertical="center" textRotation="90" wrapText="1"/>
      <protection locked="0"/>
    </xf>
    <xf numFmtId="0" fontId="71" fillId="15" borderId="30" xfId="0" applyFont="1" applyFill="1" applyBorder="1" applyAlignment="1" applyProtection="1">
      <alignment horizontal="justify" vertical="center" textRotation="90" wrapText="1"/>
      <protection locked="0"/>
    </xf>
    <xf numFmtId="0" fontId="71" fillId="12" borderId="112" xfId="0" applyFont="1" applyFill="1" applyBorder="1" applyAlignment="1" applyProtection="1">
      <alignment horizontal="center" vertical="center" wrapText="1"/>
      <protection locked="0"/>
    </xf>
    <xf numFmtId="0" fontId="71" fillId="12" borderId="113" xfId="0" applyFont="1" applyFill="1" applyBorder="1" applyAlignment="1" applyProtection="1">
      <alignment horizontal="center" vertical="center" wrapText="1"/>
      <protection locked="0"/>
    </xf>
    <xf numFmtId="0" fontId="71" fillId="13" borderId="1" xfId="0" applyFont="1" applyFill="1" applyBorder="1" applyAlignment="1" applyProtection="1">
      <alignment horizontal="center" vertical="center" textRotation="90" wrapText="1"/>
      <protection locked="0"/>
    </xf>
    <xf numFmtId="0" fontId="71" fillId="13" borderId="31" xfId="0" applyFont="1" applyFill="1" applyBorder="1" applyAlignment="1" applyProtection="1">
      <alignment horizontal="center" vertical="center" textRotation="90" wrapText="1"/>
      <protection locked="0"/>
    </xf>
    <xf numFmtId="0" fontId="71" fillId="0" borderId="111" xfId="0" applyFont="1" applyBorder="1" applyAlignment="1" applyProtection="1">
      <alignment horizontal="center" vertical="center" wrapText="1"/>
      <protection locked="0"/>
    </xf>
    <xf numFmtId="0" fontId="71" fillId="0" borderId="111" xfId="0" applyFont="1" applyBorder="1" applyAlignment="1">
      <alignment horizontal="center" vertical="center" wrapText="1"/>
    </xf>
    <xf numFmtId="0" fontId="27" fillId="0" borderId="45" xfId="1" applyFont="1" applyBorder="1" applyAlignment="1"/>
    <xf numFmtId="0" fontId="27" fillId="0" borderId="46" xfId="1" applyFont="1" applyBorder="1" applyAlignment="1"/>
    <xf numFmtId="0" fontId="27" fillId="0" borderId="47" xfId="1" applyFont="1" applyBorder="1" applyAlignment="1"/>
    <xf numFmtId="0" fontId="28" fillId="8" borderId="14" xfId="1" applyFont="1" applyFill="1" applyBorder="1" applyAlignment="1">
      <alignment horizontal="center" vertical="center" wrapText="1"/>
    </xf>
    <xf numFmtId="0" fontId="28" fillId="8" borderId="15" xfId="1" applyFont="1" applyFill="1" applyBorder="1" applyAlignment="1">
      <alignment horizontal="center" vertical="center" wrapText="1"/>
    </xf>
    <xf numFmtId="0" fontId="28" fillId="8" borderId="16" xfId="1" applyFont="1" applyFill="1" applyBorder="1" applyAlignment="1">
      <alignment horizontal="center" vertical="center" wrapText="1"/>
    </xf>
    <xf numFmtId="0" fontId="27" fillId="8" borderId="14" xfId="1" applyFont="1" applyFill="1" applyBorder="1" applyAlignment="1">
      <alignment horizontal="center" vertical="center" wrapText="1"/>
    </xf>
    <xf numFmtId="0" fontId="27" fillId="8" borderId="15" xfId="1" applyFont="1" applyFill="1" applyBorder="1" applyAlignment="1">
      <alignment horizontal="center" vertical="center" wrapText="1"/>
    </xf>
    <xf numFmtId="0" fontId="27" fillId="8" borderId="16" xfId="1" applyFont="1" applyFill="1" applyBorder="1" applyAlignment="1">
      <alignment horizontal="center" vertical="center" wrapText="1"/>
    </xf>
    <xf numFmtId="14" fontId="28" fillId="8" borderId="14" xfId="1" applyNumberFormat="1" applyFont="1" applyFill="1" applyBorder="1" applyAlignment="1">
      <alignment horizontal="center" vertical="center" wrapText="1"/>
    </xf>
    <xf numFmtId="14" fontId="28" fillId="8" borderId="15" xfId="1" applyNumberFormat="1" applyFont="1" applyFill="1" applyBorder="1" applyAlignment="1">
      <alignment horizontal="center" vertical="center" wrapText="1"/>
    </xf>
    <xf numFmtId="14" fontId="28" fillId="8" borderId="16" xfId="1" applyNumberFormat="1" applyFont="1" applyFill="1" applyBorder="1" applyAlignment="1">
      <alignment horizontal="center" vertical="center" wrapText="1"/>
    </xf>
    <xf numFmtId="0" fontId="27" fillId="8" borderId="11" xfId="1" applyFont="1" applyFill="1" applyBorder="1" applyAlignment="1">
      <alignment horizontal="center" vertical="center" wrapText="1"/>
    </xf>
    <xf numFmtId="0" fontId="27" fillId="8" borderId="12" xfId="1" applyFont="1" applyFill="1" applyBorder="1" applyAlignment="1">
      <alignment horizontal="center" vertical="center" wrapText="1"/>
    </xf>
    <xf numFmtId="0" fontId="27" fillId="8" borderId="13" xfId="1" applyFont="1" applyFill="1" applyBorder="1" applyAlignment="1">
      <alignment horizontal="center" vertical="center" wrapText="1"/>
    </xf>
    <xf numFmtId="0" fontId="27" fillId="8" borderId="19" xfId="1" applyFont="1" applyFill="1" applyBorder="1" applyAlignment="1">
      <alignment horizontal="center" vertical="center" wrapText="1"/>
    </xf>
    <xf numFmtId="0" fontId="27" fillId="8" borderId="20" xfId="1" applyFont="1" applyFill="1" applyBorder="1" applyAlignment="1">
      <alignment horizontal="center" vertical="center" wrapText="1"/>
    </xf>
    <xf numFmtId="0" fontId="27" fillId="8" borderId="21" xfId="1" applyFont="1" applyFill="1" applyBorder="1" applyAlignment="1">
      <alignment horizontal="center" vertical="center" wrapText="1"/>
    </xf>
    <xf numFmtId="0" fontId="68" fillId="11" borderId="11" xfId="1" applyFont="1" applyFill="1" applyBorder="1" applyAlignment="1">
      <alignment horizontal="center" vertical="center" wrapText="1"/>
    </xf>
    <xf numFmtId="0" fontId="68" fillId="11" borderId="12" xfId="1" applyFont="1" applyFill="1" applyBorder="1" applyAlignment="1">
      <alignment horizontal="center" vertical="center" wrapText="1"/>
    </xf>
    <xf numFmtId="0" fontId="68" fillId="11" borderId="13" xfId="1" applyFont="1" applyFill="1" applyBorder="1" applyAlignment="1">
      <alignment horizontal="center" vertical="center" wrapText="1"/>
    </xf>
    <xf numFmtId="0" fontId="68" fillId="11" borderId="17" xfId="1" applyFont="1" applyFill="1" applyBorder="1" applyAlignment="1">
      <alignment horizontal="center" vertical="center" wrapText="1"/>
    </xf>
    <xf numFmtId="0" fontId="68" fillId="11" borderId="0" xfId="1" applyFont="1" applyFill="1" applyAlignment="1">
      <alignment horizontal="center" vertical="center" wrapText="1"/>
    </xf>
    <xf numFmtId="0" fontId="68" fillId="11" borderId="18" xfId="1" applyFont="1" applyFill="1" applyBorder="1" applyAlignment="1">
      <alignment horizontal="center" vertical="center" wrapText="1"/>
    </xf>
    <xf numFmtId="0" fontId="68" fillId="11" borderId="19" xfId="1" applyFont="1" applyFill="1" applyBorder="1" applyAlignment="1">
      <alignment horizontal="center" vertical="center" wrapText="1"/>
    </xf>
    <xf numFmtId="0" fontId="68" fillId="11" borderId="20" xfId="1" applyFont="1" applyFill="1" applyBorder="1" applyAlignment="1">
      <alignment horizontal="center" vertical="center" wrapText="1"/>
    </xf>
    <xf numFmtId="0" fontId="68" fillId="11" borderId="21" xfId="1" applyFont="1" applyFill="1" applyBorder="1" applyAlignment="1">
      <alignment horizontal="center" vertical="center" wrapText="1"/>
    </xf>
    <xf numFmtId="0" fontId="69" fillId="0" borderId="11" xfId="1" applyFont="1" applyBorder="1" applyAlignment="1">
      <alignment horizontal="center" vertical="center" wrapText="1"/>
    </xf>
    <xf numFmtId="0" fontId="69" fillId="0" borderId="12" xfId="1" applyFont="1" applyBorder="1" applyAlignment="1">
      <alignment horizontal="center" vertical="center" wrapText="1"/>
    </xf>
    <xf numFmtId="0" fontId="69" fillId="0" borderId="13" xfId="1" applyFont="1" applyBorder="1" applyAlignment="1">
      <alignment horizontal="center" vertical="center" wrapText="1"/>
    </xf>
    <xf numFmtId="0" fontId="69" fillId="0" borderId="17" xfId="1" applyFont="1" applyBorder="1" applyAlignment="1">
      <alignment horizontal="center" vertical="center" wrapText="1"/>
    </xf>
    <xf numFmtId="0" fontId="69" fillId="0" borderId="0" xfId="1" applyFont="1" applyAlignment="1">
      <alignment horizontal="center" vertical="center" wrapText="1"/>
    </xf>
    <xf numFmtId="0" fontId="69" fillId="0" borderId="18" xfId="1" applyFont="1" applyBorder="1" applyAlignment="1">
      <alignment horizontal="center" vertical="center" wrapText="1"/>
    </xf>
    <xf numFmtId="0" fontId="69" fillId="0" borderId="19" xfId="1" applyFont="1" applyBorder="1" applyAlignment="1">
      <alignment horizontal="center" vertical="center" wrapText="1"/>
    </xf>
    <xf numFmtId="0" fontId="69" fillId="0" borderId="20" xfId="1" applyFont="1" applyBorder="1" applyAlignment="1">
      <alignment horizontal="center" vertical="center" wrapText="1"/>
    </xf>
    <xf numFmtId="0" fontId="69" fillId="0" borderId="21" xfId="1" applyFont="1" applyBorder="1" applyAlignment="1">
      <alignment horizontal="center" vertical="center" wrapText="1"/>
    </xf>
    <xf numFmtId="0" fontId="42" fillId="13" borderId="3" xfId="0" applyFont="1" applyFill="1" applyBorder="1" applyAlignment="1" applyProtection="1">
      <alignment horizontal="center" vertical="center" wrapText="1"/>
      <protection locked="0"/>
    </xf>
    <xf numFmtId="0" fontId="42" fillId="13" borderId="48" xfId="0" applyFont="1" applyFill="1" applyBorder="1" applyAlignment="1" applyProtection="1">
      <alignment horizontal="center" vertical="center" wrapText="1"/>
      <protection locked="0"/>
    </xf>
    <xf numFmtId="0" fontId="17" fillId="13" borderId="3" xfId="0" applyFont="1" applyFill="1" applyBorder="1" applyAlignment="1" applyProtection="1">
      <alignment horizontal="center" vertical="center" wrapText="1"/>
      <protection locked="0"/>
    </xf>
    <xf numFmtId="0" fontId="68" fillId="11" borderId="14" xfId="1" applyFont="1" applyFill="1" applyBorder="1" applyAlignment="1">
      <alignment horizontal="center" vertical="center" wrapText="1"/>
    </xf>
    <xf numFmtId="0" fontId="68" fillId="11" borderId="15" xfId="1" applyFont="1" applyFill="1" applyBorder="1" applyAlignment="1">
      <alignment horizontal="center" vertical="center" wrapText="1"/>
    </xf>
    <xf numFmtId="0" fontId="68" fillId="11" borderId="16" xfId="1" applyFont="1" applyFill="1" applyBorder="1" applyAlignment="1">
      <alignment horizontal="center" vertical="center" wrapText="1"/>
    </xf>
    <xf numFmtId="0" fontId="21" fillId="12" borderId="5" xfId="0" applyFont="1" applyFill="1" applyBorder="1" applyAlignment="1" applyProtection="1">
      <alignment horizontal="center" vertical="center" wrapText="1"/>
      <protection locked="0"/>
    </xf>
    <xf numFmtId="0" fontId="21" fillId="12" borderId="6" xfId="0" applyFont="1" applyFill="1" applyBorder="1" applyAlignment="1" applyProtection="1">
      <alignment horizontal="center" vertical="center" wrapText="1"/>
      <protection locked="0"/>
    </xf>
    <xf numFmtId="0" fontId="21" fillId="12" borderId="7" xfId="0" applyFont="1" applyFill="1" applyBorder="1" applyAlignment="1" applyProtection="1">
      <alignment horizontal="center" vertical="center" wrapText="1"/>
      <protection locked="0"/>
    </xf>
    <xf numFmtId="0" fontId="17" fillId="12" borderId="114" xfId="0" applyFont="1" applyFill="1" applyBorder="1" applyAlignment="1" applyProtection="1">
      <alignment horizontal="center" vertical="center" wrapText="1"/>
      <protection locked="0"/>
    </xf>
    <xf numFmtId="0" fontId="17" fillId="12" borderId="115" xfId="0" applyFont="1" applyFill="1" applyBorder="1" applyAlignment="1" applyProtection="1">
      <alignment horizontal="center" vertical="center" wrapText="1"/>
      <protection locked="0"/>
    </xf>
    <xf numFmtId="0" fontId="0" fillId="0" borderId="116" xfId="0" applyBorder="1" applyAlignment="1" applyProtection="1">
      <alignment horizontal="center" vertical="center" wrapText="1"/>
      <protection locked="0"/>
    </xf>
    <xf numFmtId="0" fontId="0" fillId="0" borderId="117" xfId="0" applyBorder="1" applyAlignment="1" applyProtection="1">
      <alignment horizontal="center" vertical="center" wrapText="1"/>
      <protection locked="0"/>
    </xf>
    <xf numFmtId="0" fontId="0" fillId="0" borderId="115" xfId="0" applyBorder="1" applyAlignment="1" applyProtection="1">
      <alignment horizontal="center" vertical="center" wrapText="1"/>
      <protection locked="0"/>
    </xf>
    <xf numFmtId="0" fontId="17" fillId="0" borderId="116" xfId="0" applyFont="1" applyBorder="1" applyAlignment="1" applyProtection="1">
      <alignment horizontal="center" vertical="center" wrapText="1"/>
      <protection locked="0"/>
    </xf>
    <xf numFmtId="0" fontId="17" fillId="0" borderId="117" xfId="0" applyFont="1" applyBorder="1" applyAlignment="1" applyProtection="1">
      <alignment horizontal="center" vertical="center" wrapText="1"/>
      <protection locked="0"/>
    </xf>
    <xf numFmtId="0" fontId="0" fillId="0" borderId="134" xfId="0" applyBorder="1" applyAlignment="1" applyProtection="1">
      <alignment horizontal="center" vertical="center" wrapText="1"/>
      <protection locked="0"/>
    </xf>
    <xf numFmtId="0" fontId="71" fillId="12" borderId="135" xfId="0" applyFont="1" applyFill="1" applyBorder="1" applyAlignment="1" applyProtection="1">
      <alignment horizontal="center" vertical="center" wrapText="1"/>
      <protection locked="0"/>
    </xf>
    <xf numFmtId="0" fontId="71" fillId="12" borderId="136" xfId="0" applyFont="1" applyFill="1" applyBorder="1" applyAlignment="1" applyProtection="1">
      <alignment horizontal="center" vertical="center" wrapText="1"/>
      <protection locked="0"/>
    </xf>
    <xf numFmtId="0" fontId="0" fillId="0" borderId="137" xfId="0" applyBorder="1" applyAlignment="1" applyProtection="1">
      <alignment horizontal="center" vertical="center" wrapText="1"/>
      <protection locked="0"/>
    </xf>
    <xf numFmtId="0" fontId="0" fillId="0" borderId="138" xfId="0" applyBorder="1" applyAlignment="1" applyProtection="1">
      <alignment horizontal="center" vertical="center" wrapText="1"/>
      <protection locked="0"/>
    </xf>
    <xf numFmtId="0" fontId="0" fillId="0" borderId="139" xfId="0" applyBorder="1" applyAlignment="1" applyProtection="1">
      <alignment horizontal="center" vertical="center" wrapText="1"/>
      <protection locked="0"/>
    </xf>
    <xf numFmtId="0" fontId="71" fillId="0" borderId="137" xfId="0" applyFont="1" applyBorder="1" applyAlignment="1" applyProtection="1">
      <alignment horizontal="center" vertical="center" wrapText="1"/>
      <protection locked="0"/>
    </xf>
    <xf numFmtId="0" fontId="71" fillId="0" borderId="138" xfId="0" applyFont="1" applyBorder="1" applyAlignment="1" applyProtection="1">
      <alignment horizontal="center" vertical="center" wrapText="1"/>
      <protection locked="0"/>
    </xf>
    <xf numFmtId="0" fontId="71" fillId="0" borderId="134" xfId="0" applyFont="1" applyBorder="1" applyAlignment="1" applyProtection="1">
      <alignment horizontal="center" vertical="center" wrapText="1"/>
      <protection locked="0"/>
    </xf>
    <xf numFmtId="0" fontId="71" fillId="0" borderId="134" xfId="0" applyFont="1" applyBorder="1" applyAlignment="1">
      <alignment horizontal="center" vertical="center" wrapText="1"/>
    </xf>
    <xf numFmtId="0" fontId="42" fillId="0" borderId="134" xfId="0" applyFont="1" applyBorder="1" applyAlignment="1" applyProtection="1">
      <alignment horizontal="left" vertical="center" wrapText="1"/>
      <protection locked="0"/>
    </xf>
    <xf numFmtId="0" fontId="42" fillId="0" borderId="134" xfId="0" applyFont="1" applyBorder="1" applyAlignment="1">
      <alignment horizontal="left" vertical="center" wrapText="1"/>
    </xf>
    <xf numFmtId="0" fontId="44" fillId="12" borderId="135" xfId="0" applyFont="1" applyFill="1" applyBorder="1" applyAlignment="1" applyProtection="1">
      <alignment horizontal="center" vertical="center" wrapText="1"/>
      <protection locked="0"/>
    </xf>
    <xf numFmtId="0" fontId="44" fillId="12" borderId="136" xfId="0" applyFont="1" applyFill="1" applyBorder="1" applyAlignment="1" applyProtection="1">
      <alignment horizontal="center" vertical="center" wrapText="1"/>
      <protection locked="0"/>
    </xf>
    <xf numFmtId="0" fontId="0" fillId="0" borderId="137" xfId="0" applyBorder="1" applyAlignment="1" applyProtection="1">
      <alignment horizontal="left" vertical="center" wrapText="1"/>
      <protection locked="0"/>
    </xf>
    <xf numFmtId="0" fontId="0" fillId="0" borderId="138" xfId="0" applyBorder="1" applyAlignment="1" applyProtection="1">
      <alignment horizontal="left" vertical="center" wrapText="1"/>
      <protection locked="0"/>
    </xf>
    <xf numFmtId="0" fontId="0" fillId="0" borderId="139" xfId="0" applyBorder="1" applyAlignment="1" applyProtection="1">
      <alignment horizontal="left" vertical="center" wrapText="1"/>
      <protection locked="0"/>
    </xf>
    <xf numFmtId="14" fontId="44" fillId="0" borderId="137" xfId="0" applyNumberFormat="1" applyFont="1" applyBorder="1" applyAlignment="1" applyProtection="1">
      <alignment horizontal="center" vertical="center" wrapText="1"/>
      <protection locked="0"/>
    </xf>
    <xf numFmtId="0" fontId="44" fillId="0" borderId="138" xfId="0" applyFont="1" applyBorder="1" applyAlignment="1" applyProtection="1">
      <alignment horizontal="center" vertical="center" wrapText="1"/>
      <protection locked="0"/>
    </xf>
    <xf numFmtId="0" fontId="0" fillId="0" borderId="2" xfId="0" applyBorder="1"/>
    <xf numFmtId="0" fontId="0" fillId="0" borderId="2" xfId="0" applyBorder="1" applyAlignment="1">
      <alignment horizontal="center" vertical="center"/>
    </xf>
    <xf numFmtId="10" fontId="39" fillId="4" borderId="150" xfId="0" applyNumberFormat="1" applyFont="1" applyFill="1" applyBorder="1" applyAlignment="1" applyProtection="1">
      <alignment horizontal="center" vertical="center" wrapText="1"/>
      <protection locked="0"/>
    </xf>
    <xf numFmtId="10" fontId="39" fillId="4" borderId="151" xfId="0" applyNumberFormat="1" applyFont="1" applyFill="1" applyBorder="1" applyAlignment="1" applyProtection="1">
      <alignment horizontal="center" vertical="center" wrapText="1"/>
      <protection locked="0"/>
    </xf>
    <xf numFmtId="0" fontId="84" fillId="0" borderId="2" xfId="0" applyFont="1" applyBorder="1" applyAlignment="1">
      <alignment horizontal="center" vertical="center" wrapText="1"/>
    </xf>
    <xf numFmtId="0" fontId="93" fillId="0" borderId="110" xfId="0" applyFont="1" applyBorder="1" applyAlignment="1">
      <alignment horizontal="center" vertical="center" wrapText="1"/>
    </xf>
    <xf numFmtId="9" fontId="92" fillId="10" borderId="73" xfId="0" applyNumberFormat="1" applyFont="1" applyFill="1" applyBorder="1" applyAlignment="1">
      <alignment horizontal="center" vertical="center" wrapText="1"/>
    </xf>
    <xf numFmtId="9" fontId="93" fillId="0" borderId="73" xfId="0" applyNumberFormat="1" applyFont="1" applyBorder="1" applyAlignment="1">
      <alignment horizontal="center" vertical="center" wrapText="1"/>
    </xf>
    <xf numFmtId="0" fontId="92" fillId="10" borderId="73" xfId="0" applyFont="1" applyFill="1" applyBorder="1" applyAlignment="1">
      <alignment horizontal="center" vertical="center" wrapText="1"/>
    </xf>
    <xf numFmtId="9" fontId="34" fillId="4" borderId="73" xfId="2" applyFont="1" applyFill="1" applyBorder="1" applyAlignment="1">
      <alignment horizontal="center" vertical="center" wrapText="1"/>
    </xf>
    <xf numFmtId="9" fontId="39" fillId="2" borderId="73" xfId="0" applyNumberFormat="1" applyFont="1" applyFill="1" applyBorder="1" applyAlignment="1">
      <alignment horizontal="center" vertical="center" wrapText="1"/>
    </xf>
    <xf numFmtId="10" fontId="39" fillId="4" borderId="73" xfId="0" applyNumberFormat="1" applyFont="1" applyFill="1" applyBorder="1" applyAlignment="1" applyProtection="1">
      <alignment horizontal="center" vertical="center" wrapText="1"/>
      <protection locked="0"/>
    </xf>
    <xf numFmtId="9" fontId="92" fillId="10" borderId="2" xfId="0" applyNumberFormat="1" applyFont="1" applyFill="1" applyBorder="1" applyAlignment="1">
      <alignment horizontal="center" vertical="center" wrapText="1"/>
    </xf>
    <xf numFmtId="0" fontId="93" fillId="10" borderId="2" xfId="0" applyFont="1" applyFill="1" applyBorder="1" applyAlignment="1">
      <alignment horizontal="center" vertical="center" wrapText="1"/>
    </xf>
    <xf numFmtId="0" fontId="92" fillId="10" borderId="2" xfId="0" applyFont="1" applyFill="1" applyBorder="1" applyAlignment="1">
      <alignment horizontal="center" vertical="center" wrapText="1"/>
    </xf>
    <xf numFmtId="9" fontId="93" fillId="0" borderId="2" xfId="0" applyNumberFormat="1" applyFont="1" applyBorder="1" applyAlignment="1">
      <alignment horizontal="center" vertical="center" wrapText="1"/>
    </xf>
    <xf numFmtId="0" fontId="92" fillId="0" borderId="2" xfId="0" applyFont="1" applyBorder="1" applyAlignment="1">
      <alignment horizontal="center" vertical="center" wrapText="1"/>
    </xf>
    <xf numFmtId="0" fontId="93" fillId="0" borderId="2" xfId="0" applyFont="1" applyBorder="1" applyAlignment="1">
      <alignment horizontal="center" vertical="center" wrapText="1"/>
    </xf>
    <xf numFmtId="0" fontId="93" fillId="0" borderId="109" xfId="0" applyFont="1" applyBorder="1" applyAlignment="1">
      <alignment horizontal="center" vertical="center" wrapText="1"/>
    </xf>
    <xf numFmtId="10" fontId="92" fillId="10" borderId="73" xfId="0" applyNumberFormat="1" applyFont="1" applyFill="1" applyBorder="1" applyAlignment="1">
      <alignment horizontal="center" vertical="center" wrapText="1"/>
    </xf>
    <xf numFmtId="0" fontId="92" fillId="0" borderId="73" xfId="0" applyFont="1" applyBorder="1" applyAlignment="1">
      <alignment horizontal="center" vertical="center" wrapText="1"/>
    </xf>
    <xf numFmtId="0" fontId="93" fillId="0" borderId="73" xfId="0" applyFont="1" applyBorder="1" applyAlignment="1">
      <alignment horizontal="center" vertical="center" wrapText="1"/>
    </xf>
    <xf numFmtId="10" fontId="92" fillId="10" borderId="2" xfId="0" applyNumberFormat="1" applyFont="1" applyFill="1" applyBorder="1" applyAlignment="1">
      <alignment horizontal="center" vertical="center" wrapText="1"/>
    </xf>
    <xf numFmtId="10" fontId="92" fillId="0" borderId="2" xfId="0" applyNumberFormat="1" applyFont="1" applyBorder="1" applyAlignment="1">
      <alignment horizontal="center" vertical="center" wrapText="1"/>
    </xf>
    <xf numFmtId="0" fontId="39" fillId="3" borderId="2" xfId="0" applyFont="1" applyFill="1" applyBorder="1" applyAlignment="1">
      <alignment horizontal="center"/>
    </xf>
    <xf numFmtId="0" fontId="34" fillId="2" borderId="2" xfId="0" applyFont="1" applyFill="1" applyBorder="1" applyAlignment="1" applyProtection="1">
      <alignment horizontal="center" vertical="center" wrapText="1"/>
      <protection locked="0"/>
    </xf>
    <xf numFmtId="9" fontId="42" fillId="8" borderId="30" xfId="0" applyNumberFormat="1" applyFont="1" applyFill="1" applyBorder="1" applyAlignment="1" applyProtection="1">
      <alignment horizontal="center" vertical="center" wrapText="1"/>
      <protection locked="0"/>
    </xf>
    <xf numFmtId="0" fontId="39" fillId="8" borderId="2" xfId="0" applyFont="1" applyFill="1" applyBorder="1" applyAlignment="1">
      <alignment horizontal="justify" vertical="center" wrapText="1"/>
    </xf>
    <xf numFmtId="9" fontId="39" fillId="8" borderId="2" xfId="0" applyNumberFormat="1" applyFont="1" applyFill="1" applyBorder="1" applyAlignment="1" applyProtection="1">
      <alignment horizontal="center" vertical="center" wrapText="1"/>
      <protection locked="0"/>
    </xf>
    <xf numFmtId="0" fontId="39" fillId="8" borderId="2" xfId="0" applyFont="1" applyFill="1" applyBorder="1" applyAlignment="1">
      <alignment horizontal="center" vertical="center" wrapText="1"/>
    </xf>
    <xf numFmtId="0" fontId="39" fillId="3" borderId="2" xfId="0" applyFont="1" applyFill="1" applyBorder="1" applyAlignment="1">
      <alignment horizontal="center" vertical="center" wrapText="1"/>
    </xf>
    <xf numFmtId="0" fontId="84" fillId="8" borderId="2" xfId="0" applyFont="1" applyFill="1" applyBorder="1" applyAlignment="1">
      <alignment horizontal="center" vertical="center" wrapText="1"/>
    </xf>
    <xf numFmtId="9" fontId="82" fillId="37" borderId="2" xfId="0" applyNumberFormat="1" applyFont="1" applyFill="1" applyBorder="1" applyAlignment="1">
      <alignment horizontal="center" vertical="center" wrapText="1"/>
    </xf>
    <xf numFmtId="0" fontId="122" fillId="40" borderId="14" xfId="0" applyFont="1" applyFill="1" applyBorder="1" applyAlignment="1">
      <alignment horizontal="center" vertical="center" wrapText="1"/>
    </xf>
    <xf numFmtId="0" fontId="122" fillId="40" borderId="15" xfId="0" applyFont="1" applyFill="1" applyBorder="1" applyAlignment="1">
      <alignment horizontal="center" vertical="center" wrapText="1"/>
    </xf>
    <xf numFmtId="0" fontId="122" fillId="40" borderId="16" xfId="0" applyFont="1" applyFill="1" applyBorder="1" applyAlignment="1">
      <alignment horizontal="center" vertical="center" wrapText="1"/>
    </xf>
    <xf numFmtId="0" fontId="122" fillId="40" borderId="128" xfId="0" applyFont="1" applyFill="1" applyBorder="1" applyAlignment="1">
      <alignment horizontal="center" vertical="center" wrapText="1"/>
    </xf>
    <xf numFmtId="0" fontId="122" fillId="40" borderId="13" xfId="0" applyFont="1" applyFill="1" applyBorder="1" applyAlignment="1">
      <alignment horizontal="center" vertical="center" wrapText="1"/>
    </xf>
  </cellXfs>
  <cellStyles count="14">
    <cellStyle name="Hipervínculo" xfId="9" builtinId="8"/>
    <cellStyle name="Hyperlink" xfId="11"/>
    <cellStyle name="Millares [0]" xfId="12" builtinId="6"/>
    <cellStyle name="Millares [0] 2" xfId="7"/>
    <cellStyle name="Millares 2" xfId="5"/>
    <cellStyle name="Moneda" xfId="10" builtinId="4"/>
    <cellStyle name="Normal" xfId="0" builtinId="0"/>
    <cellStyle name="Normal 2 2" xfId="8"/>
    <cellStyle name="Normal 3" xfId="1"/>
    <cellStyle name="Normal 3 2" xfId="4"/>
    <cellStyle name="Porcentaje" xfId="13" builtinId="5"/>
    <cellStyle name="Porcentaje 2" xfId="2"/>
    <cellStyle name="Porcentaje 3" xfId="3"/>
    <cellStyle name="Porcentaje 4" xfId="6"/>
  </cellStyles>
  <dxfs count="1321">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
      <fill>
        <patternFill patternType="solid">
          <fgColor indexed="34"/>
          <bgColor indexed="13"/>
        </patternFill>
      </fill>
    </dxf>
    <dxf>
      <fill>
        <patternFill patternType="solid">
          <fgColor indexed="60"/>
          <bgColor indexed="10"/>
        </patternFill>
      </fill>
    </dxf>
    <dxf>
      <fill>
        <patternFill patternType="solid">
          <fgColor indexed="34"/>
          <bgColor indexed="13"/>
        </patternFill>
      </fill>
    </dxf>
    <dxf>
      <fill>
        <patternFill patternType="solid">
          <fgColor indexed="21"/>
          <bgColor indexed="17"/>
        </patternFill>
      </fill>
    </dxf>
  </dxfs>
  <tableStyles count="0" defaultTableStyle="TableStyleMedium2" defaultPivotStyle="PivotStyleLight16"/>
  <colors>
    <mruColors>
      <color rgb="FF890D42"/>
      <color rgb="FFFFFFFF"/>
      <color rgb="FFFAFAF5"/>
      <color rgb="FFCC00FF"/>
      <color rgb="FFFF33CC"/>
      <color rgb="FFFF3399"/>
      <color rgb="FFFF0066"/>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externalLink" Target="externalLinks/externalLink7.xml"/><Relationship Id="rId42" Type="http://schemas.openxmlformats.org/officeDocument/2006/relationships/externalLink" Target="externalLinks/externalLink15.xml"/><Relationship Id="rId47" Type="http://schemas.openxmlformats.org/officeDocument/2006/relationships/externalLink" Target="externalLinks/externalLink20.xml"/><Relationship Id="rId50" Type="http://schemas.openxmlformats.org/officeDocument/2006/relationships/externalLink" Target="externalLinks/externalLink23.xml"/><Relationship Id="rId55" Type="http://schemas.openxmlformats.org/officeDocument/2006/relationships/externalLink" Target="externalLinks/externalLink28.xml"/><Relationship Id="rId63"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2.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5.xml"/><Relationship Id="rId37" Type="http://schemas.openxmlformats.org/officeDocument/2006/relationships/externalLink" Target="externalLinks/externalLink10.xml"/><Relationship Id="rId40" Type="http://schemas.openxmlformats.org/officeDocument/2006/relationships/externalLink" Target="externalLinks/externalLink13.xml"/><Relationship Id="rId45" Type="http://schemas.openxmlformats.org/officeDocument/2006/relationships/externalLink" Target="externalLinks/externalLink18.xml"/><Relationship Id="rId53" Type="http://schemas.openxmlformats.org/officeDocument/2006/relationships/externalLink" Target="externalLinks/externalLink26.xml"/><Relationship Id="rId58"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externalLink" Target="externalLinks/externalLink3.xml"/><Relationship Id="rId35" Type="http://schemas.openxmlformats.org/officeDocument/2006/relationships/externalLink" Target="externalLinks/externalLink8.xml"/><Relationship Id="rId43" Type="http://schemas.openxmlformats.org/officeDocument/2006/relationships/externalLink" Target="externalLinks/externalLink16.xml"/><Relationship Id="rId48" Type="http://schemas.openxmlformats.org/officeDocument/2006/relationships/externalLink" Target="externalLinks/externalLink21.xml"/><Relationship Id="rId56" Type="http://schemas.openxmlformats.org/officeDocument/2006/relationships/externalLink" Target="externalLinks/externalLink29.xml"/><Relationship Id="rId64" Type="http://schemas.openxmlformats.org/officeDocument/2006/relationships/customXml" Target="../customXml/item3.xml"/><Relationship Id="rId8" Type="http://schemas.openxmlformats.org/officeDocument/2006/relationships/worksheet" Target="worksheets/sheet8.xml"/><Relationship Id="rId51" Type="http://schemas.openxmlformats.org/officeDocument/2006/relationships/externalLink" Target="externalLinks/externalLink24.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6.xml"/><Relationship Id="rId38" Type="http://schemas.openxmlformats.org/officeDocument/2006/relationships/externalLink" Target="externalLinks/externalLink11.xml"/><Relationship Id="rId46" Type="http://schemas.openxmlformats.org/officeDocument/2006/relationships/externalLink" Target="externalLinks/externalLink19.xml"/><Relationship Id="rId59" Type="http://schemas.openxmlformats.org/officeDocument/2006/relationships/styles" Target="styles.xml"/><Relationship Id="rId20" Type="http://schemas.openxmlformats.org/officeDocument/2006/relationships/worksheet" Target="worksheets/sheet20.xml"/><Relationship Id="rId41" Type="http://schemas.openxmlformats.org/officeDocument/2006/relationships/externalLink" Target="externalLinks/externalLink14.xml"/><Relationship Id="rId54" Type="http://schemas.openxmlformats.org/officeDocument/2006/relationships/externalLink" Target="externalLinks/externalLink27.xml"/><Relationship Id="rId62"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1.xml"/><Relationship Id="rId36" Type="http://schemas.openxmlformats.org/officeDocument/2006/relationships/externalLink" Target="externalLinks/externalLink9.xml"/><Relationship Id="rId49" Type="http://schemas.openxmlformats.org/officeDocument/2006/relationships/externalLink" Target="externalLinks/externalLink22.xml"/><Relationship Id="rId57" Type="http://schemas.openxmlformats.org/officeDocument/2006/relationships/externalLink" Target="externalLinks/externalLink30.xml"/><Relationship Id="rId10" Type="http://schemas.openxmlformats.org/officeDocument/2006/relationships/worksheet" Target="worksheets/sheet10.xml"/><Relationship Id="rId31" Type="http://schemas.openxmlformats.org/officeDocument/2006/relationships/externalLink" Target="externalLinks/externalLink4.xml"/><Relationship Id="rId44" Type="http://schemas.openxmlformats.org/officeDocument/2006/relationships/externalLink" Target="externalLinks/externalLink17.xml"/><Relationship Id="rId52" Type="http://schemas.openxmlformats.org/officeDocument/2006/relationships/externalLink" Target="externalLinks/externalLink25.xml"/><Relationship Id="rId60" Type="http://schemas.openxmlformats.org/officeDocument/2006/relationships/sharedStrings" Target="sharedStrings.xml"/><Relationship Id="rId65"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externalLink" Target="externalLinks/externalLink1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5.png"/></Relationships>
</file>

<file path=xl/drawings/_rels/drawing11.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12.xml.rels><?xml version="1.0" encoding="UTF-8" standalone="yes"?>
<Relationships xmlns="http://schemas.openxmlformats.org/package/2006/relationships"><Relationship Id="rId1" Type="http://schemas.openxmlformats.org/officeDocument/2006/relationships/image" Target="../media/image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5.png"/></Relationships>
</file>

<file path=xl/drawings/_rels/drawing15.xml.rels><?xml version="1.0" encoding="UTF-8" standalone="yes"?>
<Relationships xmlns="http://schemas.openxmlformats.org/package/2006/relationships"><Relationship Id="rId1" Type="http://schemas.openxmlformats.org/officeDocument/2006/relationships/image" Target="../media/image5.png"/></Relationships>
</file>

<file path=xl/drawings/_rels/drawing16.xml.rels><?xml version="1.0" encoding="UTF-8" standalone="yes"?>
<Relationships xmlns="http://schemas.openxmlformats.org/package/2006/relationships"><Relationship Id="rId1" Type="http://schemas.openxmlformats.org/officeDocument/2006/relationships/image" Target="../media/image5.png"/></Relationships>
</file>

<file path=xl/drawings/_rels/drawing17.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5.png"/></Relationships>
</file>

<file path=xl/drawings/_rels/drawing19.xml.rels><?xml version="1.0" encoding="UTF-8" standalone="yes"?>
<Relationships xmlns="http://schemas.openxmlformats.org/package/2006/relationships"><Relationship Id="rId1" Type="http://schemas.openxmlformats.org/officeDocument/2006/relationships/image" Target="../media/image5.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1" Type="http://schemas.openxmlformats.org/officeDocument/2006/relationships/image" Target="../media/image5.png"/></Relationships>
</file>

<file path=xl/drawings/_rels/drawing21.xml.rels><?xml version="1.0" encoding="UTF-8" standalone="yes"?>
<Relationships xmlns="http://schemas.openxmlformats.org/package/2006/relationships"><Relationship Id="rId1" Type="http://schemas.openxmlformats.org/officeDocument/2006/relationships/image" Target="../media/image5.png"/></Relationships>
</file>

<file path=xl/drawings/_rels/drawing22.xml.rels><?xml version="1.0" encoding="UTF-8" standalone="yes"?>
<Relationships xmlns="http://schemas.openxmlformats.org/package/2006/relationships"><Relationship Id="rId1" Type="http://schemas.openxmlformats.org/officeDocument/2006/relationships/image" Target="../media/image5.png"/></Relationships>
</file>

<file path=xl/drawings/_rels/drawing23.xml.rels><?xml version="1.0" encoding="UTF-8" standalone="yes"?>
<Relationships xmlns="http://schemas.openxmlformats.org/package/2006/relationships"><Relationship Id="rId1" Type="http://schemas.openxmlformats.org/officeDocument/2006/relationships/image" Target="../media/image5.png"/></Relationships>
</file>

<file path=xl/drawings/_rels/drawing24.xml.rels><?xml version="1.0" encoding="UTF-8" standalone="yes"?>
<Relationships xmlns="http://schemas.openxmlformats.org/package/2006/relationships"><Relationship Id="rId1" Type="http://schemas.openxmlformats.org/officeDocument/2006/relationships/image" Target="../media/image5.png"/></Relationships>
</file>

<file path=xl/drawings/_rels/drawing25.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6.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533400</xdr:colOff>
      <xdr:row>2</xdr:row>
      <xdr:rowOff>0</xdr:rowOff>
    </xdr:from>
    <xdr:to>
      <xdr:col>16</xdr:col>
      <xdr:colOff>499530</xdr:colOff>
      <xdr:row>35</xdr:row>
      <xdr:rowOff>17425</xdr:rowOff>
    </xdr:to>
    <xdr:pic>
      <xdr:nvPicPr>
        <xdr:cNvPr id="2" name="Marcador de contenido 3">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95400" y="381000"/>
          <a:ext cx="11396130" cy="6303925"/>
        </a:xfrm>
        <a:prstGeom prst="rect">
          <a:avLst/>
        </a:prstGeom>
      </xdr:spPr>
    </xdr:pic>
    <xdr:clientData/>
  </xdr:twoCellAnchor>
  <xdr:twoCellAnchor>
    <xdr:from>
      <xdr:col>6</xdr:col>
      <xdr:colOff>323850</xdr:colOff>
      <xdr:row>30</xdr:row>
      <xdr:rowOff>1</xdr:rowOff>
    </xdr:from>
    <xdr:to>
      <xdr:col>8</xdr:col>
      <xdr:colOff>571500</xdr:colOff>
      <xdr:row>31</xdr:row>
      <xdr:rowOff>104775</xdr:rowOff>
    </xdr:to>
    <xdr:sp macro="" textlink="">
      <xdr:nvSpPr>
        <xdr:cNvPr id="4" name="Rectángulo redondeado 3"/>
        <xdr:cNvSpPr/>
      </xdr:nvSpPr>
      <xdr:spPr>
        <a:xfrm>
          <a:off x="4895850" y="5715001"/>
          <a:ext cx="1771650" cy="29527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CO" sz="800" b="1">
              <a:solidFill>
                <a:schemeClr val="accent1"/>
              </a:solidFill>
            </a:rPr>
            <a:t>CENTRO ESPECIAL DE RECLUSIÓN</a:t>
          </a:r>
        </a:p>
      </xdr:txBody>
    </xdr: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35719</xdr:colOff>
      <xdr:row>1</xdr:row>
      <xdr:rowOff>81642</xdr:rowOff>
    </xdr:from>
    <xdr:to>
      <xdr:col>1</xdr:col>
      <xdr:colOff>762001</xdr:colOff>
      <xdr:row>4</xdr:row>
      <xdr:rowOff>68036</xdr:rowOff>
    </xdr:to>
    <xdr:pic>
      <xdr:nvPicPr>
        <xdr:cNvPr id="4" name="Imagen 3">
          <a:extLst>
            <a:ext uri="{FF2B5EF4-FFF2-40B4-BE49-F238E27FC236}">
              <a16:creationId xmlns:a16="http://schemas.microsoft.com/office/drawing/2014/main" id="{00000000-0008-0000-0A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2148" y="244928"/>
          <a:ext cx="726282" cy="857251"/>
        </a:xfrm>
        <a:prstGeom prst="rect">
          <a:avLst/>
        </a:prstGeom>
        <a:noFill/>
      </xdr:spPr>
    </xdr:pic>
    <xdr:clientData/>
  </xdr:twoCellAnchor>
</xdr:wsDr>
</file>

<file path=xl/drawings/drawing11.xml><?xml version="1.0" encoding="utf-8"?>
<xdr:wsDr xmlns:xdr="http://schemas.openxmlformats.org/drawingml/2006/spreadsheetDrawing" xmlns:a="http://schemas.openxmlformats.org/drawingml/2006/main">
  <xdr:oneCellAnchor>
    <xdr:from>
      <xdr:col>60</xdr:col>
      <xdr:colOff>3263900</xdr:colOff>
      <xdr:row>0</xdr:row>
      <xdr:rowOff>0</xdr:rowOff>
    </xdr:from>
    <xdr:ext cx="2638977" cy="895350"/>
    <xdr:pic>
      <xdr:nvPicPr>
        <xdr:cNvPr id="2" name="Imagen 1">
          <a:extLst>
            <a:ext uri="{FF2B5EF4-FFF2-40B4-BE49-F238E27FC236}">
              <a16:creationId xmlns:a16="http://schemas.microsoft.com/office/drawing/2014/main" id="{00000000-0008-0000-0B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8959075" y="16033750"/>
          <a:ext cx="2638977" cy="895350"/>
        </a:xfrm>
        <a:prstGeom prst="rect">
          <a:avLst/>
        </a:prstGeom>
      </xdr:spPr>
    </xdr:pic>
    <xdr:clientData/>
  </xdr:oneCellAnchor>
  <xdr:twoCellAnchor editAs="oneCell">
    <xdr:from>
      <xdr:col>1</xdr:col>
      <xdr:colOff>120765</xdr:colOff>
      <xdr:row>1</xdr:row>
      <xdr:rowOff>153080</xdr:rowOff>
    </xdr:from>
    <xdr:to>
      <xdr:col>1</xdr:col>
      <xdr:colOff>680357</xdr:colOff>
      <xdr:row>4</xdr:row>
      <xdr:rowOff>141285</xdr:rowOff>
    </xdr:to>
    <xdr:pic>
      <xdr:nvPicPr>
        <xdr:cNvPr id="4" name="Imagen 3">
          <a:extLst>
            <a:ext uri="{FF2B5EF4-FFF2-40B4-BE49-F238E27FC236}">
              <a16:creationId xmlns:a16="http://schemas.microsoft.com/office/drawing/2014/main" id="{00000000-0008-0000-0B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35430" y="314665"/>
          <a:ext cx="559592" cy="665727"/>
        </a:xfrm>
        <a:prstGeom prst="rect">
          <a:avLst/>
        </a:prstGeom>
        <a:noFill/>
      </xdr:spPr>
    </xdr:pic>
    <xdr:clientData/>
  </xdr:twoCellAnchor>
  <xdr:oneCellAnchor>
    <xdr:from>
      <xdr:col>60</xdr:col>
      <xdr:colOff>3263900</xdr:colOff>
      <xdr:row>26</xdr:row>
      <xdr:rowOff>12700</xdr:rowOff>
    </xdr:from>
    <xdr:ext cx="2638977" cy="895350"/>
    <xdr:pic>
      <xdr:nvPicPr>
        <xdr:cNvPr id="6" name="Imagen 5">
          <a:extLst>
            <a:ext uri="{FF2B5EF4-FFF2-40B4-BE49-F238E27FC236}">
              <a16:creationId xmlns:a16="http://schemas.microsoft.com/office/drawing/2014/main" id="{00000000-0008-0000-0B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3147575" y="10252075"/>
          <a:ext cx="2638977" cy="895350"/>
        </a:xfrm>
        <a:prstGeom prst="rect">
          <a:avLst/>
        </a:prstGeom>
      </xdr:spPr>
    </xdr:pic>
    <xdr:clientData/>
  </xdr:oneCellAnchor>
</xdr:wsDr>
</file>

<file path=xl/drawings/drawing12.xml><?xml version="1.0" encoding="utf-8"?>
<xdr:wsDr xmlns:xdr="http://schemas.openxmlformats.org/drawingml/2006/spreadsheetDrawing" xmlns:a="http://schemas.openxmlformats.org/drawingml/2006/main">
  <xdr:twoCellAnchor editAs="oneCell">
    <xdr:from>
      <xdr:col>1</xdr:col>
      <xdr:colOff>12058</xdr:colOff>
      <xdr:row>1</xdr:row>
      <xdr:rowOff>156741</xdr:rowOff>
    </xdr:from>
    <xdr:to>
      <xdr:col>1</xdr:col>
      <xdr:colOff>819874</xdr:colOff>
      <xdr:row>4</xdr:row>
      <xdr:rowOff>233732</xdr:rowOff>
    </xdr:to>
    <xdr:pic>
      <xdr:nvPicPr>
        <xdr:cNvPr id="4" name="Imagen 3">
          <a:extLst>
            <a:ext uri="{FF2B5EF4-FFF2-40B4-BE49-F238E27FC236}">
              <a16:creationId xmlns:a16="http://schemas.microsoft.com/office/drawing/2014/main" id="{00000000-0008-0000-0C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9874" y="313482"/>
          <a:ext cx="807816" cy="945092"/>
        </a:xfrm>
        <a:prstGeom prst="rect">
          <a:avLst/>
        </a:prstGeom>
        <a:noFill/>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47624</xdr:colOff>
      <xdr:row>1</xdr:row>
      <xdr:rowOff>71437</xdr:rowOff>
    </xdr:from>
    <xdr:to>
      <xdr:col>1</xdr:col>
      <xdr:colOff>857250</xdr:colOff>
      <xdr:row>4</xdr:row>
      <xdr:rowOff>149679</xdr:rowOff>
    </xdr:to>
    <xdr:pic>
      <xdr:nvPicPr>
        <xdr:cNvPr id="4" name="Imagen 3">
          <a:extLst>
            <a:ext uri="{FF2B5EF4-FFF2-40B4-BE49-F238E27FC236}">
              <a16:creationId xmlns:a16="http://schemas.microsoft.com/office/drawing/2014/main" id="{00000000-0008-0000-0E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0588" y="234723"/>
          <a:ext cx="809626" cy="881063"/>
        </a:xfrm>
        <a:prstGeom prst="rect">
          <a:avLst/>
        </a:prstGeom>
        <a:noFill/>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51750</xdr:colOff>
      <xdr:row>2</xdr:row>
      <xdr:rowOff>25901</xdr:rowOff>
    </xdr:from>
    <xdr:to>
      <xdr:col>1</xdr:col>
      <xdr:colOff>587157</xdr:colOff>
      <xdr:row>5</xdr:row>
      <xdr:rowOff>52193</xdr:rowOff>
    </xdr:to>
    <xdr:pic>
      <xdr:nvPicPr>
        <xdr:cNvPr id="4" name="Imagen 3">
          <a:extLst>
            <a:ext uri="{FF2B5EF4-FFF2-40B4-BE49-F238E27FC236}">
              <a16:creationId xmlns:a16="http://schemas.microsoft.com/office/drawing/2014/main" id="{00000000-0008-0000-0D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4901" y="730490"/>
          <a:ext cx="535407" cy="952696"/>
        </a:xfrm>
        <a:prstGeom prst="rect">
          <a:avLst/>
        </a:prstGeom>
        <a:noFill/>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202407</xdr:colOff>
      <xdr:row>1</xdr:row>
      <xdr:rowOff>54429</xdr:rowOff>
    </xdr:from>
    <xdr:to>
      <xdr:col>2</xdr:col>
      <xdr:colOff>462643</xdr:colOff>
      <xdr:row>5</xdr:row>
      <xdr:rowOff>217715</xdr:rowOff>
    </xdr:to>
    <xdr:pic>
      <xdr:nvPicPr>
        <xdr:cNvPr id="4" name="Imagen 3">
          <a:extLst>
            <a:ext uri="{FF2B5EF4-FFF2-40B4-BE49-F238E27FC236}">
              <a16:creationId xmlns:a16="http://schemas.microsoft.com/office/drawing/2014/main" id="{00000000-0008-0000-0F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15371" y="217715"/>
          <a:ext cx="1035843" cy="1333500"/>
        </a:xfrm>
        <a:prstGeom prst="rect">
          <a:avLst/>
        </a:prstGeom>
        <a:noFill/>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59532</xdr:colOff>
      <xdr:row>1</xdr:row>
      <xdr:rowOff>54768</xdr:rowOff>
    </xdr:from>
    <xdr:to>
      <xdr:col>1</xdr:col>
      <xdr:colOff>600075</xdr:colOff>
      <xdr:row>3</xdr:row>
      <xdr:rowOff>99332</xdr:rowOff>
    </xdr:to>
    <xdr:pic>
      <xdr:nvPicPr>
        <xdr:cNvPr id="4" name="Imagen 3">
          <a:extLst>
            <a:ext uri="{FF2B5EF4-FFF2-40B4-BE49-F238E27FC236}">
              <a16:creationId xmlns:a16="http://schemas.microsoft.com/office/drawing/2014/main" id="{00000000-0008-0000-10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2882" y="130968"/>
          <a:ext cx="540543" cy="640557"/>
        </a:xfrm>
        <a:prstGeom prst="rect">
          <a:avLst/>
        </a:prstGeom>
        <a:noFill/>
      </xdr:spPr>
    </xdr:pic>
    <xdr:clientData/>
  </xdr:twoCellAnchor>
  <xdr:twoCellAnchor editAs="oneCell">
    <xdr:from>
      <xdr:col>1</xdr:col>
      <xdr:colOff>11907</xdr:colOff>
      <xdr:row>1</xdr:row>
      <xdr:rowOff>35718</xdr:rowOff>
    </xdr:from>
    <xdr:to>
      <xdr:col>2</xdr:col>
      <xdr:colOff>149678</xdr:colOff>
      <xdr:row>4</xdr:row>
      <xdr:rowOff>73478</xdr:rowOff>
    </xdr:to>
    <xdr:pic>
      <xdr:nvPicPr>
        <xdr:cNvPr id="5" name="Imagen 4">
          <a:extLst>
            <a:ext uri="{FF2B5EF4-FFF2-40B4-BE49-F238E27FC236}">
              <a16:creationId xmlns:a16="http://schemas.microsoft.com/office/drawing/2014/main" id="{00000000-0008-0000-10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232" y="197643"/>
          <a:ext cx="750093" cy="854188"/>
        </a:xfrm>
        <a:prstGeom prst="rect">
          <a:avLst/>
        </a:prstGeom>
        <a:noFill/>
      </xdr:spPr>
    </xdr:pic>
    <xdr:clientData/>
  </xdr:twoCellAnchor>
  <xdr:twoCellAnchor editAs="oneCell">
    <xdr:from>
      <xdr:col>1</xdr:col>
      <xdr:colOff>0</xdr:colOff>
      <xdr:row>1</xdr:row>
      <xdr:rowOff>0</xdr:rowOff>
    </xdr:from>
    <xdr:to>
      <xdr:col>2</xdr:col>
      <xdr:colOff>678845</xdr:colOff>
      <xdr:row>5</xdr:row>
      <xdr:rowOff>426357</xdr:rowOff>
    </xdr:to>
    <xdr:pic>
      <xdr:nvPicPr>
        <xdr:cNvPr id="8" name="Imagen 7">
          <a:extLst>
            <a:ext uri="{FF2B5EF4-FFF2-40B4-BE49-F238E27FC236}">
              <a16:creationId xmlns:a16="http://schemas.microsoft.com/office/drawing/2014/main" id="{00000000-0008-0000-10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14325" y="161925"/>
          <a:ext cx="1291167" cy="1736725"/>
        </a:xfrm>
        <a:prstGeom prst="rect">
          <a:avLst/>
        </a:prstGeom>
        <a:noFill/>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25513</xdr:colOff>
      <xdr:row>1</xdr:row>
      <xdr:rowOff>62934</xdr:rowOff>
    </xdr:from>
    <xdr:to>
      <xdr:col>1</xdr:col>
      <xdr:colOff>1047750</xdr:colOff>
      <xdr:row>5</xdr:row>
      <xdr:rowOff>136073</xdr:rowOff>
    </xdr:to>
    <xdr:pic>
      <xdr:nvPicPr>
        <xdr:cNvPr id="6" name="Imagen 5">
          <a:extLst>
            <a:ext uri="{FF2B5EF4-FFF2-40B4-BE49-F238E27FC236}">
              <a16:creationId xmlns:a16="http://schemas.microsoft.com/office/drawing/2014/main" id="{00000000-0008-0000-1100-000006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8477" y="226220"/>
          <a:ext cx="1022237" cy="1284174"/>
        </a:xfrm>
        <a:prstGeom prst="rect">
          <a:avLst/>
        </a:prstGeom>
        <a:noFill/>
      </xdr:spPr>
    </xdr:pic>
    <xdr:clientData/>
  </xdr:twoCellAnchor>
  <xdr:twoCellAnchor>
    <xdr:from>
      <xdr:col>23</xdr:col>
      <xdr:colOff>261938</xdr:colOff>
      <xdr:row>15</xdr:row>
      <xdr:rowOff>797719</xdr:rowOff>
    </xdr:from>
    <xdr:to>
      <xdr:col>24</xdr:col>
      <xdr:colOff>1214438</xdr:colOff>
      <xdr:row>15</xdr:row>
      <xdr:rowOff>1131094</xdr:rowOff>
    </xdr:to>
    <xdr:pic>
      <xdr:nvPicPr>
        <xdr:cNvPr id="11" name="Imagen 10">
          <a:extLst>
            <a:ext uri="{FF2B5EF4-FFF2-40B4-BE49-F238E27FC236}">
              <a16:creationId xmlns:a16="http://schemas.microsoft.com/office/drawing/2014/main" id="{00000000-0008-0000-1100-00000B000000}"/>
            </a:ext>
          </a:extLst>
        </xdr:cNvPr>
        <xdr:cNvPicPr>
          <a:picLocks noChangeAspect="1" noChangeArrowheads="1"/>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23064788" y="13456444"/>
          <a:ext cx="2324100" cy="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40821</xdr:colOff>
      <xdr:row>1</xdr:row>
      <xdr:rowOff>68036</xdr:rowOff>
    </xdr:from>
    <xdr:to>
      <xdr:col>1</xdr:col>
      <xdr:colOff>680357</xdr:colOff>
      <xdr:row>5</xdr:row>
      <xdr:rowOff>326572</xdr:rowOff>
    </xdr:to>
    <xdr:pic>
      <xdr:nvPicPr>
        <xdr:cNvPr id="8" name="Imagen 7">
          <a:extLst>
            <a:ext uri="{FF2B5EF4-FFF2-40B4-BE49-F238E27FC236}">
              <a16:creationId xmlns:a16="http://schemas.microsoft.com/office/drawing/2014/main" id="{00000000-0008-0000-13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3464" y="231322"/>
          <a:ext cx="639536" cy="1347107"/>
        </a:xfrm>
        <a:prstGeom prst="rect">
          <a:avLst/>
        </a:prstGeom>
        <a:noFill/>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95250</xdr:colOff>
      <xdr:row>1</xdr:row>
      <xdr:rowOff>95250</xdr:rowOff>
    </xdr:from>
    <xdr:to>
      <xdr:col>1</xdr:col>
      <xdr:colOff>748393</xdr:colOff>
      <xdr:row>5</xdr:row>
      <xdr:rowOff>13607</xdr:rowOff>
    </xdr:to>
    <xdr:pic>
      <xdr:nvPicPr>
        <xdr:cNvPr id="7" name="Imagen 6">
          <a:extLst>
            <a:ext uri="{FF2B5EF4-FFF2-40B4-BE49-F238E27FC236}">
              <a16:creationId xmlns:a16="http://schemas.microsoft.com/office/drawing/2014/main" id="{00000000-0008-0000-1400-000007000000}"/>
            </a:ext>
            <a:ext uri="{147F2762-F138-4A5C-976F-8EAC2B608ADB}">
              <a16:predDERef xmlns:a16="http://schemas.microsoft.com/office/drawing/2014/main" pred="{00000000-0008-0000-14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4" y="394607"/>
          <a:ext cx="653143" cy="1115786"/>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138546</xdr:colOff>
      <xdr:row>2</xdr:row>
      <xdr:rowOff>86591</xdr:rowOff>
    </xdr:from>
    <xdr:to>
      <xdr:col>16</xdr:col>
      <xdr:colOff>149678</xdr:colOff>
      <xdr:row>11</xdr:row>
      <xdr:rowOff>1010214</xdr:rowOff>
    </xdr:to>
    <xdr:pic>
      <xdr:nvPicPr>
        <xdr:cNvPr id="15" name="Imagen 14">
          <a:extLst>
            <a:ext uri="{FF2B5EF4-FFF2-40B4-BE49-F238E27FC236}">
              <a16:creationId xmlns:a16="http://schemas.microsoft.com/office/drawing/2014/main" id="{00000000-0008-0000-0100-00000F000000}"/>
            </a:ext>
          </a:extLst>
        </xdr:cNvPr>
        <xdr:cNvPicPr>
          <a:picLocks noChangeAspect="1"/>
        </xdr:cNvPicPr>
      </xdr:nvPicPr>
      <xdr:blipFill>
        <a:blip xmlns:r="http://schemas.openxmlformats.org/officeDocument/2006/relationships" r:embed="rId1"/>
        <a:stretch>
          <a:fillRect/>
        </a:stretch>
      </xdr:blipFill>
      <xdr:spPr>
        <a:xfrm>
          <a:off x="8792689" y="481198"/>
          <a:ext cx="3725882" cy="5482016"/>
        </a:xfrm>
        <a:prstGeom prst="rect">
          <a:avLst/>
        </a:prstGeom>
      </xdr:spPr>
    </xdr:pic>
    <xdr:clientData/>
  </xdr:twoCellAnchor>
  <xdr:twoCellAnchor editAs="oneCell">
    <xdr:from>
      <xdr:col>2</xdr:col>
      <xdr:colOff>231320</xdr:colOff>
      <xdr:row>3</xdr:row>
      <xdr:rowOff>40821</xdr:rowOff>
    </xdr:from>
    <xdr:to>
      <xdr:col>10</xdr:col>
      <xdr:colOff>1455963</xdr:colOff>
      <xdr:row>5</xdr:row>
      <xdr:rowOff>625928</xdr:rowOff>
    </xdr:to>
    <xdr:pic>
      <xdr:nvPicPr>
        <xdr:cNvPr id="17" name="Imagen 16" descr="Secretaria Distrital de Seguridad Convivencia Y Justicia">
          <a:extLst>
            <a:ext uri="{FF2B5EF4-FFF2-40B4-BE49-F238E27FC236}">
              <a16:creationId xmlns:a16="http://schemas.microsoft.com/office/drawing/2014/main" id="{00000000-0008-0000-0100-000011000000}"/>
            </a:ext>
          </a:extLst>
        </xdr:cNvPr>
        <xdr:cNvPicPr>
          <a:picLocks noChangeAspect="1" noChangeArrowheads="1"/>
        </xdr:cNvPicPr>
      </xdr:nvPicPr>
      <xdr:blipFill>
        <a:blip xmlns:r="http://schemas.openxmlformats.org/officeDocument/2006/relationships" r:embed="rId2">
          <a:duotone>
            <a:prstClr val="black"/>
            <a:schemeClr val="tx2">
              <a:tint val="45000"/>
              <a:satMod val="400000"/>
            </a:schemeClr>
          </a:duotone>
          <a:extLst>
            <a:ext uri="{28A0092B-C50C-407E-A947-70E740481C1C}">
              <a14:useLocalDpi xmlns:a14="http://schemas.microsoft.com/office/drawing/2010/main" val="0"/>
            </a:ext>
          </a:extLst>
        </a:blip>
        <a:srcRect/>
        <a:stretch>
          <a:fillRect/>
        </a:stretch>
      </xdr:blipFill>
      <xdr:spPr bwMode="auto">
        <a:xfrm>
          <a:off x="993320" y="625928"/>
          <a:ext cx="7320643" cy="9661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13608</xdr:colOff>
      <xdr:row>1</xdr:row>
      <xdr:rowOff>26307</xdr:rowOff>
    </xdr:from>
    <xdr:to>
      <xdr:col>1</xdr:col>
      <xdr:colOff>653144</xdr:colOff>
      <xdr:row>5</xdr:row>
      <xdr:rowOff>68036</xdr:rowOff>
    </xdr:to>
    <xdr:pic>
      <xdr:nvPicPr>
        <xdr:cNvPr id="8" name="Imagen 7">
          <a:extLst>
            <a:ext uri="{FF2B5EF4-FFF2-40B4-BE49-F238E27FC236}">
              <a16:creationId xmlns:a16="http://schemas.microsoft.com/office/drawing/2014/main" id="{00000000-0008-0000-12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26572" y="189593"/>
          <a:ext cx="639536" cy="1157514"/>
        </a:xfrm>
        <a:prstGeom prst="rect">
          <a:avLst/>
        </a:prstGeom>
        <a:noFill/>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136072</xdr:colOff>
      <xdr:row>1</xdr:row>
      <xdr:rowOff>35718</xdr:rowOff>
    </xdr:from>
    <xdr:to>
      <xdr:col>1</xdr:col>
      <xdr:colOff>666750</xdr:colOff>
      <xdr:row>5</xdr:row>
      <xdr:rowOff>190499</xdr:rowOff>
    </xdr:to>
    <xdr:pic>
      <xdr:nvPicPr>
        <xdr:cNvPr id="5" name="Imagen 4">
          <a:extLst>
            <a:ext uri="{FF2B5EF4-FFF2-40B4-BE49-F238E27FC236}">
              <a16:creationId xmlns:a16="http://schemas.microsoft.com/office/drawing/2014/main" id="{00000000-0008-0000-15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49036" y="199004"/>
          <a:ext cx="530678" cy="1066459"/>
        </a:xfrm>
        <a:prstGeom prst="rect">
          <a:avLst/>
        </a:prstGeom>
        <a:noFill/>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11907</xdr:colOff>
      <xdr:row>1</xdr:row>
      <xdr:rowOff>35719</xdr:rowOff>
    </xdr:from>
    <xdr:to>
      <xdr:col>1</xdr:col>
      <xdr:colOff>666750</xdr:colOff>
      <xdr:row>4</xdr:row>
      <xdr:rowOff>32657</xdr:rowOff>
    </xdr:to>
    <xdr:pic>
      <xdr:nvPicPr>
        <xdr:cNvPr id="7" name="Imagen 6">
          <a:extLst>
            <a:ext uri="{FF2B5EF4-FFF2-40B4-BE49-F238E27FC236}">
              <a16:creationId xmlns:a16="http://schemas.microsoft.com/office/drawing/2014/main" id="{00000000-0008-0000-16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5257" y="111919"/>
          <a:ext cx="654843" cy="712674"/>
        </a:xfrm>
        <a:prstGeom prst="rect">
          <a:avLst/>
        </a:prstGeom>
        <a:noFill/>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163286</xdr:colOff>
      <xdr:row>1</xdr:row>
      <xdr:rowOff>163286</xdr:rowOff>
    </xdr:from>
    <xdr:to>
      <xdr:col>2</xdr:col>
      <xdr:colOff>285750</xdr:colOff>
      <xdr:row>5</xdr:row>
      <xdr:rowOff>231322</xdr:rowOff>
    </xdr:to>
    <xdr:pic>
      <xdr:nvPicPr>
        <xdr:cNvPr id="4" name="Imagen 3">
          <a:extLst>
            <a:ext uri="{FF2B5EF4-FFF2-40B4-BE49-F238E27FC236}">
              <a16:creationId xmlns:a16="http://schemas.microsoft.com/office/drawing/2014/main" id="{00000000-0008-0000-1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6250" y="326572"/>
          <a:ext cx="1047750" cy="1306286"/>
        </a:xfrm>
        <a:prstGeom prst="rect">
          <a:avLst/>
        </a:prstGeom>
        <a:noFill/>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58848</xdr:colOff>
      <xdr:row>1</xdr:row>
      <xdr:rowOff>169789</xdr:rowOff>
    </xdr:from>
    <xdr:to>
      <xdr:col>1</xdr:col>
      <xdr:colOff>773906</xdr:colOff>
      <xdr:row>4</xdr:row>
      <xdr:rowOff>266764</xdr:rowOff>
    </xdr:to>
    <xdr:pic>
      <xdr:nvPicPr>
        <xdr:cNvPr id="2" name="Imagen 1">
          <a:extLst>
            <a:ext uri="{FF2B5EF4-FFF2-40B4-BE49-F238E27FC236}">
              <a16:creationId xmlns:a16="http://schemas.microsoft.com/office/drawing/2014/main" id="{00000000-0008-0000-1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387" y="333500"/>
          <a:ext cx="715058" cy="1168537"/>
        </a:xfrm>
        <a:prstGeom prst="rect">
          <a:avLst/>
        </a:prstGeom>
        <a:noFill/>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68035</xdr:colOff>
      <xdr:row>1</xdr:row>
      <xdr:rowOff>35719</xdr:rowOff>
    </xdr:from>
    <xdr:to>
      <xdr:col>1</xdr:col>
      <xdr:colOff>789214</xdr:colOff>
      <xdr:row>5</xdr:row>
      <xdr:rowOff>163286</xdr:rowOff>
    </xdr:to>
    <xdr:pic>
      <xdr:nvPicPr>
        <xdr:cNvPr id="7" name="Imagen 6">
          <a:extLst>
            <a:ext uri="{FF2B5EF4-FFF2-40B4-BE49-F238E27FC236}">
              <a16:creationId xmlns:a16="http://schemas.microsoft.com/office/drawing/2014/main" id="{00000000-0008-0000-1900-000007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0999" y="199005"/>
          <a:ext cx="721179" cy="1297781"/>
        </a:xfrm>
        <a:prstGeom prst="rect">
          <a:avLst/>
        </a:prstGeom>
        <a:noFill/>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54428</xdr:colOff>
      <xdr:row>3</xdr:row>
      <xdr:rowOff>0</xdr:rowOff>
    </xdr:from>
    <xdr:to>
      <xdr:col>14</xdr:col>
      <xdr:colOff>680357</xdr:colOff>
      <xdr:row>36</xdr:row>
      <xdr:rowOff>127048</xdr:rowOff>
    </xdr:to>
    <xdr:pic>
      <xdr:nvPicPr>
        <xdr:cNvPr id="12" name="Imagen 11">
          <a:extLst>
            <a:ext uri="{FF2B5EF4-FFF2-40B4-BE49-F238E27FC236}">
              <a16:creationId xmlns:a16="http://schemas.microsoft.com/office/drawing/2014/main" id="{00000000-0008-0000-0200-00000C000000}"/>
            </a:ext>
          </a:extLst>
        </xdr:cNvPr>
        <xdr:cNvPicPr>
          <a:picLocks noChangeAspect="1"/>
        </xdr:cNvPicPr>
      </xdr:nvPicPr>
      <xdr:blipFill>
        <a:blip xmlns:r="http://schemas.openxmlformats.org/officeDocument/2006/relationships" r:embed="rId1"/>
        <a:stretch>
          <a:fillRect/>
        </a:stretch>
      </xdr:blipFill>
      <xdr:spPr>
        <a:xfrm>
          <a:off x="816428" y="585107"/>
          <a:ext cx="11919858" cy="641354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117430</xdr:colOff>
      <xdr:row>1</xdr:row>
      <xdr:rowOff>96087</xdr:rowOff>
    </xdr:from>
    <xdr:to>
      <xdr:col>1</xdr:col>
      <xdr:colOff>808971</xdr:colOff>
      <xdr:row>5</xdr:row>
      <xdr:rowOff>91336</xdr:rowOff>
    </xdr:to>
    <xdr:pic>
      <xdr:nvPicPr>
        <xdr:cNvPr id="8" name="Imagen 7">
          <a:extLst>
            <a:ext uri="{FF2B5EF4-FFF2-40B4-BE49-F238E27FC236}">
              <a16:creationId xmlns:a16="http://schemas.microsoft.com/office/drawing/2014/main" id="{00000000-0008-0000-0400-000008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0330" y="258012"/>
          <a:ext cx="691541" cy="995374"/>
        </a:xfrm>
        <a:prstGeom prst="rect">
          <a:avLst/>
        </a:prstGeom>
        <a:noFill/>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95250</xdr:colOff>
      <xdr:row>1</xdr:row>
      <xdr:rowOff>149680</xdr:rowOff>
    </xdr:from>
    <xdr:to>
      <xdr:col>2</xdr:col>
      <xdr:colOff>321867</xdr:colOff>
      <xdr:row>5</xdr:row>
      <xdr:rowOff>231322</xdr:rowOff>
    </xdr:to>
    <xdr:pic>
      <xdr:nvPicPr>
        <xdr:cNvPr id="4" name="Imagen 3">
          <a:extLst>
            <a:ext uri="{FF2B5EF4-FFF2-40B4-BE49-F238E27FC236}">
              <a16:creationId xmlns:a16="http://schemas.microsoft.com/office/drawing/2014/main" id="{00000000-0008-0000-05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8214" y="312966"/>
          <a:ext cx="1061357" cy="1170213"/>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217714</xdr:colOff>
      <xdr:row>0</xdr:row>
      <xdr:rowOff>0</xdr:rowOff>
    </xdr:from>
    <xdr:to>
      <xdr:col>1</xdr:col>
      <xdr:colOff>612321</xdr:colOff>
      <xdr:row>4</xdr:row>
      <xdr:rowOff>108857</xdr:rowOff>
    </xdr:to>
    <xdr:pic>
      <xdr:nvPicPr>
        <xdr:cNvPr id="4" name="Imagen 3">
          <a:extLst>
            <a:ext uri="{FF2B5EF4-FFF2-40B4-BE49-F238E27FC236}">
              <a16:creationId xmlns:a16="http://schemas.microsoft.com/office/drawing/2014/main" id="{00000000-0008-0000-07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17714" y="0"/>
          <a:ext cx="707571" cy="1034143"/>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156483</xdr:colOff>
      <xdr:row>1</xdr:row>
      <xdr:rowOff>68036</xdr:rowOff>
    </xdr:from>
    <xdr:to>
      <xdr:col>1</xdr:col>
      <xdr:colOff>751794</xdr:colOff>
      <xdr:row>4</xdr:row>
      <xdr:rowOff>272142</xdr:rowOff>
    </xdr:to>
    <xdr:pic>
      <xdr:nvPicPr>
        <xdr:cNvPr id="4" name="Imagen 3">
          <a:extLst>
            <a:ext uri="{FF2B5EF4-FFF2-40B4-BE49-F238E27FC236}">
              <a16:creationId xmlns:a16="http://schemas.microsoft.com/office/drawing/2014/main" id="{00000000-0008-0000-0600-000004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9447" y="231322"/>
          <a:ext cx="595311" cy="693963"/>
        </a:xfrm>
        <a:prstGeom prst="rect">
          <a:avLst/>
        </a:prstGeom>
        <a:noFill/>
      </xdr:spPr>
    </xdr:pic>
    <xdr:clientData/>
  </xdr:twoCellAnchor>
</xdr:wsDr>
</file>

<file path=xl/drawings/drawing8.xml><?xml version="1.0" encoding="utf-8"?>
<xdr:wsDr xmlns:xdr="http://schemas.openxmlformats.org/drawingml/2006/spreadsheetDrawing" xmlns:a="http://schemas.openxmlformats.org/drawingml/2006/main">
  <xdr:oneCellAnchor>
    <xdr:from>
      <xdr:col>60</xdr:col>
      <xdr:colOff>2906713</xdr:colOff>
      <xdr:row>0</xdr:row>
      <xdr:rowOff>0</xdr:rowOff>
    </xdr:from>
    <xdr:ext cx="2638977" cy="895350"/>
    <xdr:pic>
      <xdr:nvPicPr>
        <xdr:cNvPr id="2" name="Imagen 1">
          <a:extLst>
            <a:ext uri="{FF2B5EF4-FFF2-40B4-BE49-F238E27FC236}">
              <a16:creationId xmlns:a16="http://schemas.microsoft.com/office/drawing/2014/main" id="{00000000-0008-0000-08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584838" y="12526169"/>
          <a:ext cx="2638977" cy="895350"/>
        </a:xfrm>
        <a:prstGeom prst="rect">
          <a:avLst/>
        </a:prstGeom>
      </xdr:spPr>
    </xdr:pic>
    <xdr:clientData/>
  </xdr:oneCellAnchor>
  <xdr:twoCellAnchor editAs="oneCell">
    <xdr:from>
      <xdr:col>1</xdr:col>
      <xdr:colOff>105457</xdr:colOff>
      <xdr:row>1</xdr:row>
      <xdr:rowOff>62459</xdr:rowOff>
    </xdr:from>
    <xdr:to>
      <xdr:col>1</xdr:col>
      <xdr:colOff>968115</xdr:colOff>
      <xdr:row>5</xdr:row>
      <xdr:rowOff>175534</xdr:rowOff>
    </xdr:to>
    <xdr:pic>
      <xdr:nvPicPr>
        <xdr:cNvPr id="4" name="Imagen 3">
          <a:extLst>
            <a:ext uri="{FF2B5EF4-FFF2-40B4-BE49-F238E27FC236}">
              <a16:creationId xmlns:a16="http://schemas.microsoft.com/office/drawing/2014/main" id="{00000000-0008-0000-0800-000004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17752" y="218607"/>
          <a:ext cx="862658" cy="1112419"/>
        </a:xfrm>
        <a:prstGeom prst="rect">
          <a:avLst/>
        </a:prstGeom>
        <a:noFill/>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81643</xdr:colOff>
      <xdr:row>1</xdr:row>
      <xdr:rowOff>95249</xdr:rowOff>
    </xdr:from>
    <xdr:to>
      <xdr:col>1</xdr:col>
      <xdr:colOff>623835</xdr:colOff>
      <xdr:row>4</xdr:row>
      <xdr:rowOff>108857</xdr:rowOff>
    </xdr:to>
    <xdr:pic>
      <xdr:nvPicPr>
        <xdr:cNvPr id="5" name="Imagen 4">
          <a:extLst>
            <a:ext uri="{FF2B5EF4-FFF2-40B4-BE49-F238E27FC236}">
              <a16:creationId xmlns:a16="http://schemas.microsoft.com/office/drawing/2014/main" id="{00000000-0008-0000-0900-000005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58536" y="258535"/>
          <a:ext cx="542192" cy="993322"/>
        </a:xfrm>
        <a:prstGeom prst="rect">
          <a:avLst/>
        </a:prstGeom>
        <a:noFill/>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scjgovcol.sharepoint.com/Users/cesar/Downloads/PISCCJ%202022%20AJUSTADO%20(1).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3/MATRIZ%20POA%20Direcci&#243;n%20de%20Seguridad.xlsx"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SECRETARIA%20ACCESO%20JUSTICIA/POA_SAJ_2023%20(1).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Users/luis.arias/Downloads/DRPA%20F-DS-524_V%20MATRIZ%20DOFA.xlsx"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ACCESO%20A%20LA%20JUSTICIA/POA%202023%20-DAJ.xlsx"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ARCEL%20DISTRITAL/F-DS-524_V3%20%20Matriz%20Formula%20POA%20CARCEL%20DISTRITAL%20%202023.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D:\AAA%20SDSCJ%20CPAD\OAP\POA\4.%20SIFCO%20Inversiones%2017-01-2022.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20INVERSIONES/POA%20SIFCO%202023.xlsx"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Users/jhoan.rodriguez/Documents/Entrega%20Tania/POA%202023/F-DS-524%20_v3%20POA%20Dir.%20Bienes%20V0%202022.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Users/luis.arias/Downloads/F-DS-524_POA%20Direcci&#243;n%20de%20Bienes%202023%20MATRIZ%20DOFA.xlsx"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FORTALECIMIENTO/DOF%20MATRIZ%20DOFA.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OMUNICACIONES/POA%202023%20v%202.xlsx"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20GESTION%20INSTITUCIONAL/POA%20-%202023%20-%20SGI.xlsx"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D:\AAA%20SDSCJ%20CPAD\OAP\POA\4.1%20DT%2017-01-2022.xlsx"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T&#201;CNICA/MATRIZ%20DOFA%20Direcci&#243;n%20T&#233;cnica%202023.xlsx"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GESTION%20HUMANA/Matriz%20POA%20DGH%20-%202023.xlsx"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JURICA%20CONTRACTUAL/POA%202023.xlsx"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Users/lexly.erazo/Downloads/POA-2023%20%20SEGUNDAS%20INSTANCIAS.xlsx"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Users/lexly.erazo/Downloads/POA-2023%20(2).xlsx"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E:\CAMILO\TRABAJO\SCJ\2022\Soportes%20Diciembre\Anexo%201.%20Calidad\POA\2022\F-DS-524_V3%20POA%20DRFyGD_2022.xlsx"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3/2023%20DRF%20y%20GESTION%20DOCUMENTAL.xlsx"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FINANCIERA/POA%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ONTROL%20INTERNO/POA%20-%20PLAN%20DE%20ACCION%20%20%202023.xlsx"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TIC/POA_2023.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OFICINA%20ANALISIS%20ESTRATEGICO/MATRIZ%20DOFA.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OFICINA%20CONTROL%20DISCIPLINARIO/MATRIZ%20%20OCDI.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C4/F-DS-524_V3%20POA%202023%20_C4%20ajustado.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SUBSECRETARIA%20DE%20SEGURIDAD/POA%20MATRIZ%20DOFA%20SUBSECRETAR&#205;A.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Users/luis.arias/Documents/VIGENCIA%202023/PLAN%20DE%20ACCION%20-POA/DIRECCION%20DE%20PREVENCI&#211;N/2023%20MATRIZ%20POA%20DP.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https://scjgovcol.sharepoint.com/sites/OficinaAsesoradePlaneacin/Documentos%20compartidos/EVIDENCIAS%20SIG/POA/2023/PROPUESTA%20POA%202022%20DIRECCI&#211;N%20DE%20SEGURIDAD%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sheetName val="Formula"/>
      <sheetName val="Listas"/>
      <sheetName val="PISCCJ 2022 AJUSTADO (1)"/>
    </sheetNames>
    <sheetDataSet>
      <sheetData sheetId="0" refreshError="1"/>
      <sheetData sheetId="1"/>
      <sheetData sheetId="2" refreshError="1"/>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sheetData sheetId="1"/>
      <sheetData sheetId="2"/>
      <sheetData sheetId="3"/>
    </sheetDataSet>
  </externalBook>
</externalLink>
</file>

<file path=xl/externalLinks/externalLink2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triz POA"/>
      <sheetName val="datos"/>
      <sheetName val="Anexo 1"/>
      <sheetName val="Anexo 2"/>
    </sheetNames>
    <sheetDataSet>
      <sheetData sheetId="0" refreshError="1"/>
      <sheetData sheetId="1" refreshError="1"/>
      <sheetData sheetId="2" refreshError="1"/>
      <sheetData sheetId="3" refreshError="1"/>
    </sheetDataSet>
  </externalBook>
</externalLink>
</file>

<file path=xl/externalLinks/externalLink2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2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3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os"/>
    </sheetNames>
    <sheetDataSet>
      <sheetData sheetId="0"/>
    </sheetDataSet>
  </externalBook>
</externalLink>
</file>

<file path=xl/persons/person.xml><?xml version="1.0" encoding="utf-8"?>
<personList xmlns="http://schemas.microsoft.com/office/spreadsheetml/2018/threadedcomments" xmlns:x="http://schemas.openxmlformats.org/spreadsheetml/2006/main">
  <person displayName="Giovanni Ricardo Angel Garcia" id="{0EE38EFB-E8E8-45EA-A0C3-F50BC4201ABD}" userId="S::giovanni.angel@scj.gov.co::ddb7f080-422c-416f-8ed7-de8607804aa3" providerId="AD"/>
</personList>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C13" dT="2023-04-11T19:11:18.20" personId="{0EE38EFB-E8E8-45EA-A0C3-F50BC4201ABD}" id="{5C47BD7F-E9DF-4D38-9195-73A085F97918}">
    <text>La meta trazada fue del 80% no del 90%, la cual viene de años anteriores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9.xml"/><Relationship Id="rId1" Type="http://schemas.openxmlformats.org/officeDocument/2006/relationships/printerSettings" Target="../printerSettings/printerSettings7.bin"/><Relationship Id="rId4" Type="http://schemas.openxmlformats.org/officeDocument/2006/relationships/comments" Target="../comments7.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2.xml"/><Relationship Id="rId1" Type="http://schemas.openxmlformats.org/officeDocument/2006/relationships/printerSettings" Target="../printerSettings/printerSettings8.bin"/><Relationship Id="rId4" Type="http://schemas.openxmlformats.org/officeDocument/2006/relationships/comments" Target="../comments10.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3.xml"/><Relationship Id="rId1" Type="http://schemas.openxmlformats.org/officeDocument/2006/relationships/printerSettings" Target="../printerSettings/printerSettings9.bin"/><Relationship Id="rId4" Type="http://schemas.openxmlformats.org/officeDocument/2006/relationships/comments" Target="../comments11.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4.xml"/><Relationship Id="rId1" Type="http://schemas.openxmlformats.org/officeDocument/2006/relationships/printerSettings" Target="../printerSettings/printerSettings10.bin"/><Relationship Id="rId4" Type="http://schemas.openxmlformats.org/officeDocument/2006/relationships/comments" Target="../comments12.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5.xml"/><Relationship Id="rId1" Type="http://schemas.openxmlformats.org/officeDocument/2006/relationships/printerSettings" Target="../printerSettings/printerSettings11.bin"/><Relationship Id="rId4" Type="http://schemas.openxmlformats.org/officeDocument/2006/relationships/comments" Target="../comments13.xml"/></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6.xml"/><Relationship Id="rId1" Type="http://schemas.openxmlformats.org/officeDocument/2006/relationships/printerSettings" Target="../printerSettings/printerSettings12.bin"/><Relationship Id="rId4" Type="http://schemas.openxmlformats.org/officeDocument/2006/relationships/comments" Target="../comments14.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7.xml"/><Relationship Id="rId1" Type="http://schemas.openxmlformats.org/officeDocument/2006/relationships/printerSettings" Target="../printerSettings/printerSettings13.bin"/><Relationship Id="rId5" Type="http://schemas.microsoft.com/office/2017/10/relationships/threadedComment" Target="../threadedComments/threadedComment1.xml"/><Relationship Id="rId4" Type="http://schemas.openxmlformats.org/officeDocument/2006/relationships/comments" Target="../comments15.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8.xml"/><Relationship Id="rId1" Type="http://schemas.openxmlformats.org/officeDocument/2006/relationships/printerSettings" Target="../printerSettings/printerSettings14.bin"/><Relationship Id="rId4" Type="http://schemas.openxmlformats.org/officeDocument/2006/relationships/comments" Target="../comments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9.xml"/><Relationship Id="rId1" Type="http://schemas.openxmlformats.org/officeDocument/2006/relationships/printerSettings" Target="../printerSettings/printerSettings15.bin"/><Relationship Id="rId4" Type="http://schemas.openxmlformats.org/officeDocument/2006/relationships/comments" Target="../comments17.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20.xml"/><Relationship Id="rId1" Type="http://schemas.openxmlformats.org/officeDocument/2006/relationships/printerSettings" Target="../printerSettings/printerSettings16.bin"/><Relationship Id="rId4" Type="http://schemas.openxmlformats.org/officeDocument/2006/relationships/comments" Target="../comments18.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1.xml"/><Relationship Id="rId1" Type="http://schemas.openxmlformats.org/officeDocument/2006/relationships/printerSettings" Target="../printerSettings/printerSettings17.bin"/><Relationship Id="rId4" Type="http://schemas.openxmlformats.org/officeDocument/2006/relationships/comments" Target="../comments19.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20.vml"/><Relationship Id="rId2" Type="http://schemas.openxmlformats.org/officeDocument/2006/relationships/drawing" Target="../drawings/drawing22.xml"/><Relationship Id="rId1" Type="http://schemas.openxmlformats.org/officeDocument/2006/relationships/printerSettings" Target="../printerSettings/printerSettings18.bin"/><Relationship Id="rId4" Type="http://schemas.openxmlformats.org/officeDocument/2006/relationships/comments" Target="../comments20.xml"/></Relationships>
</file>

<file path=xl/worksheets/_rels/sheet25.xml.rels><?xml version="1.0" encoding="UTF-8" standalone="yes"?>
<Relationships xmlns="http://schemas.openxmlformats.org/package/2006/relationships"><Relationship Id="rId3" Type="http://schemas.openxmlformats.org/officeDocument/2006/relationships/vmlDrawing" Target="../drawings/vmlDrawing21.vml"/><Relationship Id="rId2" Type="http://schemas.openxmlformats.org/officeDocument/2006/relationships/drawing" Target="../drawings/drawing23.xml"/><Relationship Id="rId1" Type="http://schemas.openxmlformats.org/officeDocument/2006/relationships/printerSettings" Target="../printerSettings/printerSettings19.bin"/><Relationship Id="rId4" Type="http://schemas.openxmlformats.org/officeDocument/2006/relationships/comments" Target="../comments21.xml"/></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22.vml"/><Relationship Id="rId2" Type="http://schemas.openxmlformats.org/officeDocument/2006/relationships/drawing" Target="../drawings/drawing24.xml"/><Relationship Id="rId1" Type="http://schemas.openxmlformats.org/officeDocument/2006/relationships/printerSettings" Target="../printerSettings/printerSettings20.bin"/><Relationship Id="rId4" Type="http://schemas.openxmlformats.org/officeDocument/2006/relationships/comments" Target="../comments22.xml"/></Relationships>
</file>

<file path=xl/worksheets/_rels/sheet27.xml.rels><?xml version="1.0" encoding="UTF-8" standalone="yes"?>
<Relationships xmlns="http://schemas.openxmlformats.org/package/2006/relationships"><Relationship Id="rId3" Type="http://schemas.openxmlformats.org/officeDocument/2006/relationships/vmlDrawing" Target="../drawings/vmlDrawing23.vml"/><Relationship Id="rId2" Type="http://schemas.openxmlformats.org/officeDocument/2006/relationships/drawing" Target="../drawings/drawing25.xml"/><Relationship Id="rId1" Type="http://schemas.openxmlformats.org/officeDocument/2006/relationships/printerSettings" Target="../printerSettings/printerSettings21.bin"/><Relationship Id="rId4" Type="http://schemas.openxmlformats.org/officeDocument/2006/relationships/comments" Target="../comments23.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4.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3.bin"/><Relationship Id="rId1" Type="http://schemas.openxmlformats.org/officeDocument/2006/relationships/hyperlink" Target="https://scj.gov.co/sites/default/files/control/InfSegPMInstitucional-IITrim2022.pdf"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5.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8.xml"/><Relationship Id="rId1" Type="http://schemas.openxmlformats.org/officeDocument/2006/relationships/printerSettings" Target="../printerSettings/printerSettings6.bin"/><Relationship Id="rId4" Type="http://schemas.openxmlformats.org/officeDocument/2006/relationships/comments" Target="../comments5.xml"/></Relationships>
</file>

<file path=xl/worksheets/_rels/sheet9.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13" workbookViewId="0">
      <selection activeCell="G37" sqref="G37"/>
    </sheetView>
  </sheetViews>
  <sheetFormatPr baseColWidth="10" defaultColWidth="11.42578125"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37"/>
  <sheetViews>
    <sheetView showGridLines="0" topLeftCell="AL10" zoomScale="71" zoomScaleNormal="71" workbookViewId="0">
      <selection activeCell="R13" sqref="R13:S14"/>
    </sheetView>
  </sheetViews>
  <sheetFormatPr baseColWidth="10" defaultColWidth="20.5703125" defaultRowHeight="12.75" customHeight="1" x14ac:dyDescent="0.25"/>
  <cols>
    <col min="1" max="1" width="2.7109375" customWidth="1"/>
    <col min="2" max="2" width="10.28515625" style="16" customWidth="1"/>
    <col min="3" max="3" width="40.7109375" style="16" customWidth="1"/>
    <col min="4" max="4" width="13" style="16" bestFit="1" customWidth="1"/>
    <col min="5" max="5" width="9" style="16" customWidth="1"/>
    <col min="6" max="6" width="10" style="16" customWidth="1"/>
    <col min="7" max="7" width="9.28515625" style="16" customWidth="1"/>
    <col min="8" max="8" width="8.5703125" style="16" customWidth="1"/>
    <col min="9" max="9" width="8" style="16" customWidth="1"/>
    <col min="10" max="10" width="10" style="16" customWidth="1"/>
    <col min="11" max="11" width="8.28515625" style="16" customWidth="1"/>
    <col min="12" max="12" width="8.140625" style="16" customWidth="1"/>
    <col min="13" max="13" width="11" style="16" customWidth="1"/>
    <col min="14" max="14" width="6.5703125" style="16" customWidth="1"/>
    <col min="15" max="15" width="10" style="16" customWidth="1"/>
    <col min="16" max="16" width="10.42578125" style="16" customWidth="1"/>
    <col min="17" max="17" width="7.85546875" style="16" customWidth="1"/>
    <col min="18" max="18" width="9.42578125" style="16" customWidth="1"/>
    <col min="19" max="19" width="10.5703125" style="16" customWidth="1"/>
    <col min="20" max="20" width="12.28515625" style="16" customWidth="1"/>
    <col min="21" max="21" width="18.5703125" style="16" customWidth="1"/>
    <col min="22" max="22" width="36" style="16" customWidth="1"/>
    <col min="23" max="23" width="16.85546875" style="16" customWidth="1"/>
    <col min="24" max="24" width="27.140625" style="16" customWidth="1"/>
    <col min="25" max="25" width="26.5703125" style="16" customWidth="1"/>
    <col min="26" max="26" width="14.7109375" style="17" customWidth="1"/>
    <col min="27" max="27" width="14.140625" style="17" customWidth="1"/>
    <col min="28" max="28" width="16.28515625" style="17" customWidth="1"/>
    <col min="29" max="29" width="16.42578125" style="17" customWidth="1"/>
    <col min="30" max="30" width="14.5703125" style="17" customWidth="1"/>
    <col min="31" max="31" width="11.28515625" style="17" customWidth="1"/>
    <col min="32" max="32" width="11.85546875" style="17" customWidth="1"/>
    <col min="33" max="33" width="15.28515625" style="17" customWidth="1"/>
    <col min="34" max="34" width="16.7109375" style="17" customWidth="1"/>
    <col min="35" max="35" width="19.28515625" style="17" customWidth="1"/>
    <col min="36" max="36" width="23.28515625" style="17" customWidth="1"/>
    <col min="37" max="37" width="60.7109375" style="17" bestFit="1" customWidth="1"/>
    <col min="38" max="38" width="50.28515625" style="17" customWidth="1"/>
    <col min="39" max="39" width="19.5703125" style="17" bestFit="1" customWidth="1"/>
    <col min="40" max="40" width="8.140625" style="17" customWidth="1"/>
    <col min="41" max="41" width="24.85546875" style="17" customWidth="1"/>
    <col min="42" max="42" width="34" style="17" customWidth="1"/>
    <col min="43" max="43" width="33.5703125" style="17" bestFit="1" customWidth="1"/>
    <col min="44" max="44" width="25.7109375" style="17" customWidth="1"/>
    <col min="45" max="45" width="33" style="17" customWidth="1"/>
    <col min="46" max="46" width="15.5703125" style="17" bestFit="1" customWidth="1"/>
    <col min="47" max="48" width="13.42578125" style="17" customWidth="1"/>
    <col min="49" max="49" width="87.85546875" style="17" customWidth="1"/>
    <col min="50" max="50" width="17.7109375" style="16" customWidth="1"/>
    <col min="51" max="51" width="14.85546875" style="16" customWidth="1"/>
    <col min="52" max="52" width="14.5703125" style="16" customWidth="1"/>
    <col min="53" max="53" width="66.7109375" style="16" customWidth="1"/>
    <col min="54" max="54" width="35.28515625" style="16" customWidth="1"/>
    <col min="55" max="55" width="16" style="16" customWidth="1"/>
    <col min="56" max="56" width="14.140625" style="16" customWidth="1"/>
    <col min="57" max="57" width="13.85546875" style="16" customWidth="1"/>
    <col min="58" max="58" width="18" style="16" customWidth="1"/>
    <col min="59" max="59" width="17.5703125" style="16" customWidth="1"/>
    <col min="60" max="60" width="14.140625" style="16" customWidth="1"/>
    <col min="61" max="61" width="16" style="16" customWidth="1"/>
    <col min="62" max="62" width="20.28515625" style="16" customWidth="1"/>
    <col min="63" max="251" width="20.5703125" style="16" customWidth="1"/>
  </cols>
  <sheetData>
    <row r="1" spans="1:251" ht="12.75" customHeight="1" thickBot="1" x14ac:dyDescent="0.3"/>
    <row r="2" spans="1:251" s="28" customFormat="1" ht="25.5" customHeight="1" thickBot="1" x14ac:dyDescent="0.35">
      <c r="B2" s="1194"/>
      <c r="C2" s="1212" t="s">
        <v>16</v>
      </c>
      <c r="D2" s="1213"/>
      <c r="E2" s="1213"/>
      <c r="F2" s="1213"/>
      <c r="G2" s="1213"/>
      <c r="H2" s="1213"/>
      <c r="I2" s="1213"/>
      <c r="J2" s="1213"/>
      <c r="K2" s="1213"/>
      <c r="L2" s="1213"/>
      <c r="M2" s="1213"/>
      <c r="N2" s="1213"/>
      <c r="O2" s="1213"/>
      <c r="P2" s="1213"/>
      <c r="Q2" s="1214"/>
      <c r="R2" s="1221" t="s">
        <v>17</v>
      </c>
      <c r="S2" s="1222"/>
      <c r="T2" s="1222"/>
      <c r="U2" s="1222"/>
      <c r="V2" s="1222"/>
      <c r="W2" s="1222"/>
      <c r="X2" s="1222"/>
      <c r="Y2" s="1222"/>
      <c r="Z2" s="1222"/>
      <c r="AA2" s="1222"/>
      <c r="AB2" s="1222"/>
      <c r="AC2" s="1222"/>
      <c r="AD2" s="1222"/>
      <c r="AE2" s="1222"/>
      <c r="AF2" s="1222"/>
      <c r="AG2" s="1222"/>
      <c r="AH2" s="1222"/>
      <c r="AI2" s="1223"/>
      <c r="AJ2" s="1230" t="s">
        <v>18</v>
      </c>
      <c r="AK2" s="1231"/>
      <c r="AL2" s="1231"/>
      <c r="AM2" s="1231"/>
      <c r="AN2" s="1231"/>
      <c r="AO2" s="1231"/>
      <c r="AP2" s="1231"/>
      <c r="AQ2" s="1231"/>
      <c r="AR2" s="1231"/>
      <c r="AS2" s="1231"/>
      <c r="AT2" s="1231"/>
      <c r="AU2" s="1232"/>
      <c r="AV2" s="1197" t="s">
        <v>19</v>
      </c>
      <c r="AW2" s="1198"/>
      <c r="AX2" s="1198"/>
      <c r="AY2" s="1198"/>
      <c r="AZ2" s="1198"/>
      <c r="BA2" s="1198"/>
      <c r="BB2" s="1198"/>
      <c r="BC2" s="1198"/>
      <c r="BD2" s="1198"/>
      <c r="BE2" s="1198"/>
      <c r="BF2" s="1198"/>
      <c r="BG2" s="1198"/>
      <c r="BH2" s="1198"/>
      <c r="BI2" s="1198"/>
      <c r="BJ2" s="119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row>
    <row r="3" spans="1:251" s="28" customFormat="1" ht="25.5" customHeight="1" thickBot="1" x14ac:dyDescent="0.35">
      <c r="B3" s="1195"/>
      <c r="C3" s="1215"/>
      <c r="D3" s="1216"/>
      <c r="E3" s="1216"/>
      <c r="F3" s="1216"/>
      <c r="G3" s="1216"/>
      <c r="H3" s="1216"/>
      <c r="I3" s="1216"/>
      <c r="J3" s="1216"/>
      <c r="K3" s="1216"/>
      <c r="L3" s="1216"/>
      <c r="M3" s="1216"/>
      <c r="N3" s="1216"/>
      <c r="O3" s="1216"/>
      <c r="P3" s="1216"/>
      <c r="Q3" s="1217"/>
      <c r="R3" s="1224"/>
      <c r="S3" s="1225"/>
      <c r="T3" s="1225"/>
      <c r="U3" s="1225"/>
      <c r="V3" s="1225"/>
      <c r="W3" s="1225"/>
      <c r="X3" s="1225"/>
      <c r="Y3" s="1225"/>
      <c r="Z3" s="1225"/>
      <c r="AA3" s="1225"/>
      <c r="AB3" s="1225"/>
      <c r="AC3" s="1225"/>
      <c r="AD3" s="1225"/>
      <c r="AE3" s="1225"/>
      <c r="AF3" s="1225"/>
      <c r="AG3" s="1225"/>
      <c r="AH3" s="1225"/>
      <c r="AI3" s="1226"/>
      <c r="AJ3" s="1230" t="s">
        <v>20</v>
      </c>
      <c r="AK3" s="1231"/>
      <c r="AL3" s="1231"/>
      <c r="AM3" s="1231"/>
      <c r="AN3" s="1231"/>
      <c r="AO3" s="1231"/>
      <c r="AP3" s="1231"/>
      <c r="AQ3" s="1231"/>
      <c r="AR3" s="1231"/>
      <c r="AS3" s="1231"/>
      <c r="AT3" s="1231"/>
      <c r="AU3" s="1232"/>
      <c r="AV3" s="1200">
        <v>3</v>
      </c>
      <c r="AW3" s="1201"/>
      <c r="AX3" s="1201"/>
      <c r="AY3" s="1201"/>
      <c r="AZ3" s="1201"/>
      <c r="BA3" s="1201"/>
      <c r="BB3" s="1201"/>
      <c r="BC3" s="1201"/>
      <c r="BD3" s="1201"/>
      <c r="BE3" s="1201"/>
      <c r="BF3" s="1201"/>
      <c r="BG3" s="1201"/>
      <c r="BH3" s="1201"/>
      <c r="BI3" s="1201"/>
      <c r="BJ3" s="1202"/>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row>
    <row r="4" spans="1:251" s="28" customFormat="1" ht="25.5" customHeight="1" thickBot="1" x14ac:dyDescent="0.35">
      <c r="B4" s="1195"/>
      <c r="C4" s="1218"/>
      <c r="D4" s="1219"/>
      <c r="E4" s="1219"/>
      <c r="F4" s="1219"/>
      <c r="G4" s="1219"/>
      <c r="H4" s="1219"/>
      <c r="I4" s="1219"/>
      <c r="J4" s="1219"/>
      <c r="K4" s="1219"/>
      <c r="L4" s="1219"/>
      <c r="M4" s="1219"/>
      <c r="N4" s="1219"/>
      <c r="O4" s="1219"/>
      <c r="P4" s="1219"/>
      <c r="Q4" s="1220"/>
      <c r="R4" s="1227"/>
      <c r="S4" s="1228"/>
      <c r="T4" s="1228"/>
      <c r="U4" s="1228"/>
      <c r="V4" s="1228"/>
      <c r="W4" s="1228"/>
      <c r="X4" s="1228"/>
      <c r="Y4" s="1228"/>
      <c r="Z4" s="1228"/>
      <c r="AA4" s="1228"/>
      <c r="AB4" s="1228"/>
      <c r="AC4" s="1228"/>
      <c r="AD4" s="1228"/>
      <c r="AE4" s="1228"/>
      <c r="AF4" s="1228"/>
      <c r="AG4" s="1228"/>
      <c r="AH4" s="1228"/>
      <c r="AI4" s="1229"/>
      <c r="AJ4" s="1230" t="s">
        <v>21</v>
      </c>
      <c r="AK4" s="1231"/>
      <c r="AL4" s="1231"/>
      <c r="AM4" s="1231"/>
      <c r="AN4" s="1231"/>
      <c r="AO4" s="1231"/>
      <c r="AP4" s="1231"/>
      <c r="AQ4" s="1231"/>
      <c r="AR4" s="1231"/>
      <c r="AS4" s="1231"/>
      <c r="AT4" s="1231"/>
      <c r="AU4" s="1232"/>
      <c r="AV4" s="1203">
        <v>42741</v>
      </c>
      <c r="AW4" s="1204"/>
      <c r="AX4" s="1204"/>
      <c r="AY4" s="1204"/>
      <c r="AZ4" s="1204"/>
      <c r="BA4" s="1204"/>
      <c r="BB4" s="1204"/>
      <c r="BC4" s="1204"/>
      <c r="BD4" s="1204"/>
      <c r="BE4" s="1204"/>
      <c r="BF4" s="1204"/>
      <c r="BG4" s="1204"/>
      <c r="BH4" s="1204"/>
      <c r="BI4" s="1204"/>
      <c r="BJ4" s="1205"/>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row>
    <row r="5" spans="1:251" s="28" customFormat="1" ht="10.5" customHeight="1" x14ac:dyDescent="0.3">
      <c r="B5" s="1195"/>
      <c r="C5" s="1212" t="s">
        <v>22</v>
      </c>
      <c r="D5" s="1213"/>
      <c r="E5" s="1213"/>
      <c r="F5" s="1213"/>
      <c r="G5" s="1213"/>
      <c r="H5" s="1213"/>
      <c r="I5" s="1213"/>
      <c r="J5" s="1213"/>
      <c r="K5" s="1213"/>
      <c r="L5" s="1213"/>
      <c r="M5" s="1213"/>
      <c r="N5" s="1213"/>
      <c r="O5" s="1213"/>
      <c r="P5" s="1213"/>
      <c r="Q5" s="1214"/>
      <c r="R5" s="1221" t="s">
        <v>23</v>
      </c>
      <c r="S5" s="1222"/>
      <c r="T5" s="1222"/>
      <c r="U5" s="1222"/>
      <c r="V5" s="1222"/>
      <c r="W5" s="1222"/>
      <c r="X5" s="1222"/>
      <c r="Y5" s="1222"/>
      <c r="Z5" s="1222"/>
      <c r="AA5" s="1222"/>
      <c r="AB5" s="1222"/>
      <c r="AC5" s="1222"/>
      <c r="AD5" s="1222"/>
      <c r="AE5" s="1222"/>
      <c r="AF5" s="1222"/>
      <c r="AG5" s="1222"/>
      <c r="AH5" s="1222"/>
      <c r="AI5" s="1223"/>
      <c r="AJ5" s="1212" t="s">
        <v>24</v>
      </c>
      <c r="AK5" s="1213"/>
      <c r="AL5" s="1213"/>
      <c r="AM5" s="1213"/>
      <c r="AN5" s="1213"/>
      <c r="AO5" s="1213"/>
      <c r="AP5" s="1213"/>
      <c r="AQ5" s="1213"/>
      <c r="AR5" s="1213"/>
      <c r="AS5" s="1213"/>
      <c r="AT5" s="1213"/>
      <c r="AU5" s="1214"/>
      <c r="AV5" s="1206" t="s">
        <v>25</v>
      </c>
      <c r="AW5" s="1207"/>
      <c r="AX5" s="1207"/>
      <c r="AY5" s="1207"/>
      <c r="AZ5" s="1207"/>
      <c r="BA5" s="1207"/>
      <c r="BB5" s="1207"/>
      <c r="BC5" s="1207"/>
      <c r="BD5" s="1207"/>
      <c r="BE5" s="1207"/>
      <c r="BF5" s="1207"/>
      <c r="BG5" s="1207"/>
      <c r="BH5" s="1207"/>
      <c r="BI5" s="1207"/>
      <c r="BJ5" s="1208"/>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row>
    <row r="6" spans="1:251" s="28" customFormat="1" ht="20.25" customHeight="1" thickBot="1" x14ac:dyDescent="0.35">
      <c r="B6" s="1196"/>
      <c r="C6" s="1218"/>
      <c r="D6" s="1219"/>
      <c r="E6" s="1219"/>
      <c r="F6" s="1219"/>
      <c r="G6" s="1219"/>
      <c r="H6" s="1219"/>
      <c r="I6" s="1219"/>
      <c r="J6" s="1219"/>
      <c r="K6" s="1219"/>
      <c r="L6" s="1219"/>
      <c r="M6" s="1219"/>
      <c r="N6" s="1219"/>
      <c r="O6" s="1219"/>
      <c r="P6" s="1219"/>
      <c r="Q6" s="1220"/>
      <c r="R6" s="1227"/>
      <c r="S6" s="1228"/>
      <c r="T6" s="1228"/>
      <c r="U6" s="1228"/>
      <c r="V6" s="1228"/>
      <c r="W6" s="1228"/>
      <c r="X6" s="1228"/>
      <c r="Y6" s="1228"/>
      <c r="Z6" s="1228"/>
      <c r="AA6" s="1228"/>
      <c r="AB6" s="1228"/>
      <c r="AC6" s="1228"/>
      <c r="AD6" s="1228"/>
      <c r="AE6" s="1228"/>
      <c r="AF6" s="1228"/>
      <c r="AG6" s="1228"/>
      <c r="AH6" s="1228"/>
      <c r="AI6" s="1229"/>
      <c r="AJ6" s="1218"/>
      <c r="AK6" s="1219"/>
      <c r="AL6" s="1219"/>
      <c r="AM6" s="1219"/>
      <c r="AN6" s="1219"/>
      <c r="AO6" s="1219"/>
      <c r="AP6" s="1219"/>
      <c r="AQ6" s="1219"/>
      <c r="AR6" s="1219"/>
      <c r="AS6" s="1219"/>
      <c r="AT6" s="1219"/>
      <c r="AU6" s="1220"/>
      <c r="AV6" s="1209"/>
      <c r="AW6" s="1210"/>
      <c r="AX6" s="1210"/>
      <c r="AY6" s="1210"/>
      <c r="AZ6" s="1210"/>
      <c r="BA6" s="1210"/>
      <c r="BB6" s="1210"/>
      <c r="BC6" s="1210"/>
      <c r="BD6" s="1210"/>
      <c r="BE6" s="1210"/>
      <c r="BF6" s="1210"/>
      <c r="BG6" s="1210"/>
      <c r="BH6" s="1210"/>
      <c r="BI6" s="1210"/>
      <c r="BJ6" s="1211"/>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row>
    <row r="7" spans="1:251" s="15" customFormat="1" ht="50.25" customHeight="1" x14ac:dyDescent="0.25">
      <c r="B7" s="1188" t="s">
        <v>26</v>
      </c>
      <c r="C7" s="1189"/>
      <c r="D7" s="1190" t="s">
        <v>434</v>
      </c>
      <c r="E7" s="1190"/>
      <c r="F7" s="1190"/>
      <c r="G7" s="1190"/>
      <c r="H7" s="1190"/>
      <c r="I7" s="1190"/>
      <c r="J7" s="1190"/>
      <c r="K7" s="1190"/>
      <c r="L7" s="1190"/>
      <c r="M7" s="1190"/>
      <c r="N7" s="1190"/>
      <c r="O7" s="1190"/>
      <c r="P7" s="1190"/>
      <c r="Q7" s="1190"/>
      <c r="R7" s="1190"/>
      <c r="S7" s="1190"/>
      <c r="T7" s="1190"/>
      <c r="U7" s="1190"/>
      <c r="V7" s="1190"/>
      <c r="W7" s="1190"/>
      <c r="X7" s="1190"/>
      <c r="Y7" s="1190"/>
      <c r="Z7" s="1190"/>
      <c r="AA7" s="1191" t="s">
        <v>28</v>
      </c>
      <c r="AB7" s="1191"/>
      <c r="AC7" s="1192"/>
      <c r="AD7" s="1192"/>
      <c r="AE7" s="1192"/>
      <c r="AF7" s="1192"/>
      <c r="AG7" s="1192"/>
      <c r="AH7" s="1192"/>
      <c r="AI7" s="1192"/>
      <c r="AJ7" s="1192"/>
      <c r="AK7" s="1191" t="s">
        <v>30</v>
      </c>
      <c r="AL7" s="1191"/>
      <c r="AM7" s="1181"/>
      <c r="AN7" s="1181"/>
      <c r="AO7" s="1181"/>
      <c r="AP7" s="1181"/>
      <c r="AQ7" s="1181"/>
      <c r="AR7" s="1181"/>
      <c r="AS7" s="1181"/>
      <c r="AT7" s="1181"/>
      <c r="AU7" s="1182"/>
      <c r="AV7" s="1182"/>
      <c r="AW7" s="1182"/>
      <c r="AX7" s="1182"/>
      <c r="AY7" s="1182"/>
      <c r="AZ7" s="1182"/>
      <c r="BA7" s="1182"/>
      <c r="BB7" s="1182"/>
      <c r="BC7" s="1182"/>
      <c r="BD7" s="1182"/>
      <c r="BE7" s="1182"/>
      <c r="BF7" s="1182"/>
      <c r="BG7" s="1182"/>
      <c r="BH7" s="1182"/>
      <c r="BI7" s="1182"/>
      <c r="BJ7" s="1183"/>
    </row>
    <row r="8" spans="1:251" s="15" customFormat="1" ht="49.15" customHeight="1" x14ac:dyDescent="0.25">
      <c r="B8" s="1184" t="s">
        <v>32</v>
      </c>
      <c r="C8" s="1185"/>
      <c r="D8" s="1193" t="s">
        <v>435</v>
      </c>
      <c r="E8" s="1193"/>
      <c r="F8" s="1193"/>
      <c r="G8" s="1193"/>
      <c r="H8" s="1193"/>
      <c r="I8" s="1193"/>
      <c r="J8" s="1193"/>
      <c r="K8" s="1193"/>
      <c r="L8" s="1193"/>
      <c r="M8" s="1193"/>
      <c r="N8" s="1193"/>
      <c r="O8" s="1193"/>
      <c r="P8" s="1193"/>
      <c r="Q8" s="1193"/>
      <c r="R8" s="1193"/>
      <c r="S8" s="1193"/>
      <c r="T8" s="1193"/>
      <c r="U8" s="1193"/>
      <c r="V8" s="1193"/>
      <c r="W8" s="1193"/>
      <c r="X8" s="1193"/>
      <c r="Y8" s="1193"/>
      <c r="Z8" s="1193"/>
      <c r="AA8" s="1190"/>
      <c r="AB8" s="1190"/>
      <c r="AC8" s="1190"/>
      <c r="AD8" s="1190"/>
      <c r="AE8" s="1190"/>
      <c r="AF8" s="1190"/>
      <c r="AG8" s="1190"/>
      <c r="AH8" s="1190"/>
      <c r="AI8" s="1190"/>
      <c r="AJ8" s="1190"/>
      <c r="AK8" s="1190"/>
      <c r="AL8" s="1190"/>
      <c r="AM8" s="759" t="s">
        <v>34</v>
      </c>
      <c r="AN8" s="1186"/>
      <c r="AO8" s="1187"/>
      <c r="AP8" s="1187"/>
      <c r="AQ8" s="1187"/>
      <c r="AR8" s="1187"/>
      <c r="AS8" s="1187"/>
      <c r="AT8" s="1187"/>
      <c r="AU8" s="1182"/>
      <c r="AV8" s="1182"/>
      <c r="AW8" s="1182"/>
      <c r="AX8" s="1182"/>
      <c r="AY8" s="1182"/>
      <c r="AZ8" s="1182"/>
      <c r="BA8" s="1182"/>
      <c r="BB8" s="1182"/>
      <c r="BC8" s="1182"/>
      <c r="BD8" s="1182"/>
      <c r="BE8" s="1182"/>
      <c r="BF8" s="1182"/>
      <c r="BG8" s="1182"/>
      <c r="BH8" s="1182"/>
      <c r="BI8" s="1182"/>
      <c r="BJ8" s="1183"/>
    </row>
    <row r="9" spans="1:251" s="15" customFormat="1" ht="27.75" customHeight="1" x14ac:dyDescent="0.25">
      <c r="B9" s="1172" t="s">
        <v>35</v>
      </c>
      <c r="C9" s="1173"/>
      <c r="D9" s="1173"/>
      <c r="E9" s="1173"/>
      <c r="F9" s="1173"/>
      <c r="G9" s="1173"/>
      <c r="H9" s="1173"/>
      <c r="I9" s="1173"/>
      <c r="J9" s="1173"/>
      <c r="K9" s="1173"/>
      <c r="L9" s="1173"/>
      <c r="M9" s="1173"/>
      <c r="N9" s="1173"/>
      <c r="O9" s="1173"/>
      <c r="P9" s="1173"/>
      <c r="Q9" s="1173"/>
      <c r="R9" s="1173"/>
      <c r="S9" s="1173"/>
      <c r="T9" s="1173"/>
      <c r="U9" s="1173"/>
      <c r="V9" s="1173"/>
      <c r="W9" s="1173"/>
      <c r="X9" s="1173"/>
      <c r="Y9" s="1173"/>
      <c r="Z9" s="1173"/>
      <c r="AA9" s="1173"/>
      <c r="AB9" s="1173"/>
      <c r="AC9" s="1173"/>
      <c r="AD9" s="1173"/>
      <c r="AE9" s="1173"/>
      <c r="AF9" s="1173"/>
      <c r="AG9" s="1173"/>
      <c r="AH9" s="1173"/>
      <c r="AI9" s="1173"/>
      <c r="AJ9" s="1173"/>
      <c r="AK9" s="1173"/>
      <c r="AL9" s="1173"/>
      <c r="AM9" s="1173"/>
      <c r="AN9" s="1173"/>
      <c r="AO9" s="1173"/>
      <c r="AP9" s="1173"/>
      <c r="AQ9" s="1173"/>
      <c r="AR9" s="1173"/>
      <c r="AS9" s="1173"/>
      <c r="AT9" s="1173"/>
      <c r="AU9" s="1174" t="s">
        <v>36</v>
      </c>
      <c r="AV9" s="1175"/>
      <c r="AW9" s="1175"/>
      <c r="AX9" s="1175"/>
      <c r="AY9" s="1175"/>
      <c r="AZ9" s="1175"/>
      <c r="BA9" s="1175"/>
      <c r="BB9" s="1175"/>
      <c r="BC9" s="1175"/>
      <c r="BD9" s="1175"/>
      <c r="BE9" s="1175"/>
      <c r="BF9" s="1175"/>
      <c r="BG9" s="1175"/>
      <c r="BH9" s="1175"/>
      <c r="BI9" s="1175"/>
      <c r="BJ9" s="1176"/>
    </row>
    <row r="10" spans="1:251" s="15" customFormat="1" ht="25.5" customHeight="1" x14ac:dyDescent="0.25">
      <c r="B10" s="1177"/>
      <c r="C10" s="1178"/>
      <c r="D10" s="1178"/>
      <c r="E10" s="1178" t="s">
        <v>37</v>
      </c>
      <c r="F10" s="1178"/>
      <c r="G10" s="1178"/>
      <c r="H10" s="1178"/>
      <c r="I10" s="1178"/>
      <c r="J10" s="1178"/>
      <c r="K10" s="1178"/>
      <c r="L10" s="1178"/>
      <c r="M10" s="1178"/>
      <c r="N10" s="1178"/>
      <c r="O10" s="1178"/>
      <c r="P10" s="1178"/>
      <c r="Q10" s="1178"/>
      <c r="R10" s="1178"/>
      <c r="S10" s="1178"/>
      <c r="T10" s="1178"/>
      <c r="U10" s="1178" t="s">
        <v>38</v>
      </c>
      <c r="V10" s="1178"/>
      <c r="W10" s="1178"/>
      <c r="X10" s="1178"/>
      <c r="Y10" s="1178"/>
      <c r="Z10" s="1178"/>
      <c r="AA10" s="1178"/>
      <c r="AB10" s="1178"/>
      <c r="AC10" s="1178"/>
      <c r="AD10" s="1178"/>
      <c r="AE10" s="1178"/>
      <c r="AF10" s="1178"/>
      <c r="AG10" s="1178"/>
      <c r="AH10" s="1178"/>
      <c r="AI10" s="1178"/>
      <c r="AJ10" s="1178"/>
      <c r="AK10" s="1178"/>
      <c r="AL10" s="1178"/>
      <c r="AM10" s="1178"/>
      <c r="AN10" s="1178"/>
      <c r="AO10" s="1178"/>
      <c r="AP10" s="1178"/>
      <c r="AQ10" s="1178"/>
      <c r="AR10" s="1178"/>
      <c r="AS10" s="1178"/>
      <c r="AT10" s="1178"/>
      <c r="AU10" s="1179"/>
      <c r="AV10" s="1179"/>
      <c r="AW10" s="1179"/>
      <c r="AX10" s="1179"/>
      <c r="AY10" s="1179"/>
      <c r="AZ10" s="1179"/>
      <c r="BA10" s="1179"/>
      <c r="BB10" s="1179"/>
      <c r="BC10" s="1179"/>
      <c r="BD10" s="1179"/>
      <c r="BE10" s="1179"/>
      <c r="BF10" s="1179"/>
      <c r="BG10" s="1179"/>
      <c r="BH10" s="1179"/>
      <c r="BI10" s="1179"/>
      <c r="BJ10" s="1180"/>
    </row>
    <row r="11" spans="1:251" s="124" customFormat="1" ht="37.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1:251" s="124" customFormat="1" ht="42.7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SUM(T13:T14)</f>
        <v>0</v>
      </c>
      <c r="U12" s="963"/>
      <c r="V12" s="963"/>
      <c r="W12" s="963"/>
      <c r="X12" s="126" t="s">
        <v>317</v>
      </c>
      <c r="Y12" s="126" t="s">
        <v>436</v>
      </c>
      <c r="Z12" s="1072"/>
      <c r="AA12" s="963"/>
      <c r="AB12" s="963"/>
      <c r="AC12" s="963"/>
      <c r="AD12" s="963"/>
      <c r="AE12" s="962"/>
      <c r="AF12" s="127" t="s">
        <v>74</v>
      </c>
      <c r="AG12" s="127" t="s">
        <v>75</v>
      </c>
      <c r="AH12" s="127" t="s">
        <v>76</v>
      </c>
      <c r="AI12" s="962"/>
      <c r="AJ12" s="963"/>
      <c r="AK12" s="140" t="s">
        <v>77</v>
      </c>
      <c r="AL12" s="140" t="s">
        <v>78</v>
      </c>
      <c r="AM12" s="140" t="s">
        <v>79</v>
      </c>
      <c r="AN12" s="140" t="s">
        <v>187</v>
      </c>
      <c r="AO12" s="140" t="s">
        <v>80</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1:251" s="155" customFormat="1" ht="219" customHeight="1" x14ac:dyDescent="0.2">
      <c r="A13" s="45"/>
      <c r="B13" s="46">
        <v>1</v>
      </c>
      <c r="C13" s="47" t="s">
        <v>437</v>
      </c>
      <c r="D13" s="48">
        <v>0.5</v>
      </c>
      <c r="E13" s="49">
        <v>0.2</v>
      </c>
      <c r="F13" s="49"/>
      <c r="G13" s="50"/>
      <c r="H13" s="59">
        <v>0.2</v>
      </c>
      <c r="I13" s="59"/>
      <c r="J13" s="50"/>
      <c r="K13" s="59">
        <v>0.3</v>
      </c>
      <c r="L13" s="59"/>
      <c r="M13" s="50"/>
      <c r="N13" s="59">
        <v>0.3</v>
      </c>
      <c r="O13" s="59"/>
      <c r="P13" s="50"/>
      <c r="Q13" s="59">
        <f t="shared" ref="Q13:Q14" si="0">SUM(E13,H13,K13,N13)</f>
        <v>1</v>
      </c>
      <c r="R13" s="172"/>
      <c r="S13" s="18"/>
      <c r="T13" s="18">
        <f>S13*D13</f>
        <v>0</v>
      </c>
      <c r="U13" s="52" t="s">
        <v>438</v>
      </c>
      <c r="V13" s="52" t="s">
        <v>439</v>
      </c>
      <c r="W13" s="52" t="s">
        <v>440</v>
      </c>
      <c r="X13" s="52" t="s">
        <v>441</v>
      </c>
      <c r="Y13" s="52" t="s">
        <v>442</v>
      </c>
      <c r="Z13" s="50" t="s">
        <v>195</v>
      </c>
      <c r="AA13" s="50" t="s">
        <v>357</v>
      </c>
      <c r="AB13" s="50" t="s">
        <v>152</v>
      </c>
      <c r="AC13" s="50" t="s">
        <v>192</v>
      </c>
      <c r="AD13" s="50" t="s">
        <v>99</v>
      </c>
      <c r="AE13" s="50" t="s">
        <v>100</v>
      </c>
      <c r="AF13" s="50" t="s">
        <v>289</v>
      </c>
      <c r="AG13" s="74">
        <v>2023</v>
      </c>
      <c r="AH13" s="50" t="s">
        <v>289</v>
      </c>
      <c r="AI13" s="74" t="s">
        <v>101</v>
      </c>
      <c r="AJ13" s="74" t="s">
        <v>443</v>
      </c>
      <c r="AK13" s="35" t="s">
        <v>444</v>
      </c>
      <c r="AL13" s="47" t="s">
        <v>445</v>
      </c>
      <c r="AM13" s="74" t="s">
        <v>289</v>
      </c>
      <c r="AN13" s="74" t="s">
        <v>289</v>
      </c>
      <c r="AO13" s="75" t="s">
        <v>446</v>
      </c>
      <c r="AP13" s="75" t="s">
        <v>447</v>
      </c>
      <c r="AQ13" s="74" t="s">
        <v>448</v>
      </c>
      <c r="AR13" s="52" t="s">
        <v>449</v>
      </c>
      <c r="AS13" s="52" t="s">
        <v>450</v>
      </c>
      <c r="AT13" s="52" t="s">
        <v>451</v>
      </c>
      <c r="AU13" s="174"/>
      <c r="AV13" s="73"/>
      <c r="AW13" s="393"/>
      <c r="AX13" s="175"/>
      <c r="AY13" s="174"/>
      <c r="AZ13" s="73"/>
      <c r="BA13" s="116"/>
      <c r="BB13" s="175"/>
      <c r="BC13" s="174"/>
      <c r="BD13" s="73"/>
      <c r="BE13" s="175"/>
      <c r="BF13" s="175"/>
      <c r="BG13" s="174"/>
      <c r="BH13" s="73"/>
      <c r="BI13" s="176"/>
      <c r="BJ13" s="175"/>
    </row>
    <row r="14" spans="1:251" s="155" customFormat="1" ht="360.75" customHeight="1" x14ac:dyDescent="0.2">
      <c r="A14" s="45"/>
      <c r="B14" s="46">
        <v>2</v>
      </c>
      <c r="C14" s="47" t="s">
        <v>452</v>
      </c>
      <c r="D14" s="48">
        <v>0.5</v>
      </c>
      <c r="E14" s="49">
        <v>0.2</v>
      </c>
      <c r="F14" s="49"/>
      <c r="G14" s="50"/>
      <c r="H14" s="59">
        <v>0.2</v>
      </c>
      <c r="I14" s="59"/>
      <c r="J14" s="50"/>
      <c r="K14" s="59">
        <v>0.3</v>
      </c>
      <c r="L14" s="59"/>
      <c r="M14" s="50"/>
      <c r="N14" s="59">
        <v>0.3</v>
      </c>
      <c r="O14" s="59"/>
      <c r="P14" s="50"/>
      <c r="Q14" s="59">
        <f t="shared" si="0"/>
        <v>1</v>
      </c>
      <c r="R14" s="172"/>
      <c r="S14" s="18"/>
      <c r="T14" s="18">
        <f>S14*D14</f>
        <v>0</v>
      </c>
      <c r="U14" s="52" t="s">
        <v>438</v>
      </c>
      <c r="V14" s="52" t="s">
        <v>439</v>
      </c>
      <c r="W14" s="52" t="s">
        <v>440</v>
      </c>
      <c r="X14" s="52" t="s">
        <v>441</v>
      </c>
      <c r="Y14" s="52" t="s">
        <v>442</v>
      </c>
      <c r="Z14" s="50" t="s">
        <v>195</v>
      </c>
      <c r="AA14" s="50" t="s">
        <v>357</v>
      </c>
      <c r="AB14" s="50" t="s">
        <v>152</v>
      </c>
      <c r="AC14" s="50" t="s">
        <v>192</v>
      </c>
      <c r="AD14" s="50" t="s">
        <v>99</v>
      </c>
      <c r="AE14" s="50" t="s">
        <v>100</v>
      </c>
      <c r="AF14" s="50" t="s">
        <v>289</v>
      </c>
      <c r="AG14" s="74">
        <v>2023</v>
      </c>
      <c r="AH14" s="50" t="s">
        <v>289</v>
      </c>
      <c r="AI14" s="74" t="s">
        <v>101</v>
      </c>
      <c r="AJ14" s="74" t="s">
        <v>443</v>
      </c>
      <c r="AK14" s="35" t="s">
        <v>444</v>
      </c>
      <c r="AL14" s="47" t="s">
        <v>445</v>
      </c>
      <c r="AM14" s="74" t="s">
        <v>289</v>
      </c>
      <c r="AN14" s="74" t="s">
        <v>289</v>
      </c>
      <c r="AO14" s="75" t="s">
        <v>446</v>
      </c>
      <c r="AP14" s="75" t="s">
        <v>447</v>
      </c>
      <c r="AQ14" s="74" t="s">
        <v>448</v>
      </c>
      <c r="AR14" s="52" t="s">
        <v>449</v>
      </c>
      <c r="AS14" s="52" t="s">
        <v>450</v>
      </c>
      <c r="AT14" s="52" t="s">
        <v>451</v>
      </c>
      <c r="AU14" s="174"/>
      <c r="AV14" s="73"/>
      <c r="AW14" s="393"/>
      <c r="AX14" s="175"/>
      <c r="AY14" s="174"/>
      <c r="AZ14" s="73"/>
      <c r="BA14" s="116"/>
      <c r="BB14" s="175"/>
      <c r="BC14" s="174"/>
      <c r="BD14" s="73"/>
      <c r="BE14" s="175"/>
      <c r="BF14" s="175"/>
      <c r="BG14" s="174"/>
      <c r="BH14" s="73"/>
      <c r="BI14" s="176"/>
      <c r="BJ14" s="175"/>
    </row>
    <row r="15" spans="1:251" s="17" customFormat="1" ht="11.65" customHeight="1" x14ac:dyDescent="0.25">
      <c r="B15" s="19"/>
      <c r="C15" s="15"/>
      <c r="D15" s="20"/>
      <c r="E15" s="15"/>
      <c r="F15" s="15"/>
      <c r="G15" s="15"/>
      <c r="H15" s="15"/>
      <c r="I15" s="15"/>
      <c r="J15" s="15"/>
      <c r="K15" s="15"/>
      <c r="L15" s="15"/>
      <c r="M15" s="15"/>
      <c r="N15" s="15"/>
      <c r="O15" s="15"/>
      <c r="P15" s="15"/>
      <c r="Q15" s="15"/>
      <c r="R15" s="15"/>
      <c r="S15" s="15"/>
      <c r="T15" s="15"/>
      <c r="U15" s="15"/>
      <c r="V15" s="15"/>
      <c r="W15" s="15"/>
      <c r="X15" s="15"/>
      <c r="Y15" s="15"/>
      <c r="Z15" s="19"/>
      <c r="AA15" s="16"/>
      <c r="AB15" s="15"/>
      <c r="AC15" s="15"/>
      <c r="AD15" s="15"/>
      <c r="AE15" s="15"/>
      <c r="AF15" s="16"/>
      <c r="AG15" s="16"/>
      <c r="AH15" s="16"/>
      <c r="AI15" s="15"/>
      <c r="AJ15" s="15"/>
      <c r="AK15" s="15"/>
      <c r="AL15" s="16"/>
      <c r="AM15" s="16"/>
      <c r="AN15" s="16"/>
      <c r="AO15" s="16"/>
      <c r="AP15" s="15"/>
      <c r="AQ15" s="15"/>
      <c r="AR15" s="16"/>
      <c r="AS15" s="16"/>
      <c r="AT15" s="16"/>
      <c r="AU15" s="16"/>
      <c r="AV15" s="16"/>
      <c r="AW15" s="16"/>
      <c r="AX15" s="16"/>
      <c r="AY15" s="16"/>
      <c r="AZ15" s="16"/>
      <c r="BA15" s="16"/>
      <c r="BB15" s="16"/>
      <c r="BC15" s="16"/>
      <c r="BD15" s="16"/>
      <c r="BE15" s="43"/>
      <c r="BF15" s="16"/>
      <c r="BG15" s="16"/>
      <c r="BH15" s="16"/>
      <c r="BI15" s="16"/>
      <c r="BJ15" s="16"/>
      <c r="BK15" s="16"/>
    </row>
    <row r="16" spans="1:251" s="17" customFormat="1" ht="11.65" customHeight="1" x14ac:dyDescent="0.25">
      <c r="B16" s="19"/>
      <c r="C16" s="15"/>
      <c r="D16" s="20"/>
      <c r="E16" s="15"/>
      <c r="F16" s="15"/>
      <c r="G16" s="15"/>
      <c r="H16" s="15"/>
      <c r="I16" s="15"/>
      <c r="J16" s="15"/>
      <c r="K16" s="15"/>
      <c r="L16" s="15"/>
      <c r="M16" s="15"/>
      <c r="N16" s="15"/>
      <c r="O16" s="15"/>
      <c r="P16" s="15"/>
      <c r="Q16" s="15"/>
      <c r="R16" s="15"/>
      <c r="S16" s="15"/>
      <c r="T16" s="15"/>
      <c r="U16" s="15"/>
      <c r="V16" s="15"/>
      <c r="W16" s="15"/>
      <c r="X16" s="15"/>
      <c r="Y16" s="15"/>
      <c r="Z16" s="19"/>
      <c r="AA16" s="16"/>
      <c r="AB16" s="15"/>
      <c r="AC16" s="15"/>
      <c r="AD16" s="15"/>
      <c r="AE16" s="15"/>
      <c r="AF16" s="16"/>
      <c r="AG16" s="16"/>
      <c r="AH16" s="16"/>
      <c r="AI16" s="15"/>
      <c r="AJ16" s="15"/>
      <c r="AK16" s="15"/>
      <c r="AL16" s="16"/>
      <c r="AM16" s="16"/>
      <c r="AN16" s="16"/>
      <c r="AO16" s="16"/>
      <c r="AP16" s="15"/>
      <c r="AQ16" s="15"/>
      <c r="AR16" s="16"/>
      <c r="AS16" s="16"/>
      <c r="AT16" s="16"/>
      <c r="AU16" s="16"/>
      <c r="AV16" s="16"/>
      <c r="AW16" s="16"/>
      <c r="AX16" s="16"/>
      <c r="AY16" s="16"/>
      <c r="AZ16" s="16"/>
      <c r="BA16" s="16"/>
      <c r="BB16" s="16"/>
      <c r="BC16" s="16"/>
      <c r="BD16" s="16"/>
      <c r="BE16" s="43"/>
      <c r="BF16" s="16"/>
      <c r="BG16" s="16"/>
      <c r="BH16" s="16"/>
      <c r="BI16" s="16"/>
      <c r="BJ16" s="16"/>
      <c r="BK16" s="16"/>
    </row>
    <row r="17" spans="2:63" s="17" customFormat="1" ht="11.65" customHeight="1" x14ac:dyDescent="0.25">
      <c r="B17" s="19"/>
      <c r="C17" s="22"/>
      <c r="D17" s="20"/>
      <c r="E17" s="15"/>
      <c r="F17" s="15"/>
      <c r="G17" s="15"/>
      <c r="H17" s="15"/>
      <c r="I17" s="15"/>
      <c r="J17" s="15"/>
      <c r="K17" s="15"/>
      <c r="L17" s="15"/>
      <c r="M17" s="15"/>
      <c r="N17" s="15"/>
      <c r="O17" s="15"/>
      <c r="P17" s="15"/>
      <c r="Q17" s="15"/>
      <c r="R17" s="15"/>
      <c r="S17" s="15"/>
      <c r="T17" s="15"/>
      <c r="U17" s="15"/>
      <c r="V17" s="15"/>
      <c r="W17" s="15"/>
      <c r="X17" s="15"/>
      <c r="Y17" s="15"/>
      <c r="Z17" s="19"/>
      <c r="AA17" s="16"/>
      <c r="AB17" s="15"/>
      <c r="AC17" s="15"/>
      <c r="AD17" s="15"/>
      <c r="AE17" s="15"/>
      <c r="AF17" s="16"/>
      <c r="AG17" s="16"/>
      <c r="AH17" s="16"/>
      <c r="AI17" s="15"/>
      <c r="AJ17" s="15"/>
      <c r="AK17" s="15"/>
      <c r="AL17" s="16"/>
      <c r="AM17" s="16"/>
      <c r="AN17" s="16"/>
      <c r="AO17" s="16"/>
      <c r="AP17" s="15"/>
      <c r="AQ17" s="15"/>
      <c r="AR17" s="16"/>
      <c r="AS17" s="16"/>
      <c r="AT17" s="16"/>
      <c r="BE17" s="21"/>
      <c r="BK17" s="16"/>
    </row>
    <row r="18" spans="2:63" s="17" customFormat="1" ht="11.65" customHeight="1" x14ac:dyDescent="0.25">
      <c r="B18" s="19"/>
      <c r="C18" s="15"/>
      <c r="D18" s="20"/>
      <c r="E18" s="15"/>
      <c r="F18" s="15"/>
      <c r="G18" s="15"/>
      <c r="H18" s="15"/>
      <c r="I18" s="15"/>
      <c r="J18" s="15"/>
      <c r="K18" s="15"/>
      <c r="L18" s="15"/>
      <c r="M18" s="15"/>
      <c r="N18" s="15"/>
      <c r="O18" s="15"/>
      <c r="P18" s="15"/>
      <c r="Q18" s="15"/>
      <c r="R18" s="15"/>
      <c r="S18" s="15"/>
      <c r="T18" s="15"/>
      <c r="U18" s="15"/>
      <c r="V18" s="15"/>
      <c r="W18" s="15"/>
      <c r="X18" s="15"/>
      <c r="Y18" s="15"/>
      <c r="Z18" s="19"/>
      <c r="AA18" s="16"/>
      <c r="AB18" s="15"/>
      <c r="AC18" s="15"/>
      <c r="AD18" s="15"/>
      <c r="AE18" s="15"/>
      <c r="AF18" s="16"/>
      <c r="AG18" s="16"/>
      <c r="AH18" s="16"/>
      <c r="AI18" s="15"/>
      <c r="AJ18" s="15"/>
      <c r="AK18" s="15"/>
      <c r="AL18" s="16"/>
      <c r="AM18" s="16"/>
      <c r="AN18" s="16"/>
      <c r="AO18" s="16"/>
      <c r="AP18" s="15"/>
      <c r="AQ18" s="15"/>
      <c r="AR18" s="16"/>
      <c r="AS18" s="16"/>
      <c r="AT18" s="16"/>
      <c r="BE18" s="23"/>
      <c r="BK18" s="16"/>
    </row>
    <row r="19" spans="2:63" s="17" customFormat="1" ht="11.65" customHeight="1" x14ac:dyDescent="0.25">
      <c r="B19" s="19"/>
      <c r="C19" s="15"/>
      <c r="D19" s="20"/>
      <c r="E19" s="15"/>
      <c r="F19" s="15"/>
      <c r="G19" s="15"/>
      <c r="H19" s="15"/>
      <c r="I19" s="15"/>
      <c r="J19" s="15"/>
      <c r="K19" s="15"/>
      <c r="L19" s="15"/>
      <c r="M19" s="15"/>
      <c r="N19" s="15"/>
      <c r="O19" s="15"/>
      <c r="P19" s="15"/>
      <c r="Q19" s="15"/>
      <c r="R19" s="15"/>
      <c r="S19" s="15"/>
      <c r="T19" s="15"/>
      <c r="U19" s="15"/>
      <c r="V19" s="15"/>
      <c r="W19" s="15"/>
      <c r="X19" s="15"/>
      <c r="Y19" s="15"/>
      <c r="Z19" s="19"/>
      <c r="AA19" s="16"/>
      <c r="AB19" s="15"/>
      <c r="AC19" s="15"/>
      <c r="AD19" s="15"/>
      <c r="AE19" s="15"/>
      <c r="AF19" s="16"/>
      <c r="AG19" s="16"/>
      <c r="AH19" s="16"/>
      <c r="AI19" s="15"/>
      <c r="AJ19" s="15"/>
      <c r="AK19" s="15"/>
      <c r="AL19" s="16"/>
      <c r="AM19" s="16"/>
      <c r="AN19" s="16"/>
      <c r="AO19" s="16"/>
      <c r="AP19" s="15"/>
      <c r="AQ19" s="15"/>
      <c r="AR19" s="16"/>
      <c r="AS19" s="16"/>
      <c r="AT19" s="16"/>
      <c r="BE19" s="21"/>
      <c r="BK19" s="16"/>
    </row>
    <row r="20" spans="2:63" s="17" customFormat="1" ht="11.65" customHeight="1" x14ac:dyDescent="0.25">
      <c r="B20" s="19"/>
      <c r="C20" s="15"/>
      <c r="D20" s="20"/>
      <c r="E20" s="15"/>
      <c r="F20" s="15"/>
      <c r="G20" s="15"/>
      <c r="H20" s="15"/>
      <c r="I20" s="15"/>
      <c r="J20" s="15"/>
      <c r="K20" s="15"/>
      <c r="L20" s="15"/>
      <c r="M20" s="15"/>
      <c r="N20" s="15"/>
      <c r="O20" s="15"/>
      <c r="P20" s="15"/>
      <c r="Q20" s="15"/>
      <c r="R20" s="15"/>
      <c r="S20" s="15"/>
      <c r="T20" s="15"/>
      <c r="U20" s="15"/>
      <c r="V20" s="15"/>
      <c r="W20" s="15"/>
      <c r="X20" s="15"/>
      <c r="Y20" s="15"/>
      <c r="Z20" s="19"/>
      <c r="AA20" s="16"/>
      <c r="AB20" s="15"/>
      <c r="AC20" s="15"/>
      <c r="AD20" s="15"/>
      <c r="AE20" s="15"/>
      <c r="AF20" s="16"/>
      <c r="AG20" s="16"/>
      <c r="AH20" s="16"/>
      <c r="AI20" s="15"/>
      <c r="AJ20" s="15"/>
      <c r="AK20" s="15"/>
      <c r="AL20" s="16"/>
      <c r="AM20" s="16"/>
      <c r="AN20" s="16"/>
      <c r="AO20" s="16"/>
      <c r="AP20" s="15"/>
      <c r="AQ20" s="15"/>
      <c r="AR20" s="16"/>
      <c r="AS20" s="16"/>
      <c r="AT20" s="16"/>
      <c r="BE20" s="21"/>
      <c r="BK20" s="16"/>
    </row>
    <row r="21" spans="2:63" s="17" customFormat="1" ht="11.65" customHeight="1" x14ac:dyDescent="0.25">
      <c r="B21" s="19"/>
      <c r="C21" s="15"/>
      <c r="D21" s="20"/>
      <c r="E21" s="15"/>
      <c r="F21" s="15"/>
      <c r="G21" s="15"/>
      <c r="H21" s="15"/>
      <c r="I21" s="15"/>
      <c r="J21" s="15"/>
      <c r="K21" s="15"/>
      <c r="L21" s="15"/>
      <c r="M21" s="15"/>
      <c r="N21" s="15"/>
      <c r="O21" s="15"/>
      <c r="P21" s="15"/>
      <c r="Q21" s="15"/>
      <c r="R21" s="15"/>
      <c r="S21" s="15"/>
      <c r="T21" s="15"/>
      <c r="U21" s="15"/>
      <c r="V21" s="15"/>
      <c r="W21" s="15"/>
      <c r="X21" s="15"/>
      <c r="Y21" s="15"/>
      <c r="Z21" s="19"/>
      <c r="AA21" s="16"/>
      <c r="AB21" s="15"/>
      <c r="AC21" s="15"/>
      <c r="AD21" s="15"/>
      <c r="AE21" s="15"/>
      <c r="AF21" s="16"/>
      <c r="AG21" s="16"/>
      <c r="AH21" s="16"/>
      <c r="AI21" s="15"/>
      <c r="AJ21" s="15"/>
      <c r="AK21" s="15"/>
      <c r="AL21" s="16"/>
      <c r="AM21" s="16"/>
      <c r="AN21" s="16"/>
      <c r="AO21" s="16"/>
      <c r="AP21" s="15"/>
      <c r="AQ21" s="15"/>
      <c r="AR21" s="16"/>
      <c r="AS21" s="16"/>
      <c r="AT21" s="16"/>
      <c r="BE21" s="21"/>
      <c r="BK21" s="16"/>
    </row>
    <row r="22" spans="2:63" s="17" customFormat="1" ht="11.65" customHeight="1" x14ac:dyDescent="0.25">
      <c r="B22" s="19"/>
      <c r="C22" s="15"/>
      <c r="D22" s="20"/>
      <c r="E22" s="15"/>
      <c r="F22" s="15"/>
      <c r="G22" s="15"/>
      <c r="H22" s="15"/>
      <c r="I22" s="15"/>
      <c r="J22" s="15"/>
      <c r="K22" s="15"/>
      <c r="L22" s="15"/>
      <c r="M22" s="15"/>
      <c r="N22" s="15"/>
      <c r="O22" s="15"/>
      <c r="P22" s="15"/>
      <c r="Q22" s="15"/>
      <c r="R22" s="15"/>
      <c r="S22" s="15"/>
      <c r="T22" s="15"/>
      <c r="U22" s="15"/>
      <c r="V22" s="15"/>
      <c r="W22" s="15"/>
      <c r="X22" s="15"/>
      <c r="Y22" s="15"/>
      <c r="Z22" s="19"/>
      <c r="AA22" s="16"/>
      <c r="AB22" s="15"/>
      <c r="AC22" s="15"/>
      <c r="AD22" s="15"/>
      <c r="AE22" s="15"/>
      <c r="AF22" s="16"/>
      <c r="AG22" s="16"/>
      <c r="AH22" s="16"/>
      <c r="AI22" s="15"/>
      <c r="AJ22" s="15"/>
      <c r="AK22" s="15"/>
      <c r="AL22" s="16"/>
      <c r="AM22" s="16"/>
      <c r="AN22" s="16"/>
      <c r="AO22" s="16"/>
      <c r="AP22" s="15"/>
      <c r="AQ22" s="15"/>
      <c r="AR22" s="16"/>
      <c r="AS22" s="16"/>
      <c r="AT22" s="16"/>
      <c r="BE22" s="21"/>
      <c r="BK22" s="16"/>
    </row>
    <row r="23" spans="2:63" s="17" customFormat="1" ht="11.65" customHeight="1" x14ac:dyDescent="0.25">
      <c r="B23" s="19"/>
      <c r="C23" s="15"/>
      <c r="D23" s="20"/>
      <c r="E23" s="15"/>
      <c r="F23" s="15"/>
      <c r="G23" s="15"/>
      <c r="H23" s="15"/>
      <c r="I23" s="15"/>
      <c r="J23" s="15"/>
      <c r="K23" s="15"/>
      <c r="L23" s="15"/>
      <c r="M23" s="15"/>
      <c r="N23" s="15"/>
      <c r="O23" s="15"/>
      <c r="P23" s="15"/>
      <c r="Q23" s="15"/>
      <c r="R23" s="15"/>
      <c r="S23" s="15"/>
      <c r="T23" s="15"/>
      <c r="U23" s="15"/>
      <c r="V23" s="15"/>
      <c r="W23" s="15"/>
      <c r="X23" s="15"/>
      <c r="Y23" s="15"/>
      <c r="Z23" s="19"/>
      <c r="AA23" s="16"/>
      <c r="AB23" s="15"/>
      <c r="AC23" s="15"/>
      <c r="AD23" s="15"/>
      <c r="AE23" s="15"/>
      <c r="AF23" s="16"/>
      <c r="AG23" s="16"/>
      <c r="AH23" s="16"/>
      <c r="AI23" s="15"/>
      <c r="AJ23" s="15"/>
      <c r="AK23" s="15"/>
      <c r="AL23" s="16"/>
      <c r="AM23" s="16"/>
      <c r="AN23" s="16"/>
      <c r="AO23" s="16"/>
      <c r="AP23" s="15"/>
      <c r="AQ23" s="15"/>
      <c r="AR23" s="16"/>
      <c r="AS23" s="16"/>
      <c r="AT23" s="16"/>
      <c r="BE23" s="21"/>
      <c r="BK23" s="16"/>
    </row>
    <row r="24" spans="2:63" s="17" customFormat="1" ht="14.1" customHeight="1" x14ac:dyDescent="0.25">
      <c r="B24" s="19"/>
      <c r="C24" s="15"/>
      <c r="D24" s="20"/>
      <c r="E24" s="15"/>
      <c r="F24" s="15"/>
      <c r="G24" s="15"/>
      <c r="H24" s="15"/>
      <c r="I24" s="15"/>
      <c r="J24" s="15"/>
      <c r="K24" s="15"/>
      <c r="L24" s="15"/>
      <c r="M24" s="15"/>
      <c r="N24" s="15"/>
      <c r="O24" s="15"/>
      <c r="P24" s="15"/>
      <c r="Q24" s="15"/>
      <c r="R24" s="15"/>
      <c r="S24" s="15"/>
      <c r="T24" s="15"/>
      <c r="U24" s="15"/>
      <c r="V24" s="15"/>
      <c r="W24" s="15"/>
      <c r="X24" s="15"/>
      <c r="Y24" s="15"/>
      <c r="Z24" s="19"/>
      <c r="AA24" s="16"/>
      <c r="AB24" s="15"/>
      <c r="AC24" s="15"/>
      <c r="AD24" s="15"/>
      <c r="AE24" s="15"/>
      <c r="AF24" s="16"/>
      <c r="AG24" s="16"/>
      <c r="AH24" s="16"/>
      <c r="AI24" s="15"/>
      <c r="AJ24" s="15"/>
      <c r="AK24" s="15"/>
      <c r="AL24" s="16"/>
      <c r="AM24" s="16"/>
      <c r="AN24" s="16"/>
      <c r="AO24" s="16"/>
      <c r="AP24" s="15"/>
      <c r="AQ24" s="15"/>
      <c r="AR24" s="16"/>
      <c r="AS24" s="16"/>
      <c r="AT24" s="16"/>
      <c r="BE24" s="21"/>
      <c r="BK24" s="16"/>
    </row>
    <row r="25" spans="2:63" s="17" customFormat="1" ht="11.65" customHeight="1" x14ac:dyDescent="0.25">
      <c r="B25" s="19"/>
      <c r="C25"/>
      <c r="D25" s="20"/>
      <c r="E25" s="15"/>
      <c r="F25" s="15"/>
      <c r="G25" s="15"/>
      <c r="H25" s="15"/>
      <c r="I25" s="15"/>
      <c r="J25" s="15"/>
      <c r="K25" s="15"/>
      <c r="L25" s="15"/>
      <c r="M25" s="15"/>
      <c r="N25" s="15"/>
      <c r="O25" s="15"/>
      <c r="P25" s="15"/>
      <c r="Q25" s="15"/>
      <c r="R25" s="15"/>
      <c r="S25" s="15"/>
      <c r="T25" s="15"/>
      <c r="U25" s="15"/>
      <c r="V25" s="15"/>
      <c r="W25" s="15"/>
      <c r="X25" s="15"/>
      <c r="Y25" s="15"/>
      <c r="Z25" s="19"/>
      <c r="AA25" s="16"/>
      <c r="AB25" s="15"/>
      <c r="AC25" s="15"/>
      <c r="AD25" s="15"/>
      <c r="AE25" s="15"/>
      <c r="AF25" s="16"/>
      <c r="AG25" s="16"/>
      <c r="AH25" s="16"/>
      <c r="AI25" s="15"/>
      <c r="AJ25" s="15"/>
      <c r="AK25" s="15"/>
      <c r="AL25" s="16"/>
      <c r="AM25" s="16"/>
      <c r="AN25" s="16"/>
      <c r="AO25" s="16"/>
      <c r="AP25" s="15"/>
      <c r="AQ25" s="15"/>
      <c r="AR25" s="16"/>
      <c r="AS25" s="16"/>
      <c r="AT25" s="16"/>
      <c r="BK25" s="16"/>
    </row>
    <row r="26" spans="2:63" s="17" customFormat="1" ht="11.65" customHeight="1" x14ac:dyDescent="0.25">
      <c r="B26" s="19"/>
      <c r="C26" s="15"/>
      <c r="D26" s="20"/>
      <c r="E26" s="15"/>
      <c r="F26" s="15"/>
      <c r="G26" s="15"/>
      <c r="H26" s="15"/>
      <c r="I26" s="15"/>
      <c r="J26" s="15"/>
      <c r="K26" s="15"/>
      <c r="L26" s="15"/>
      <c r="M26" s="15"/>
      <c r="N26" s="15"/>
      <c r="O26" s="15"/>
      <c r="P26" s="15"/>
      <c r="Q26" s="15"/>
      <c r="R26" s="15"/>
      <c r="S26" s="15"/>
      <c r="T26" s="15"/>
      <c r="U26" s="15"/>
      <c r="V26" s="15"/>
      <c r="W26" s="15"/>
      <c r="X26" s="15"/>
      <c r="Y26" s="15"/>
      <c r="Z26" s="19"/>
      <c r="AA26" s="16"/>
      <c r="AB26" s="15"/>
      <c r="AC26" s="15"/>
      <c r="AD26" s="15"/>
      <c r="AE26" s="15"/>
      <c r="AF26" s="16"/>
      <c r="AG26" s="16"/>
      <c r="AH26" s="16"/>
      <c r="AI26" s="15"/>
      <c r="AJ26" s="15"/>
      <c r="AK26" s="15"/>
      <c r="AL26" s="16"/>
      <c r="AM26" s="16"/>
      <c r="AN26" s="16"/>
      <c r="AO26" s="16"/>
      <c r="AP26" s="15"/>
      <c r="AQ26" s="15"/>
      <c r="AR26" s="16"/>
      <c r="AS26" s="16"/>
      <c r="AT26" s="16"/>
      <c r="BK26" s="16"/>
    </row>
    <row r="27" spans="2:63" s="17" customFormat="1" ht="11.65" customHeight="1" x14ac:dyDescent="0.25">
      <c r="B27" s="19"/>
      <c r="C27" s="15"/>
      <c r="D27" s="20"/>
      <c r="E27" s="15"/>
      <c r="F27" s="15"/>
      <c r="G27" s="15"/>
      <c r="H27" s="15"/>
      <c r="I27" s="15"/>
      <c r="J27" s="15"/>
      <c r="K27" s="15"/>
      <c r="L27" s="15"/>
      <c r="M27" s="15"/>
      <c r="N27" s="15"/>
      <c r="O27" s="15"/>
      <c r="P27" s="15"/>
      <c r="Q27" s="15"/>
      <c r="R27" s="15"/>
      <c r="S27" s="15"/>
      <c r="T27" s="15"/>
      <c r="U27" s="15"/>
      <c r="V27" s="15"/>
      <c r="W27" s="15"/>
      <c r="X27" s="15"/>
      <c r="Y27" s="15"/>
      <c r="Z27" s="19"/>
      <c r="AA27" s="16"/>
      <c r="AB27" s="15"/>
      <c r="AC27" s="15"/>
      <c r="AD27" s="15"/>
      <c r="AE27" s="15"/>
      <c r="AF27" s="16"/>
      <c r="AG27" s="16"/>
      <c r="AH27" s="16"/>
      <c r="AI27" s="15"/>
      <c r="AJ27" s="15"/>
      <c r="AK27" s="15"/>
      <c r="AL27" s="16"/>
      <c r="AM27" s="16"/>
      <c r="AN27" s="16"/>
      <c r="AO27" s="16"/>
      <c r="AP27" s="15"/>
      <c r="AQ27" s="15"/>
      <c r="AR27" s="16"/>
      <c r="AS27" s="16"/>
      <c r="AT27" s="16"/>
      <c r="BK27" s="16"/>
    </row>
    <row r="28" spans="2:63" s="17" customFormat="1" ht="11.65" customHeight="1" x14ac:dyDescent="0.25">
      <c r="B28" s="19"/>
      <c r="C28" s="15"/>
      <c r="D28" s="20"/>
      <c r="E28" s="15"/>
      <c r="F28" s="15"/>
      <c r="G28" s="15"/>
      <c r="H28" s="15"/>
      <c r="I28" s="15"/>
      <c r="J28" s="15"/>
      <c r="K28" s="15"/>
      <c r="L28" s="15"/>
      <c r="M28" s="15"/>
      <c r="N28" s="15"/>
      <c r="O28" s="15"/>
      <c r="P28" s="15"/>
      <c r="Q28" s="15"/>
      <c r="R28" s="15"/>
      <c r="S28" s="15"/>
      <c r="T28" s="15"/>
      <c r="U28" s="15"/>
      <c r="V28" s="15"/>
      <c r="W28" s="15"/>
      <c r="X28" s="15"/>
      <c r="Y28" s="15"/>
      <c r="Z28" s="19"/>
      <c r="AA28" s="16"/>
      <c r="AB28" s="15"/>
      <c r="AC28" s="15"/>
      <c r="AD28" s="15"/>
      <c r="AE28" s="15"/>
      <c r="AF28" s="16"/>
      <c r="AG28" s="16"/>
      <c r="AH28" s="16"/>
      <c r="AI28" s="15"/>
      <c r="AJ28" s="15"/>
      <c r="AK28" s="15"/>
      <c r="AL28" s="16"/>
      <c r="AM28" s="16"/>
      <c r="AN28" s="16"/>
      <c r="AO28" s="16"/>
      <c r="AP28" s="15"/>
      <c r="AQ28" s="15"/>
      <c r="AR28" s="16"/>
      <c r="AS28" s="16"/>
      <c r="AT28" s="16"/>
      <c r="BK28" s="16"/>
    </row>
    <row r="29" spans="2:63" s="17" customFormat="1" ht="11.65" customHeight="1" x14ac:dyDescent="0.25">
      <c r="B29" s="19"/>
      <c r="C29" s="15"/>
      <c r="D29" s="20"/>
      <c r="E29" s="15"/>
      <c r="F29" s="15"/>
      <c r="G29" s="15"/>
      <c r="H29" s="15"/>
      <c r="I29" s="15"/>
      <c r="J29" s="15"/>
      <c r="K29" s="15"/>
      <c r="L29" s="15"/>
      <c r="M29" s="15"/>
      <c r="N29" s="15"/>
      <c r="O29" s="15"/>
      <c r="P29" s="15"/>
      <c r="Q29" s="15"/>
      <c r="R29" s="15"/>
      <c r="S29" s="15"/>
      <c r="T29" s="15"/>
      <c r="U29" s="15"/>
      <c r="V29" s="15"/>
      <c r="W29" s="15"/>
      <c r="X29" s="15"/>
      <c r="Y29" s="15"/>
      <c r="Z29" s="19"/>
      <c r="AA29" s="16"/>
      <c r="AB29" s="15"/>
      <c r="AC29" s="15"/>
      <c r="AD29" s="15"/>
      <c r="AE29" s="15"/>
      <c r="AF29" s="16"/>
      <c r="AG29" s="16"/>
      <c r="AH29" s="16"/>
      <c r="AI29" s="15"/>
      <c r="AJ29" s="15"/>
      <c r="AK29" s="15"/>
      <c r="AL29" s="16"/>
      <c r="AM29" s="16"/>
      <c r="AN29" s="16"/>
      <c r="AO29" s="16"/>
      <c r="AP29" s="15"/>
      <c r="AQ29" s="15"/>
      <c r="AR29" s="16"/>
      <c r="AS29" s="16"/>
      <c r="AT29" s="16"/>
      <c r="BK29" s="16"/>
    </row>
    <row r="30" spans="2:63" s="17" customFormat="1" ht="12.6" customHeight="1" x14ac:dyDescent="0.25">
      <c r="B30" s="19"/>
      <c r="C30" s="15"/>
      <c r="D30" s="20"/>
      <c r="E30" s="15"/>
      <c r="F30" s="15"/>
      <c r="G30" s="15"/>
      <c r="H30" s="15"/>
      <c r="I30" s="15"/>
      <c r="J30" s="15"/>
      <c r="K30" s="15"/>
      <c r="L30" s="15"/>
      <c r="M30" s="15"/>
      <c r="N30" s="15"/>
      <c r="O30" s="15"/>
      <c r="P30" s="15"/>
      <c r="Q30" s="15"/>
      <c r="R30" s="15"/>
      <c r="S30" s="15"/>
      <c r="T30" s="15"/>
      <c r="U30" s="15"/>
      <c r="V30" s="15"/>
      <c r="W30" s="15"/>
      <c r="X30" s="15"/>
      <c r="Y30" s="15"/>
      <c r="Z30" s="19"/>
      <c r="AA30" s="16"/>
      <c r="AB30" s="15"/>
      <c r="AC30" s="15"/>
      <c r="AD30" s="15"/>
      <c r="AE30" s="15"/>
      <c r="AF30" s="16"/>
      <c r="AG30" s="16"/>
      <c r="AH30" s="16"/>
      <c r="AI30" s="15"/>
      <c r="AJ30" s="15"/>
      <c r="AK30" s="15"/>
      <c r="AL30" s="16"/>
      <c r="AM30" s="16"/>
      <c r="AN30" s="16"/>
      <c r="AO30" s="16"/>
      <c r="AP30" s="15"/>
      <c r="AQ30" s="15"/>
      <c r="AR30" s="16"/>
      <c r="AS30" s="16"/>
      <c r="AT30" s="16"/>
      <c r="BK30" s="16"/>
    </row>
    <row r="31" spans="2:63" s="17" customFormat="1" ht="12.6" customHeight="1" x14ac:dyDescent="0.25">
      <c r="B31" s="19"/>
      <c r="C31" s="15"/>
      <c r="D31" s="20"/>
      <c r="E31" s="15"/>
      <c r="F31" s="15"/>
      <c r="G31" s="15"/>
      <c r="H31" s="15"/>
      <c r="I31" s="15"/>
      <c r="J31" s="15"/>
      <c r="K31" s="15"/>
      <c r="L31" s="15"/>
      <c r="M31" s="15"/>
      <c r="N31" s="15"/>
      <c r="O31" s="15"/>
      <c r="P31" s="15"/>
      <c r="Q31" s="15"/>
      <c r="R31" s="15"/>
      <c r="S31" s="15"/>
      <c r="T31" s="15"/>
      <c r="U31" s="15"/>
      <c r="V31" s="15"/>
      <c r="W31" s="15"/>
      <c r="X31" s="15"/>
      <c r="Y31" s="15"/>
      <c r="Z31" s="19"/>
      <c r="AA31" s="16"/>
      <c r="AB31" s="15"/>
      <c r="AC31" s="15"/>
      <c r="AD31" s="15"/>
      <c r="AE31" s="15"/>
      <c r="AF31" s="16"/>
      <c r="AG31" s="16"/>
      <c r="AH31" s="16"/>
      <c r="AI31" s="15"/>
      <c r="AJ31" s="15"/>
      <c r="AK31" s="15"/>
      <c r="AL31" s="16"/>
      <c r="AM31" s="16"/>
      <c r="AN31" s="16"/>
      <c r="AO31" s="16"/>
      <c r="AP31" s="15"/>
      <c r="AQ31" s="15"/>
      <c r="AR31" s="16"/>
      <c r="AS31" s="16"/>
      <c r="AT31" s="16"/>
      <c r="BK31" s="16"/>
    </row>
    <row r="32" spans="2:63" s="17" customFormat="1" ht="11.65" customHeight="1" x14ac:dyDescent="0.25">
      <c r="B32" s="19"/>
      <c r="C32" s="15"/>
      <c r="D32" s="20"/>
      <c r="E32" s="15"/>
      <c r="F32" s="15"/>
      <c r="G32" s="15"/>
      <c r="H32" s="15"/>
      <c r="I32" s="15"/>
      <c r="J32" s="15"/>
      <c r="K32" s="15"/>
      <c r="L32" s="15"/>
      <c r="M32" s="15"/>
      <c r="N32" s="15"/>
      <c r="O32" s="15"/>
      <c r="P32" s="15"/>
      <c r="Q32" s="15"/>
      <c r="R32" s="15"/>
      <c r="S32" s="15"/>
      <c r="T32" s="15"/>
      <c r="U32" s="15"/>
      <c r="V32" s="15"/>
      <c r="W32" s="15"/>
      <c r="X32" s="15"/>
      <c r="Y32" s="15"/>
      <c r="Z32" s="19"/>
      <c r="AA32" s="16"/>
      <c r="AB32" s="15"/>
      <c r="AC32" s="15"/>
      <c r="AD32" s="15"/>
      <c r="AE32" s="15"/>
      <c r="AF32" s="16"/>
      <c r="AG32" s="16"/>
      <c r="AH32" s="16"/>
      <c r="AI32" s="15"/>
      <c r="AJ32" s="15"/>
      <c r="AK32" s="15"/>
      <c r="AL32" s="16"/>
      <c r="AM32" s="16"/>
      <c r="AN32" s="16"/>
      <c r="AO32" s="16"/>
      <c r="AP32" s="15"/>
      <c r="AQ32" s="15"/>
      <c r="AR32" s="16"/>
      <c r="AS32" s="16"/>
      <c r="AT32" s="16"/>
      <c r="BK32" s="16"/>
    </row>
    <row r="33" spans="2:63" s="17" customFormat="1" ht="11.65" customHeight="1" x14ac:dyDescent="0.25">
      <c r="B33" s="19"/>
      <c r="C33" s="15"/>
      <c r="D33" s="20"/>
      <c r="E33" s="15"/>
      <c r="F33" s="15"/>
      <c r="G33" s="15"/>
      <c r="H33" s="15"/>
      <c r="I33" s="15"/>
      <c r="J33" s="15"/>
      <c r="K33" s="15"/>
      <c r="L33" s="15"/>
      <c r="M33" s="15"/>
      <c r="N33" s="15"/>
      <c r="O33" s="15"/>
      <c r="P33" s="15"/>
      <c r="Q33" s="15"/>
      <c r="R33" s="15"/>
      <c r="S33" s="15"/>
      <c r="T33" s="15"/>
      <c r="U33" s="15"/>
      <c r="V33" s="15"/>
      <c r="W33" s="15"/>
      <c r="X33" s="15"/>
      <c r="Y33" s="15"/>
      <c r="Z33" s="19"/>
      <c r="AA33" s="16"/>
      <c r="AB33" s="15"/>
      <c r="AC33" s="15"/>
      <c r="AD33" s="15"/>
      <c r="AE33" s="15"/>
      <c r="AF33" s="16"/>
      <c r="AG33" s="16"/>
      <c r="AH33" s="16"/>
      <c r="AI33" s="15"/>
      <c r="AJ33" s="15"/>
      <c r="AK33" s="15"/>
      <c r="AL33" s="16"/>
      <c r="AM33" s="16"/>
      <c r="AN33" s="16"/>
      <c r="AO33" s="16"/>
      <c r="AP33" s="15"/>
      <c r="AQ33" s="15"/>
      <c r="AR33" s="16"/>
      <c r="AS33" s="16"/>
      <c r="AT33" s="16"/>
      <c r="BK33" s="16"/>
    </row>
    <row r="34" spans="2:63" s="17" customFormat="1" ht="14.1" customHeight="1" x14ac:dyDescent="0.25">
      <c r="C34" s="16"/>
      <c r="D34" s="16"/>
      <c r="E34" s="16"/>
      <c r="F34" s="16"/>
      <c r="G34" s="16"/>
      <c r="H34" s="16"/>
      <c r="I34" s="16"/>
      <c r="J34" s="16"/>
      <c r="K34" s="16"/>
      <c r="L34" s="16"/>
      <c r="M34" s="16"/>
      <c r="N34" s="16"/>
      <c r="O34" s="16"/>
      <c r="P34" s="16"/>
      <c r="Q34" s="16"/>
      <c r="R34" s="16"/>
      <c r="S34" s="16"/>
      <c r="T34" s="16"/>
      <c r="U34" s="16"/>
      <c r="V34" s="16"/>
      <c r="W34" s="16"/>
      <c r="X34" s="16"/>
      <c r="Y34" s="16"/>
      <c r="Z34" s="19"/>
      <c r="AA34" s="16"/>
      <c r="AB34" s="15"/>
      <c r="AC34" s="15"/>
      <c r="AD34" s="15"/>
      <c r="AE34" s="15"/>
      <c r="AF34" s="16"/>
      <c r="AG34" s="16"/>
      <c r="AH34" s="16"/>
      <c r="AI34" s="15"/>
      <c r="AJ34" s="15"/>
      <c r="AK34" s="15"/>
      <c r="AL34" s="16"/>
      <c r="AM34" s="16"/>
      <c r="AN34" s="16"/>
      <c r="AO34" s="16"/>
      <c r="AP34" s="15"/>
      <c r="AQ34" s="15"/>
      <c r="AR34" s="16"/>
      <c r="AS34" s="16"/>
      <c r="AT34" s="16"/>
      <c r="BK34" s="16"/>
    </row>
    <row r="35" spans="2:63" s="17" customFormat="1" ht="11.65" customHeight="1" x14ac:dyDescent="0.25">
      <c r="C35" s="16"/>
      <c r="D35" s="16"/>
      <c r="E35" s="16"/>
      <c r="F35" s="16"/>
      <c r="G35" s="16"/>
      <c r="H35" s="16"/>
      <c r="I35" s="16"/>
      <c r="J35" s="16"/>
      <c r="K35" s="16"/>
      <c r="L35" s="16"/>
      <c r="M35" s="16"/>
      <c r="N35" s="16"/>
      <c r="O35" s="16"/>
      <c r="P35" s="16"/>
      <c r="Q35" s="16"/>
      <c r="R35" s="16"/>
      <c r="S35" s="16"/>
      <c r="T35" s="16"/>
      <c r="U35" s="16"/>
      <c r="V35" s="16"/>
      <c r="W35" s="16"/>
      <c r="X35" s="16"/>
      <c r="Y35" s="16"/>
      <c r="Z35" s="19"/>
      <c r="AA35" s="16"/>
      <c r="AB35" s="15"/>
      <c r="AC35" s="15"/>
      <c r="AD35" s="15"/>
      <c r="AE35" s="15"/>
      <c r="AF35" s="16"/>
      <c r="AG35" s="16"/>
      <c r="AH35" s="16"/>
      <c r="AI35" s="15"/>
      <c r="AJ35" s="15"/>
      <c r="AK35" s="15"/>
      <c r="AL35" s="16"/>
      <c r="AM35" s="16"/>
      <c r="AN35" s="16"/>
      <c r="AO35" s="16"/>
      <c r="AP35" s="15"/>
      <c r="AQ35" s="15"/>
      <c r="AR35" s="16"/>
      <c r="AS35" s="16"/>
      <c r="AT35" s="16"/>
      <c r="BK35" s="16"/>
    </row>
    <row r="36" spans="2:63" s="17" customFormat="1" ht="11.65" customHeight="1" x14ac:dyDescent="0.25">
      <c r="C36" s="16"/>
      <c r="D36" s="16"/>
      <c r="E36" s="16"/>
      <c r="F36" s="16"/>
      <c r="G36" s="16"/>
      <c r="H36" s="16"/>
      <c r="I36" s="16"/>
      <c r="J36" s="16"/>
      <c r="K36" s="16"/>
      <c r="L36" s="16"/>
      <c r="M36" s="16"/>
      <c r="N36" s="16"/>
      <c r="O36" s="16"/>
      <c r="P36" s="16"/>
      <c r="Q36" s="16"/>
      <c r="R36" s="16"/>
      <c r="S36" s="16"/>
      <c r="T36" s="16"/>
      <c r="U36" s="16"/>
      <c r="V36" s="16"/>
      <c r="W36" s="16"/>
      <c r="X36" s="16"/>
      <c r="Y36" s="16"/>
      <c r="Z36" s="19"/>
      <c r="AA36" s="16"/>
      <c r="AB36" s="15"/>
      <c r="AC36" s="15"/>
      <c r="AD36" s="15"/>
      <c r="AE36" s="15"/>
      <c r="AF36" s="16"/>
      <c r="AG36" s="16"/>
      <c r="AH36" s="16"/>
      <c r="AI36" s="15"/>
      <c r="AJ36" s="15"/>
      <c r="AK36" s="15"/>
      <c r="AL36" s="16"/>
      <c r="AM36" s="16"/>
      <c r="AN36" s="16"/>
      <c r="AO36" s="16"/>
      <c r="AP36" s="15"/>
      <c r="AQ36" s="15"/>
      <c r="AR36" s="16"/>
      <c r="AS36" s="16"/>
      <c r="AT36" s="16"/>
      <c r="BK36" s="16"/>
    </row>
    <row r="37" spans="2:63" s="17" customFormat="1" ht="11.65" customHeight="1" x14ac:dyDescent="0.25">
      <c r="C37" s="16"/>
      <c r="D37" s="16"/>
      <c r="E37" s="16"/>
      <c r="F37" s="16"/>
      <c r="G37" s="16"/>
      <c r="H37" s="16"/>
      <c r="I37" s="16"/>
      <c r="J37" s="16"/>
      <c r="K37" s="16"/>
      <c r="L37" s="16"/>
      <c r="M37" s="16"/>
      <c r="N37" s="16"/>
      <c r="O37" s="16"/>
      <c r="P37" s="16"/>
      <c r="Q37" s="16"/>
      <c r="R37" s="16"/>
      <c r="S37" s="16"/>
      <c r="T37" s="16"/>
      <c r="U37" s="16"/>
      <c r="V37" s="16"/>
      <c r="W37" s="16"/>
      <c r="X37" s="16"/>
      <c r="Y37" s="16"/>
      <c r="Z37" s="19"/>
      <c r="AA37" s="16"/>
      <c r="AB37" s="15"/>
      <c r="AC37" s="15"/>
      <c r="AD37" s="15"/>
      <c r="AE37" s="15"/>
      <c r="AF37" s="16"/>
      <c r="AG37" s="16"/>
      <c r="AH37" s="16"/>
      <c r="AI37" s="15"/>
      <c r="AJ37" s="15"/>
      <c r="AK37" s="15"/>
      <c r="AL37" s="16"/>
      <c r="AM37" s="16"/>
      <c r="AN37" s="16"/>
      <c r="AO37" s="16"/>
      <c r="AP37" s="15"/>
      <c r="AQ37" s="15"/>
      <c r="AR37" s="16"/>
      <c r="AS37" s="16"/>
      <c r="AT37" s="16"/>
      <c r="BK37" s="16"/>
    </row>
  </sheetData>
  <mergeCells count="59">
    <mergeCell ref="B2:B6"/>
    <mergeCell ref="AV2:BJ2"/>
    <mergeCell ref="AV3:BJ3"/>
    <mergeCell ref="AV4:BJ4"/>
    <mergeCell ref="AV5:BJ6"/>
    <mergeCell ref="C2:Q4"/>
    <mergeCell ref="C5:Q6"/>
    <mergeCell ref="R2:AI4"/>
    <mergeCell ref="AJ2:AU2"/>
    <mergeCell ref="AJ3:AU3"/>
    <mergeCell ref="AJ4:AU4"/>
    <mergeCell ref="R5:AI6"/>
    <mergeCell ref="AJ5:AU6"/>
    <mergeCell ref="AM7:AT7"/>
    <mergeCell ref="AU7:BJ8"/>
    <mergeCell ref="B8:C8"/>
    <mergeCell ref="AN8:AT8"/>
    <mergeCell ref="B7:C7"/>
    <mergeCell ref="D7:Z7"/>
    <mergeCell ref="AA7:AB7"/>
    <mergeCell ref="AC7:AJ7"/>
    <mergeCell ref="AK7:AL7"/>
    <mergeCell ref="D8:Z8"/>
    <mergeCell ref="AA8:AL8"/>
    <mergeCell ref="AU10:BJ10"/>
    <mergeCell ref="AF11:AH11"/>
    <mergeCell ref="W11:W12"/>
    <mergeCell ref="AJ11:AJ12"/>
    <mergeCell ref="AK11:AQ11"/>
    <mergeCell ref="AR11:AR12"/>
    <mergeCell ref="X11:Y11"/>
    <mergeCell ref="U11:U12"/>
    <mergeCell ref="AI11:AI12"/>
    <mergeCell ref="V11:V12"/>
    <mergeCell ref="B10:D10"/>
    <mergeCell ref="E10:T10"/>
    <mergeCell ref="U10:AT10"/>
    <mergeCell ref="B11:B12"/>
    <mergeCell ref="C11:C12"/>
    <mergeCell ref="D11:D12"/>
    <mergeCell ref="E11:G11"/>
    <mergeCell ref="H11:J11"/>
    <mergeCell ref="K11:M11"/>
    <mergeCell ref="B9:AT9"/>
    <mergeCell ref="AU9:BJ9"/>
    <mergeCell ref="AS11:AS12"/>
    <mergeCell ref="Z11:Z12"/>
    <mergeCell ref="AA11:AA12"/>
    <mergeCell ref="AB11:AB12"/>
    <mergeCell ref="AC11:AC12"/>
    <mergeCell ref="AD11:AD12"/>
    <mergeCell ref="AE11:AE12"/>
    <mergeCell ref="AT11:AT12"/>
    <mergeCell ref="AU11:AX11"/>
    <mergeCell ref="AY11:BB11"/>
    <mergeCell ref="BC11:BF11"/>
    <mergeCell ref="BG11:BJ11"/>
    <mergeCell ref="N11:P11"/>
    <mergeCell ref="Q11:S11"/>
  </mergeCells>
  <dataValidations count="10">
    <dataValidation operator="equal" allowBlank="1" showErrorMessage="1" sqref="AK7">
      <formula1>0</formula1>
      <formula2>0</formula2>
    </dataValidation>
    <dataValidation type="list" operator="equal" allowBlank="1" showErrorMessage="1" sqref="AK15: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15:Z37">
      <formula1>"Eficacia,Eficiencia,Efectividad,"</formula1>
      <formula2>0</formula2>
    </dataValidation>
    <dataValidation type="list" operator="equal" allowBlank="1" showErrorMessage="1" sqref="AP15: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I13:AI37">
      <formula1>"Gestión"</formula1>
      <formula2>0</formula2>
    </dataValidation>
    <dataValidation type="list" operator="equal" allowBlank="1" showErrorMessage="1" sqref="AE13:AE37">
      <formula1>"Alta ,Media ,Baja"</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B13:AB37">
      <formula1>"Alcaldía Local,Central,Sectorial,"</formula1>
      <formula2>0</formula2>
    </dataValidation>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-POA\SUBSECRETARIA DE SEGURIDAD\[POA MATRIZ DOFA SUBSECRETARÍA.xlsx]datos'!#REF!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-POA\SUBSECRETARIA DE SEGURIDAD\[POA MATRIZ DOFA SUBSECRETARÍA.xlsx]datos'!#REF!</xm:f>
          </x14:formula1>
          <xm:sqref>D7:Z7</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IQ19"/>
  <sheetViews>
    <sheetView showGridLines="0" topLeftCell="B11" zoomScale="70" zoomScaleNormal="70" workbookViewId="0">
      <pane xSplit="2" topLeftCell="AO1" activePane="topRight" state="frozen"/>
      <selection pane="topRight" activeCell="P13" sqref="P13"/>
    </sheetView>
  </sheetViews>
  <sheetFormatPr baseColWidth="10" defaultColWidth="12.140625" defaultRowHeight="12.75" customHeight="1" x14ac:dyDescent="0.25"/>
  <cols>
    <col min="2" max="2" width="12.5703125" style="62" customWidth="1"/>
    <col min="3" max="3" width="38.42578125" style="62" customWidth="1"/>
    <col min="4" max="19" width="12.140625" style="62"/>
    <col min="20" max="20" width="14" style="62" customWidth="1"/>
    <col min="21" max="21" width="23" style="62" customWidth="1"/>
    <col min="22" max="22" width="32.28515625" style="62" customWidth="1"/>
    <col min="23" max="23" width="19.140625" style="62" customWidth="1"/>
    <col min="24" max="24" width="28.28515625" style="62" customWidth="1"/>
    <col min="25" max="25" width="28.85546875" style="62" customWidth="1"/>
    <col min="26" max="26" width="15" style="63" customWidth="1"/>
    <col min="27" max="27" width="19.28515625" style="63" customWidth="1"/>
    <col min="28" max="28" width="15" style="63" customWidth="1"/>
    <col min="29" max="29" width="19.28515625" style="63" bestFit="1" customWidth="1"/>
    <col min="30" max="30" width="18" style="63" customWidth="1"/>
    <col min="31" max="31" width="20.28515625" style="63" customWidth="1"/>
    <col min="32" max="33" width="12.140625" style="63"/>
    <col min="34" max="34" width="13" style="63" customWidth="1"/>
    <col min="35" max="35" width="21" style="63" customWidth="1"/>
    <col min="36" max="36" width="20.140625" style="63" customWidth="1"/>
    <col min="37" max="37" width="55.42578125" style="63" customWidth="1"/>
    <col min="38" max="38" width="43.140625" style="182" customWidth="1"/>
    <col min="39" max="39" width="15" style="63" customWidth="1"/>
    <col min="40" max="40" width="13.42578125" style="63" customWidth="1"/>
    <col min="41" max="41" width="24.85546875" style="63" customWidth="1"/>
    <col min="42" max="42" width="24.140625" style="63" customWidth="1"/>
    <col min="43" max="43" width="22.42578125" style="63" bestFit="1" customWidth="1"/>
    <col min="44" max="44" width="21.5703125" style="63" customWidth="1"/>
    <col min="45" max="45" width="27" style="63" customWidth="1"/>
    <col min="46" max="46" width="17.85546875" style="63" customWidth="1"/>
    <col min="47" max="47" width="15.85546875" style="63" customWidth="1"/>
    <col min="48" max="48" width="14.140625" style="63" customWidth="1"/>
    <col min="49" max="49" width="47" style="63" customWidth="1"/>
    <col min="50" max="50" width="15" style="62" customWidth="1"/>
    <col min="51" max="51" width="14.140625" style="62" customWidth="1"/>
    <col min="52" max="52" width="12.140625" style="62" customWidth="1"/>
    <col min="53" max="53" width="36.42578125" style="62" customWidth="1"/>
    <col min="54" max="54" width="19.5703125" style="62" customWidth="1"/>
    <col min="55" max="55" width="15.85546875" style="62" customWidth="1"/>
    <col min="56" max="56" width="12.140625" style="62" customWidth="1"/>
    <col min="57" max="57" width="15.140625" style="62" customWidth="1"/>
    <col min="58" max="58" width="17" style="62" customWidth="1"/>
    <col min="59" max="59" width="13.7109375" style="62" customWidth="1"/>
    <col min="60" max="60" width="12.140625" style="62" customWidth="1"/>
    <col min="61" max="61" width="14.85546875" style="62" customWidth="1"/>
    <col min="62" max="62" width="15.140625" style="62" customWidth="1"/>
    <col min="63" max="65" width="12.140625" style="62" customWidth="1"/>
    <col min="66" max="251" width="12.140625" style="62"/>
  </cols>
  <sheetData>
    <row r="2" spans="1:251" s="102" customFormat="1" ht="30.75" customHeight="1" x14ac:dyDescent="0.35">
      <c r="B2" s="1245"/>
      <c r="C2" s="1233" t="s">
        <v>16</v>
      </c>
      <c r="D2" s="1233"/>
      <c r="E2" s="1233"/>
      <c r="F2" s="1233"/>
      <c r="G2" s="1233"/>
      <c r="H2" s="1233"/>
      <c r="I2" s="1233"/>
      <c r="J2" s="1233"/>
      <c r="K2" s="1233"/>
      <c r="L2" s="1233"/>
      <c r="M2" s="1233"/>
      <c r="N2" s="1233"/>
      <c r="O2" s="1233"/>
      <c r="P2" s="1233"/>
      <c r="Q2" s="1233"/>
      <c r="R2" s="1234" t="s">
        <v>17</v>
      </c>
      <c r="S2" s="1234"/>
      <c r="T2" s="1234"/>
      <c r="U2" s="1234"/>
      <c r="V2" s="1234"/>
      <c r="W2" s="1234"/>
      <c r="X2" s="1234"/>
      <c r="Y2" s="1234"/>
      <c r="Z2" s="1234"/>
      <c r="AA2" s="1234"/>
      <c r="AB2" s="1234"/>
      <c r="AC2" s="1234"/>
      <c r="AD2" s="1234"/>
      <c r="AE2" s="1234"/>
      <c r="AF2" s="1234"/>
      <c r="AG2" s="1234"/>
      <c r="AH2" s="1234"/>
      <c r="AI2" s="1234"/>
      <c r="AJ2" s="1233" t="s">
        <v>18</v>
      </c>
      <c r="AK2" s="1233"/>
      <c r="AL2" s="1233"/>
      <c r="AM2" s="1233"/>
      <c r="AN2" s="1233"/>
      <c r="AO2" s="1233"/>
      <c r="AP2" s="1233"/>
      <c r="AQ2" s="1233"/>
      <c r="AR2" s="1233"/>
      <c r="AS2" s="1233"/>
      <c r="AT2" s="1233"/>
      <c r="AU2" s="1233"/>
      <c r="AV2" s="1235" t="s">
        <v>19</v>
      </c>
      <c r="AW2" s="1235"/>
      <c r="AX2" s="1235"/>
      <c r="AY2" s="1235"/>
      <c r="AZ2" s="1235"/>
      <c r="BA2" s="1235"/>
      <c r="BB2" s="1235"/>
      <c r="BC2" s="1235"/>
      <c r="BD2" s="1235"/>
      <c r="BE2" s="1235"/>
      <c r="BF2" s="1235"/>
      <c r="BG2" s="1235"/>
      <c r="BH2" s="1235"/>
      <c r="BI2" s="1235"/>
      <c r="BJ2" s="1235"/>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1:251" s="102" customFormat="1" ht="18" customHeight="1" x14ac:dyDescent="0.35">
      <c r="B3" s="1245"/>
      <c r="C3" s="1233"/>
      <c r="D3" s="1233"/>
      <c r="E3" s="1233"/>
      <c r="F3" s="1233"/>
      <c r="G3" s="1233"/>
      <c r="H3" s="1233"/>
      <c r="I3" s="1233"/>
      <c r="J3" s="1233"/>
      <c r="K3" s="1233"/>
      <c r="L3" s="1233"/>
      <c r="M3" s="1233"/>
      <c r="N3" s="1233"/>
      <c r="O3" s="1233"/>
      <c r="P3" s="1233"/>
      <c r="Q3" s="1233"/>
      <c r="R3" s="1234"/>
      <c r="S3" s="1234"/>
      <c r="T3" s="1234"/>
      <c r="U3" s="1234"/>
      <c r="V3" s="1234"/>
      <c r="W3" s="1234"/>
      <c r="X3" s="1234"/>
      <c r="Y3" s="1234"/>
      <c r="Z3" s="1234"/>
      <c r="AA3" s="1234"/>
      <c r="AB3" s="1234"/>
      <c r="AC3" s="1234"/>
      <c r="AD3" s="1234"/>
      <c r="AE3" s="1234"/>
      <c r="AF3" s="1234"/>
      <c r="AG3" s="1234"/>
      <c r="AH3" s="1234"/>
      <c r="AI3" s="1234"/>
      <c r="AJ3" s="1233" t="s">
        <v>20</v>
      </c>
      <c r="AK3" s="1233"/>
      <c r="AL3" s="1233"/>
      <c r="AM3" s="1233"/>
      <c r="AN3" s="1233"/>
      <c r="AO3" s="1233"/>
      <c r="AP3" s="1233"/>
      <c r="AQ3" s="1233"/>
      <c r="AR3" s="1233"/>
      <c r="AS3" s="1233"/>
      <c r="AT3" s="1233"/>
      <c r="AU3" s="1233"/>
      <c r="AV3" s="1236">
        <v>3</v>
      </c>
      <c r="AW3" s="1236"/>
      <c r="AX3" s="1236"/>
      <c r="AY3" s="1236"/>
      <c r="AZ3" s="1236"/>
      <c r="BA3" s="1236"/>
      <c r="BB3" s="1236"/>
      <c r="BC3" s="1236"/>
      <c r="BD3" s="1236"/>
      <c r="BE3" s="1236"/>
      <c r="BF3" s="1236"/>
      <c r="BG3" s="1236"/>
      <c r="BH3" s="1236"/>
      <c r="BI3" s="1236"/>
      <c r="BJ3" s="1236"/>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1:251" s="102" customFormat="1" ht="19.5" customHeight="1" x14ac:dyDescent="0.35">
      <c r="B4" s="1245"/>
      <c r="C4" s="1233"/>
      <c r="D4" s="1233"/>
      <c r="E4" s="1233"/>
      <c r="F4" s="1233"/>
      <c r="G4" s="1233"/>
      <c r="H4" s="1233"/>
      <c r="I4" s="1233"/>
      <c r="J4" s="1233"/>
      <c r="K4" s="1233"/>
      <c r="L4" s="1233"/>
      <c r="M4" s="1233"/>
      <c r="N4" s="1233"/>
      <c r="O4" s="1233"/>
      <c r="P4" s="1233"/>
      <c r="Q4" s="1233"/>
      <c r="R4" s="1234"/>
      <c r="S4" s="1234"/>
      <c r="T4" s="1234"/>
      <c r="U4" s="1234"/>
      <c r="V4" s="1234"/>
      <c r="W4" s="1234"/>
      <c r="X4" s="1234"/>
      <c r="Y4" s="1234"/>
      <c r="Z4" s="1234"/>
      <c r="AA4" s="1234"/>
      <c r="AB4" s="1234"/>
      <c r="AC4" s="1234"/>
      <c r="AD4" s="1234"/>
      <c r="AE4" s="1234"/>
      <c r="AF4" s="1234"/>
      <c r="AG4" s="1234"/>
      <c r="AH4" s="1234"/>
      <c r="AI4" s="1234"/>
      <c r="AJ4" s="1233" t="s">
        <v>21</v>
      </c>
      <c r="AK4" s="1233"/>
      <c r="AL4" s="1233"/>
      <c r="AM4" s="1233"/>
      <c r="AN4" s="1233"/>
      <c r="AO4" s="1233"/>
      <c r="AP4" s="1233"/>
      <c r="AQ4" s="1233"/>
      <c r="AR4" s="1233"/>
      <c r="AS4" s="1233"/>
      <c r="AT4" s="1233"/>
      <c r="AU4" s="1233"/>
      <c r="AV4" s="1237">
        <v>42741</v>
      </c>
      <c r="AW4" s="1237"/>
      <c r="AX4" s="1237"/>
      <c r="AY4" s="1237"/>
      <c r="AZ4" s="1237"/>
      <c r="BA4" s="1237"/>
      <c r="BB4" s="1237"/>
      <c r="BC4" s="1237"/>
      <c r="BD4" s="1237"/>
      <c r="BE4" s="1237"/>
      <c r="BF4" s="1237"/>
      <c r="BG4" s="1237"/>
      <c r="BH4" s="1237"/>
      <c r="BI4" s="1237"/>
      <c r="BJ4" s="1237"/>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1:251" s="102" customFormat="1" ht="18.75" customHeight="1" x14ac:dyDescent="0.35">
      <c r="B5" s="1245"/>
      <c r="C5" s="1233" t="s">
        <v>22</v>
      </c>
      <c r="D5" s="1233"/>
      <c r="E5" s="1233"/>
      <c r="F5" s="1233"/>
      <c r="G5" s="1233"/>
      <c r="H5" s="1233"/>
      <c r="I5" s="1233"/>
      <c r="J5" s="1233"/>
      <c r="K5" s="1233"/>
      <c r="L5" s="1233"/>
      <c r="M5" s="1233"/>
      <c r="N5" s="1233"/>
      <c r="O5" s="1233"/>
      <c r="P5" s="1233"/>
      <c r="Q5" s="1233"/>
      <c r="R5" s="1234" t="s">
        <v>23</v>
      </c>
      <c r="S5" s="1234"/>
      <c r="T5" s="1234"/>
      <c r="U5" s="1234"/>
      <c r="V5" s="1234"/>
      <c r="W5" s="1234"/>
      <c r="X5" s="1234"/>
      <c r="Y5" s="1234"/>
      <c r="Z5" s="1234"/>
      <c r="AA5" s="1234"/>
      <c r="AB5" s="1234"/>
      <c r="AC5" s="1234"/>
      <c r="AD5" s="1234"/>
      <c r="AE5" s="1234"/>
      <c r="AF5" s="1234"/>
      <c r="AG5" s="1234"/>
      <c r="AH5" s="1234"/>
      <c r="AI5" s="1234"/>
      <c r="AJ5" s="1233" t="s">
        <v>24</v>
      </c>
      <c r="AK5" s="1233"/>
      <c r="AL5" s="1233"/>
      <c r="AM5" s="1233"/>
      <c r="AN5" s="1233"/>
      <c r="AO5" s="1233"/>
      <c r="AP5" s="1233"/>
      <c r="AQ5" s="1233"/>
      <c r="AR5" s="1233"/>
      <c r="AS5" s="1233"/>
      <c r="AT5" s="1233"/>
      <c r="AU5" s="1233"/>
      <c r="AV5" s="1236" t="s">
        <v>25</v>
      </c>
      <c r="AW5" s="1236"/>
      <c r="AX5" s="1236"/>
      <c r="AY5" s="1236"/>
      <c r="AZ5" s="1236"/>
      <c r="BA5" s="1236"/>
      <c r="BB5" s="1236"/>
      <c r="BC5" s="1236"/>
      <c r="BD5" s="1236"/>
      <c r="BE5" s="1236"/>
      <c r="BF5" s="1236"/>
      <c r="BG5" s="1236"/>
      <c r="BH5" s="1236"/>
      <c r="BI5" s="1236"/>
      <c r="BJ5" s="1236"/>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1:251" s="102" customFormat="1" ht="19.5" customHeight="1" x14ac:dyDescent="0.35">
      <c r="B6" s="1245"/>
      <c r="C6" s="1233"/>
      <c r="D6" s="1233"/>
      <c r="E6" s="1233"/>
      <c r="F6" s="1233"/>
      <c r="G6" s="1233"/>
      <c r="H6" s="1233"/>
      <c r="I6" s="1233"/>
      <c r="J6" s="1233"/>
      <c r="K6" s="1233"/>
      <c r="L6" s="1233"/>
      <c r="M6" s="1233"/>
      <c r="N6" s="1233"/>
      <c r="O6" s="1233"/>
      <c r="P6" s="1233"/>
      <c r="Q6" s="1233"/>
      <c r="R6" s="1234"/>
      <c r="S6" s="1234"/>
      <c r="T6" s="1234"/>
      <c r="U6" s="1234"/>
      <c r="V6" s="1234"/>
      <c r="W6" s="1234"/>
      <c r="X6" s="1234"/>
      <c r="Y6" s="1234"/>
      <c r="Z6" s="1234"/>
      <c r="AA6" s="1234"/>
      <c r="AB6" s="1234"/>
      <c r="AC6" s="1234"/>
      <c r="AD6" s="1234"/>
      <c r="AE6" s="1234"/>
      <c r="AF6" s="1234"/>
      <c r="AG6" s="1234"/>
      <c r="AH6" s="1234"/>
      <c r="AI6" s="1234"/>
      <c r="AJ6" s="1233"/>
      <c r="AK6" s="1233"/>
      <c r="AL6" s="1233"/>
      <c r="AM6" s="1233"/>
      <c r="AN6" s="1233"/>
      <c r="AO6" s="1233"/>
      <c r="AP6" s="1233"/>
      <c r="AQ6" s="1233"/>
      <c r="AR6" s="1233"/>
      <c r="AS6" s="1233"/>
      <c r="AT6" s="1233"/>
      <c r="AU6" s="1233"/>
      <c r="AV6" s="1236"/>
      <c r="AW6" s="1236"/>
      <c r="AX6" s="1236"/>
      <c r="AY6" s="1236"/>
      <c r="AZ6" s="1236"/>
      <c r="BA6" s="1236"/>
      <c r="BB6" s="1236"/>
      <c r="BC6" s="1236"/>
      <c r="BD6" s="1236"/>
      <c r="BE6" s="1236"/>
      <c r="BF6" s="1236"/>
      <c r="BG6" s="1236"/>
      <c r="BH6" s="1236"/>
      <c r="BI6" s="1236"/>
      <c r="BJ6" s="1236"/>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1:251" s="54" customFormat="1" ht="43.5" customHeight="1" x14ac:dyDescent="0.25">
      <c r="B7" s="1239" t="s">
        <v>26</v>
      </c>
      <c r="C7" s="1239"/>
      <c r="D7" s="1240" t="s">
        <v>453</v>
      </c>
      <c r="E7" s="1240"/>
      <c r="F7" s="1240"/>
      <c r="G7" s="1240"/>
      <c r="H7" s="1240"/>
      <c r="I7" s="1240"/>
      <c r="J7" s="1240"/>
      <c r="K7" s="1240"/>
      <c r="L7" s="1240"/>
      <c r="M7" s="1240"/>
      <c r="N7" s="1240"/>
      <c r="O7" s="1240"/>
      <c r="P7" s="1240"/>
      <c r="Q7" s="1240"/>
      <c r="R7" s="1240"/>
      <c r="S7" s="1240"/>
      <c r="T7" s="1240"/>
      <c r="U7" s="1240"/>
      <c r="V7" s="1240"/>
      <c r="W7" s="1240"/>
      <c r="X7" s="1240"/>
      <c r="Y7" s="1240"/>
      <c r="Z7" s="1240"/>
      <c r="AA7" s="1241" t="s">
        <v>28</v>
      </c>
      <c r="AB7" s="1241"/>
      <c r="AC7" s="1242"/>
      <c r="AD7" s="1242"/>
      <c r="AE7" s="1242"/>
      <c r="AF7" s="1242"/>
      <c r="AG7" s="1242"/>
      <c r="AH7" s="1242"/>
      <c r="AI7" s="1242"/>
      <c r="AJ7" s="1242"/>
      <c r="AK7" s="1241" t="s">
        <v>30</v>
      </c>
      <c r="AL7" s="1241"/>
      <c r="AM7" s="1243"/>
      <c r="AN7" s="1243"/>
      <c r="AO7" s="1243"/>
      <c r="AP7" s="1243"/>
      <c r="AQ7" s="1243"/>
      <c r="AR7" s="1243"/>
      <c r="AS7" s="1243"/>
      <c r="AT7" s="1243"/>
      <c r="AU7" s="1244"/>
      <c r="AV7" s="1244"/>
      <c r="AW7" s="1244"/>
      <c r="AX7" s="1244"/>
      <c r="AY7" s="1244"/>
      <c r="AZ7" s="1244"/>
      <c r="BA7" s="1244"/>
      <c r="BB7" s="1244"/>
      <c r="BC7" s="1244"/>
      <c r="BD7" s="1244"/>
      <c r="BE7" s="1244"/>
      <c r="BF7" s="1244"/>
      <c r="BG7" s="1244"/>
      <c r="BH7" s="1244"/>
      <c r="BI7" s="1244"/>
      <c r="BJ7" s="1244"/>
    </row>
    <row r="8" spans="1:251" s="54" customFormat="1" ht="43.5" customHeight="1" x14ac:dyDescent="0.25">
      <c r="B8" s="1239" t="s">
        <v>32</v>
      </c>
      <c r="C8" s="1239"/>
      <c r="D8" s="1246" t="s">
        <v>435</v>
      </c>
      <c r="E8" s="1246"/>
      <c r="F8" s="1246"/>
      <c r="G8" s="1246"/>
      <c r="H8" s="1246"/>
      <c r="I8" s="1246"/>
      <c r="J8" s="1246"/>
      <c r="K8" s="1246"/>
      <c r="L8" s="1246"/>
      <c r="M8" s="1246"/>
      <c r="N8" s="1246"/>
      <c r="O8" s="1246"/>
      <c r="P8" s="1246"/>
      <c r="Q8" s="1246"/>
      <c r="R8" s="1246"/>
      <c r="S8" s="1246"/>
      <c r="T8" s="1246"/>
      <c r="U8" s="1246"/>
      <c r="V8" s="1246"/>
      <c r="W8" s="1246"/>
      <c r="X8" s="1246"/>
      <c r="Y8" s="1246"/>
      <c r="Z8" s="1246"/>
      <c r="AA8" s="1246"/>
      <c r="AB8" s="1246"/>
      <c r="AC8" s="1246"/>
      <c r="AD8" s="1246"/>
      <c r="AE8" s="1246"/>
      <c r="AF8" s="1246"/>
      <c r="AG8" s="1246"/>
      <c r="AH8" s="1246"/>
      <c r="AI8" s="1246"/>
      <c r="AJ8" s="1246"/>
      <c r="AK8" s="1246"/>
      <c r="AL8" s="1246"/>
      <c r="AM8" s="177" t="s">
        <v>34</v>
      </c>
      <c r="AN8" s="1241"/>
      <c r="AO8" s="1241"/>
      <c r="AP8" s="1241"/>
      <c r="AQ8" s="1241"/>
      <c r="AR8" s="1241"/>
      <c r="AS8" s="1241"/>
      <c r="AT8" s="1241"/>
      <c r="AU8" s="1244"/>
      <c r="AV8" s="1244"/>
      <c r="AW8" s="1244"/>
      <c r="AX8" s="1244"/>
      <c r="AY8" s="1244"/>
      <c r="AZ8" s="1244"/>
      <c r="BA8" s="1244"/>
      <c r="BB8" s="1244"/>
      <c r="BC8" s="1244"/>
      <c r="BD8" s="1244"/>
      <c r="BE8" s="1244"/>
      <c r="BF8" s="1244"/>
      <c r="BG8" s="1244"/>
      <c r="BH8" s="1244"/>
      <c r="BI8" s="1244"/>
      <c r="BJ8" s="1244"/>
    </row>
    <row r="9" spans="1:251" s="54" customFormat="1" ht="43.5" customHeight="1" x14ac:dyDescent="0.25">
      <c r="B9" s="1031" t="s">
        <v>35</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247" t="s">
        <v>36</v>
      </c>
      <c r="AV9" s="1012"/>
      <c r="AW9" s="1012"/>
      <c r="AX9" s="1012"/>
      <c r="AY9" s="1012"/>
      <c r="AZ9" s="1012"/>
      <c r="BA9" s="1012"/>
      <c r="BB9" s="1012"/>
      <c r="BC9" s="1012"/>
      <c r="BD9" s="1012"/>
      <c r="BE9" s="1012"/>
      <c r="BF9" s="1012"/>
      <c r="BG9" s="1012"/>
      <c r="BH9" s="1012"/>
      <c r="BI9" s="1012"/>
      <c r="BJ9" s="1012"/>
    </row>
    <row r="10" spans="1:251" s="155" customFormat="1" ht="43.5" customHeight="1" x14ac:dyDescent="0.25">
      <c r="B10" s="962"/>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238"/>
      <c r="AV10" s="1238"/>
      <c r="AW10" s="1238"/>
      <c r="AX10" s="1238"/>
      <c r="AY10" s="1238"/>
      <c r="AZ10" s="1238"/>
      <c r="BA10" s="1238"/>
      <c r="BB10" s="1238"/>
      <c r="BC10" s="1238"/>
      <c r="BD10" s="1238"/>
      <c r="BE10" s="1238"/>
      <c r="BF10" s="1238"/>
      <c r="BG10" s="1238"/>
      <c r="BH10" s="1238"/>
      <c r="BI10" s="1238"/>
      <c r="BJ10" s="1238"/>
    </row>
    <row r="11" spans="1:251" s="124" customFormat="1" ht="43.5" customHeight="1" x14ac:dyDescent="0.25">
      <c r="B11" s="962"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964" t="s">
        <v>52</v>
      </c>
      <c r="AA11" s="962" t="s">
        <v>53</v>
      </c>
      <c r="AB11" s="962" t="s">
        <v>54</v>
      </c>
      <c r="AC11" s="962" t="s">
        <v>55</v>
      </c>
      <c r="AD11" s="962" t="s">
        <v>56</v>
      </c>
      <c r="AE11" s="962" t="s">
        <v>57</v>
      </c>
      <c r="AF11" s="962" t="s">
        <v>58</v>
      </c>
      <c r="AG11" s="962"/>
      <c r="AH11" s="962"/>
      <c r="AI11" s="962" t="s">
        <v>59</v>
      </c>
      <c r="AJ11" s="962" t="s">
        <v>60</v>
      </c>
      <c r="AK11" s="1248" t="s">
        <v>61</v>
      </c>
      <c r="AL11" s="1248"/>
      <c r="AM11" s="1248"/>
      <c r="AN11" s="1248"/>
      <c r="AO11" s="1248"/>
      <c r="AP11" s="1248"/>
      <c r="AQ11" s="1248"/>
      <c r="AR11" s="1249" t="s">
        <v>62</v>
      </c>
      <c r="AS11" s="962" t="s">
        <v>63</v>
      </c>
      <c r="AT11" s="962" t="s">
        <v>64</v>
      </c>
      <c r="AU11" s="958" t="s">
        <v>65</v>
      </c>
      <c r="AV11" s="958" t="s">
        <v>65</v>
      </c>
      <c r="AW11" s="958" t="s">
        <v>65</v>
      </c>
      <c r="AX11" s="1250" t="s">
        <v>65</v>
      </c>
      <c r="AY11" s="958" t="s">
        <v>66</v>
      </c>
      <c r="AZ11" s="958" t="s">
        <v>65</v>
      </c>
      <c r="BA11" s="958" t="s">
        <v>65</v>
      </c>
      <c r="BB11" s="958" t="s">
        <v>65</v>
      </c>
      <c r="BC11" s="958" t="s">
        <v>67</v>
      </c>
      <c r="BD11" s="958" t="s">
        <v>67</v>
      </c>
      <c r="BE11" s="958" t="s">
        <v>67</v>
      </c>
      <c r="BF11" s="958" t="s">
        <v>67</v>
      </c>
      <c r="BG11" s="958" t="s">
        <v>68</v>
      </c>
      <c r="BH11" s="958" t="s">
        <v>67</v>
      </c>
      <c r="BI11" s="958" t="s">
        <v>67</v>
      </c>
      <c r="BJ11" s="958" t="s">
        <v>67</v>
      </c>
    </row>
    <row r="12" spans="1:251" s="124" customFormat="1" ht="43.5" customHeight="1" x14ac:dyDescent="0.25">
      <c r="B12" s="962"/>
      <c r="C12" s="962"/>
      <c r="D12" s="962"/>
      <c r="E12" s="127" t="s">
        <v>69</v>
      </c>
      <c r="F12" s="127" t="s">
        <v>70</v>
      </c>
      <c r="G12" s="127" t="s">
        <v>71</v>
      </c>
      <c r="H12" s="127" t="s">
        <v>69</v>
      </c>
      <c r="I12" s="127" t="s">
        <v>70</v>
      </c>
      <c r="J12" s="127" t="s">
        <v>71</v>
      </c>
      <c r="K12" s="127" t="s">
        <v>69</v>
      </c>
      <c r="L12" s="127" t="s">
        <v>70</v>
      </c>
      <c r="M12" s="127" t="s">
        <v>71</v>
      </c>
      <c r="N12" s="127" t="s">
        <v>69</v>
      </c>
      <c r="O12" s="127" t="s">
        <v>70</v>
      </c>
      <c r="P12" s="127" t="s">
        <v>71</v>
      </c>
      <c r="Q12" s="127" t="s">
        <v>69</v>
      </c>
      <c r="R12" s="127" t="s">
        <v>70</v>
      </c>
      <c r="S12" s="127" t="s">
        <v>71</v>
      </c>
      <c r="T12" s="178">
        <f>SUM(T13:T17)</f>
        <v>0</v>
      </c>
      <c r="U12" s="962"/>
      <c r="V12" s="962"/>
      <c r="W12" s="962"/>
      <c r="X12" s="127" t="s">
        <v>72</v>
      </c>
      <c r="Y12" s="127" t="s">
        <v>73</v>
      </c>
      <c r="Z12" s="964"/>
      <c r="AA12" s="962"/>
      <c r="AB12" s="962"/>
      <c r="AC12" s="962"/>
      <c r="AD12" s="962"/>
      <c r="AE12" s="962"/>
      <c r="AF12" s="127" t="s">
        <v>74</v>
      </c>
      <c r="AG12" s="127" t="s">
        <v>75</v>
      </c>
      <c r="AH12" s="127" t="s">
        <v>76</v>
      </c>
      <c r="AI12" s="962"/>
      <c r="AJ12" s="962"/>
      <c r="AK12" s="179" t="s">
        <v>77</v>
      </c>
      <c r="AL12" s="180" t="s">
        <v>78</v>
      </c>
      <c r="AM12" s="179" t="s">
        <v>79</v>
      </c>
      <c r="AN12" s="179" t="s">
        <v>187</v>
      </c>
      <c r="AO12" s="179" t="s">
        <v>80</v>
      </c>
      <c r="AP12" s="179" t="s">
        <v>81</v>
      </c>
      <c r="AQ12" s="179" t="s">
        <v>82</v>
      </c>
      <c r="AR12" s="1249"/>
      <c r="AS12" s="962"/>
      <c r="AT12" s="962"/>
      <c r="AU12" s="181" t="s">
        <v>83</v>
      </c>
      <c r="AV12" s="181" t="s">
        <v>84</v>
      </c>
      <c r="AW12" s="394" t="s">
        <v>85</v>
      </c>
      <c r="AX12" s="395" t="s">
        <v>86</v>
      </c>
      <c r="AY12" s="388" t="s">
        <v>83</v>
      </c>
      <c r="AZ12" s="181" t="s">
        <v>84</v>
      </c>
      <c r="BA12" s="181" t="s">
        <v>85</v>
      </c>
      <c r="BB12" s="181" t="s">
        <v>86</v>
      </c>
      <c r="BC12" s="181" t="s">
        <v>83</v>
      </c>
      <c r="BD12" s="181" t="s">
        <v>84</v>
      </c>
      <c r="BE12" s="181" t="s">
        <v>85</v>
      </c>
      <c r="BF12" s="181" t="s">
        <v>86</v>
      </c>
      <c r="BG12" s="181" t="s">
        <v>83</v>
      </c>
      <c r="BH12" s="181" t="s">
        <v>84</v>
      </c>
      <c r="BI12" s="181" t="s">
        <v>85</v>
      </c>
      <c r="BJ12" s="181" t="s">
        <v>87</v>
      </c>
    </row>
    <row r="13" spans="1:251" s="55" customFormat="1" ht="93" customHeight="1" x14ac:dyDescent="0.2">
      <c r="B13" s="90">
        <v>1</v>
      </c>
      <c r="C13" s="52" t="s">
        <v>454</v>
      </c>
      <c r="D13" s="24">
        <v>0.2</v>
      </c>
      <c r="E13" s="172">
        <v>0.2</v>
      </c>
      <c r="F13" s="389"/>
      <c r="G13" s="18"/>
      <c r="H13" s="59">
        <v>0.2</v>
      </c>
      <c r="I13" s="591"/>
      <c r="J13" s="18"/>
      <c r="K13" s="59">
        <v>0.3</v>
      </c>
      <c r="L13" s="59"/>
      <c r="M13" s="18"/>
      <c r="N13" s="59">
        <v>0.3</v>
      </c>
      <c r="O13" s="59"/>
      <c r="P13" s="18"/>
      <c r="Q13" s="59">
        <f t="shared" ref="Q13:Q17" si="0">SUM(E13,H13,K13,N13)</f>
        <v>1</v>
      </c>
      <c r="R13" s="172"/>
      <c r="S13" s="18"/>
      <c r="T13" s="18">
        <f>S13*D13</f>
        <v>0</v>
      </c>
      <c r="U13" s="52" t="s">
        <v>438</v>
      </c>
      <c r="V13" s="52" t="s">
        <v>439</v>
      </c>
      <c r="W13" s="173" t="s">
        <v>440</v>
      </c>
      <c r="X13" s="52" t="s">
        <v>441</v>
      </c>
      <c r="Y13" s="52" t="s">
        <v>442</v>
      </c>
      <c r="Z13" s="50" t="s">
        <v>195</v>
      </c>
      <c r="AA13" s="50" t="s">
        <v>357</v>
      </c>
      <c r="AB13" s="50" t="s">
        <v>152</v>
      </c>
      <c r="AC13" s="50" t="s">
        <v>192</v>
      </c>
      <c r="AD13" s="50" t="s">
        <v>99</v>
      </c>
      <c r="AE13" s="50" t="s">
        <v>100</v>
      </c>
      <c r="AF13" s="50" t="s">
        <v>289</v>
      </c>
      <c r="AG13" s="74">
        <v>2023</v>
      </c>
      <c r="AH13" s="50" t="s">
        <v>289</v>
      </c>
      <c r="AI13" s="74" t="s">
        <v>101</v>
      </c>
      <c r="AJ13" s="74" t="s">
        <v>443</v>
      </c>
      <c r="AK13" s="35" t="s">
        <v>455</v>
      </c>
      <c r="AL13" s="44" t="s">
        <v>445</v>
      </c>
      <c r="AM13" s="74" t="s">
        <v>289</v>
      </c>
      <c r="AN13" s="74" t="s">
        <v>289</v>
      </c>
      <c r="AO13" s="75" t="s">
        <v>446</v>
      </c>
      <c r="AP13" s="75" t="s">
        <v>447</v>
      </c>
      <c r="AQ13" s="74" t="s">
        <v>448</v>
      </c>
      <c r="AR13" s="52" t="s">
        <v>449</v>
      </c>
      <c r="AS13" s="52" t="s">
        <v>456</v>
      </c>
      <c r="AT13" s="52" t="s">
        <v>457</v>
      </c>
      <c r="AU13" s="832"/>
      <c r="AV13" s="833"/>
      <c r="AW13" s="834"/>
      <c r="AX13" s="835"/>
      <c r="AY13" s="836"/>
      <c r="AZ13" s="837"/>
      <c r="BA13" s="838"/>
      <c r="BB13" s="839"/>
      <c r="BC13" s="832"/>
      <c r="BD13" s="833"/>
      <c r="BE13" s="840"/>
      <c r="BF13" s="840"/>
      <c r="BG13" s="832"/>
      <c r="BH13" s="73"/>
      <c r="BI13" s="176"/>
      <c r="BJ13" s="175"/>
    </row>
    <row r="14" spans="1:251" s="54" customFormat="1" ht="167.25" customHeight="1" x14ac:dyDescent="0.25">
      <c r="A14"/>
      <c r="B14" s="90">
        <v>2</v>
      </c>
      <c r="C14" s="52" t="s">
        <v>458</v>
      </c>
      <c r="D14" s="24">
        <v>0.2</v>
      </c>
      <c r="E14" s="172">
        <v>0.2</v>
      </c>
      <c r="F14" s="389"/>
      <c r="G14" s="18"/>
      <c r="H14" s="59">
        <v>0.2</v>
      </c>
      <c r="I14" s="591"/>
      <c r="J14" s="18"/>
      <c r="K14" s="59">
        <v>0.3</v>
      </c>
      <c r="L14" s="59"/>
      <c r="M14" s="18"/>
      <c r="N14" s="59">
        <v>0.3</v>
      </c>
      <c r="O14" s="59"/>
      <c r="P14" s="18"/>
      <c r="Q14" s="59">
        <f t="shared" si="0"/>
        <v>1</v>
      </c>
      <c r="R14" s="172"/>
      <c r="S14" s="18"/>
      <c r="T14" s="18">
        <f>S14*D14</f>
        <v>0</v>
      </c>
      <c r="U14" s="52" t="s">
        <v>438</v>
      </c>
      <c r="V14" s="52" t="s">
        <v>439</v>
      </c>
      <c r="W14" s="173" t="s">
        <v>440</v>
      </c>
      <c r="X14" s="52" t="s">
        <v>441</v>
      </c>
      <c r="Y14" s="52" t="s">
        <v>442</v>
      </c>
      <c r="Z14" s="50" t="s">
        <v>195</v>
      </c>
      <c r="AA14" s="50" t="s">
        <v>357</v>
      </c>
      <c r="AB14" s="50" t="s">
        <v>152</v>
      </c>
      <c r="AC14" s="50" t="s">
        <v>192</v>
      </c>
      <c r="AD14" s="50" t="s">
        <v>99</v>
      </c>
      <c r="AE14" s="50" t="s">
        <v>100</v>
      </c>
      <c r="AF14" s="50" t="s">
        <v>289</v>
      </c>
      <c r="AG14" s="74">
        <v>2023</v>
      </c>
      <c r="AH14" s="50" t="s">
        <v>289</v>
      </c>
      <c r="AI14" s="74" t="s">
        <v>101</v>
      </c>
      <c r="AJ14" s="74" t="s">
        <v>443</v>
      </c>
      <c r="AK14" s="35" t="s">
        <v>455</v>
      </c>
      <c r="AL14" s="44" t="s">
        <v>445</v>
      </c>
      <c r="AM14" s="74" t="s">
        <v>289</v>
      </c>
      <c r="AN14" s="74" t="s">
        <v>289</v>
      </c>
      <c r="AO14" s="75" t="s">
        <v>459</v>
      </c>
      <c r="AP14" s="75" t="s">
        <v>447</v>
      </c>
      <c r="AQ14" s="74" t="s">
        <v>448</v>
      </c>
      <c r="AR14" s="52" t="s">
        <v>449</v>
      </c>
      <c r="AS14" s="52" t="s">
        <v>456</v>
      </c>
      <c r="AT14" s="52" t="s">
        <v>457</v>
      </c>
      <c r="AU14" s="832"/>
      <c r="AV14" s="833"/>
      <c r="AW14" s="834"/>
      <c r="AX14" s="835"/>
      <c r="AY14" s="836"/>
      <c r="AZ14" s="837"/>
      <c r="BA14" s="838"/>
      <c r="BB14" s="841"/>
      <c r="BC14" s="832"/>
      <c r="BD14" s="833"/>
      <c r="BE14" s="840"/>
      <c r="BF14" s="840"/>
      <c r="BG14" s="832"/>
      <c r="BH14" s="73"/>
      <c r="BI14" s="176"/>
      <c r="BJ14" s="175"/>
    </row>
    <row r="15" spans="1:251" s="54" customFormat="1" ht="147" customHeight="1" x14ac:dyDescent="0.25">
      <c r="A15"/>
      <c r="B15" s="90">
        <v>3</v>
      </c>
      <c r="C15" s="52" t="s">
        <v>460</v>
      </c>
      <c r="D15" s="24">
        <v>0.2</v>
      </c>
      <c r="E15" s="172">
        <v>0.2</v>
      </c>
      <c r="F15" s="389"/>
      <c r="G15" s="18"/>
      <c r="H15" s="59">
        <v>0.2</v>
      </c>
      <c r="I15" s="591"/>
      <c r="J15" s="18"/>
      <c r="K15" s="59">
        <v>0.3</v>
      </c>
      <c r="L15" s="59"/>
      <c r="M15" s="18"/>
      <c r="N15" s="59">
        <v>0.3</v>
      </c>
      <c r="O15" s="59"/>
      <c r="P15" s="18"/>
      <c r="Q15" s="59">
        <f t="shared" si="0"/>
        <v>1</v>
      </c>
      <c r="R15" s="172"/>
      <c r="S15" s="18"/>
      <c r="T15" s="18">
        <f>S15*D15</f>
        <v>0</v>
      </c>
      <c r="U15" s="52" t="s">
        <v>438</v>
      </c>
      <c r="V15" s="52" t="s">
        <v>439</v>
      </c>
      <c r="W15" s="173" t="s">
        <v>440</v>
      </c>
      <c r="X15" s="52" t="s">
        <v>441</v>
      </c>
      <c r="Y15" s="52" t="s">
        <v>442</v>
      </c>
      <c r="Z15" s="50" t="s">
        <v>195</v>
      </c>
      <c r="AA15" s="50" t="s">
        <v>357</v>
      </c>
      <c r="AB15" s="50" t="s">
        <v>152</v>
      </c>
      <c r="AC15" s="50" t="s">
        <v>192</v>
      </c>
      <c r="AD15" s="50" t="s">
        <v>99</v>
      </c>
      <c r="AE15" s="50" t="s">
        <v>100</v>
      </c>
      <c r="AF15" s="50" t="s">
        <v>289</v>
      </c>
      <c r="AG15" s="74">
        <v>2023</v>
      </c>
      <c r="AH15" s="50" t="s">
        <v>289</v>
      </c>
      <c r="AI15" s="74" t="s">
        <v>101</v>
      </c>
      <c r="AJ15" s="74" t="s">
        <v>443</v>
      </c>
      <c r="AK15" s="35" t="s">
        <v>455</v>
      </c>
      <c r="AL15" s="44" t="s">
        <v>445</v>
      </c>
      <c r="AM15" s="74" t="s">
        <v>289</v>
      </c>
      <c r="AN15" s="74" t="s">
        <v>289</v>
      </c>
      <c r="AO15" s="75" t="s">
        <v>459</v>
      </c>
      <c r="AP15" s="75" t="s">
        <v>447</v>
      </c>
      <c r="AQ15" s="74" t="s">
        <v>448</v>
      </c>
      <c r="AR15" s="52" t="s">
        <v>449</v>
      </c>
      <c r="AS15" s="52" t="s">
        <v>456</v>
      </c>
      <c r="AT15" s="52" t="s">
        <v>457</v>
      </c>
      <c r="AU15" s="832"/>
      <c r="AV15" s="833"/>
      <c r="AW15" s="834"/>
      <c r="AX15" s="835"/>
      <c r="AY15" s="836"/>
      <c r="AZ15" s="837"/>
      <c r="BA15" s="838"/>
      <c r="BB15" s="841"/>
      <c r="BC15" s="832"/>
      <c r="BD15" s="833"/>
      <c r="BE15" s="840"/>
      <c r="BF15" s="840"/>
      <c r="BG15" s="832"/>
      <c r="BH15" s="73"/>
      <c r="BI15" s="176"/>
      <c r="BJ15" s="175"/>
    </row>
    <row r="16" spans="1:251" s="54" customFormat="1" ht="178.5" customHeight="1" x14ac:dyDescent="0.25">
      <c r="A16"/>
      <c r="B16" s="90">
        <v>4</v>
      </c>
      <c r="C16" s="52" t="s">
        <v>461</v>
      </c>
      <c r="D16" s="24">
        <v>0.2</v>
      </c>
      <c r="E16" s="172">
        <v>0.2</v>
      </c>
      <c r="F16" s="389"/>
      <c r="G16" s="18"/>
      <c r="H16" s="59">
        <v>0.2</v>
      </c>
      <c r="I16" s="591"/>
      <c r="J16" s="18"/>
      <c r="K16" s="59">
        <v>0.3</v>
      </c>
      <c r="L16" s="59"/>
      <c r="M16" s="18"/>
      <c r="N16" s="59">
        <v>0.3</v>
      </c>
      <c r="O16" s="59"/>
      <c r="P16" s="18"/>
      <c r="Q16" s="59">
        <f t="shared" si="0"/>
        <v>1</v>
      </c>
      <c r="R16" s="172"/>
      <c r="S16" s="18"/>
      <c r="T16" s="18">
        <f>S16*D16</f>
        <v>0</v>
      </c>
      <c r="U16" s="52" t="s">
        <v>438</v>
      </c>
      <c r="V16" s="52" t="s">
        <v>439</v>
      </c>
      <c r="W16" s="173" t="s">
        <v>440</v>
      </c>
      <c r="X16" s="52" t="s">
        <v>441</v>
      </c>
      <c r="Y16" s="52" t="s">
        <v>442</v>
      </c>
      <c r="Z16" s="50" t="s">
        <v>195</v>
      </c>
      <c r="AA16" s="50" t="s">
        <v>357</v>
      </c>
      <c r="AB16" s="50" t="s">
        <v>152</v>
      </c>
      <c r="AC16" s="50" t="s">
        <v>192</v>
      </c>
      <c r="AD16" s="50" t="s">
        <v>99</v>
      </c>
      <c r="AE16" s="50" t="s">
        <v>100</v>
      </c>
      <c r="AF16" s="50" t="s">
        <v>289</v>
      </c>
      <c r="AG16" s="74">
        <v>2023</v>
      </c>
      <c r="AH16" s="50" t="s">
        <v>289</v>
      </c>
      <c r="AI16" s="74" t="s">
        <v>101</v>
      </c>
      <c r="AJ16" s="74" t="s">
        <v>443</v>
      </c>
      <c r="AK16" s="35" t="s">
        <v>455</v>
      </c>
      <c r="AL16" s="44" t="s">
        <v>445</v>
      </c>
      <c r="AM16" s="74" t="s">
        <v>289</v>
      </c>
      <c r="AN16" s="74" t="s">
        <v>289</v>
      </c>
      <c r="AO16" s="75" t="s">
        <v>459</v>
      </c>
      <c r="AP16" s="75" t="s">
        <v>447</v>
      </c>
      <c r="AQ16" s="74" t="s">
        <v>448</v>
      </c>
      <c r="AR16" s="52" t="s">
        <v>449</v>
      </c>
      <c r="AS16" s="52" t="s">
        <v>456</v>
      </c>
      <c r="AT16" s="52" t="s">
        <v>457</v>
      </c>
      <c r="AU16" s="832"/>
      <c r="AV16" s="833"/>
      <c r="AW16" s="834"/>
      <c r="AX16" s="842"/>
      <c r="AY16" s="836"/>
      <c r="AZ16" s="837"/>
      <c r="BA16" s="838"/>
      <c r="BB16" s="841"/>
      <c r="BC16" s="832"/>
      <c r="BD16" s="833"/>
      <c r="BE16" s="840"/>
      <c r="BF16" s="840"/>
      <c r="BG16" s="832"/>
      <c r="BH16" s="73"/>
      <c r="BI16" s="176"/>
      <c r="BJ16" s="175"/>
    </row>
    <row r="17" spans="1:62" s="54" customFormat="1" ht="152.25" customHeight="1" x14ac:dyDescent="0.25">
      <c r="A17"/>
      <c r="B17" s="90">
        <v>5</v>
      </c>
      <c r="C17" s="52" t="s">
        <v>462</v>
      </c>
      <c r="D17" s="24">
        <v>0.2</v>
      </c>
      <c r="E17" s="172">
        <v>0.2</v>
      </c>
      <c r="F17" s="389"/>
      <c r="G17" s="18"/>
      <c r="H17" s="59">
        <v>0.2</v>
      </c>
      <c r="I17" s="591"/>
      <c r="J17" s="18"/>
      <c r="K17" s="59">
        <v>0.3</v>
      </c>
      <c r="L17" s="59"/>
      <c r="M17" s="18"/>
      <c r="N17" s="59">
        <v>0.3</v>
      </c>
      <c r="O17" s="59"/>
      <c r="P17" s="18"/>
      <c r="Q17" s="59">
        <f t="shared" si="0"/>
        <v>1</v>
      </c>
      <c r="R17" s="172"/>
      <c r="S17" s="18"/>
      <c r="T17" s="18">
        <f>S17*D17</f>
        <v>0</v>
      </c>
      <c r="U17" s="52" t="s">
        <v>438</v>
      </c>
      <c r="V17" s="52" t="s">
        <v>439</v>
      </c>
      <c r="W17" s="173" t="s">
        <v>440</v>
      </c>
      <c r="X17" s="52" t="s">
        <v>441</v>
      </c>
      <c r="Y17" s="52" t="s">
        <v>442</v>
      </c>
      <c r="Z17" s="50" t="s">
        <v>195</v>
      </c>
      <c r="AA17" s="50" t="s">
        <v>357</v>
      </c>
      <c r="AB17" s="50" t="s">
        <v>152</v>
      </c>
      <c r="AC17" s="50" t="s">
        <v>192</v>
      </c>
      <c r="AD17" s="50" t="s">
        <v>99</v>
      </c>
      <c r="AE17" s="50" t="s">
        <v>100</v>
      </c>
      <c r="AF17" s="50" t="s">
        <v>289</v>
      </c>
      <c r="AG17" s="74">
        <v>2023</v>
      </c>
      <c r="AH17" s="50" t="s">
        <v>289</v>
      </c>
      <c r="AI17" s="74" t="s">
        <v>101</v>
      </c>
      <c r="AJ17" s="74" t="s">
        <v>443</v>
      </c>
      <c r="AK17" s="35" t="s">
        <v>455</v>
      </c>
      <c r="AL17" s="44" t="s">
        <v>445</v>
      </c>
      <c r="AM17" s="74" t="s">
        <v>289</v>
      </c>
      <c r="AN17" s="74" t="s">
        <v>289</v>
      </c>
      <c r="AO17" s="75" t="s">
        <v>459</v>
      </c>
      <c r="AP17" s="75" t="s">
        <v>447</v>
      </c>
      <c r="AQ17" s="74" t="s">
        <v>448</v>
      </c>
      <c r="AR17" s="52" t="s">
        <v>449</v>
      </c>
      <c r="AS17" s="52" t="s">
        <v>456</v>
      </c>
      <c r="AT17" s="52" t="s">
        <v>457</v>
      </c>
      <c r="AU17" s="832"/>
      <c r="AV17" s="833"/>
      <c r="AW17" s="843"/>
      <c r="AX17" s="835"/>
      <c r="AY17" s="836"/>
      <c r="AZ17" s="837"/>
      <c r="BA17" s="838"/>
      <c r="BB17" s="841"/>
      <c r="BC17" s="832"/>
      <c r="BD17" s="833"/>
      <c r="BE17" s="840"/>
      <c r="BF17" s="840"/>
      <c r="BG17" s="832"/>
      <c r="BH17" s="73"/>
      <c r="BI17" s="176"/>
      <c r="BJ17" s="175"/>
    </row>
    <row r="18" spans="1:62" ht="12.75" customHeight="1" x14ac:dyDescent="0.25">
      <c r="F18" s="390"/>
      <c r="G18" s="391"/>
      <c r="J18" s="391"/>
      <c r="T18" s="391"/>
      <c r="AU18" s="844"/>
      <c r="AV18" s="844"/>
      <c r="AW18" s="844"/>
      <c r="AX18" s="221"/>
      <c r="AY18" s="221"/>
      <c r="AZ18" s="221"/>
      <c r="BA18" s="221"/>
      <c r="BB18" s="221"/>
      <c r="BC18" s="221"/>
      <c r="BD18" s="221"/>
      <c r="BE18" s="221"/>
      <c r="BF18" s="221"/>
      <c r="BG18" s="221"/>
    </row>
    <row r="19" spans="1:62" ht="12.75" customHeight="1" x14ac:dyDescent="0.25">
      <c r="AU19" s="844"/>
      <c r="AV19" s="844"/>
      <c r="AW19" s="844"/>
      <c r="AX19" s="221"/>
      <c r="AY19" s="221"/>
      <c r="AZ19" s="221"/>
      <c r="BA19" s="221"/>
      <c r="BB19" s="221"/>
      <c r="BC19" s="221"/>
      <c r="BD19" s="221"/>
      <c r="BE19" s="221"/>
      <c r="BF19" s="221"/>
      <c r="BG19" s="221"/>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7">
    <dataValidation type="list" operator="equal" allowBlank="1" showErrorMessage="1" sqref="AB13:AB17">
      <formula1>"Alcaldía Local,Central,Sectorial,"</formula1>
      <formula2>0</formula2>
    </dataValidation>
    <dataValidation type="list" operator="equal" allowBlank="1" showErrorMessage="1" sqref="AC13:AC17">
      <formula1>"Coeficiente,Índice o razón,Porcentaje,Tasa,Valor absoluto"</formula1>
      <formula2>0</formula2>
    </dataValidation>
    <dataValidation type="list" operator="equal" allowBlank="1" showErrorMessage="1" sqref="AD13:AD17">
      <formula1>"Diario,Semanal,Mensual,Bimestral ,Trimestral,Semestral ,Anual"</formula1>
      <formula2>0</formula2>
    </dataValidation>
    <dataValidation type="list" operator="equal" allowBlank="1" showErrorMessage="1" sqref="AE13:AE17">
      <formula1>"Alta ,Media ,Baja"</formula1>
      <formula2>0</formula2>
    </dataValidation>
    <dataValidation type="list" operator="equal" allowBlank="1" showErrorMessage="1" sqref="AI13:AI17">
      <formula1>"Gestión"</formula1>
      <formula2>0</formula2>
    </dataValidation>
    <dataValidation type="list" operator="equal" allowBlank="1" showErrorMessage="1" sqref="AJ13:AJ17">
      <formula1>",Distrital ,Dsitrital-Rural ,Distrital- Urbano,Entidad ,Localidad,UPZ,Departamental,Regional,Nacional"</formula1>
      <formula2>0</formula2>
    </dataValidation>
    <dataValidation operator="equal" allowBlank="1" showErrorMessage="1" sqref="AK7">
      <formula1>0</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DE PREVENCIÓN\[2023 MATRIZ POA DP.xlsx]datos'!#REF!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DE PREVENCIÓN\[2023 MATRIZ POA DP.xlsx]datos'!#REF!</xm:f>
          </x14:formula1>
          <xm:sqref>D7:Z7</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21"/>
  <sheetViews>
    <sheetView showGridLines="0" topLeftCell="AI7" zoomScale="84" zoomScaleNormal="84" workbookViewId="0">
      <selection activeCell="AN13" sqref="AN13"/>
    </sheetView>
  </sheetViews>
  <sheetFormatPr baseColWidth="10" defaultColWidth="20.5703125" defaultRowHeight="12.75" customHeight="1" x14ac:dyDescent="0.25"/>
  <cols>
    <col min="1" max="1" width="4.7109375" customWidth="1"/>
    <col min="2" max="2" width="11.42578125" style="62" customWidth="1"/>
    <col min="3" max="3" width="43.28515625" style="62" customWidth="1"/>
    <col min="4" max="4" width="11.85546875" style="62" customWidth="1"/>
    <col min="5" max="5" width="10.28515625" style="62" customWidth="1"/>
    <col min="6" max="6" width="10.140625" style="62" customWidth="1"/>
    <col min="7" max="7" width="10.42578125" style="62" customWidth="1"/>
    <col min="8" max="8" width="8.85546875" style="62" customWidth="1"/>
    <col min="9" max="9" width="7.85546875" style="62" customWidth="1"/>
    <col min="10" max="10" width="8.140625" style="62" customWidth="1"/>
    <col min="11" max="11" width="10.28515625" style="62" customWidth="1"/>
    <col min="12" max="12" width="9.140625" style="62" customWidth="1"/>
    <col min="13" max="13" width="8.7109375" style="62" customWidth="1"/>
    <col min="14" max="14" width="10.5703125" style="62" customWidth="1"/>
    <col min="15" max="15" width="10.7109375" style="62" customWidth="1"/>
    <col min="16" max="16" width="10.42578125" style="62" customWidth="1"/>
    <col min="17" max="17" width="9.5703125" style="62" customWidth="1"/>
    <col min="18" max="18" width="8.28515625" style="62" customWidth="1"/>
    <col min="19" max="19" width="8.85546875" style="62" customWidth="1"/>
    <col min="20" max="20" width="11.5703125" style="62" customWidth="1"/>
    <col min="21" max="21" width="23.5703125" style="62" customWidth="1"/>
    <col min="22" max="22" width="35.42578125" style="62" customWidth="1"/>
    <col min="23" max="25" width="20.5703125" style="62" customWidth="1"/>
    <col min="26" max="26" width="11.5703125" style="63" bestFit="1" customWidth="1"/>
    <col min="27" max="27" width="19.28515625" style="63" customWidth="1"/>
    <col min="28" max="28" width="14.42578125" style="63" customWidth="1"/>
    <col min="29" max="29" width="16" style="63" customWidth="1"/>
    <col min="30" max="30" width="17.140625" style="63" bestFit="1" customWidth="1"/>
    <col min="31" max="31" width="16.7109375" style="63" customWidth="1"/>
    <col min="32" max="32" width="12.140625" style="63" customWidth="1"/>
    <col min="33" max="33" width="14.28515625" style="63" customWidth="1"/>
    <col min="34" max="34" width="13.85546875" style="63" customWidth="1"/>
    <col min="35" max="35" width="15.28515625" style="63" customWidth="1"/>
    <col min="36" max="36" width="21" style="63" customWidth="1"/>
    <col min="37" max="37" width="46.85546875" style="63" customWidth="1"/>
    <col min="38" max="38" width="32" style="63" customWidth="1"/>
    <col min="39" max="39" width="20.5703125" style="63" customWidth="1"/>
    <col min="40" max="40" width="35" style="63" customWidth="1"/>
    <col min="41" max="42" width="20.5703125" style="63" customWidth="1"/>
    <col min="43" max="43" width="20" style="63" customWidth="1"/>
    <col min="44" max="44" width="27.28515625" style="63" customWidth="1"/>
    <col min="45" max="45" width="34.85546875" style="63" customWidth="1"/>
    <col min="46" max="46" width="20.5703125" style="63" customWidth="1"/>
    <col min="47" max="47" width="14.140625" style="63" customWidth="1"/>
    <col min="48" max="48" width="10.85546875" style="63" customWidth="1"/>
    <col min="49" max="49" width="26.28515625" style="63" customWidth="1"/>
    <col min="50" max="50" width="15.7109375" style="62" customWidth="1"/>
    <col min="51" max="51" width="10.28515625" style="62" hidden="1" customWidth="1"/>
    <col min="52" max="52" width="11.42578125" style="62" hidden="1" customWidth="1"/>
    <col min="53" max="53" width="14.7109375" style="62" hidden="1" customWidth="1"/>
    <col min="54" max="54" width="12.28515625" style="62" hidden="1" customWidth="1"/>
    <col min="55" max="55" width="14.42578125" style="62" hidden="1" customWidth="1"/>
    <col min="56" max="56" width="13.85546875" style="62" hidden="1" customWidth="1"/>
    <col min="57" max="57" width="15.140625" style="62" hidden="1" customWidth="1"/>
    <col min="58" max="58" width="16.5703125" style="62" hidden="1" customWidth="1"/>
    <col min="59" max="59" width="14.5703125" style="62" hidden="1" customWidth="1"/>
    <col min="60" max="60" width="17" style="62" hidden="1" customWidth="1"/>
    <col min="61" max="61" width="18.140625" style="62" hidden="1" customWidth="1"/>
    <col min="62" max="62" width="15.7109375" style="62" hidden="1" customWidth="1"/>
    <col min="63" max="63" width="20.5703125" style="62" hidden="1" customWidth="1"/>
    <col min="64" max="64" width="12.85546875" style="62" customWidth="1"/>
    <col min="65" max="65" width="13.7109375" style="62" customWidth="1"/>
    <col min="66" max="66" width="42.140625" style="62" customWidth="1"/>
    <col min="67" max="67" width="31.42578125" style="62" customWidth="1"/>
    <col min="68" max="251" width="20.5703125" style="62" customWidth="1"/>
  </cols>
  <sheetData>
    <row r="1" spans="1:251" ht="12.75" customHeight="1" thickBot="1" x14ac:dyDescent="0.3"/>
    <row r="2" spans="1:251" s="102" customFormat="1" ht="12.75" customHeight="1" thickBot="1" x14ac:dyDescent="0.4">
      <c r="B2" s="1032"/>
      <c r="C2" s="980" t="s">
        <v>16</v>
      </c>
      <c r="D2" s="981"/>
      <c r="E2" s="981"/>
      <c r="F2" s="981"/>
      <c r="G2" s="981"/>
      <c r="H2" s="981"/>
      <c r="I2" s="981"/>
      <c r="J2" s="981"/>
      <c r="K2" s="981"/>
      <c r="L2" s="981"/>
      <c r="M2" s="981"/>
      <c r="N2" s="981"/>
      <c r="O2" s="981"/>
      <c r="P2" s="981"/>
      <c r="Q2" s="982"/>
      <c r="R2" s="974" t="s">
        <v>183</v>
      </c>
      <c r="S2" s="975"/>
      <c r="T2" s="975"/>
      <c r="U2" s="975"/>
      <c r="V2" s="975"/>
      <c r="W2" s="975"/>
      <c r="X2" s="975"/>
      <c r="Y2" s="975"/>
      <c r="Z2" s="975"/>
      <c r="AA2" s="975"/>
      <c r="AB2" s="975"/>
      <c r="AC2" s="975"/>
      <c r="AD2" s="975"/>
      <c r="AE2" s="975"/>
      <c r="AF2" s="975"/>
      <c r="AG2" s="975"/>
      <c r="AH2" s="975"/>
      <c r="AI2" s="976"/>
      <c r="AJ2" s="1008" t="s">
        <v>18</v>
      </c>
      <c r="AK2" s="1009"/>
      <c r="AL2" s="1009"/>
      <c r="AM2" s="1009"/>
      <c r="AN2" s="1009"/>
      <c r="AO2" s="1009"/>
      <c r="AP2" s="1009"/>
      <c r="AQ2" s="1009"/>
      <c r="AR2" s="1009"/>
      <c r="AS2" s="1009"/>
      <c r="AT2" s="1009"/>
      <c r="AU2" s="1010"/>
      <c r="AV2" s="993" t="s">
        <v>19</v>
      </c>
      <c r="AW2" s="994"/>
      <c r="AX2" s="994"/>
      <c r="AY2" s="994"/>
      <c r="AZ2" s="994"/>
      <c r="BA2" s="994"/>
      <c r="BB2" s="994"/>
      <c r="BC2" s="994"/>
      <c r="BD2" s="994"/>
      <c r="BE2" s="994"/>
      <c r="BF2" s="994"/>
      <c r="BG2" s="994"/>
      <c r="BH2" s="994"/>
      <c r="BI2" s="994"/>
      <c r="BJ2" s="995"/>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1:251" s="102" customFormat="1" ht="18" customHeight="1" thickBot="1" x14ac:dyDescent="0.4">
      <c r="B3" s="1033"/>
      <c r="C3" s="1022"/>
      <c r="D3" s="1023"/>
      <c r="E3" s="1023"/>
      <c r="F3" s="1023"/>
      <c r="G3" s="1023"/>
      <c r="H3" s="1023"/>
      <c r="I3" s="1023"/>
      <c r="J3" s="1023"/>
      <c r="K3" s="1023"/>
      <c r="L3" s="1023"/>
      <c r="M3" s="1023"/>
      <c r="N3" s="1023"/>
      <c r="O3" s="1023"/>
      <c r="P3" s="1023"/>
      <c r="Q3" s="1024"/>
      <c r="R3" s="1025"/>
      <c r="S3" s="1026"/>
      <c r="T3" s="1026"/>
      <c r="U3" s="1026"/>
      <c r="V3" s="1026"/>
      <c r="W3" s="1026"/>
      <c r="X3" s="1026"/>
      <c r="Y3" s="1026"/>
      <c r="Z3" s="1026"/>
      <c r="AA3" s="1026"/>
      <c r="AB3" s="1026"/>
      <c r="AC3" s="1026"/>
      <c r="AD3" s="1026"/>
      <c r="AE3" s="1026"/>
      <c r="AF3" s="1026"/>
      <c r="AG3" s="1026"/>
      <c r="AH3" s="1026"/>
      <c r="AI3" s="1027"/>
      <c r="AJ3" s="1008" t="s">
        <v>20</v>
      </c>
      <c r="AK3" s="1009"/>
      <c r="AL3" s="1009"/>
      <c r="AM3" s="1009"/>
      <c r="AN3" s="1009"/>
      <c r="AO3" s="1009"/>
      <c r="AP3" s="1009"/>
      <c r="AQ3" s="1009"/>
      <c r="AR3" s="1009"/>
      <c r="AS3" s="1009"/>
      <c r="AT3" s="1009"/>
      <c r="AU3" s="1010"/>
      <c r="AV3" s="996">
        <v>3</v>
      </c>
      <c r="AW3" s="997"/>
      <c r="AX3" s="997"/>
      <c r="AY3" s="997"/>
      <c r="AZ3" s="997"/>
      <c r="BA3" s="997"/>
      <c r="BB3" s="997"/>
      <c r="BC3" s="997"/>
      <c r="BD3" s="997"/>
      <c r="BE3" s="997"/>
      <c r="BF3" s="997"/>
      <c r="BG3" s="997"/>
      <c r="BH3" s="997"/>
      <c r="BI3" s="997"/>
      <c r="BJ3" s="998"/>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1:251" s="102" customFormat="1" ht="22.5" customHeight="1" thickBot="1" x14ac:dyDescent="0.4">
      <c r="B4" s="1033"/>
      <c r="C4" s="983"/>
      <c r="D4" s="984"/>
      <c r="E4" s="984"/>
      <c r="F4" s="984"/>
      <c r="G4" s="984"/>
      <c r="H4" s="984"/>
      <c r="I4" s="984"/>
      <c r="J4" s="984"/>
      <c r="K4" s="984"/>
      <c r="L4" s="984"/>
      <c r="M4" s="984"/>
      <c r="N4" s="984"/>
      <c r="O4" s="984"/>
      <c r="P4" s="984"/>
      <c r="Q4" s="985"/>
      <c r="R4" s="977"/>
      <c r="S4" s="978"/>
      <c r="T4" s="978"/>
      <c r="U4" s="978"/>
      <c r="V4" s="978"/>
      <c r="W4" s="978"/>
      <c r="X4" s="978"/>
      <c r="Y4" s="978"/>
      <c r="Z4" s="978"/>
      <c r="AA4" s="978"/>
      <c r="AB4" s="978"/>
      <c r="AC4" s="978"/>
      <c r="AD4" s="978"/>
      <c r="AE4" s="978"/>
      <c r="AF4" s="978"/>
      <c r="AG4" s="978"/>
      <c r="AH4" s="978"/>
      <c r="AI4" s="979"/>
      <c r="AJ4" s="1008" t="s">
        <v>21</v>
      </c>
      <c r="AK4" s="1009"/>
      <c r="AL4" s="1009"/>
      <c r="AM4" s="1009"/>
      <c r="AN4" s="1009"/>
      <c r="AO4" s="1009"/>
      <c r="AP4" s="1009"/>
      <c r="AQ4" s="1009"/>
      <c r="AR4" s="1009"/>
      <c r="AS4" s="1009"/>
      <c r="AT4" s="1009"/>
      <c r="AU4" s="1010"/>
      <c r="AV4" s="999">
        <v>42741</v>
      </c>
      <c r="AW4" s="1000"/>
      <c r="AX4" s="1000"/>
      <c r="AY4" s="1000"/>
      <c r="AZ4" s="1000"/>
      <c r="BA4" s="1000"/>
      <c r="BB4" s="1000"/>
      <c r="BC4" s="1000"/>
      <c r="BD4" s="1000"/>
      <c r="BE4" s="1000"/>
      <c r="BF4" s="1000"/>
      <c r="BG4" s="1000"/>
      <c r="BH4" s="1000"/>
      <c r="BI4" s="1000"/>
      <c r="BJ4" s="10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1:251" s="102" customFormat="1" ht="30.75" customHeight="1" x14ac:dyDescent="0.35">
      <c r="B5" s="1033"/>
      <c r="C5" s="980" t="s">
        <v>22</v>
      </c>
      <c r="D5" s="981"/>
      <c r="E5" s="981"/>
      <c r="F5" s="981"/>
      <c r="G5" s="981"/>
      <c r="H5" s="981"/>
      <c r="I5" s="981"/>
      <c r="J5" s="981"/>
      <c r="K5" s="981"/>
      <c r="L5" s="981"/>
      <c r="M5" s="981"/>
      <c r="N5" s="981"/>
      <c r="O5" s="981"/>
      <c r="P5" s="981"/>
      <c r="Q5" s="982"/>
      <c r="R5" s="974" t="s">
        <v>23</v>
      </c>
      <c r="S5" s="975"/>
      <c r="T5" s="975"/>
      <c r="U5" s="975"/>
      <c r="V5" s="975"/>
      <c r="W5" s="975"/>
      <c r="X5" s="975"/>
      <c r="Y5" s="975"/>
      <c r="Z5" s="975"/>
      <c r="AA5" s="975"/>
      <c r="AB5" s="975"/>
      <c r="AC5" s="975"/>
      <c r="AD5" s="975"/>
      <c r="AE5" s="975"/>
      <c r="AF5" s="975"/>
      <c r="AG5" s="975"/>
      <c r="AH5" s="975"/>
      <c r="AI5" s="976"/>
      <c r="AJ5" s="980" t="s">
        <v>24</v>
      </c>
      <c r="AK5" s="981"/>
      <c r="AL5" s="981"/>
      <c r="AM5" s="981"/>
      <c r="AN5" s="981"/>
      <c r="AO5" s="981"/>
      <c r="AP5" s="981"/>
      <c r="AQ5" s="981"/>
      <c r="AR5" s="981"/>
      <c r="AS5" s="981"/>
      <c r="AT5" s="981"/>
      <c r="AU5" s="982"/>
      <c r="AV5" s="1002" t="s">
        <v>25</v>
      </c>
      <c r="AW5" s="1003"/>
      <c r="AX5" s="1003"/>
      <c r="AY5" s="1003"/>
      <c r="AZ5" s="1003"/>
      <c r="BA5" s="1003"/>
      <c r="BB5" s="1003"/>
      <c r="BC5" s="1003"/>
      <c r="BD5" s="1003"/>
      <c r="BE5" s="1003"/>
      <c r="BF5" s="1003"/>
      <c r="BG5" s="1003"/>
      <c r="BH5" s="1003"/>
      <c r="BI5" s="1003"/>
      <c r="BJ5" s="1004"/>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1:251" s="102" customFormat="1" ht="12.75" customHeight="1" thickBot="1" x14ac:dyDescent="0.4">
      <c r="B6" s="1034"/>
      <c r="C6" s="983"/>
      <c r="D6" s="984"/>
      <c r="E6" s="984"/>
      <c r="F6" s="984"/>
      <c r="G6" s="984"/>
      <c r="H6" s="984"/>
      <c r="I6" s="984"/>
      <c r="J6" s="984"/>
      <c r="K6" s="984"/>
      <c r="L6" s="984"/>
      <c r="M6" s="984"/>
      <c r="N6" s="984"/>
      <c r="O6" s="984"/>
      <c r="P6" s="984"/>
      <c r="Q6" s="985"/>
      <c r="R6" s="977"/>
      <c r="S6" s="978"/>
      <c r="T6" s="978"/>
      <c r="U6" s="978"/>
      <c r="V6" s="978"/>
      <c r="W6" s="978"/>
      <c r="X6" s="978"/>
      <c r="Y6" s="978"/>
      <c r="Z6" s="978"/>
      <c r="AA6" s="978"/>
      <c r="AB6" s="978"/>
      <c r="AC6" s="978"/>
      <c r="AD6" s="978"/>
      <c r="AE6" s="978"/>
      <c r="AF6" s="978"/>
      <c r="AG6" s="978"/>
      <c r="AH6" s="978"/>
      <c r="AI6" s="979"/>
      <c r="AJ6" s="983"/>
      <c r="AK6" s="984"/>
      <c r="AL6" s="984"/>
      <c r="AM6" s="984"/>
      <c r="AN6" s="984"/>
      <c r="AO6" s="984"/>
      <c r="AP6" s="984"/>
      <c r="AQ6" s="984"/>
      <c r="AR6" s="984"/>
      <c r="AS6" s="984"/>
      <c r="AT6" s="984"/>
      <c r="AU6" s="985"/>
      <c r="AV6" s="1005"/>
      <c r="AW6" s="1006"/>
      <c r="AX6" s="1006"/>
      <c r="AY6" s="1006"/>
      <c r="AZ6" s="1006"/>
      <c r="BA6" s="1006"/>
      <c r="BB6" s="1006"/>
      <c r="BC6" s="1006"/>
      <c r="BD6" s="1006"/>
      <c r="BE6" s="1006"/>
      <c r="BF6" s="1006"/>
      <c r="BG6" s="1006"/>
      <c r="BH6" s="1006"/>
      <c r="BI6" s="1006"/>
      <c r="BJ6" s="1007"/>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1:251" s="54" customFormat="1" ht="31.5" customHeight="1" x14ac:dyDescent="0.25">
      <c r="B7" s="1019" t="s">
        <v>26</v>
      </c>
      <c r="C7" s="1020"/>
      <c r="D7" s="1255" t="s">
        <v>453</v>
      </c>
      <c r="E7" s="1255"/>
      <c r="F7" s="1255"/>
      <c r="G7" s="1255"/>
      <c r="H7" s="1255"/>
      <c r="I7" s="1255"/>
      <c r="J7" s="1255"/>
      <c r="K7" s="1255"/>
      <c r="L7" s="1255"/>
      <c r="M7" s="1255"/>
      <c r="N7" s="1255"/>
      <c r="O7" s="1255"/>
      <c r="P7" s="1255"/>
      <c r="Q7" s="1255"/>
      <c r="R7" s="1255"/>
      <c r="S7" s="1255"/>
      <c r="T7" s="1255"/>
      <c r="U7" s="1255"/>
      <c r="V7" s="1255"/>
      <c r="W7" s="1255"/>
      <c r="X7" s="1255"/>
      <c r="Y7" s="1255"/>
      <c r="Z7" s="1255"/>
      <c r="AA7" s="989" t="s">
        <v>28</v>
      </c>
      <c r="AB7" s="989"/>
      <c r="AC7" s="1256" t="s">
        <v>463</v>
      </c>
      <c r="AD7" s="1256"/>
      <c r="AE7" s="1256"/>
      <c r="AF7" s="1256"/>
      <c r="AG7" s="1256"/>
      <c r="AH7" s="1256"/>
      <c r="AI7" s="1256"/>
      <c r="AJ7" s="1256"/>
      <c r="AK7" s="989" t="s">
        <v>30</v>
      </c>
      <c r="AL7" s="989"/>
      <c r="AM7" s="1181" t="s">
        <v>315</v>
      </c>
      <c r="AN7" s="1181"/>
      <c r="AO7" s="1181"/>
      <c r="AP7" s="1181"/>
      <c r="AQ7" s="1181"/>
      <c r="AR7" s="1181"/>
      <c r="AS7" s="1181"/>
      <c r="AT7" s="1181"/>
      <c r="AU7" s="987"/>
      <c r="AV7" s="987"/>
      <c r="AW7" s="987"/>
      <c r="AX7" s="987"/>
      <c r="AY7" s="987"/>
      <c r="AZ7" s="987"/>
      <c r="BA7" s="987"/>
      <c r="BB7" s="987"/>
      <c r="BC7" s="987"/>
      <c r="BD7" s="987"/>
      <c r="BE7" s="987"/>
      <c r="BF7" s="987"/>
      <c r="BG7" s="987"/>
      <c r="BH7" s="987"/>
      <c r="BI7" s="987"/>
      <c r="BJ7" s="988"/>
    </row>
    <row r="8" spans="1:251" s="54" customFormat="1" ht="41.25" customHeight="1" x14ac:dyDescent="0.25">
      <c r="B8" s="1253" t="s">
        <v>32</v>
      </c>
      <c r="C8" s="1254"/>
      <c r="D8" s="1014" t="s">
        <v>464</v>
      </c>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18" t="s">
        <v>34</v>
      </c>
      <c r="AN8" s="1075">
        <v>44914</v>
      </c>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1:251" s="155" customFormat="1" ht="39" customHeight="1" x14ac:dyDescent="0.25">
      <c r="B9" s="1257" t="s">
        <v>184</v>
      </c>
      <c r="C9" s="1258"/>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8"/>
      <c r="AB9" s="1258"/>
      <c r="AC9" s="1258"/>
      <c r="AD9" s="1258"/>
      <c r="AE9" s="1258"/>
      <c r="AF9" s="1258"/>
      <c r="AG9" s="1258"/>
      <c r="AH9" s="1258"/>
      <c r="AI9" s="1258"/>
      <c r="AJ9" s="1258"/>
      <c r="AK9" s="1258"/>
      <c r="AL9" s="1258"/>
      <c r="AM9" s="1258"/>
      <c r="AN9" s="1258"/>
      <c r="AO9" s="1258"/>
      <c r="AP9" s="1258"/>
      <c r="AQ9" s="1258"/>
      <c r="AR9" s="1258"/>
      <c r="AS9" s="1258"/>
      <c r="AT9" s="1258"/>
      <c r="AU9" s="1259" t="s">
        <v>36</v>
      </c>
      <c r="AV9" s="1260"/>
      <c r="AW9" s="1260"/>
      <c r="AX9" s="1260"/>
      <c r="AY9" s="1260"/>
      <c r="AZ9" s="1260"/>
      <c r="BA9" s="1260"/>
      <c r="BB9" s="1260"/>
      <c r="BC9" s="1260"/>
      <c r="BD9" s="1260"/>
      <c r="BE9" s="1260"/>
      <c r="BF9" s="1260"/>
      <c r="BG9" s="1260"/>
      <c r="BH9" s="1260"/>
      <c r="BI9" s="1260"/>
      <c r="BJ9" s="1261"/>
    </row>
    <row r="10" spans="1:251" s="155" customFormat="1" ht="27"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1:251" s="124" customFormat="1" ht="30.7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964"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c r="BL11" s="1251" t="s">
        <v>66</v>
      </c>
      <c r="BM11" s="1252" t="s">
        <v>65</v>
      </c>
      <c r="BN11" s="1252" t="s">
        <v>65</v>
      </c>
      <c r="BO11" s="1252" t="s">
        <v>65</v>
      </c>
    </row>
    <row r="12" spans="1:251" s="124" customFormat="1" ht="41.2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SUM(T13:T14)</f>
        <v>0.25</v>
      </c>
      <c r="U12" s="963"/>
      <c r="V12" s="963"/>
      <c r="W12" s="963"/>
      <c r="X12" s="125" t="s">
        <v>72</v>
      </c>
      <c r="Y12" s="125" t="s">
        <v>73</v>
      </c>
      <c r="Z12" s="965"/>
      <c r="AA12" s="963"/>
      <c r="AB12" s="963"/>
      <c r="AC12" s="963"/>
      <c r="AD12" s="963"/>
      <c r="AE12" s="962"/>
      <c r="AF12" s="127" t="s">
        <v>185</v>
      </c>
      <c r="AG12" s="127" t="s">
        <v>75</v>
      </c>
      <c r="AH12" s="127" t="s">
        <v>186</v>
      </c>
      <c r="AI12" s="962"/>
      <c r="AJ12" s="963"/>
      <c r="AK12" s="140" t="s">
        <v>77</v>
      </c>
      <c r="AL12" s="140" t="s">
        <v>78</v>
      </c>
      <c r="AM12" s="140" t="s">
        <v>79</v>
      </c>
      <c r="AN12" s="140" t="s">
        <v>187</v>
      </c>
      <c r="AO12" s="140" t="s">
        <v>188</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c r="BL12" s="581" t="s">
        <v>83</v>
      </c>
      <c r="BM12" s="582" t="s">
        <v>84</v>
      </c>
      <c r="BN12" s="582" t="s">
        <v>85</v>
      </c>
      <c r="BO12" s="582" t="s">
        <v>86</v>
      </c>
    </row>
    <row r="13" spans="1:251" s="155" customFormat="1" ht="192.75" customHeight="1" x14ac:dyDescent="0.2">
      <c r="A13" s="45"/>
      <c r="B13" s="46">
        <v>1</v>
      </c>
      <c r="C13" s="47" t="s">
        <v>465</v>
      </c>
      <c r="D13" s="48">
        <v>0.5</v>
      </c>
      <c r="E13" s="49">
        <v>0.2</v>
      </c>
      <c r="F13" s="59"/>
      <c r="G13" s="50"/>
      <c r="H13" s="59">
        <v>0.2</v>
      </c>
      <c r="I13" s="59">
        <v>0.2</v>
      </c>
      <c r="J13" s="50">
        <f>IF(ISERROR(I13/H13),"",(I13/H13))</f>
        <v>1</v>
      </c>
      <c r="K13" s="59">
        <v>0.3</v>
      </c>
      <c r="L13" s="59"/>
      <c r="M13" s="50"/>
      <c r="N13" s="59">
        <v>0.3</v>
      </c>
      <c r="O13" s="59"/>
      <c r="P13" s="50">
        <f>IF(ISERROR(O13/N13),"",(O13/N13))</f>
        <v>0</v>
      </c>
      <c r="Q13" s="59">
        <f t="shared" ref="Q13:Q14" si="0">SUM(E13,H13,K13,N13)</f>
        <v>1</v>
      </c>
      <c r="R13" s="172">
        <f>SUM(F13,I13,L13,O13)</f>
        <v>0.2</v>
      </c>
      <c r="S13" s="18">
        <f>IF((IF(ISERROR(R13/Q13),0,(R13/Q13)))&gt;1,1,(IF(ISERROR(R13/Q13),0,(R13/Q13))))</f>
        <v>0.2</v>
      </c>
      <c r="T13" s="18">
        <f>S13*D13</f>
        <v>0.1</v>
      </c>
      <c r="U13" s="52" t="s">
        <v>438</v>
      </c>
      <c r="V13" s="52" t="s">
        <v>439</v>
      </c>
      <c r="W13" s="52" t="s">
        <v>440</v>
      </c>
      <c r="X13" s="52" t="s">
        <v>441</v>
      </c>
      <c r="Y13" s="52" t="s">
        <v>442</v>
      </c>
      <c r="Z13" s="50" t="s">
        <v>195</v>
      </c>
      <c r="AA13" s="50" t="s">
        <v>357</v>
      </c>
      <c r="AB13" s="50" t="s">
        <v>152</v>
      </c>
      <c r="AC13" s="50" t="s">
        <v>192</v>
      </c>
      <c r="AD13" s="50" t="s">
        <v>99</v>
      </c>
      <c r="AE13" s="50" t="s">
        <v>100</v>
      </c>
      <c r="AF13" s="50" t="s">
        <v>289</v>
      </c>
      <c r="AG13" s="74">
        <v>2023</v>
      </c>
      <c r="AH13" s="50" t="s">
        <v>289</v>
      </c>
      <c r="AI13" s="74" t="s">
        <v>101</v>
      </c>
      <c r="AJ13" s="74" t="s">
        <v>443</v>
      </c>
      <c r="AK13" s="35" t="s">
        <v>455</v>
      </c>
      <c r="AL13" s="47" t="s">
        <v>445</v>
      </c>
      <c r="AM13" s="74" t="s">
        <v>289</v>
      </c>
      <c r="AN13" s="74" t="s">
        <v>289</v>
      </c>
      <c r="AO13" s="75" t="s">
        <v>446</v>
      </c>
      <c r="AP13" s="75" t="s">
        <v>447</v>
      </c>
      <c r="AQ13" s="74" t="s">
        <v>448</v>
      </c>
      <c r="AR13" s="52" t="s">
        <v>449</v>
      </c>
      <c r="AS13" s="52" t="s">
        <v>466</v>
      </c>
      <c r="AT13" s="52" t="s">
        <v>467</v>
      </c>
      <c r="AU13" s="174"/>
      <c r="AV13" s="386"/>
      <c r="AW13" s="393"/>
      <c r="AX13" s="175"/>
      <c r="AY13" s="174"/>
      <c r="AZ13" s="73"/>
      <c r="BA13" s="116"/>
      <c r="BB13" s="175"/>
      <c r="BC13" s="174"/>
      <c r="BD13" s="73"/>
      <c r="BE13" s="175"/>
      <c r="BF13" s="175"/>
      <c r="BG13" s="174"/>
      <c r="BH13" s="73"/>
      <c r="BI13" s="176"/>
      <c r="BJ13" s="175"/>
      <c r="BL13" s="386"/>
      <c r="BM13" s="386"/>
      <c r="BN13" s="393"/>
      <c r="BO13" s="175"/>
    </row>
    <row r="14" spans="1:251" s="155" customFormat="1" ht="126" customHeight="1" x14ac:dyDescent="0.2">
      <c r="A14" s="45"/>
      <c r="B14" s="46">
        <v>2</v>
      </c>
      <c r="C14" s="47" t="s">
        <v>468</v>
      </c>
      <c r="D14" s="48">
        <v>0.5</v>
      </c>
      <c r="E14" s="49">
        <v>0.1</v>
      </c>
      <c r="F14" s="59"/>
      <c r="G14" s="50"/>
      <c r="H14" s="59">
        <v>0.3</v>
      </c>
      <c r="I14" s="59">
        <v>0.3</v>
      </c>
      <c r="J14" s="50">
        <f>IF(ISERROR(I14/H14),"",(I14/H14))</f>
        <v>1</v>
      </c>
      <c r="K14" s="59">
        <v>0.3</v>
      </c>
      <c r="L14" s="59"/>
      <c r="M14" s="50"/>
      <c r="N14" s="59">
        <v>0.3</v>
      </c>
      <c r="O14" s="59"/>
      <c r="P14" s="50">
        <f>IF(ISERROR(O14/N14),"",(O14/N14))</f>
        <v>0</v>
      </c>
      <c r="Q14" s="59">
        <f t="shared" si="0"/>
        <v>1</v>
      </c>
      <c r="R14" s="172">
        <f>SUM(F14,I14,L14,O14)</f>
        <v>0.3</v>
      </c>
      <c r="S14" s="18">
        <f>IF((IF(ISERROR(R14/Q14),0,(R14/Q14)))&gt;1,1,(IF(ISERROR(R14/Q14),0,(R14/Q14))))</f>
        <v>0.3</v>
      </c>
      <c r="T14" s="18">
        <f>S14*D14</f>
        <v>0.15</v>
      </c>
      <c r="U14" s="52" t="s">
        <v>469</v>
      </c>
      <c r="V14" s="52" t="s">
        <v>470</v>
      </c>
      <c r="W14" s="50" t="s">
        <v>471</v>
      </c>
      <c r="X14" s="52" t="s">
        <v>472</v>
      </c>
      <c r="Y14" s="52" t="s">
        <v>473</v>
      </c>
      <c r="Z14" s="50" t="s">
        <v>276</v>
      </c>
      <c r="AA14" s="50" t="s">
        <v>357</v>
      </c>
      <c r="AB14" s="50" t="s">
        <v>152</v>
      </c>
      <c r="AC14" s="50" t="s">
        <v>192</v>
      </c>
      <c r="AD14" s="50" t="s">
        <v>99</v>
      </c>
      <c r="AE14" s="50" t="s">
        <v>100</v>
      </c>
      <c r="AF14" s="50" t="s">
        <v>289</v>
      </c>
      <c r="AG14" s="74">
        <v>2023</v>
      </c>
      <c r="AH14" s="50" t="s">
        <v>289</v>
      </c>
      <c r="AI14" s="74" t="s">
        <v>101</v>
      </c>
      <c r="AJ14" s="74" t="s">
        <v>102</v>
      </c>
      <c r="AK14" s="35" t="s">
        <v>474</v>
      </c>
      <c r="AL14" s="47" t="s">
        <v>475</v>
      </c>
      <c r="AM14" s="74" t="s">
        <v>289</v>
      </c>
      <c r="AN14" s="75" t="s">
        <v>476</v>
      </c>
      <c r="AO14" s="75" t="s">
        <v>446</v>
      </c>
      <c r="AP14" s="75" t="s">
        <v>447</v>
      </c>
      <c r="AQ14" s="74"/>
      <c r="AR14" s="52" t="s">
        <v>477</v>
      </c>
      <c r="AS14" s="52" t="s">
        <v>478</v>
      </c>
      <c r="AT14" s="52" t="s">
        <v>467</v>
      </c>
      <c r="AU14" s="174"/>
      <c r="AV14" s="386"/>
      <c r="AW14" s="393"/>
      <c r="AX14" s="175"/>
      <c r="AY14" s="174"/>
      <c r="AZ14" s="73"/>
      <c r="BA14" s="116"/>
      <c r="BB14" s="175"/>
      <c r="BC14" s="174"/>
      <c r="BD14" s="73"/>
      <c r="BE14" s="175"/>
      <c r="BF14" s="175"/>
      <c r="BG14" s="174"/>
      <c r="BH14" s="73"/>
      <c r="BI14" s="176"/>
      <c r="BJ14" s="175"/>
      <c r="BL14" s="386"/>
      <c r="BM14" s="386"/>
      <c r="BN14" s="393"/>
      <c r="BO14" s="175"/>
    </row>
    <row r="21" spans="58:58" ht="12.75" customHeight="1" x14ac:dyDescent="0.25">
      <c r="BF21" s="62">
        <f>12+4+2+6+6+11+4+1+5+2+5+5+8+5</f>
        <v>76</v>
      </c>
    </row>
  </sheetData>
  <mergeCells count="59">
    <mergeCell ref="AT11:AT12"/>
    <mergeCell ref="AU11:AX11"/>
    <mergeCell ref="AY11:BB11"/>
    <mergeCell ref="BC11:BF11"/>
    <mergeCell ref="BG11:BJ11"/>
    <mergeCell ref="AF11:AH11"/>
    <mergeCell ref="AI11:AI12"/>
    <mergeCell ref="AJ11:AJ12"/>
    <mergeCell ref="AK11:AQ11"/>
    <mergeCell ref="AR11:AR12"/>
    <mergeCell ref="AA11:AA12"/>
    <mergeCell ref="AB11:AB12"/>
    <mergeCell ref="AC11:AC12"/>
    <mergeCell ref="AD11:AD12"/>
    <mergeCell ref="AE11:AE12"/>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M7:AT7"/>
    <mergeCell ref="AU7:BJ8"/>
    <mergeCell ref="B2:B6"/>
    <mergeCell ref="C2:Q4"/>
    <mergeCell ref="B8:C8"/>
    <mergeCell ref="D8:AL8"/>
    <mergeCell ref="AN8:AT8"/>
    <mergeCell ref="B7:C7"/>
    <mergeCell ref="D7:Z7"/>
    <mergeCell ref="AA7:AB7"/>
    <mergeCell ref="AC7:AJ7"/>
    <mergeCell ref="AK7:AL7"/>
    <mergeCell ref="BL11:BO11"/>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s>
  <dataValidations count="10">
    <dataValidation type="list" operator="equal" allowBlank="1" showErrorMessage="1" sqref="AB13:AB43">
      <formula1>"Alcaldía Local,Central,Sectorial,"</formula1>
      <formula2>0</formula2>
    </dataValidation>
    <dataValidation type="list" operator="equal" allowBlank="1" showErrorMessage="1" sqref="AC13:AC43">
      <formula1>"Coeficiente,Índice o razón,Porcentaje,Tasa,Valor absoluto"</formula1>
      <formula2>0</formula2>
    </dataValidation>
    <dataValidation type="list" operator="equal" allowBlank="1" showErrorMessage="1" sqref="AD13:AD43">
      <formula1>"Diario,Semanal,Mensual,Bimestral ,Trimestral,Semestral ,Anual"</formula1>
      <formula2>0</formula2>
    </dataValidation>
    <dataValidation type="list" operator="equal" allowBlank="1" showErrorMessage="1" sqref="AE13:AE43">
      <formula1>"Alta ,Media ,Baja"</formula1>
      <formula2>0</formula2>
    </dataValidation>
    <dataValidation type="list" operator="equal" allowBlank="1" showErrorMessage="1" sqref="AI13:AI43">
      <formula1>"Gestión"</formula1>
      <formula2>0</formula2>
    </dataValidation>
    <dataValidation type="list" operator="equal" allowBlank="1" showErrorMessage="1" sqref="AJ13:AJ43">
      <formula1>",Distrital ,Dsitrital-Rural ,Distrital- Urbano,Entidad ,Localidad,UPZ,Departamental,Regional,Nacional"</formula1>
      <formula2>0</formula2>
    </dataValidation>
    <dataValidation type="list" operator="equal" allowBlank="1" showErrorMessage="1" sqref="AP21:AQ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1:Z43">
      <formula1>"Eficacia,Eficiencia,Efectividad,"</formula1>
      <formula2>0</formula2>
    </dataValidation>
    <dataValidation operator="equal" allowBlank="1" showErrorMessage="1" sqref="AK7">
      <formula1>0</formula1>
      <formula2>0</formula2>
    </dataValidation>
    <dataValidation type="list" operator="equal" allowBlank="1" showErrorMessage="1" sqref="AK21:AK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4">
        <x14:dataValidation type="list" operator="equal" allowBlank="1" showErrorMessage="1">
          <x14:formula1>
            <xm:f>'https://scjgovcol.sharepoint.com/sites/OficinaAsesoradePlaneacin/Documentos compartidos/EVIDENCIAS SIG/POA/2023/[PROPUESTA POA 2022 DIRECCIÓN DE SEGURIDAD (1).xlsx]datos'!#REF!</xm:f>
          </x14:formula1>
          <xm:sqref>AP15:AQ20</xm:sqref>
        </x14:dataValidation>
        <x14:dataValidation type="list" allowBlank="1" showInputMessage="1" showErrorMessage="1">
          <x14:formula1>
            <xm:f>'https://scjgovcol.sharepoint.com/sites/OficinaAsesoradePlaneacin/Documentos compartidos/EVIDENCIAS SIG/POA/2023/[PROPUESTA POA 2022 DIRECCIÓN DE SEGURIDAD (1).xlsx]datos'!#REF!</xm:f>
          </x14:formula1>
          <xm:sqref>AK15:AK20 AO15:AO20</xm:sqref>
        </x14:dataValidation>
        <x14:dataValidation type="list" allowBlank="1" showInputMessage="1" showErrorMessage="1">
          <x14:formula1>
            <xm:f>'https://scjgovcol.sharepoint.com/sites/OficinaAsesoradePlaneacin/Documentos compartidos/EVIDENCIAS SIG/POA/2023/[MATRIZ POA Dirección de Seguridad.xlsx]datos'!#REF!</xm:f>
          </x14:formula1>
          <xm:sqref>AM7:AT7</xm:sqref>
        </x14:dataValidation>
        <x14:dataValidation type="list" errorStyle="information" operator="equal" showInputMessage="1" showErrorMessage="1" prompt="Escoja el Proceso del Menú desplegable">
          <x14:formula1>
            <xm:f>'https://scjgovcol.sharepoint.com/sites/OficinaAsesoradePlaneacin/Documentos compartidos/EVIDENCIAS SIG/POA/2023/[MATRIZ POA Dirección de Seguridad.xlsx]datos'!#REF!</xm:f>
          </x14:formula1>
          <xm:sqref>D7:Z7</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2:IQ14"/>
  <sheetViews>
    <sheetView showGridLines="0" topLeftCell="AF10" zoomScale="70" zoomScaleNormal="70" workbookViewId="0">
      <selection activeCell="AO13" sqref="AO13"/>
    </sheetView>
  </sheetViews>
  <sheetFormatPr baseColWidth="10" defaultColWidth="12.140625" defaultRowHeight="12.75" customHeight="1" x14ac:dyDescent="0.25"/>
  <cols>
    <col min="1" max="1" width="4.42578125" customWidth="1"/>
    <col min="2" max="2" width="12.5703125" style="62" customWidth="1"/>
    <col min="3" max="3" width="38" style="62" customWidth="1"/>
    <col min="4" max="19" width="12.140625" style="62"/>
    <col min="20" max="20" width="14" style="62" customWidth="1"/>
    <col min="21" max="21" width="26.5703125" style="62" customWidth="1"/>
    <col min="22" max="22" width="32.28515625" style="62" customWidth="1"/>
    <col min="23" max="23" width="19.140625" style="62" customWidth="1"/>
    <col min="24" max="24" width="28.28515625" style="62" customWidth="1"/>
    <col min="25" max="25" width="28.85546875" style="62" customWidth="1"/>
    <col min="26" max="26" width="15" style="63" customWidth="1"/>
    <col min="27" max="27" width="19.28515625" style="63" customWidth="1"/>
    <col min="28" max="28" width="15" style="63" customWidth="1"/>
    <col min="29" max="29" width="19.28515625" style="63" bestFit="1" customWidth="1"/>
    <col min="30" max="30" width="18" style="63" customWidth="1"/>
    <col min="31" max="31" width="20.28515625" style="63" customWidth="1"/>
    <col min="32" max="33" width="12.140625" style="63"/>
    <col min="34" max="34" width="13" style="63" customWidth="1"/>
    <col min="35" max="35" width="21" style="63" customWidth="1"/>
    <col min="36" max="36" width="20.140625" style="63" customWidth="1"/>
    <col min="37" max="37" width="55.42578125" style="63" customWidth="1"/>
    <col min="38" max="38" width="43.140625" style="182" customWidth="1"/>
    <col min="39" max="39" width="15" style="63" customWidth="1"/>
    <col min="40" max="40" width="13.42578125" style="63" customWidth="1"/>
    <col min="41" max="41" width="24.85546875" style="63" customWidth="1"/>
    <col min="42" max="42" width="24.140625" style="63" customWidth="1"/>
    <col min="43" max="43" width="22.42578125" style="63" bestFit="1" customWidth="1"/>
    <col min="44" max="44" width="21.5703125" style="63" customWidth="1"/>
    <col min="45" max="45" width="27" style="63" customWidth="1"/>
    <col min="46" max="46" width="17.85546875" style="63" customWidth="1"/>
    <col min="47" max="47" width="15.85546875" style="63" customWidth="1"/>
    <col min="48" max="48" width="14.140625" style="63" customWidth="1"/>
    <col min="49" max="49" width="32.5703125" style="63" customWidth="1"/>
    <col min="50" max="50" width="15" style="62" customWidth="1"/>
    <col min="51" max="51" width="21.7109375" style="62" customWidth="1"/>
    <col min="52" max="52" width="20.28515625" style="62" customWidth="1"/>
    <col min="53" max="53" width="70.28515625" style="62" customWidth="1"/>
    <col min="54" max="54" width="19.5703125" style="62" customWidth="1"/>
    <col min="55" max="55" width="15.85546875" style="62" customWidth="1"/>
    <col min="56" max="56" width="12.140625" style="62" customWidth="1"/>
    <col min="57" max="57" width="15.140625" style="62" customWidth="1"/>
    <col min="58" max="58" width="17" style="62" customWidth="1"/>
    <col min="59" max="59" width="13.7109375" style="62" customWidth="1"/>
    <col min="60" max="60" width="12.140625" style="62" customWidth="1"/>
    <col min="61" max="61" width="14.85546875" style="62" customWidth="1"/>
    <col min="62" max="62" width="15.140625" style="62" customWidth="1"/>
    <col min="63" max="64" width="12.140625" style="62" customWidth="1"/>
    <col min="65" max="251" width="12.140625" style="62"/>
  </cols>
  <sheetData>
    <row r="2" spans="2:251" s="102" customFormat="1" ht="30.75" customHeight="1" x14ac:dyDescent="0.35">
      <c r="B2" s="1245"/>
      <c r="C2" s="1233" t="s">
        <v>16</v>
      </c>
      <c r="D2" s="1233"/>
      <c r="E2" s="1233"/>
      <c r="F2" s="1233"/>
      <c r="G2" s="1233"/>
      <c r="H2" s="1233"/>
      <c r="I2" s="1233"/>
      <c r="J2" s="1233"/>
      <c r="K2" s="1233"/>
      <c r="L2" s="1233"/>
      <c r="M2" s="1233"/>
      <c r="N2" s="1233"/>
      <c r="O2" s="1233"/>
      <c r="P2" s="1233"/>
      <c r="Q2" s="1233"/>
      <c r="R2" s="1234" t="s">
        <v>183</v>
      </c>
      <c r="S2" s="1234"/>
      <c r="T2" s="1234"/>
      <c r="U2" s="1234"/>
      <c r="V2" s="1234"/>
      <c r="W2" s="1234"/>
      <c r="X2" s="1234"/>
      <c r="Y2" s="1234"/>
      <c r="Z2" s="1234"/>
      <c r="AA2" s="1234"/>
      <c r="AB2" s="1234"/>
      <c r="AC2" s="1234"/>
      <c r="AD2" s="1234"/>
      <c r="AE2" s="1234"/>
      <c r="AF2" s="1234"/>
      <c r="AG2" s="1234"/>
      <c r="AH2" s="1234"/>
      <c r="AI2" s="1234"/>
      <c r="AJ2" s="1233" t="s">
        <v>18</v>
      </c>
      <c r="AK2" s="1233"/>
      <c r="AL2" s="1233"/>
      <c r="AM2" s="1233"/>
      <c r="AN2" s="1233"/>
      <c r="AO2" s="1233"/>
      <c r="AP2" s="1233"/>
      <c r="AQ2" s="1233"/>
      <c r="AR2" s="1233"/>
      <c r="AS2" s="1233"/>
      <c r="AT2" s="1233"/>
      <c r="AU2" s="1233"/>
      <c r="AV2" s="1235" t="s">
        <v>19</v>
      </c>
      <c r="AW2" s="1235"/>
      <c r="AX2" s="1235"/>
      <c r="AY2" s="1235"/>
      <c r="AZ2" s="1235"/>
      <c r="BA2" s="1235"/>
      <c r="BB2" s="1235"/>
      <c r="BC2" s="1235"/>
      <c r="BD2" s="1235"/>
      <c r="BE2" s="1235"/>
      <c r="BF2" s="1235"/>
      <c r="BG2" s="1235"/>
      <c r="BH2" s="1235"/>
      <c r="BI2" s="1235"/>
      <c r="BJ2" s="1235"/>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102" customFormat="1" ht="18" customHeight="1" x14ac:dyDescent="0.35">
      <c r="B3" s="1245"/>
      <c r="C3" s="1233"/>
      <c r="D3" s="1233"/>
      <c r="E3" s="1233"/>
      <c r="F3" s="1233"/>
      <c r="G3" s="1233"/>
      <c r="H3" s="1233"/>
      <c r="I3" s="1233"/>
      <c r="J3" s="1233"/>
      <c r="K3" s="1233"/>
      <c r="L3" s="1233"/>
      <c r="M3" s="1233"/>
      <c r="N3" s="1233"/>
      <c r="O3" s="1233"/>
      <c r="P3" s="1233"/>
      <c r="Q3" s="1233"/>
      <c r="R3" s="1234"/>
      <c r="S3" s="1234"/>
      <c r="T3" s="1234"/>
      <c r="U3" s="1234"/>
      <c r="V3" s="1234"/>
      <c r="W3" s="1234"/>
      <c r="X3" s="1234"/>
      <c r="Y3" s="1234"/>
      <c r="Z3" s="1234"/>
      <c r="AA3" s="1234"/>
      <c r="AB3" s="1234"/>
      <c r="AC3" s="1234"/>
      <c r="AD3" s="1234"/>
      <c r="AE3" s="1234"/>
      <c r="AF3" s="1234"/>
      <c r="AG3" s="1234"/>
      <c r="AH3" s="1234"/>
      <c r="AI3" s="1234"/>
      <c r="AJ3" s="1233" t="s">
        <v>20</v>
      </c>
      <c r="AK3" s="1233"/>
      <c r="AL3" s="1233"/>
      <c r="AM3" s="1233"/>
      <c r="AN3" s="1233"/>
      <c r="AO3" s="1233"/>
      <c r="AP3" s="1233"/>
      <c r="AQ3" s="1233"/>
      <c r="AR3" s="1233"/>
      <c r="AS3" s="1233"/>
      <c r="AT3" s="1233"/>
      <c r="AU3" s="1233"/>
      <c r="AV3" s="1236">
        <v>3</v>
      </c>
      <c r="AW3" s="1236"/>
      <c r="AX3" s="1236"/>
      <c r="AY3" s="1236"/>
      <c r="AZ3" s="1236"/>
      <c r="BA3" s="1236"/>
      <c r="BB3" s="1236"/>
      <c r="BC3" s="1236"/>
      <c r="BD3" s="1236"/>
      <c r="BE3" s="1236"/>
      <c r="BF3" s="1236"/>
      <c r="BG3" s="1236"/>
      <c r="BH3" s="1236"/>
      <c r="BI3" s="1236"/>
      <c r="BJ3" s="1236"/>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102" customFormat="1" ht="19.5" customHeight="1" x14ac:dyDescent="0.35">
      <c r="B4" s="1245"/>
      <c r="C4" s="1233"/>
      <c r="D4" s="1233"/>
      <c r="E4" s="1233"/>
      <c r="F4" s="1233"/>
      <c r="G4" s="1233"/>
      <c r="H4" s="1233"/>
      <c r="I4" s="1233"/>
      <c r="J4" s="1233"/>
      <c r="K4" s="1233"/>
      <c r="L4" s="1233"/>
      <c r="M4" s="1233"/>
      <c r="N4" s="1233"/>
      <c r="O4" s="1233"/>
      <c r="P4" s="1233"/>
      <c r="Q4" s="1233"/>
      <c r="R4" s="1234"/>
      <c r="S4" s="1234"/>
      <c r="T4" s="1234"/>
      <c r="U4" s="1234"/>
      <c r="V4" s="1234"/>
      <c r="W4" s="1234"/>
      <c r="X4" s="1234"/>
      <c r="Y4" s="1234"/>
      <c r="Z4" s="1234"/>
      <c r="AA4" s="1234"/>
      <c r="AB4" s="1234"/>
      <c r="AC4" s="1234"/>
      <c r="AD4" s="1234"/>
      <c r="AE4" s="1234"/>
      <c r="AF4" s="1234"/>
      <c r="AG4" s="1234"/>
      <c r="AH4" s="1234"/>
      <c r="AI4" s="1234"/>
      <c r="AJ4" s="1233" t="s">
        <v>21</v>
      </c>
      <c r="AK4" s="1233"/>
      <c r="AL4" s="1233"/>
      <c r="AM4" s="1233"/>
      <c r="AN4" s="1233"/>
      <c r="AO4" s="1233"/>
      <c r="AP4" s="1233"/>
      <c r="AQ4" s="1233"/>
      <c r="AR4" s="1233"/>
      <c r="AS4" s="1233"/>
      <c r="AT4" s="1233"/>
      <c r="AU4" s="1233"/>
      <c r="AV4" s="1237">
        <v>42741</v>
      </c>
      <c r="AW4" s="1237"/>
      <c r="AX4" s="1237"/>
      <c r="AY4" s="1237"/>
      <c r="AZ4" s="1237"/>
      <c r="BA4" s="1237"/>
      <c r="BB4" s="1237"/>
      <c r="BC4" s="1237"/>
      <c r="BD4" s="1237"/>
      <c r="BE4" s="1237"/>
      <c r="BF4" s="1237"/>
      <c r="BG4" s="1237"/>
      <c r="BH4" s="1237"/>
      <c r="BI4" s="1237"/>
      <c r="BJ4" s="1237"/>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102" customFormat="1" ht="18.75" customHeight="1" x14ac:dyDescent="0.35">
      <c r="B5" s="1245"/>
      <c r="C5" s="1233" t="s">
        <v>22</v>
      </c>
      <c r="D5" s="1233"/>
      <c r="E5" s="1233"/>
      <c r="F5" s="1233"/>
      <c r="G5" s="1233"/>
      <c r="H5" s="1233"/>
      <c r="I5" s="1233"/>
      <c r="J5" s="1233"/>
      <c r="K5" s="1233"/>
      <c r="L5" s="1233"/>
      <c r="M5" s="1233"/>
      <c r="N5" s="1233"/>
      <c r="O5" s="1233"/>
      <c r="P5" s="1233"/>
      <c r="Q5" s="1233"/>
      <c r="R5" s="1234" t="s">
        <v>23</v>
      </c>
      <c r="S5" s="1234"/>
      <c r="T5" s="1234"/>
      <c r="U5" s="1234"/>
      <c r="V5" s="1234"/>
      <c r="W5" s="1234"/>
      <c r="X5" s="1234"/>
      <c r="Y5" s="1234"/>
      <c r="Z5" s="1234"/>
      <c r="AA5" s="1234"/>
      <c r="AB5" s="1234"/>
      <c r="AC5" s="1234"/>
      <c r="AD5" s="1234"/>
      <c r="AE5" s="1234"/>
      <c r="AF5" s="1234"/>
      <c r="AG5" s="1234"/>
      <c r="AH5" s="1234"/>
      <c r="AI5" s="1234"/>
      <c r="AJ5" s="1233" t="s">
        <v>24</v>
      </c>
      <c r="AK5" s="1233"/>
      <c r="AL5" s="1233"/>
      <c r="AM5" s="1233"/>
      <c r="AN5" s="1233"/>
      <c r="AO5" s="1233"/>
      <c r="AP5" s="1233"/>
      <c r="AQ5" s="1233"/>
      <c r="AR5" s="1233"/>
      <c r="AS5" s="1233"/>
      <c r="AT5" s="1233"/>
      <c r="AU5" s="1233"/>
      <c r="AV5" s="1236" t="s">
        <v>25</v>
      </c>
      <c r="AW5" s="1236"/>
      <c r="AX5" s="1236"/>
      <c r="AY5" s="1236"/>
      <c r="AZ5" s="1236"/>
      <c r="BA5" s="1236"/>
      <c r="BB5" s="1236"/>
      <c r="BC5" s="1236"/>
      <c r="BD5" s="1236"/>
      <c r="BE5" s="1236"/>
      <c r="BF5" s="1236"/>
      <c r="BG5" s="1236"/>
      <c r="BH5" s="1236"/>
      <c r="BI5" s="1236"/>
      <c r="BJ5" s="1236"/>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102" customFormat="1" ht="19.5" customHeight="1" x14ac:dyDescent="0.35">
      <c r="B6" s="1245"/>
      <c r="C6" s="1233"/>
      <c r="D6" s="1233"/>
      <c r="E6" s="1233"/>
      <c r="F6" s="1233"/>
      <c r="G6" s="1233"/>
      <c r="H6" s="1233"/>
      <c r="I6" s="1233"/>
      <c r="J6" s="1233"/>
      <c r="K6" s="1233"/>
      <c r="L6" s="1233"/>
      <c r="M6" s="1233"/>
      <c r="N6" s="1233"/>
      <c r="O6" s="1233"/>
      <c r="P6" s="1233"/>
      <c r="Q6" s="1233"/>
      <c r="R6" s="1234"/>
      <c r="S6" s="1234"/>
      <c r="T6" s="1234"/>
      <c r="U6" s="1234"/>
      <c r="V6" s="1234"/>
      <c r="W6" s="1234"/>
      <c r="X6" s="1234"/>
      <c r="Y6" s="1234"/>
      <c r="Z6" s="1234"/>
      <c r="AA6" s="1234"/>
      <c r="AB6" s="1234"/>
      <c r="AC6" s="1234"/>
      <c r="AD6" s="1234"/>
      <c r="AE6" s="1234"/>
      <c r="AF6" s="1234"/>
      <c r="AG6" s="1234"/>
      <c r="AH6" s="1234"/>
      <c r="AI6" s="1234"/>
      <c r="AJ6" s="1233"/>
      <c r="AK6" s="1233"/>
      <c r="AL6" s="1233"/>
      <c r="AM6" s="1233"/>
      <c r="AN6" s="1233"/>
      <c r="AO6" s="1233"/>
      <c r="AP6" s="1233"/>
      <c r="AQ6" s="1233"/>
      <c r="AR6" s="1233"/>
      <c r="AS6" s="1233"/>
      <c r="AT6" s="1233"/>
      <c r="AU6" s="1233"/>
      <c r="AV6" s="1236"/>
      <c r="AW6" s="1236"/>
      <c r="AX6" s="1236"/>
      <c r="AY6" s="1236"/>
      <c r="AZ6" s="1236"/>
      <c r="BA6" s="1236"/>
      <c r="BB6" s="1236"/>
      <c r="BC6" s="1236"/>
      <c r="BD6" s="1236"/>
      <c r="BE6" s="1236"/>
      <c r="BF6" s="1236"/>
      <c r="BG6" s="1236"/>
      <c r="BH6" s="1236"/>
      <c r="BI6" s="1236"/>
      <c r="BJ6" s="1236"/>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43.5" customHeight="1" x14ac:dyDescent="0.25">
      <c r="B7" s="1239" t="s">
        <v>26</v>
      </c>
      <c r="C7" s="1239"/>
      <c r="D7" s="1240" t="s">
        <v>479</v>
      </c>
      <c r="E7" s="1240"/>
      <c r="F7" s="1240"/>
      <c r="G7" s="1240"/>
      <c r="H7" s="1240"/>
      <c r="I7" s="1240"/>
      <c r="J7" s="1240"/>
      <c r="K7" s="1240"/>
      <c r="L7" s="1240"/>
      <c r="M7" s="1240"/>
      <c r="N7" s="1240"/>
      <c r="O7" s="1240"/>
      <c r="P7" s="1240"/>
      <c r="Q7" s="1240"/>
      <c r="R7" s="1240"/>
      <c r="S7" s="1240"/>
      <c r="T7" s="1240"/>
      <c r="U7" s="1240"/>
      <c r="V7" s="1240"/>
      <c r="W7" s="1240"/>
      <c r="X7" s="1240"/>
      <c r="Y7" s="1240"/>
      <c r="Z7" s="1240"/>
      <c r="AA7" s="1241" t="s">
        <v>28</v>
      </c>
      <c r="AB7" s="1241"/>
      <c r="AC7" s="1242"/>
      <c r="AD7" s="1242"/>
      <c r="AE7" s="1242"/>
      <c r="AF7" s="1242"/>
      <c r="AG7" s="1242"/>
      <c r="AH7" s="1242"/>
      <c r="AI7" s="1242"/>
      <c r="AJ7" s="1242"/>
      <c r="AK7" s="1241" t="s">
        <v>30</v>
      </c>
      <c r="AL7" s="1241"/>
      <c r="AM7" s="1243" t="s">
        <v>315</v>
      </c>
      <c r="AN7" s="1243"/>
      <c r="AO7" s="1243"/>
      <c r="AP7" s="1243"/>
      <c r="AQ7" s="1243"/>
      <c r="AR7" s="1243"/>
      <c r="AS7" s="1243"/>
      <c r="AT7" s="1243"/>
      <c r="AU7" s="1244"/>
      <c r="AV7" s="1244"/>
      <c r="AW7" s="1244"/>
      <c r="AX7" s="1244"/>
      <c r="AY7" s="1244"/>
      <c r="AZ7" s="1244"/>
      <c r="BA7" s="1244"/>
      <c r="BB7" s="1244"/>
      <c r="BC7" s="1244"/>
      <c r="BD7" s="1244"/>
      <c r="BE7" s="1244"/>
      <c r="BF7" s="1244"/>
      <c r="BG7" s="1244"/>
      <c r="BH7" s="1244"/>
      <c r="BI7" s="1244"/>
      <c r="BJ7" s="1244"/>
    </row>
    <row r="8" spans="2:251" s="54" customFormat="1" ht="43.5" customHeight="1" x14ac:dyDescent="0.25">
      <c r="B8" s="1239" t="s">
        <v>32</v>
      </c>
      <c r="C8" s="1239"/>
      <c r="D8" s="1262"/>
      <c r="E8" s="1262"/>
      <c r="F8" s="1262"/>
      <c r="G8" s="1262"/>
      <c r="H8" s="1262"/>
      <c r="I8" s="1262"/>
      <c r="J8" s="1262"/>
      <c r="K8" s="1262"/>
      <c r="L8" s="1262"/>
      <c r="M8" s="1262"/>
      <c r="N8" s="1262"/>
      <c r="O8" s="1262"/>
      <c r="P8" s="1262"/>
      <c r="Q8" s="1262"/>
      <c r="R8" s="1262"/>
      <c r="S8" s="1262"/>
      <c r="T8" s="1262"/>
      <c r="U8" s="1262"/>
      <c r="V8" s="1262"/>
      <c r="W8" s="1262"/>
      <c r="X8" s="1262"/>
      <c r="Y8" s="1262"/>
      <c r="Z8" s="1262"/>
      <c r="AA8" s="1262"/>
      <c r="AB8" s="1262"/>
      <c r="AC8" s="1262"/>
      <c r="AD8" s="1262"/>
      <c r="AE8" s="1262"/>
      <c r="AF8" s="1262"/>
      <c r="AG8" s="1262"/>
      <c r="AH8" s="1262"/>
      <c r="AI8" s="1262"/>
      <c r="AJ8" s="1262"/>
      <c r="AK8" s="1262"/>
      <c r="AL8" s="1262"/>
      <c r="AM8" s="177" t="s">
        <v>34</v>
      </c>
      <c r="AN8" s="1241"/>
      <c r="AO8" s="1241"/>
      <c r="AP8" s="1241"/>
      <c r="AQ8" s="1241"/>
      <c r="AR8" s="1241"/>
      <c r="AS8" s="1241"/>
      <c r="AT8" s="1241"/>
      <c r="AU8" s="1244"/>
      <c r="AV8" s="1244"/>
      <c r="AW8" s="1244"/>
      <c r="AX8" s="1244"/>
      <c r="AY8" s="1244"/>
      <c r="AZ8" s="1244"/>
      <c r="BA8" s="1244"/>
      <c r="BB8" s="1244"/>
      <c r="BC8" s="1244"/>
      <c r="BD8" s="1244"/>
      <c r="BE8" s="1244"/>
      <c r="BF8" s="1244"/>
      <c r="BG8" s="1244"/>
      <c r="BH8" s="1244"/>
      <c r="BI8" s="1244"/>
      <c r="BJ8" s="1244"/>
    </row>
    <row r="9" spans="2:251" s="54" customFormat="1" ht="43.5" customHeight="1" x14ac:dyDescent="0.25">
      <c r="B9" s="1031" t="s">
        <v>184</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247" t="s">
        <v>36</v>
      </c>
      <c r="AV9" s="1012"/>
      <c r="AW9" s="1012"/>
      <c r="AX9" s="1012"/>
      <c r="AY9" s="1012"/>
      <c r="AZ9" s="1012"/>
      <c r="BA9" s="1012"/>
      <c r="BB9" s="1012"/>
      <c r="BC9" s="1012"/>
      <c r="BD9" s="1012"/>
      <c r="BE9" s="1012"/>
      <c r="BF9" s="1012"/>
      <c r="BG9" s="1012"/>
      <c r="BH9" s="1012"/>
      <c r="BI9" s="1012"/>
      <c r="BJ9" s="1012"/>
    </row>
    <row r="10" spans="2:251" s="155" customFormat="1" ht="43.5" customHeight="1" x14ac:dyDescent="0.25">
      <c r="B10" s="962"/>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238"/>
      <c r="AV10" s="1238"/>
      <c r="AW10" s="1238"/>
      <c r="AX10" s="1238"/>
      <c r="AY10" s="1238"/>
      <c r="AZ10" s="1238"/>
      <c r="BA10" s="1238"/>
      <c r="BB10" s="1238"/>
      <c r="BC10" s="1238"/>
      <c r="BD10" s="1238"/>
      <c r="BE10" s="1238"/>
      <c r="BF10" s="1238"/>
      <c r="BG10" s="1238"/>
      <c r="BH10" s="1238"/>
      <c r="BI10" s="1238"/>
      <c r="BJ10" s="1238"/>
    </row>
    <row r="11" spans="2:251" s="124" customFormat="1" ht="43.5" customHeight="1" x14ac:dyDescent="0.25">
      <c r="B11" s="962"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964" t="s">
        <v>52</v>
      </c>
      <c r="AA11" s="962" t="s">
        <v>53</v>
      </c>
      <c r="AB11" s="962" t="s">
        <v>54</v>
      </c>
      <c r="AC11" s="962" t="s">
        <v>55</v>
      </c>
      <c r="AD11" s="962" t="s">
        <v>56</v>
      </c>
      <c r="AE11" s="962" t="s">
        <v>57</v>
      </c>
      <c r="AF11" s="962" t="s">
        <v>58</v>
      </c>
      <c r="AG11" s="962"/>
      <c r="AH11" s="962"/>
      <c r="AI11" s="962" t="s">
        <v>59</v>
      </c>
      <c r="AJ11" s="962" t="s">
        <v>60</v>
      </c>
      <c r="AK11" s="1248" t="s">
        <v>61</v>
      </c>
      <c r="AL11" s="1248"/>
      <c r="AM11" s="1248"/>
      <c r="AN11" s="1248"/>
      <c r="AO11" s="1248"/>
      <c r="AP11" s="1248"/>
      <c r="AQ11" s="1248"/>
      <c r="AR11" s="1249" t="s">
        <v>62</v>
      </c>
      <c r="AS11" s="962" t="s">
        <v>63</v>
      </c>
      <c r="AT11" s="962" t="s">
        <v>64</v>
      </c>
      <c r="AU11" s="958"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8" t="s">
        <v>67</v>
      </c>
    </row>
    <row r="12" spans="2:251" s="124" customFormat="1" ht="43.5" customHeight="1" x14ac:dyDescent="0.25">
      <c r="B12" s="962"/>
      <c r="C12" s="962"/>
      <c r="D12" s="962"/>
      <c r="E12" s="127" t="s">
        <v>69</v>
      </c>
      <c r="F12" s="127" t="s">
        <v>70</v>
      </c>
      <c r="G12" s="127" t="s">
        <v>71</v>
      </c>
      <c r="H12" s="127" t="s">
        <v>69</v>
      </c>
      <c r="I12" s="127" t="s">
        <v>70</v>
      </c>
      <c r="J12" s="125" t="s">
        <v>71</v>
      </c>
      <c r="K12" s="127" t="s">
        <v>69</v>
      </c>
      <c r="L12" s="127" t="s">
        <v>70</v>
      </c>
      <c r="M12" s="127" t="s">
        <v>71</v>
      </c>
      <c r="N12" s="127" t="s">
        <v>69</v>
      </c>
      <c r="O12" s="127" t="s">
        <v>70</v>
      </c>
      <c r="P12" s="127" t="s">
        <v>71</v>
      </c>
      <c r="Q12" s="127" t="s">
        <v>69</v>
      </c>
      <c r="R12" s="127" t="s">
        <v>70</v>
      </c>
      <c r="S12" s="127" t="s">
        <v>71</v>
      </c>
      <c r="T12" s="178">
        <f>SUM(T13:T14)</f>
        <v>0</v>
      </c>
      <c r="U12" s="962"/>
      <c r="V12" s="962"/>
      <c r="W12" s="962"/>
      <c r="X12" s="127" t="s">
        <v>72</v>
      </c>
      <c r="Y12" s="127" t="s">
        <v>73</v>
      </c>
      <c r="Z12" s="964"/>
      <c r="AA12" s="962"/>
      <c r="AB12" s="962"/>
      <c r="AC12" s="962"/>
      <c r="AD12" s="962"/>
      <c r="AE12" s="962"/>
      <c r="AF12" s="127" t="s">
        <v>185</v>
      </c>
      <c r="AG12" s="127" t="s">
        <v>75</v>
      </c>
      <c r="AH12" s="127" t="s">
        <v>186</v>
      </c>
      <c r="AI12" s="962"/>
      <c r="AJ12" s="962"/>
      <c r="AK12" s="179" t="s">
        <v>77</v>
      </c>
      <c r="AL12" s="180" t="s">
        <v>78</v>
      </c>
      <c r="AM12" s="179" t="s">
        <v>79</v>
      </c>
      <c r="AN12" s="179" t="s">
        <v>187</v>
      </c>
      <c r="AO12" s="179" t="s">
        <v>188</v>
      </c>
      <c r="AP12" s="179" t="s">
        <v>81</v>
      </c>
      <c r="AQ12" s="179" t="s">
        <v>82</v>
      </c>
      <c r="AR12" s="1249"/>
      <c r="AS12" s="962"/>
      <c r="AT12" s="962"/>
      <c r="AU12" s="181" t="s">
        <v>83</v>
      </c>
      <c r="AV12" s="181" t="s">
        <v>84</v>
      </c>
      <c r="AW12" s="181" t="s">
        <v>85</v>
      </c>
      <c r="AX12" s="181" t="s">
        <v>86</v>
      </c>
      <c r="AY12" s="181" t="s">
        <v>83</v>
      </c>
      <c r="AZ12" s="181" t="s">
        <v>84</v>
      </c>
      <c r="BA12" s="181" t="s">
        <v>85</v>
      </c>
      <c r="BB12" s="181" t="s">
        <v>86</v>
      </c>
      <c r="BC12" s="181" t="s">
        <v>83</v>
      </c>
      <c r="BD12" s="181" t="s">
        <v>84</v>
      </c>
      <c r="BE12" s="181" t="s">
        <v>85</v>
      </c>
      <c r="BF12" s="181" t="s">
        <v>86</v>
      </c>
      <c r="BG12" s="181" t="s">
        <v>83</v>
      </c>
      <c r="BH12" s="181" t="s">
        <v>84</v>
      </c>
      <c r="BI12" s="181" t="s">
        <v>85</v>
      </c>
      <c r="BJ12" s="181" t="s">
        <v>87</v>
      </c>
    </row>
    <row r="13" spans="2:251" s="15" customFormat="1" ht="142.5" customHeight="1" x14ac:dyDescent="0.25">
      <c r="B13" s="674">
        <v>1</v>
      </c>
      <c r="C13" s="675" t="s">
        <v>480</v>
      </c>
      <c r="D13" s="24">
        <v>0.5</v>
      </c>
      <c r="E13" s="676">
        <v>0.25</v>
      </c>
      <c r="F13" s="677"/>
      <c r="G13" s="412"/>
      <c r="H13" s="677">
        <v>0.25</v>
      </c>
      <c r="I13" s="695"/>
      <c r="J13" s="697"/>
      <c r="K13" s="696">
        <v>0.25</v>
      </c>
      <c r="L13" s="677"/>
      <c r="M13" s="412">
        <f>IF(ISERROR(L13/K13),"",(L13/K13))</f>
        <v>0</v>
      </c>
      <c r="N13" s="677">
        <v>0.25</v>
      </c>
      <c r="O13" s="677"/>
      <c r="P13" s="412"/>
      <c r="Q13" s="59">
        <f t="shared" ref="Q13" si="0">SUM(E13,H13,K13,N13)</f>
        <v>1</v>
      </c>
      <c r="R13" s="172"/>
      <c r="S13" s="172">
        <f>IF((IF(ISERROR(R13/Q13),0,(R13/Q13)))&gt;1,1,(IF(ISERROR(R13/Q13),0,(R13/Q13))))</f>
        <v>0</v>
      </c>
      <c r="T13" s="18">
        <f>S13*D13</f>
        <v>0</v>
      </c>
      <c r="U13" s="678" t="s">
        <v>481</v>
      </c>
      <c r="V13" s="678" t="s">
        <v>482</v>
      </c>
      <c r="W13" s="679" t="s">
        <v>192</v>
      </c>
      <c r="X13" s="679" t="s">
        <v>483</v>
      </c>
      <c r="Y13" s="679" t="s">
        <v>484</v>
      </c>
      <c r="Z13" s="680" t="s">
        <v>276</v>
      </c>
      <c r="AA13" s="18" t="s">
        <v>485</v>
      </c>
      <c r="AB13" s="680" t="s">
        <v>152</v>
      </c>
      <c r="AC13" s="680" t="s">
        <v>192</v>
      </c>
      <c r="AD13" s="680" t="s">
        <v>269</v>
      </c>
      <c r="AE13" s="680" t="s">
        <v>238</v>
      </c>
      <c r="AF13" s="681">
        <v>1</v>
      </c>
      <c r="AG13" s="682">
        <v>2022</v>
      </c>
      <c r="AH13" s="682">
        <v>2022</v>
      </c>
      <c r="AI13" s="683" t="s">
        <v>101</v>
      </c>
      <c r="AJ13" s="683" t="s">
        <v>102</v>
      </c>
      <c r="AK13" s="678" t="s">
        <v>311</v>
      </c>
      <c r="AL13" s="684"/>
      <c r="AM13" s="685"/>
      <c r="AN13" s="686"/>
      <c r="AO13" s="675" t="s">
        <v>492</v>
      </c>
      <c r="AP13" s="675"/>
      <c r="AQ13" s="675"/>
      <c r="AR13" s="687" t="s">
        <v>486</v>
      </c>
      <c r="AS13" s="679"/>
      <c r="AT13" s="679" t="s">
        <v>487</v>
      </c>
      <c r="AU13" s="673"/>
      <c r="AV13" s="760"/>
      <c r="AW13" s="761"/>
      <c r="AX13" s="762"/>
      <c r="AY13" s="673"/>
      <c r="AZ13" s="760"/>
      <c r="BA13" s="763"/>
      <c r="BB13" s="762"/>
      <c r="BC13" s="688"/>
      <c r="BD13" s="760"/>
      <c r="BE13" s="762"/>
      <c r="BF13" s="762"/>
      <c r="BG13" s="689"/>
      <c r="BH13" s="764"/>
      <c r="BI13" s="765"/>
      <c r="BJ13" s="766"/>
    </row>
    <row r="14" spans="2:251" s="15" customFormat="1" ht="198" customHeight="1" x14ac:dyDescent="0.25">
      <c r="B14" s="674">
        <v>2</v>
      </c>
      <c r="C14" s="675" t="s">
        <v>488</v>
      </c>
      <c r="D14" s="24">
        <v>0.5</v>
      </c>
      <c r="E14" s="677"/>
      <c r="F14" s="695"/>
      <c r="G14" s="694"/>
      <c r="H14" s="696">
        <v>0.5</v>
      </c>
      <c r="I14" s="695"/>
      <c r="J14" s="694"/>
      <c r="K14" s="696"/>
      <c r="L14" s="695"/>
      <c r="M14" s="694" t="str">
        <f>IF(ISERROR(L14/K14),"",(L14/K14))</f>
        <v/>
      </c>
      <c r="N14" s="696">
        <v>0.5</v>
      </c>
      <c r="O14" s="695"/>
      <c r="P14" s="694"/>
      <c r="Q14" s="696">
        <f t="shared" ref="Q14" si="1">SUM(E14,H14,K14,N14)</f>
        <v>1</v>
      </c>
      <c r="R14" s="59"/>
      <c r="S14" s="172">
        <f>IF((IF(ISERROR(R14/Q14),0,(R14/Q14)))&gt;1,1,(IF(ISERROR(R14/Q14),0,(R14/Q14))))</f>
        <v>0</v>
      </c>
      <c r="T14" s="18">
        <f>S13*D13</f>
        <v>0</v>
      </c>
      <c r="U14" s="18">
        <f>T14*E14</f>
        <v>0</v>
      </c>
      <c r="V14" s="690" t="s">
        <v>489</v>
      </c>
      <c r="W14" s="18" t="s">
        <v>192</v>
      </c>
      <c r="X14" s="18" t="s">
        <v>490</v>
      </c>
      <c r="Y14" s="18" t="s">
        <v>491</v>
      </c>
      <c r="Z14" s="687" t="s">
        <v>276</v>
      </c>
      <c r="AA14" s="679" t="s">
        <v>485</v>
      </c>
      <c r="AB14" s="687" t="s">
        <v>152</v>
      </c>
      <c r="AC14" s="687" t="s">
        <v>192</v>
      </c>
      <c r="AD14" s="687" t="s">
        <v>288</v>
      </c>
      <c r="AE14" s="687" t="s">
        <v>100</v>
      </c>
      <c r="AF14" s="691">
        <v>1</v>
      </c>
      <c r="AG14" s="687">
        <v>2021</v>
      </c>
      <c r="AH14" s="687">
        <v>2021</v>
      </c>
      <c r="AI14" s="687" t="s">
        <v>101</v>
      </c>
      <c r="AJ14" s="687" t="s">
        <v>102</v>
      </c>
      <c r="AK14" s="675" t="s">
        <v>311</v>
      </c>
      <c r="AL14" s="684"/>
      <c r="AM14" s="685"/>
      <c r="AN14" s="686"/>
      <c r="AO14" s="675" t="s">
        <v>492</v>
      </c>
      <c r="AP14" s="684"/>
      <c r="AQ14" s="684"/>
      <c r="AR14" s="687" t="s">
        <v>486</v>
      </c>
      <c r="AS14" s="692"/>
      <c r="AT14" s="692" t="s">
        <v>487</v>
      </c>
      <c r="AU14" s="673"/>
      <c r="AV14" s="760"/>
      <c r="AW14" s="761"/>
      <c r="AX14" s="762"/>
      <c r="AY14" s="673"/>
      <c r="AZ14" s="764"/>
      <c r="BA14" s="767"/>
      <c r="BB14" s="768"/>
      <c r="BC14" s="688"/>
      <c r="BD14" s="760"/>
      <c r="BE14" s="762"/>
      <c r="BF14" s="762"/>
      <c r="BG14" s="693"/>
      <c r="BH14" s="764"/>
      <c r="BI14" s="765"/>
      <c r="BJ14" s="766"/>
    </row>
  </sheetData>
  <sheetProtection selectLockedCells="1" selectUnlockedCells="1"/>
  <mergeCells count="58">
    <mergeCell ref="C5:Q6"/>
    <mergeCell ref="R2:AI4"/>
    <mergeCell ref="AJ2:AU2"/>
    <mergeCell ref="AV2:BJ2"/>
    <mergeCell ref="AJ3:AU3"/>
    <mergeCell ref="AV3:BJ3"/>
    <mergeCell ref="AJ4:AU4"/>
    <mergeCell ref="AV4:BJ4"/>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B8:C8"/>
    <mergeCell ref="D8:AL8"/>
    <mergeCell ref="AN8:AT8"/>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AA11:AA12"/>
    <mergeCell ref="AB11:AB12"/>
    <mergeCell ref="AC11:AC12"/>
    <mergeCell ref="AD11:AD12"/>
    <mergeCell ref="AE11:AE12"/>
    <mergeCell ref="AF11:AH11"/>
    <mergeCell ref="AI11:AI12"/>
    <mergeCell ref="AJ11:AJ12"/>
    <mergeCell ref="AK11:AQ11"/>
    <mergeCell ref="AR11:AR12"/>
    <mergeCell ref="AT11:AT12"/>
    <mergeCell ref="AU11:AX11"/>
    <mergeCell ref="AY11:BB11"/>
    <mergeCell ref="BC11:BF11"/>
    <mergeCell ref="BG11:BJ11"/>
  </mergeCells>
  <dataValidations count="5">
    <dataValidation type="list" operator="equal" allowBlank="1" showErrorMessage="1" sqref="AB13">
      <formula1>"Alcaldía Local,Central,Sectorial,"</formula1>
      <formula2>0</formula2>
    </dataValidation>
    <dataValidation type="list" operator="equal" allowBlank="1" showErrorMessage="1" sqref="AC13">
      <formula1>"Coeficiente,Índice o razón,Porcentaje,Tasa,Valor absoluto"</formula1>
      <formula2>0</formula2>
    </dataValidation>
    <dataValidation type="list" operator="equal" allowBlank="1" showErrorMessage="1" sqref="AD13">
      <formula1>"Diario,Semanal,Mensual,Bimestral ,Trimestral,Semestral ,Anual"</formula1>
      <formula2>0</formula2>
    </dataValidation>
    <dataValidation type="list" operator="equal" allowBlank="1" showErrorMessage="1" sqref="AE13">
      <formula1>"Alta ,Media ,Baja"</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-POA\SUBSECRETARIA ACCESO JUSTICIA\[POA_SAJ_2023 (1).xlsx]datos'!#REF!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-POA\SUBSECRETARIA ACCESO JUSTICIA\[POA_SAJ_2023 (1).xlsx]datos'!#REF!</xm:f>
          </x14:formula1>
          <xm:sqref>D7:Z7</xm:sqref>
        </x14:dataValidation>
      </x14:dataValidations>
    </ext>
  </extLs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51"/>
  <sheetViews>
    <sheetView showGridLines="0" tabSelected="1" topLeftCell="AC12" zoomScale="65" zoomScaleNormal="65" workbookViewId="0">
      <selection activeCell="AL13" sqref="AL13"/>
    </sheetView>
  </sheetViews>
  <sheetFormatPr baseColWidth="10" defaultColWidth="20.5703125" defaultRowHeight="12.75" customHeight="1" x14ac:dyDescent="0.25"/>
  <cols>
    <col min="1" max="1" width="4.7109375" customWidth="1"/>
    <col min="2" max="2" width="14.42578125" style="62" customWidth="1"/>
    <col min="3" max="3" width="43.28515625" style="62" customWidth="1"/>
    <col min="4" max="4" width="14.140625" style="62" customWidth="1"/>
    <col min="5" max="5" width="7.5703125" style="62" customWidth="1"/>
    <col min="6" max="6" width="7.85546875" style="62" customWidth="1"/>
    <col min="7" max="7" width="1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36.28515625" style="62" customWidth="1"/>
    <col min="22" max="22" width="66.85546875" style="62" customWidth="1"/>
    <col min="23" max="23" width="20.5703125" style="62" customWidth="1"/>
    <col min="24" max="24" width="33.5703125" style="62" customWidth="1"/>
    <col min="25" max="25" width="34.140625" style="62" customWidth="1"/>
    <col min="26" max="31" width="20.5703125" style="63" customWidth="1"/>
    <col min="32" max="33" width="12.5703125" style="63" customWidth="1"/>
    <col min="34" max="34" width="9.7109375" style="63" customWidth="1"/>
    <col min="35" max="36" width="20.5703125" style="63" customWidth="1"/>
    <col min="37" max="37" width="26.7109375" style="63" customWidth="1"/>
    <col min="38" max="42" width="20.5703125" style="63" customWidth="1"/>
    <col min="43" max="43" width="20" style="63" customWidth="1"/>
    <col min="44" max="44" width="33.42578125" style="63" customWidth="1"/>
    <col min="45" max="45" width="20.5703125" style="63" customWidth="1"/>
    <col min="46" max="46" width="24.7109375" style="63" customWidth="1"/>
    <col min="47" max="48" width="20.5703125" style="63" customWidth="1"/>
    <col min="49" max="49" width="43.7109375" style="63" customWidth="1"/>
    <col min="50" max="50" width="37.140625" style="62" customWidth="1"/>
    <col min="51" max="52" width="20.5703125" style="62" customWidth="1"/>
    <col min="53" max="53" width="60.7109375" style="62" customWidth="1"/>
    <col min="54" max="54" width="35.140625"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102" customFormat="1" ht="22.5" customHeight="1" thickBot="1" x14ac:dyDescent="0.4">
      <c r="B2" s="1032"/>
      <c r="C2" s="980" t="s">
        <v>16</v>
      </c>
      <c r="D2" s="981"/>
      <c r="E2" s="981"/>
      <c r="F2" s="981"/>
      <c r="G2" s="981"/>
      <c r="H2" s="981"/>
      <c r="I2" s="981"/>
      <c r="J2" s="981"/>
      <c r="K2" s="981"/>
      <c r="L2" s="981"/>
      <c r="M2" s="981"/>
      <c r="N2" s="981"/>
      <c r="O2" s="981"/>
      <c r="P2" s="981"/>
      <c r="Q2" s="982"/>
      <c r="R2" s="974" t="s">
        <v>17</v>
      </c>
      <c r="S2" s="975"/>
      <c r="T2" s="975"/>
      <c r="U2" s="975"/>
      <c r="V2" s="975"/>
      <c r="W2" s="975"/>
      <c r="X2" s="975"/>
      <c r="Y2" s="975"/>
      <c r="Z2" s="975"/>
      <c r="AA2" s="975"/>
      <c r="AB2" s="975"/>
      <c r="AC2" s="975"/>
      <c r="AD2" s="975"/>
      <c r="AE2" s="975"/>
      <c r="AF2" s="975"/>
      <c r="AG2" s="975"/>
      <c r="AH2" s="975"/>
      <c r="AI2" s="976"/>
      <c r="AJ2" s="1008" t="s">
        <v>18</v>
      </c>
      <c r="AK2" s="1009"/>
      <c r="AL2" s="1009"/>
      <c r="AM2" s="1009"/>
      <c r="AN2" s="1009"/>
      <c r="AO2" s="1009"/>
      <c r="AP2" s="1009"/>
      <c r="AQ2" s="1009"/>
      <c r="AR2" s="1009"/>
      <c r="AS2" s="1009"/>
      <c r="AT2" s="1009"/>
      <c r="AU2" s="1010"/>
      <c r="AV2" s="993" t="s">
        <v>19</v>
      </c>
      <c r="AW2" s="994"/>
      <c r="AX2" s="994"/>
      <c r="AY2" s="994"/>
      <c r="AZ2" s="994"/>
      <c r="BA2" s="994"/>
      <c r="BB2" s="994"/>
      <c r="BC2" s="994"/>
      <c r="BD2" s="994"/>
      <c r="BE2" s="994"/>
      <c r="BF2" s="994"/>
      <c r="BG2" s="994"/>
      <c r="BH2" s="994"/>
      <c r="BI2" s="994"/>
      <c r="BJ2" s="995"/>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102" customFormat="1" ht="24" customHeight="1" thickBot="1" x14ac:dyDescent="0.4">
      <c r="B3" s="1033"/>
      <c r="C3" s="1022"/>
      <c r="D3" s="1023"/>
      <c r="E3" s="1023"/>
      <c r="F3" s="1023"/>
      <c r="G3" s="1023"/>
      <c r="H3" s="1023"/>
      <c r="I3" s="1023"/>
      <c r="J3" s="1023"/>
      <c r="K3" s="1023"/>
      <c r="L3" s="1023"/>
      <c r="M3" s="1023"/>
      <c r="N3" s="1023"/>
      <c r="O3" s="1023"/>
      <c r="P3" s="1023"/>
      <c r="Q3" s="1024"/>
      <c r="R3" s="1025"/>
      <c r="S3" s="1026"/>
      <c r="T3" s="1026"/>
      <c r="U3" s="1026"/>
      <c r="V3" s="1026"/>
      <c r="W3" s="1026"/>
      <c r="X3" s="1026"/>
      <c r="Y3" s="1026"/>
      <c r="Z3" s="1026"/>
      <c r="AA3" s="1026"/>
      <c r="AB3" s="1026"/>
      <c r="AC3" s="1026"/>
      <c r="AD3" s="1026"/>
      <c r="AE3" s="1026"/>
      <c r="AF3" s="1026"/>
      <c r="AG3" s="1026"/>
      <c r="AH3" s="1026"/>
      <c r="AI3" s="1027"/>
      <c r="AJ3" s="1008" t="s">
        <v>20</v>
      </c>
      <c r="AK3" s="1009"/>
      <c r="AL3" s="1009"/>
      <c r="AM3" s="1009"/>
      <c r="AN3" s="1009"/>
      <c r="AO3" s="1009"/>
      <c r="AP3" s="1009"/>
      <c r="AQ3" s="1009"/>
      <c r="AR3" s="1009"/>
      <c r="AS3" s="1009"/>
      <c r="AT3" s="1009"/>
      <c r="AU3" s="1010"/>
      <c r="AV3" s="996">
        <v>3</v>
      </c>
      <c r="AW3" s="997"/>
      <c r="AX3" s="997"/>
      <c r="AY3" s="997"/>
      <c r="AZ3" s="997"/>
      <c r="BA3" s="997"/>
      <c r="BB3" s="997"/>
      <c r="BC3" s="997"/>
      <c r="BD3" s="997"/>
      <c r="BE3" s="997"/>
      <c r="BF3" s="997"/>
      <c r="BG3" s="997"/>
      <c r="BH3" s="997"/>
      <c r="BI3" s="997"/>
      <c r="BJ3" s="998"/>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102" customFormat="1" ht="17.25" customHeight="1" thickBot="1" x14ac:dyDescent="0.4">
      <c r="B4" s="1033"/>
      <c r="C4" s="983"/>
      <c r="D4" s="984"/>
      <c r="E4" s="984"/>
      <c r="F4" s="984"/>
      <c r="G4" s="984"/>
      <c r="H4" s="984"/>
      <c r="I4" s="984"/>
      <c r="J4" s="984"/>
      <c r="K4" s="984"/>
      <c r="L4" s="984"/>
      <c r="M4" s="984"/>
      <c r="N4" s="984"/>
      <c r="O4" s="984"/>
      <c r="P4" s="984"/>
      <c r="Q4" s="985"/>
      <c r="R4" s="977"/>
      <c r="S4" s="978"/>
      <c r="T4" s="978"/>
      <c r="U4" s="978"/>
      <c r="V4" s="978"/>
      <c r="W4" s="978"/>
      <c r="X4" s="978"/>
      <c r="Y4" s="978"/>
      <c r="Z4" s="978"/>
      <c r="AA4" s="978"/>
      <c r="AB4" s="978"/>
      <c r="AC4" s="978"/>
      <c r="AD4" s="978"/>
      <c r="AE4" s="978"/>
      <c r="AF4" s="978"/>
      <c r="AG4" s="978"/>
      <c r="AH4" s="978"/>
      <c r="AI4" s="979"/>
      <c r="AJ4" s="1008" t="s">
        <v>21</v>
      </c>
      <c r="AK4" s="1009"/>
      <c r="AL4" s="1009"/>
      <c r="AM4" s="1009"/>
      <c r="AN4" s="1009"/>
      <c r="AO4" s="1009"/>
      <c r="AP4" s="1009"/>
      <c r="AQ4" s="1009"/>
      <c r="AR4" s="1009"/>
      <c r="AS4" s="1009"/>
      <c r="AT4" s="1009"/>
      <c r="AU4" s="1010"/>
      <c r="AV4" s="999">
        <v>42741</v>
      </c>
      <c r="AW4" s="1000"/>
      <c r="AX4" s="1000"/>
      <c r="AY4" s="1000"/>
      <c r="AZ4" s="1000"/>
      <c r="BA4" s="1000"/>
      <c r="BB4" s="1000"/>
      <c r="BC4" s="1000"/>
      <c r="BD4" s="1000"/>
      <c r="BE4" s="1000"/>
      <c r="BF4" s="1000"/>
      <c r="BG4" s="1000"/>
      <c r="BH4" s="1000"/>
      <c r="BI4" s="1000"/>
      <c r="BJ4" s="10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102" customFormat="1" ht="18" customHeight="1" x14ac:dyDescent="0.35">
      <c r="B5" s="1033"/>
      <c r="C5" s="980" t="s">
        <v>22</v>
      </c>
      <c r="D5" s="981"/>
      <c r="E5" s="981"/>
      <c r="F5" s="981"/>
      <c r="G5" s="981"/>
      <c r="H5" s="981"/>
      <c r="I5" s="981"/>
      <c r="J5" s="981"/>
      <c r="K5" s="981"/>
      <c r="L5" s="981"/>
      <c r="M5" s="981"/>
      <c r="N5" s="981"/>
      <c r="O5" s="981"/>
      <c r="P5" s="981"/>
      <c r="Q5" s="982"/>
      <c r="R5" s="974" t="s">
        <v>23</v>
      </c>
      <c r="S5" s="975"/>
      <c r="T5" s="975"/>
      <c r="U5" s="975"/>
      <c r="V5" s="975"/>
      <c r="W5" s="975"/>
      <c r="X5" s="975"/>
      <c r="Y5" s="975"/>
      <c r="Z5" s="975"/>
      <c r="AA5" s="975"/>
      <c r="AB5" s="975"/>
      <c r="AC5" s="975"/>
      <c r="AD5" s="975"/>
      <c r="AE5" s="975"/>
      <c r="AF5" s="975"/>
      <c r="AG5" s="975"/>
      <c r="AH5" s="975"/>
      <c r="AI5" s="976"/>
      <c r="AJ5" s="980" t="s">
        <v>24</v>
      </c>
      <c r="AK5" s="981"/>
      <c r="AL5" s="981"/>
      <c r="AM5" s="981"/>
      <c r="AN5" s="981"/>
      <c r="AO5" s="981"/>
      <c r="AP5" s="981"/>
      <c r="AQ5" s="981"/>
      <c r="AR5" s="981"/>
      <c r="AS5" s="981"/>
      <c r="AT5" s="981"/>
      <c r="AU5" s="982"/>
      <c r="AV5" s="1002" t="s">
        <v>25</v>
      </c>
      <c r="AW5" s="1003"/>
      <c r="AX5" s="1003"/>
      <c r="AY5" s="1003"/>
      <c r="AZ5" s="1003"/>
      <c r="BA5" s="1003"/>
      <c r="BB5" s="1003"/>
      <c r="BC5" s="1003"/>
      <c r="BD5" s="1003"/>
      <c r="BE5" s="1003"/>
      <c r="BF5" s="1003"/>
      <c r="BG5" s="1003"/>
      <c r="BH5" s="1003"/>
      <c r="BI5" s="1003"/>
      <c r="BJ5" s="1004"/>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102" customFormat="1" ht="21.75" customHeight="1" thickBot="1" x14ac:dyDescent="0.4">
      <c r="B6" s="1034"/>
      <c r="C6" s="983"/>
      <c r="D6" s="984"/>
      <c r="E6" s="984"/>
      <c r="F6" s="984"/>
      <c r="G6" s="984"/>
      <c r="H6" s="984"/>
      <c r="I6" s="984"/>
      <c r="J6" s="984"/>
      <c r="K6" s="984"/>
      <c r="L6" s="984"/>
      <c r="M6" s="984"/>
      <c r="N6" s="984"/>
      <c r="O6" s="984"/>
      <c r="P6" s="984"/>
      <c r="Q6" s="985"/>
      <c r="R6" s="977"/>
      <c r="S6" s="978"/>
      <c r="T6" s="978"/>
      <c r="U6" s="978"/>
      <c r="V6" s="978"/>
      <c r="W6" s="978"/>
      <c r="X6" s="978"/>
      <c r="Y6" s="978"/>
      <c r="Z6" s="978"/>
      <c r="AA6" s="978"/>
      <c r="AB6" s="978"/>
      <c r="AC6" s="978"/>
      <c r="AD6" s="978"/>
      <c r="AE6" s="978"/>
      <c r="AF6" s="978"/>
      <c r="AG6" s="978"/>
      <c r="AH6" s="978"/>
      <c r="AI6" s="979"/>
      <c r="AJ6" s="983"/>
      <c r="AK6" s="984"/>
      <c r="AL6" s="984"/>
      <c r="AM6" s="984"/>
      <c r="AN6" s="984"/>
      <c r="AO6" s="984"/>
      <c r="AP6" s="984"/>
      <c r="AQ6" s="984"/>
      <c r="AR6" s="984"/>
      <c r="AS6" s="984"/>
      <c r="AT6" s="984"/>
      <c r="AU6" s="985"/>
      <c r="AV6" s="1005"/>
      <c r="AW6" s="1006"/>
      <c r="AX6" s="1006"/>
      <c r="AY6" s="1006"/>
      <c r="AZ6" s="1006"/>
      <c r="BA6" s="1006"/>
      <c r="BB6" s="1006"/>
      <c r="BC6" s="1006"/>
      <c r="BD6" s="1006"/>
      <c r="BE6" s="1006"/>
      <c r="BF6" s="1006"/>
      <c r="BG6" s="1006"/>
      <c r="BH6" s="1006"/>
      <c r="BI6" s="1006"/>
      <c r="BJ6" s="1007"/>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33" customHeight="1" x14ac:dyDescent="0.25">
      <c r="B7" s="1019" t="s">
        <v>26</v>
      </c>
      <c r="C7" s="1020"/>
      <c r="D7" s="1255" t="s">
        <v>479</v>
      </c>
      <c r="E7" s="1255"/>
      <c r="F7" s="1255"/>
      <c r="G7" s="1255"/>
      <c r="H7" s="1255"/>
      <c r="I7" s="1255"/>
      <c r="J7" s="1255"/>
      <c r="K7" s="1255"/>
      <c r="L7" s="1255"/>
      <c r="M7" s="1255"/>
      <c r="N7" s="1255"/>
      <c r="O7" s="1255"/>
      <c r="P7" s="1255"/>
      <c r="Q7" s="1255"/>
      <c r="R7" s="1255"/>
      <c r="S7" s="1255"/>
      <c r="T7" s="1255"/>
      <c r="U7" s="1255"/>
      <c r="V7" s="1255"/>
      <c r="W7" s="1255"/>
      <c r="X7" s="1255"/>
      <c r="Y7" s="1255"/>
      <c r="Z7" s="1255"/>
      <c r="AA7" s="989" t="s">
        <v>28</v>
      </c>
      <c r="AB7" s="989"/>
      <c r="AC7" s="1256"/>
      <c r="AD7" s="1256"/>
      <c r="AE7" s="1256"/>
      <c r="AF7" s="1256"/>
      <c r="AG7" s="1256"/>
      <c r="AH7" s="1256"/>
      <c r="AI7" s="1256"/>
      <c r="AJ7" s="1256"/>
      <c r="AK7" s="989" t="s">
        <v>30</v>
      </c>
      <c r="AL7" s="989"/>
      <c r="AM7" s="1181"/>
      <c r="AN7" s="1181"/>
      <c r="AO7" s="1181"/>
      <c r="AP7" s="1181"/>
      <c r="AQ7" s="1181"/>
      <c r="AR7" s="1181"/>
      <c r="AS7" s="1181"/>
      <c r="AT7" s="1181"/>
      <c r="AU7" s="987"/>
      <c r="AV7" s="987"/>
      <c r="AW7" s="987"/>
      <c r="AX7" s="987"/>
      <c r="AY7" s="987"/>
      <c r="AZ7" s="987"/>
      <c r="BA7" s="987"/>
      <c r="BB7" s="987"/>
      <c r="BC7" s="987"/>
      <c r="BD7" s="987"/>
      <c r="BE7" s="987"/>
      <c r="BF7" s="987"/>
      <c r="BG7" s="987"/>
      <c r="BH7" s="987"/>
      <c r="BI7" s="987"/>
      <c r="BJ7" s="988"/>
    </row>
    <row r="8" spans="2:251" s="54" customFormat="1" ht="21" customHeight="1" x14ac:dyDescent="0.25">
      <c r="B8" s="1253" t="s">
        <v>32</v>
      </c>
      <c r="C8" s="1254"/>
      <c r="D8" s="1014"/>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18" t="s">
        <v>34</v>
      </c>
      <c r="AN8" s="1017"/>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251" s="54" customFormat="1" ht="27.75" customHeight="1" x14ac:dyDescent="0.25">
      <c r="B9" s="1030" t="s">
        <v>35</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36</v>
      </c>
      <c r="AV9" s="1012"/>
      <c r="AW9" s="1012"/>
      <c r="AX9" s="1012"/>
      <c r="AY9" s="1012"/>
      <c r="AZ9" s="1012"/>
      <c r="BA9" s="1012"/>
      <c r="BB9" s="1012"/>
      <c r="BC9" s="1012"/>
      <c r="BD9" s="1012"/>
      <c r="BE9" s="1012"/>
      <c r="BF9" s="1012"/>
      <c r="BG9" s="1012"/>
      <c r="BH9" s="1012"/>
      <c r="BI9" s="1012"/>
      <c r="BJ9" s="1013"/>
    </row>
    <row r="10" spans="2:251" s="54" customFormat="1" ht="25.5" customHeight="1" x14ac:dyDescent="0.25">
      <c r="B10" s="960"/>
      <c r="C10" s="961"/>
      <c r="D10" s="961"/>
      <c r="E10" s="961" t="s">
        <v>37</v>
      </c>
      <c r="F10" s="961"/>
      <c r="G10" s="961"/>
      <c r="H10" s="961"/>
      <c r="I10" s="961"/>
      <c r="J10" s="961"/>
      <c r="K10" s="961"/>
      <c r="L10" s="961"/>
      <c r="M10" s="961"/>
      <c r="N10" s="961"/>
      <c r="O10" s="961"/>
      <c r="P10" s="961"/>
      <c r="Q10" s="961"/>
      <c r="R10" s="961"/>
      <c r="S10" s="961"/>
      <c r="T10" s="961"/>
      <c r="U10" s="961" t="s">
        <v>38</v>
      </c>
      <c r="V10" s="961"/>
      <c r="W10" s="961"/>
      <c r="X10" s="961"/>
      <c r="Y10" s="961"/>
      <c r="Z10" s="961"/>
      <c r="AA10" s="961"/>
      <c r="AB10" s="961"/>
      <c r="AC10" s="961"/>
      <c r="AD10" s="961"/>
      <c r="AE10" s="961"/>
      <c r="AF10" s="961"/>
      <c r="AG10" s="961"/>
      <c r="AH10" s="961"/>
      <c r="AI10" s="961"/>
      <c r="AJ10" s="961"/>
      <c r="AK10" s="961"/>
      <c r="AL10" s="961"/>
      <c r="AM10" s="961"/>
      <c r="AN10" s="961"/>
      <c r="AO10" s="961"/>
      <c r="AP10" s="961"/>
      <c r="AQ10" s="961"/>
      <c r="AR10" s="961"/>
      <c r="AS10" s="961"/>
      <c r="AT10" s="961"/>
      <c r="AU10" s="972"/>
      <c r="AV10" s="972"/>
      <c r="AW10" s="972"/>
      <c r="AX10" s="972"/>
      <c r="AY10" s="972"/>
      <c r="AZ10" s="972"/>
      <c r="BA10" s="972"/>
      <c r="BB10" s="972"/>
      <c r="BC10" s="972"/>
      <c r="BD10" s="972"/>
      <c r="BE10" s="972"/>
      <c r="BF10" s="972"/>
      <c r="BG10" s="972"/>
      <c r="BH10" s="972"/>
      <c r="BI10" s="972"/>
      <c r="BJ10" s="973"/>
    </row>
    <row r="11" spans="2:251" s="124" customFormat="1" ht="40.9"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49.1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SUM(T13:T16)</f>
        <v>0</v>
      </c>
      <c r="U12" s="963"/>
      <c r="V12" s="963"/>
      <c r="W12" s="963"/>
      <c r="X12" s="126" t="s">
        <v>72</v>
      </c>
      <c r="Y12" s="126" t="s">
        <v>73</v>
      </c>
      <c r="Z12" s="1072"/>
      <c r="AA12" s="963"/>
      <c r="AB12" s="963"/>
      <c r="AC12" s="963"/>
      <c r="AD12" s="963"/>
      <c r="AE12" s="962"/>
      <c r="AF12" s="127" t="s">
        <v>74</v>
      </c>
      <c r="AG12" s="127" t="s">
        <v>75</v>
      </c>
      <c r="AH12" s="128" t="s">
        <v>76</v>
      </c>
      <c r="AI12" s="962"/>
      <c r="AJ12" s="963"/>
      <c r="AK12" s="140" t="s">
        <v>77</v>
      </c>
      <c r="AL12" s="140" t="s">
        <v>78</v>
      </c>
      <c r="AM12" s="140" t="s">
        <v>79</v>
      </c>
      <c r="AN12" s="140" t="s">
        <v>187</v>
      </c>
      <c r="AO12" s="140" t="s">
        <v>80</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124.5" customHeight="1" x14ac:dyDescent="0.25">
      <c r="B13" s="163">
        <v>1</v>
      </c>
      <c r="C13" s="35" t="s">
        <v>493</v>
      </c>
      <c r="D13" s="48">
        <v>0.2</v>
      </c>
      <c r="E13" s="69">
        <v>0.2</v>
      </c>
      <c r="F13" s="69"/>
      <c r="G13" s="1508"/>
      <c r="H13" s="69">
        <v>0.2</v>
      </c>
      <c r="I13" s="69"/>
      <c r="J13" s="1508"/>
      <c r="K13" s="69">
        <v>0.5</v>
      </c>
      <c r="L13" s="69"/>
      <c r="M13" s="1508"/>
      <c r="N13" s="69">
        <v>0.1</v>
      </c>
      <c r="O13" s="69"/>
      <c r="P13" s="1508"/>
      <c r="Q13" s="69">
        <f t="shared" ref="Q13:Q15" si="0">SUM(E13,H13,K13,N13)</f>
        <v>1</v>
      </c>
      <c r="R13" s="26"/>
      <c r="S13" s="1508"/>
      <c r="T13" s="160">
        <f>S13*D13</f>
        <v>0</v>
      </c>
      <c r="U13" s="47" t="s">
        <v>494</v>
      </c>
      <c r="V13" s="156" t="s">
        <v>495</v>
      </c>
      <c r="W13" s="50" t="s">
        <v>192</v>
      </c>
      <c r="X13" s="157" t="s">
        <v>496</v>
      </c>
      <c r="Y13" s="157" t="s">
        <v>497</v>
      </c>
      <c r="Z13" s="71" t="s">
        <v>421</v>
      </c>
      <c r="AA13" s="50" t="s">
        <v>498</v>
      </c>
      <c r="AB13" s="71" t="s">
        <v>152</v>
      </c>
      <c r="AC13" s="71" t="s">
        <v>192</v>
      </c>
      <c r="AD13" s="71" t="s">
        <v>99</v>
      </c>
      <c r="AE13" s="72" t="s">
        <v>100</v>
      </c>
      <c r="AF13" s="71" t="s">
        <v>104</v>
      </c>
      <c r="AG13" s="71">
        <v>2023</v>
      </c>
      <c r="AH13" s="72"/>
      <c r="AI13" s="71" t="s">
        <v>101</v>
      </c>
      <c r="AJ13" s="71" t="s">
        <v>102</v>
      </c>
      <c r="AK13" s="39" t="s">
        <v>499</v>
      </c>
      <c r="AL13" s="76"/>
      <c r="AM13" s="81"/>
      <c r="AN13" s="74" t="s">
        <v>500</v>
      </c>
      <c r="AO13" s="85" t="s">
        <v>1141</v>
      </c>
      <c r="AP13" s="76"/>
      <c r="AQ13" s="76"/>
      <c r="AR13" s="35" t="s">
        <v>501</v>
      </c>
      <c r="AS13" s="35"/>
      <c r="AT13" s="77" t="s">
        <v>502</v>
      </c>
      <c r="AU13" s="437"/>
      <c r="AV13" s="437"/>
      <c r="AW13" s="430"/>
      <c r="AX13" s="430"/>
      <c r="AY13" s="437"/>
      <c r="AZ13" s="437"/>
      <c r="BA13" s="660"/>
      <c r="BB13" s="430"/>
      <c r="BC13" s="427"/>
      <c r="BD13" s="427"/>
      <c r="BE13" s="435"/>
      <c r="BF13" s="429"/>
      <c r="BG13" s="427"/>
      <c r="BH13" s="427"/>
      <c r="BI13" s="435"/>
      <c r="BJ13" s="438"/>
    </row>
    <row r="14" spans="2:251" s="155" customFormat="1" ht="141" customHeight="1" x14ac:dyDescent="0.25">
      <c r="B14" s="164">
        <v>2</v>
      </c>
      <c r="C14" s="35" t="s">
        <v>503</v>
      </c>
      <c r="D14" s="48">
        <v>0.2</v>
      </c>
      <c r="E14" s="69">
        <v>0.25</v>
      </c>
      <c r="F14" s="69"/>
      <c r="G14" s="1508"/>
      <c r="H14" s="69">
        <v>0.25</v>
      </c>
      <c r="I14" s="69"/>
      <c r="J14" s="1508"/>
      <c r="K14" s="69">
        <v>0.25</v>
      </c>
      <c r="L14" s="69"/>
      <c r="M14" s="1508"/>
      <c r="N14" s="69">
        <v>0.25</v>
      </c>
      <c r="O14" s="69"/>
      <c r="P14" s="1508"/>
      <c r="Q14" s="69">
        <f t="shared" si="0"/>
        <v>1</v>
      </c>
      <c r="R14" s="26"/>
      <c r="S14" s="1508"/>
      <c r="T14" s="160">
        <f>S14*D14</f>
        <v>0</v>
      </c>
      <c r="U14" s="47" t="s">
        <v>504</v>
      </c>
      <c r="V14" s="162" t="s">
        <v>505</v>
      </c>
      <c r="W14" s="50" t="s">
        <v>192</v>
      </c>
      <c r="X14" s="218" t="s">
        <v>506</v>
      </c>
      <c r="Y14" s="218" t="s">
        <v>507</v>
      </c>
      <c r="Z14" s="84" t="s">
        <v>421</v>
      </c>
      <c r="AA14" s="83" t="s">
        <v>498</v>
      </c>
      <c r="AB14" s="84" t="s">
        <v>152</v>
      </c>
      <c r="AC14" s="84" t="s">
        <v>192</v>
      </c>
      <c r="AD14" s="84" t="s">
        <v>99</v>
      </c>
      <c r="AE14" s="84" t="s">
        <v>100</v>
      </c>
      <c r="AF14" s="107" t="s">
        <v>104</v>
      </c>
      <c r="AG14" s="71">
        <v>2023</v>
      </c>
      <c r="AH14" s="84" t="s">
        <v>104</v>
      </c>
      <c r="AI14" s="84" t="s">
        <v>101</v>
      </c>
      <c r="AJ14" s="84" t="s">
        <v>102</v>
      </c>
      <c r="AK14" s="85" t="s">
        <v>499</v>
      </c>
      <c r="AL14" s="184"/>
      <c r="AM14" s="86"/>
      <c r="AN14" s="86" t="s">
        <v>500</v>
      </c>
      <c r="AO14" s="85" t="s">
        <v>1141</v>
      </c>
      <c r="AP14" s="184"/>
      <c r="AQ14" s="184"/>
      <c r="AR14" s="87" t="s">
        <v>508</v>
      </c>
      <c r="AS14" s="87"/>
      <c r="AT14" s="219" t="s">
        <v>502</v>
      </c>
      <c r="AU14" s="439"/>
      <c r="AV14" s="439"/>
      <c r="AW14" s="440"/>
      <c r="AX14" s="440"/>
      <c r="AY14" s="437"/>
      <c r="AZ14" s="437"/>
      <c r="BA14" s="769"/>
      <c r="BB14" s="440"/>
      <c r="BC14" s="441"/>
      <c r="BD14" s="441"/>
      <c r="BE14" s="442"/>
      <c r="BF14" s="443"/>
      <c r="BG14" s="441"/>
      <c r="BH14" s="441"/>
      <c r="BI14" s="442"/>
      <c r="BJ14" s="444"/>
    </row>
    <row r="15" spans="2:251" s="155" customFormat="1" ht="183.75" customHeight="1" x14ac:dyDescent="0.25">
      <c r="B15" s="722">
        <v>3</v>
      </c>
      <c r="C15" s="47" t="s">
        <v>509</v>
      </c>
      <c r="D15" s="48">
        <v>0.3</v>
      </c>
      <c r="E15" s="220">
        <v>0.25</v>
      </c>
      <c r="F15" s="69"/>
      <c r="G15" s="1508"/>
      <c r="H15" s="216">
        <v>0.25</v>
      </c>
      <c r="I15" s="216"/>
      <c r="J15" s="1508"/>
      <c r="K15" s="216">
        <v>0.25</v>
      </c>
      <c r="L15" s="216"/>
      <c r="M15" s="1508"/>
      <c r="N15" s="216">
        <v>0.25</v>
      </c>
      <c r="O15" s="216"/>
      <c r="P15" s="1508"/>
      <c r="Q15" s="69">
        <f t="shared" si="0"/>
        <v>1</v>
      </c>
      <c r="R15" s="26"/>
      <c r="S15" s="1508"/>
      <c r="T15" s="160">
        <f>S15*D15</f>
        <v>0</v>
      </c>
      <c r="U15" s="47" t="s">
        <v>510</v>
      </c>
      <c r="V15" s="47" t="s">
        <v>511</v>
      </c>
      <c r="W15" s="50" t="s">
        <v>192</v>
      </c>
      <c r="X15" s="50" t="s">
        <v>512</v>
      </c>
      <c r="Y15" s="50" t="s">
        <v>513</v>
      </c>
      <c r="Z15" s="71" t="s">
        <v>421</v>
      </c>
      <c r="AA15" s="50" t="s">
        <v>498</v>
      </c>
      <c r="AB15" s="71" t="s">
        <v>152</v>
      </c>
      <c r="AC15" s="71" t="s">
        <v>192</v>
      </c>
      <c r="AD15" s="71" t="s">
        <v>99</v>
      </c>
      <c r="AE15" s="72" t="s">
        <v>100</v>
      </c>
      <c r="AF15" s="168">
        <v>1</v>
      </c>
      <c r="AG15" s="71">
        <v>2023</v>
      </c>
      <c r="AH15" s="155">
        <v>2022</v>
      </c>
      <c r="AI15" s="72" t="s">
        <v>101</v>
      </c>
      <c r="AJ15" s="71" t="s">
        <v>102</v>
      </c>
      <c r="AK15" s="39" t="s">
        <v>499</v>
      </c>
      <c r="AL15" s="75"/>
      <c r="AM15" s="73" t="s">
        <v>500</v>
      </c>
      <c r="AN15" s="74"/>
      <c r="AO15" s="85" t="s">
        <v>1141</v>
      </c>
      <c r="AP15" s="75"/>
      <c r="AQ15" s="75"/>
      <c r="AR15" s="35" t="s">
        <v>508</v>
      </c>
      <c r="AS15" s="35"/>
      <c r="AT15" s="77" t="s">
        <v>502</v>
      </c>
      <c r="AU15" s="437"/>
      <c r="AV15" s="754"/>
      <c r="AW15" s="726"/>
      <c r="AX15" s="726"/>
      <c r="AY15" s="437"/>
      <c r="AZ15" s="437"/>
      <c r="BA15" s="726"/>
      <c r="BB15" s="726"/>
      <c r="BC15" s="427"/>
      <c r="BD15" s="723"/>
      <c r="BE15" s="724"/>
      <c r="BF15" s="724"/>
      <c r="BG15" s="399"/>
      <c r="BH15" s="723"/>
      <c r="BI15" s="726"/>
      <c r="BJ15" s="727"/>
    </row>
    <row r="16" spans="2:251" s="155" customFormat="1" ht="233.25" customHeight="1" x14ac:dyDescent="0.25">
      <c r="B16" s="163">
        <v>4</v>
      </c>
      <c r="C16" s="38" t="s">
        <v>514</v>
      </c>
      <c r="D16" s="48">
        <v>0.3</v>
      </c>
      <c r="E16" s="151">
        <v>2</v>
      </c>
      <c r="F16" s="151"/>
      <c r="G16" s="1508"/>
      <c r="H16" s="217">
        <v>1</v>
      </c>
      <c r="I16" s="217"/>
      <c r="J16" s="1508"/>
      <c r="K16" s="217">
        <v>2</v>
      </c>
      <c r="L16" s="217"/>
      <c r="M16" s="1508"/>
      <c r="N16" s="217">
        <v>1</v>
      </c>
      <c r="O16" s="217"/>
      <c r="P16" s="1508"/>
      <c r="Q16" s="158">
        <f>E16+H16+K16+N16</f>
        <v>6</v>
      </c>
      <c r="R16" s="26"/>
      <c r="S16" s="1508"/>
      <c r="T16" s="160">
        <f>S16*D16</f>
        <v>0</v>
      </c>
      <c r="U16" s="47" t="s">
        <v>515</v>
      </c>
      <c r="V16" s="47" t="s">
        <v>516</v>
      </c>
      <c r="W16" s="50" t="s">
        <v>517</v>
      </c>
      <c r="X16" s="50" t="s">
        <v>518</v>
      </c>
      <c r="Y16" s="50" t="s">
        <v>519</v>
      </c>
      <c r="Z16" s="71" t="s">
        <v>421</v>
      </c>
      <c r="AA16" s="50" t="s">
        <v>498</v>
      </c>
      <c r="AB16" s="71" t="s">
        <v>152</v>
      </c>
      <c r="AC16" s="71" t="s">
        <v>98</v>
      </c>
      <c r="AD16" s="71" t="s">
        <v>99</v>
      </c>
      <c r="AE16" s="71" t="s">
        <v>100</v>
      </c>
      <c r="AF16" s="71">
        <v>6</v>
      </c>
      <c r="AG16" s="71">
        <v>2023</v>
      </c>
      <c r="AH16" s="71">
        <v>2022</v>
      </c>
      <c r="AI16" s="71" t="s">
        <v>101</v>
      </c>
      <c r="AJ16" s="71" t="s">
        <v>102</v>
      </c>
      <c r="AK16" s="39" t="s">
        <v>499</v>
      </c>
      <c r="AL16" s="75"/>
      <c r="AM16" s="73"/>
      <c r="AN16" s="74" t="s">
        <v>500</v>
      </c>
      <c r="AO16" s="85" t="s">
        <v>1141</v>
      </c>
      <c r="AP16" s="75"/>
      <c r="AQ16" s="75"/>
      <c r="AR16" s="35" t="s">
        <v>501</v>
      </c>
      <c r="AS16" s="35"/>
      <c r="AT16" s="77" t="s">
        <v>502</v>
      </c>
      <c r="AU16" s="445"/>
      <c r="AV16" s="446"/>
      <c r="AW16" s="430"/>
      <c r="AX16" s="430"/>
      <c r="AY16" s="437"/>
      <c r="AZ16" s="437"/>
      <c r="BA16" s="661"/>
      <c r="BB16" s="430"/>
      <c r="BC16" s="427"/>
      <c r="BD16" s="427"/>
      <c r="BE16" s="429"/>
      <c r="BF16" s="429"/>
      <c r="BG16" s="427"/>
      <c r="BH16" s="427"/>
      <c r="BI16" s="435"/>
      <c r="BJ16" s="438"/>
    </row>
    <row r="17" spans="2:63" s="54" customFormat="1" ht="63.75" hidden="1" customHeight="1" x14ac:dyDescent="0.25">
      <c r="B17" s="30"/>
      <c r="C17" s="31"/>
      <c r="D17" s="118"/>
      <c r="E17" s="32"/>
      <c r="F17" s="32"/>
      <c r="G17"/>
      <c r="H17" s="32"/>
      <c r="I17" s="32"/>
      <c r="J17"/>
      <c r="K17" s="32"/>
      <c r="L17" s="32"/>
      <c r="M17"/>
      <c r="N17" s="32"/>
      <c r="O17" s="32"/>
      <c r="P17"/>
      <c r="Q17" s="32"/>
      <c r="R17" s="32"/>
      <c r="S17"/>
      <c r="T17" s="33"/>
      <c r="U17" s="185"/>
      <c r="V17" s="34"/>
      <c r="W17" s="135"/>
      <c r="X17" s="40"/>
      <c r="Y17" s="186"/>
      <c r="Z17" s="119"/>
      <c r="AA17" s="123"/>
      <c r="AB17" s="119"/>
      <c r="AC17" s="119"/>
      <c r="AD17" s="119"/>
      <c r="AE17" s="119"/>
      <c r="AF17" s="119"/>
      <c r="AG17" s="119"/>
      <c r="AH17" s="119"/>
      <c r="AI17" s="119"/>
      <c r="AJ17" s="119"/>
      <c r="AK17" s="120"/>
      <c r="AL17" s="121"/>
      <c r="AM17" s="88"/>
      <c r="AN17" s="88"/>
      <c r="AO17" s="121"/>
      <c r="AP17" s="121"/>
      <c r="AQ17" s="121"/>
      <c r="AR17" s="120"/>
      <c r="AS17" s="120"/>
      <c r="AT17" s="122"/>
      <c r="AU17" s="447"/>
      <c r="AV17" s="448"/>
      <c r="AW17" s="449"/>
      <c r="AX17" s="449"/>
      <c r="AY17" s="448"/>
      <c r="AZ17" s="448"/>
      <c r="BA17" s="450"/>
      <c r="BB17" s="451"/>
      <c r="BC17" s="448"/>
      <c r="BD17" s="448"/>
      <c r="BE17" s="452"/>
      <c r="BF17" s="453"/>
      <c r="BG17" s="448"/>
      <c r="BH17" s="448"/>
      <c r="BI17" s="454"/>
      <c r="BJ17" s="454"/>
      <c r="BK17" s="68"/>
    </row>
    <row r="18" spans="2:63" s="54" customFormat="1" ht="63.75" hidden="1" customHeight="1" x14ac:dyDescent="0.25">
      <c r="B18" s="612"/>
      <c r="C18" s="770"/>
      <c r="D18" s="771"/>
      <c r="E18" s="772"/>
      <c r="F18" s="772"/>
      <c r="G18"/>
      <c r="H18" s="772"/>
      <c r="I18" s="772"/>
      <c r="J18"/>
      <c r="K18" s="772"/>
      <c r="L18" s="772"/>
      <c r="M18"/>
      <c r="N18" s="772"/>
      <c r="O18" s="772"/>
      <c r="P18"/>
      <c r="Q18" s="772"/>
      <c r="R18" s="772"/>
      <c r="S18"/>
      <c r="T18" s="774"/>
      <c r="U18" s="770"/>
      <c r="V18" s="775"/>
      <c r="W18" s="773"/>
      <c r="X18" s="776"/>
      <c r="Y18" s="776"/>
      <c r="Z18" s="777"/>
      <c r="AA18" s="778"/>
      <c r="AB18" s="777"/>
      <c r="AC18" s="777"/>
      <c r="AD18" s="777"/>
      <c r="AE18" s="777"/>
      <c r="AF18" s="777"/>
      <c r="AG18" s="777"/>
      <c r="AH18" s="777"/>
      <c r="AI18" s="777"/>
      <c r="AJ18" s="777"/>
      <c r="AK18" s="779"/>
      <c r="AL18" s="780"/>
      <c r="AM18" s="781"/>
      <c r="AN18" s="781"/>
      <c r="AO18" s="780"/>
      <c r="AP18" s="779"/>
      <c r="AQ18" s="779"/>
      <c r="AR18" s="779"/>
      <c r="AS18" s="779"/>
      <c r="AT18" s="782"/>
      <c r="AU18" s="783"/>
      <c r="AV18" s="784"/>
      <c r="AW18" s="785"/>
      <c r="AX18" s="785"/>
      <c r="AY18" s="784"/>
      <c r="AZ18" s="784"/>
      <c r="BA18" s="786"/>
      <c r="BB18" s="787"/>
      <c r="BC18" s="784"/>
      <c r="BD18" s="784"/>
      <c r="BE18" s="788"/>
      <c r="BF18" s="785"/>
      <c r="BG18" s="784"/>
      <c r="BH18" s="784"/>
      <c r="BI18" s="788"/>
      <c r="BJ18" s="789"/>
    </row>
    <row r="19" spans="2:63" s="89" customFormat="1" ht="63.75" hidden="1" customHeight="1" x14ac:dyDescent="0.25">
      <c r="B19" s="612"/>
      <c r="C19" s="770"/>
      <c r="D19" s="771"/>
      <c r="E19" s="772"/>
      <c r="F19" s="772"/>
      <c r="G19"/>
      <c r="H19" s="772"/>
      <c r="I19" s="772"/>
      <c r="J19"/>
      <c r="K19" s="772"/>
      <c r="L19" s="772"/>
      <c r="M19"/>
      <c r="N19" s="772"/>
      <c r="O19" s="772"/>
      <c r="P19"/>
      <c r="Q19" s="772"/>
      <c r="R19" s="772"/>
      <c r="S19"/>
      <c r="T19" s="774"/>
      <c r="U19" s="770"/>
      <c r="V19" s="775"/>
      <c r="W19" s="773"/>
      <c r="X19" s="773"/>
      <c r="Y19" s="773"/>
      <c r="Z19" s="777"/>
      <c r="AA19" s="777"/>
      <c r="AB19" s="777"/>
      <c r="AC19" s="777"/>
      <c r="AD19" s="777"/>
      <c r="AE19" s="777"/>
      <c r="AF19" s="777"/>
      <c r="AG19" s="777"/>
      <c r="AH19" s="777"/>
      <c r="AI19" s="777"/>
      <c r="AJ19" s="777"/>
      <c r="AK19" s="779"/>
      <c r="AL19" s="780"/>
      <c r="AM19" s="781"/>
      <c r="AN19" s="781"/>
      <c r="AO19" s="780"/>
      <c r="AP19" s="779"/>
      <c r="AQ19" s="779"/>
      <c r="AR19" s="790"/>
      <c r="AS19" s="790"/>
      <c r="AT19" s="782"/>
      <c r="AU19" s="783"/>
      <c r="AV19" s="784"/>
      <c r="AW19" s="785"/>
      <c r="AX19" s="785"/>
      <c r="AY19" s="784"/>
      <c r="AZ19" s="784"/>
      <c r="BA19" s="791"/>
      <c r="BB19" s="787"/>
      <c r="BC19" s="784"/>
      <c r="BD19" s="784"/>
      <c r="BE19" s="792"/>
      <c r="BF19" s="785"/>
      <c r="BG19" s="784"/>
      <c r="BH19" s="784"/>
      <c r="BI19" s="793"/>
      <c r="BJ19" s="793"/>
      <c r="BK19" s="54"/>
    </row>
    <row r="20" spans="2:63" s="89" customFormat="1" ht="63.75" hidden="1" customHeight="1" x14ac:dyDescent="0.25">
      <c r="B20" s="612"/>
      <c r="C20" s="770"/>
      <c r="D20" s="771"/>
      <c r="E20" s="772"/>
      <c r="F20" s="772"/>
      <c r="G20"/>
      <c r="H20" s="772"/>
      <c r="I20" s="772"/>
      <c r="J20"/>
      <c r="K20" s="772"/>
      <c r="L20" s="772"/>
      <c r="M20"/>
      <c r="N20" s="772"/>
      <c r="O20" s="772"/>
      <c r="P20"/>
      <c r="Q20" s="772"/>
      <c r="R20" s="772"/>
      <c r="S20"/>
      <c r="T20" s="774"/>
      <c r="U20" s="770"/>
      <c r="V20" s="775"/>
      <c r="W20" s="773"/>
      <c r="X20" s="773"/>
      <c r="Y20" s="773"/>
      <c r="Z20" s="777"/>
      <c r="AA20" s="781"/>
      <c r="AB20" s="781"/>
      <c r="AC20" s="781"/>
      <c r="AD20" s="781"/>
      <c r="AE20" s="781"/>
      <c r="AF20" s="781"/>
      <c r="AG20" s="781"/>
      <c r="AH20" s="781"/>
      <c r="AI20" s="781"/>
      <c r="AJ20" s="777"/>
      <c r="AK20" s="779"/>
      <c r="AL20" s="780"/>
      <c r="AM20" s="781"/>
      <c r="AN20" s="781"/>
      <c r="AO20" s="780"/>
      <c r="AP20" s="780"/>
      <c r="AQ20" s="780"/>
      <c r="AR20" s="779"/>
      <c r="AS20" s="779"/>
      <c r="AT20" s="782"/>
      <c r="AU20" s="783"/>
      <c r="AV20" s="784"/>
      <c r="AW20" s="794"/>
      <c r="AX20" s="785"/>
      <c r="AY20" s="784"/>
      <c r="AZ20" s="784"/>
      <c r="BA20" s="794"/>
      <c r="BB20" s="787"/>
      <c r="BC20" s="784"/>
      <c r="BD20" s="784"/>
      <c r="BE20" s="788"/>
      <c r="BF20" s="785"/>
      <c r="BG20" s="784"/>
      <c r="BH20" s="784"/>
      <c r="BI20" s="789"/>
      <c r="BJ20" s="785"/>
      <c r="BK20" s="54"/>
    </row>
    <row r="21" spans="2:63" s="89" customFormat="1" ht="63.75" hidden="1" customHeight="1" x14ac:dyDescent="0.25">
      <c r="B21" s="612"/>
      <c r="C21" s="770"/>
      <c r="D21" s="771"/>
      <c r="E21" s="772"/>
      <c r="F21" s="772"/>
      <c r="G21"/>
      <c r="H21" s="772"/>
      <c r="I21" s="772"/>
      <c r="J21"/>
      <c r="K21" s="772"/>
      <c r="L21" s="772"/>
      <c r="M21"/>
      <c r="N21" s="772"/>
      <c r="O21" s="772"/>
      <c r="P21"/>
      <c r="Q21" s="772"/>
      <c r="R21" s="772"/>
      <c r="S21"/>
      <c r="T21" s="774"/>
      <c r="U21" s="770"/>
      <c r="V21" s="775"/>
      <c r="W21" s="719"/>
      <c r="X21" s="776"/>
      <c r="Y21" s="776"/>
      <c r="Z21" s="777"/>
      <c r="AA21" s="781"/>
      <c r="AB21" s="781"/>
      <c r="AC21" s="781"/>
      <c r="AD21" s="781"/>
      <c r="AE21" s="781"/>
      <c r="AF21" s="781"/>
      <c r="AG21" s="781"/>
      <c r="AH21" s="781"/>
      <c r="AI21" s="781"/>
      <c r="AJ21" s="781"/>
      <c r="AK21" s="779"/>
      <c r="AL21" s="780"/>
      <c r="AM21" s="781"/>
      <c r="AN21" s="781"/>
      <c r="AO21" s="780"/>
      <c r="AP21" s="779"/>
      <c r="AQ21" s="779"/>
      <c r="AR21" s="780"/>
      <c r="AS21" s="780"/>
      <c r="AT21" s="782"/>
      <c r="AU21" s="783"/>
      <c r="AV21" s="784"/>
      <c r="AW21" s="785"/>
      <c r="AX21" s="785"/>
      <c r="AY21" s="784"/>
      <c r="AZ21" s="784"/>
      <c r="BA21" s="787"/>
      <c r="BB21" s="787"/>
      <c r="BC21" s="784"/>
      <c r="BD21" s="784"/>
      <c r="BE21" s="795"/>
      <c r="BF21" s="796"/>
      <c r="BG21" s="784"/>
      <c r="BH21" s="784"/>
      <c r="BI21" s="793"/>
      <c r="BJ21" s="793"/>
      <c r="BK21" s="54"/>
    </row>
    <row r="22" spans="2:63" s="89" customFormat="1" ht="63.75" hidden="1" customHeight="1" x14ac:dyDescent="0.25">
      <c r="B22" s="612"/>
      <c r="C22" s="797"/>
      <c r="D22" s="771"/>
      <c r="E22" s="719"/>
      <c r="F22" s="719"/>
      <c r="G22"/>
      <c r="H22" s="719"/>
      <c r="I22" s="719"/>
      <c r="J22"/>
      <c r="K22" s="719"/>
      <c r="L22" s="719"/>
      <c r="M22"/>
      <c r="N22" s="719"/>
      <c r="O22" s="719"/>
      <c r="P22"/>
      <c r="Q22" s="719"/>
      <c r="R22" s="719"/>
      <c r="S22"/>
      <c r="T22" s="774"/>
      <c r="U22" s="770"/>
      <c r="V22" s="775"/>
      <c r="W22" s="719"/>
      <c r="X22" s="798"/>
      <c r="Y22" s="798"/>
      <c r="Z22" s="777"/>
      <c r="AA22" s="781"/>
      <c r="AB22" s="781"/>
      <c r="AC22" s="781"/>
      <c r="AD22" s="781"/>
      <c r="AE22" s="781"/>
      <c r="AF22" s="781"/>
      <c r="AG22" s="781"/>
      <c r="AH22" s="781"/>
      <c r="AI22" s="781"/>
      <c r="AJ22" s="781"/>
      <c r="AK22" s="779"/>
      <c r="AL22" s="780"/>
      <c r="AM22" s="781"/>
      <c r="AN22" s="781"/>
      <c r="AO22" s="780"/>
      <c r="AP22" s="780"/>
      <c r="AQ22" s="780"/>
      <c r="AR22" s="780"/>
      <c r="AS22" s="780"/>
      <c r="AT22" s="782"/>
      <c r="AU22" s="783"/>
      <c r="AV22" s="784"/>
      <c r="AW22" s="788"/>
      <c r="AX22" s="788"/>
      <c r="AY22" s="784"/>
      <c r="AZ22" s="784"/>
      <c r="BA22" s="794"/>
      <c r="BB22" s="787"/>
      <c r="BC22" s="784"/>
      <c r="BD22" s="784"/>
      <c r="BE22" s="795"/>
      <c r="BF22" s="796"/>
      <c r="BG22" s="784"/>
      <c r="BH22" s="784"/>
      <c r="BI22" s="785"/>
      <c r="BJ22" s="785"/>
      <c r="BK22" s="54"/>
    </row>
    <row r="23" spans="2:63" s="89" customFormat="1" ht="63.75" hidden="1" customHeight="1" x14ac:dyDescent="0.25">
      <c r="B23" s="612"/>
      <c r="C23" s="797"/>
      <c r="D23" s="771"/>
      <c r="E23" s="719"/>
      <c r="F23" s="719"/>
      <c r="G23"/>
      <c r="H23" s="719"/>
      <c r="I23" s="719"/>
      <c r="J23"/>
      <c r="K23" s="719"/>
      <c r="L23" s="719"/>
      <c r="M23"/>
      <c r="N23" s="719"/>
      <c r="O23" s="719"/>
      <c r="P23"/>
      <c r="Q23" s="719"/>
      <c r="R23" s="719"/>
      <c r="S23"/>
      <c r="T23" s="774"/>
      <c r="U23" s="770"/>
      <c r="V23" s="775"/>
      <c r="W23" s="719"/>
      <c r="X23" s="798"/>
      <c r="Y23" s="798"/>
      <c r="Z23" s="777"/>
      <c r="AA23" s="781"/>
      <c r="AB23" s="781"/>
      <c r="AC23" s="781"/>
      <c r="AD23" s="781"/>
      <c r="AE23" s="781"/>
      <c r="AF23" s="781"/>
      <c r="AG23" s="781"/>
      <c r="AH23" s="781"/>
      <c r="AI23" s="781"/>
      <c r="AJ23" s="781"/>
      <c r="AK23" s="779"/>
      <c r="AL23" s="780"/>
      <c r="AM23" s="781"/>
      <c r="AN23" s="781"/>
      <c r="AO23" s="780"/>
      <c r="AP23" s="780"/>
      <c r="AQ23" s="780"/>
      <c r="AR23" s="780"/>
      <c r="AS23" s="780"/>
      <c r="AT23" s="782"/>
      <c r="AU23" s="783"/>
      <c r="AV23" s="784"/>
      <c r="AW23" s="785"/>
      <c r="AX23" s="785"/>
      <c r="AY23" s="784"/>
      <c r="AZ23" s="784"/>
      <c r="BA23" s="787"/>
      <c r="BB23" s="787"/>
      <c r="BC23" s="784"/>
      <c r="BD23" s="784"/>
      <c r="BE23" s="795"/>
      <c r="BF23" s="785"/>
      <c r="BG23" s="784"/>
      <c r="BH23" s="784"/>
      <c r="BI23" s="785"/>
      <c r="BJ23" s="785"/>
      <c r="BK23" s="54"/>
    </row>
    <row r="24" spans="2:63" s="89" customFormat="1" ht="55.5" hidden="1" customHeight="1" x14ac:dyDescent="0.25">
      <c r="B24" s="612"/>
      <c r="C24" s="799"/>
      <c r="D24" s="771"/>
      <c r="E24" s="719"/>
      <c r="F24" s="719"/>
      <c r="G24"/>
      <c r="H24" s="719"/>
      <c r="I24" s="719"/>
      <c r="J24"/>
      <c r="K24" s="719"/>
      <c r="L24" s="719"/>
      <c r="M24"/>
      <c r="N24" s="719"/>
      <c r="O24" s="719"/>
      <c r="P24"/>
      <c r="Q24" s="719"/>
      <c r="R24" s="719"/>
      <c r="S24"/>
      <c r="T24" s="774"/>
      <c r="U24" s="800"/>
      <c r="V24" s="779"/>
      <c r="W24" s="719"/>
      <c r="X24" s="776"/>
      <c r="Y24" s="776"/>
      <c r="Z24" s="777"/>
      <c r="AA24" s="781"/>
      <c r="AB24" s="781"/>
      <c r="AC24" s="781"/>
      <c r="AD24" s="781"/>
      <c r="AE24" s="781"/>
      <c r="AF24" s="781"/>
      <c r="AG24" s="781"/>
      <c r="AH24" s="781"/>
      <c r="AI24" s="781"/>
      <c r="AJ24" s="781"/>
      <c r="AK24" s="779"/>
      <c r="AL24" s="780"/>
      <c r="AM24" s="781"/>
      <c r="AN24" s="781"/>
      <c r="AO24" s="780"/>
      <c r="AP24" s="780"/>
      <c r="AQ24" s="780"/>
      <c r="AR24" s="801"/>
      <c r="AS24" s="801"/>
      <c r="AT24" s="782"/>
      <c r="AU24" s="783"/>
      <c r="AV24" s="784"/>
      <c r="AW24" s="788"/>
      <c r="AX24" s="788"/>
      <c r="AY24" s="784"/>
      <c r="AZ24" s="784"/>
      <c r="BA24" s="787"/>
      <c r="BB24" s="787"/>
      <c r="BC24" s="784"/>
      <c r="BD24" s="784"/>
      <c r="BE24" s="795"/>
      <c r="BF24" s="785"/>
      <c r="BG24" s="784"/>
      <c r="BH24" s="784"/>
      <c r="BI24" s="785"/>
      <c r="BJ24" s="785"/>
      <c r="BK24" s="54"/>
    </row>
    <row r="25" spans="2:63" s="89" customFormat="1" ht="14.25" customHeight="1" thickBot="1" x14ac:dyDescent="0.3">
      <c r="B25" s="613"/>
      <c r="C25" s="614"/>
      <c r="D25" s="615"/>
      <c r="E25" s="616"/>
      <c r="F25" s="616"/>
      <c r="G25"/>
      <c r="H25" s="616"/>
      <c r="I25" s="616"/>
      <c r="J25"/>
      <c r="K25" s="616"/>
      <c r="L25" s="616"/>
      <c r="M25"/>
      <c r="N25" s="616"/>
      <c r="O25" s="616"/>
      <c r="P25"/>
      <c r="Q25" s="616"/>
      <c r="R25" s="616"/>
      <c r="S25"/>
      <c r="T25" s="617"/>
      <c r="U25" s="618"/>
      <c r="V25" s="619"/>
      <c r="W25" s="616"/>
      <c r="X25" s="620"/>
      <c r="Y25" s="620"/>
      <c r="Z25" s="621"/>
      <c r="AA25" s="622"/>
      <c r="AB25" s="622"/>
      <c r="AC25" s="622"/>
      <c r="AD25" s="622"/>
      <c r="AE25" s="622"/>
      <c r="AF25" s="622"/>
      <c r="AG25" s="622"/>
      <c r="AH25" s="622"/>
      <c r="AI25" s="622"/>
      <c r="AJ25" s="622"/>
      <c r="AK25" s="619"/>
      <c r="AL25" s="623"/>
      <c r="AM25" s="624"/>
      <c r="AN25" s="622"/>
      <c r="AO25" s="623"/>
      <c r="AP25" s="623"/>
      <c r="AQ25" s="623"/>
      <c r="AR25" s="619"/>
      <c r="AS25" s="619"/>
      <c r="AT25" s="625"/>
      <c r="AU25" s="783"/>
      <c r="AV25" s="784"/>
      <c r="AW25" s="785"/>
      <c r="AX25" s="785"/>
      <c r="AY25" s="784"/>
      <c r="AZ25" s="784"/>
      <c r="BA25" s="787"/>
      <c r="BB25" s="787"/>
      <c r="BC25" s="784"/>
      <c r="BD25" s="784"/>
      <c r="BE25" s="795"/>
      <c r="BF25" s="785"/>
      <c r="BG25" s="784"/>
      <c r="BH25" s="784"/>
      <c r="BI25" s="785"/>
      <c r="BJ25" s="785"/>
      <c r="BK25" s="54"/>
    </row>
    <row r="26" spans="2:63" s="63" customFormat="1" ht="11.6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U26" s="455"/>
      <c r="AV26" s="455"/>
      <c r="AW26" s="455"/>
      <c r="AX26" s="455"/>
      <c r="AY26" s="455"/>
      <c r="AZ26" s="455"/>
      <c r="BA26" s="455"/>
      <c r="BB26" s="455"/>
      <c r="BC26" s="455"/>
      <c r="BD26" s="455"/>
      <c r="BE26" s="456"/>
      <c r="BF26" s="455">
        <f>12+4+2+6+6+11+4+1+5+2+5+5+8+5</f>
        <v>76</v>
      </c>
      <c r="BG26" s="455"/>
      <c r="BH26" s="455"/>
      <c r="BI26" s="455"/>
      <c r="BJ26" s="455"/>
      <c r="BK26" s="62"/>
    </row>
    <row r="27" spans="2:63" s="63" customFormat="1" ht="11.6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U27" s="455"/>
      <c r="AV27" s="455"/>
      <c r="AW27" s="455"/>
      <c r="AX27" s="455"/>
      <c r="AY27" s="455"/>
      <c r="AZ27" s="455"/>
      <c r="BA27" s="455"/>
      <c r="BB27" s="455"/>
      <c r="BC27" s="455"/>
      <c r="BD27" s="455"/>
      <c r="BE27" s="456"/>
      <c r="BF27" s="455"/>
      <c r="BG27" s="455"/>
      <c r="BH27" s="455"/>
      <c r="BI27" s="455"/>
      <c r="BJ27" s="455"/>
      <c r="BK27" s="62"/>
    </row>
    <row r="28" spans="2:63" s="63" customFormat="1" ht="11.65" customHeight="1" x14ac:dyDescent="0.25">
      <c r="B28" s="89"/>
      <c r="C28" s="93"/>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U28" s="455"/>
      <c r="AV28" s="455"/>
      <c r="AW28" s="455"/>
      <c r="AX28" s="455"/>
      <c r="AY28" s="455"/>
      <c r="AZ28" s="455"/>
      <c r="BA28" s="455"/>
      <c r="BB28" s="455"/>
      <c r="BC28" s="455"/>
      <c r="BD28" s="455"/>
      <c r="BE28" s="456"/>
      <c r="BF28" s="455"/>
      <c r="BG28" s="455"/>
      <c r="BH28" s="455"/>
      <c r="BI28" s="455"/>
      <c r="BJ28" s="455"/>
      <c r="BK28" s="62"/>
    </row>
    <row r="29" spans="2:63"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AU29" s="455"/>
      <c r="AV29" s="455"/>
      <c r="AW29" s="455"/>
      <c r="AX29" s="455"/>
      <c r="AY29" s="455"/>
      <c r="AZ29" s="455"/>
      <c r="BA29" s="455"/>
      <c r="BB29" s="455"/>
      <c r="BC29" s="455"/>
      <c r="BD29" s="455"/>
      <c r="BE29" s="457"/>
      <c r="BF29" s="455"/>
      <c r="BG29" s="455"/>
      <c r="BH29" s="455"/>
      <c r="BI29" s="455"/>
      <c r="BJ29" s="455"/>
      <c r="BK29" s="62"/>
    </row>
    <row r="30" spans="2:63"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AU30" s="455"/>
      <c r="AV30" s="455"/>
      <c r="AW30" s="455"/>
      <c r="AX30" s="455"/>
      <c r="AY30" s="455"/>
      <c r="AZ30" s="455"/>
      <c r="BA30" s="455"/>
      <c r="BB30" s="455"/>
      <c r="BC30" s="455"/>
      <c r="BD30" s="455"/>
      <c r="BE30" s="456"/>
      <c r="BF30" s="455"/>
      <c r="BG30" s="455"/>
      <c r="BH30" s="455"/>
      <c r="BI30" s="455"/>
      <c r="BJ30" s="455"/>
      <c r="BK30" s="62"/>
    </row>
    <row r="31" spans="2:63"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AU31" s="455"/>
      <c r="AV31" s="455"/>
      <c r="AW31" s="455"/>
      <c r="AX31" s="455"/>
      <c r="AY31" s="455"/>
      <c r="AZ31" s="455"/>
      <c r="BA31" s="455"/>
      <c r="BB31" s="455"/>
      <c r="BC31" s="455"/>
      <c r="BD31" s="455"/>
      <c r="BE31" s="456"/>
      <c r="BF31" s="455"/>
      <c r="BG31" s="455"/>
      <c r="BH31" s="455"/>
      <c r="BI31" s="455"/>
      <c r="BJ31" s="455"/>
      <c r="BK31" s="62"/>
    </row>
    <row r="32" spans="2:63"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AU32" s="455"/>
      <c r="AV32" s="455"/>
      <c r="AW32" s="455"/>
      <c r="AX32" s="455"/>
      <c r="AY32" s="455"/>
      <c r="AZ32" s="455"/>
      <c r="BA32" s="455"/>
      <c r="BB32" s="455"/>
      <c r="BC32" s="455"/>
      <c r="BD32" s="455"/>
      <c r="BE32" s="456"/>
      <c r="BF32" s="455"/>
      <c r="BG32" s="455"/>
      <c r="BH32" s="455"/>
      <c r="BI32" s="455"/>
      <c r="BJ32" s="455"/>
      <c r="BK32" s="62"/>
    </row>
    <row r="33" spans="2:63" s="63" customFormat="1" ht="11.6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AU33" s="455"/>
      <c r="AV33" s="455"/>
      <c r="AW33" s="455"/>
      <c r="AX33" s="455"/>
      <c r="AY33" s="455"/>
      <c r="AZ33" s="455"/>
      <c r="BA33" s="455"/>
      <c r="BB33" s="455"/>
      <c r="BC33" s="455"/>
      <c r="BD33" s="455"/>
      <c r="BE33" s="456"/>
      <c r="BF33" s="455"/>
      <c r="BG33" s="455"/>
      <c r="BH33" s="455"/>
      <c r="BI33" s="455"/>
      <c r="BJ33" s="455"/>
      <c r="BK33" s="62"/>
    </row>
    <row r="34" spans="2:63" s="63" customFormat="1" ht="11.65"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AU34" s="455"/>
      <c r="AV34" s="455"/>
      <c r="AW34" s="455"/>
      <c r="AX34" s="455"/>
      <c r="AY34" s="455"/>
      <c r="AZ34" s="455"/>
      <c r="BA34" s="455"/>
      <c r="BB34" s="455"/>
      <c r="BC34" s="455"/>
      <c r="BD34" s="455"/>
      <c r="BE34" s="456"/>
      <c r="BF34" s="455"/>
      <c r="BG34" s="455"/>
      <c r="BH34" s="455"/>
      <c r="BI34" s="455"/>
      <c r="BJ34" s="455"/>
      <c r="BK34" s="62"/>
    </row>
    <row r="35" spans="2:63" s="63" customFormat="1" ht="14.1"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AU35" s="455"/>
      <c r="AV35" s="455"/>
      <c r="AW35" s="455"/>
      <c r="AX35" s="455"/>
      <c r="AY35" s="455"/>
      <c r="AZ35" s="455"/>
      <c r="BA35" s="455"/>
      <c r="BB35" s="455"/>
      <c r="BC35" s="455"/>
      <c r="BD35" s="455"/>
      <c r="BE35" s="456"/>
      <c r="BF35" s="455"/>
      <c r="BG35" s="455"/>
      <c r="BH35" s="455"/>
      <c r="BI35" s="455"/>
      <c r="BJ35" s="455"/>
      <c r="BK35" s="62"/>
    </row>
    <row r="36" spans="2:63" s="63" customFormat="1" ht="11.65" customHeight="1" x14ac:dyDescent="0.25">
      <c r="B36" s="89"/>
      <c r="C36"/>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AU36" s="455"/>
      <c r="AV36" s="455"/>
      <c r="AW36" s="455"/>
      <c r="AX36" s="455"/>
      <c r="AY36" s="455"/>
      <c r="AZ36" s="455"/>
      <c r="BA36" s="455"/>
      <c r="BB36" s="455"/>
      <c r="BC36" s="455"/>
      <c r="BD36" s="455"/>
      <c r="BE36" s="455"/>
      <c r="BF36" s="455"/>
      <c r="BG36" s="455"/>
      <c r="BH36" s="455"/>
      <c r="BI36" s="455"/>
      <c r="BJ36" s="455"/>
      <c r="BK36" s="62"/>
    </row>
    <row r="37" spans="2:63" s="63" customFormat="1" ht="11.65" customHeight="1" x14ac:dyDescent="0.25">
      <c r="B37" s="89"/>
      <c r="C37" s="54"/>
      <c r="D37" s="91"/>
      <c r="E37" s="54"/>
      <c r="F37" s="54"/>
      <c r="G37" s="54"/>
      <c r="H37" s="54"/>
      <c r="I37" s="54"/>
      <c r="J37" s="54"/>
      <c r="K37" s="54"/>
      <c r="L37" s="54"/>
      <c r="M37" s="54"/>
      <c r="N37" s="54"/>
      <c r="O37" s="54"/>
      <c r="P37" s="54"/>
      <c r="Q37" s="54"/>
      <c r="R37" s="54"/>
      <c r="S37" s="54"/>
      <c r="T37" s="54"/>
      <c r="U37" s="54"/>
      <c r="V37" s="54"/>
      <c r="W37" s="54"/>
      <c r="X37" s="54"/>
      <c r="Y37" s="54"/>
      <c r="Z37" s="89"/>
      <c r="AA37" s="62"/>
      <c r="AB37" s="54"/>
      <c r="AC37" s="54"/>
      <c r="AD37" s="54"/>
      <c r="AE37" s="54"/>
      <c r="AF37" s="62"/>
      <c r="AG37" s="62"/>
      <c r="AH37" s="62"/>
      <c r="AI37" s="54"/>
      <c r="AJ37" s="54"/>
      <c r="AK37" s="54"/>
      <c r="AL37" s="62"/>
      <c r="AM37" s="62"/>
      <c r="AN37" s="62"/>
      <c r="AO37" s="62"/>
      <c r="AP37" s="54"/>
      <c r="AQ37" s="54"/>
      <c r="AR37" s="62"/>
      <c r="AS37" s="62"/>
      <c r="AT37" s="62"/>
      <c r="AU37" s="455"/>
      <c r="AV37" s="455"/>
      <c r="AW37" s="455"/>
      <c r="AX37" s="455"/>
      <c r="AY37" s="455"/>
      <c r="AZ37" s="455"/>
      <c r="BA37" s="455"/>
      <c r="BB37" s="455"/>
      <c r="BC37" s="455"/>
      <c r="BD37" s="455"/>
      <c r="BE37" s="455"/>
      <c r="BF37" s="455"/>
      <c r="BG37" s="455"/>
      <c r="BH37" s="455"/>
      <c r="BI37" s="455"/>
      <c r="BJ37" s="455"/>
      <c r="BK37" s="62"/>
    </row>
    <row r="38" spans="2:63" s="63" customFormat="1" ht="11.65" customHeight="1" x14ac:dyDescent="0.25">
      <c r="B38" s="89"/>
      <c r="C38" s="54"/>
      <c r="D38" s="91"/>
      <c r="E38" s="54"/>
      <c r="F38" s="54"/>
      <c r="G38" s="54"/>
      <c r="H38" s="54"/>
      <c r="I38" s="54"/>
      <c r="J38" s="54"/>
      <c r="K38" s="54"/>
      <c r="L38" s="54"/>
      <c r="M38" s="54"/>
      <c r="N38" s="54"/>
      <c r="O38" s="54"/>
      <c r="P38" s="54"/>
      <c r="Q38" s="54"/>
      <c r="R38" s="54"/>
      <c r="S38" s="54"/>
      <c r="T38" s="54"/>
      <c r="U38" s="54"/>
      <c r="V38" s="54"/>
      <c r="W38" s="54"/>
      <c r="X38" s="54"/>
      <c r="Y38" s="54"/>
      <c r="Z38" s="89"/>
      <c r="AA38" s="62"/>
      <c r="AB38" s="54"/>
      <c r="AC38" s="54"/>
      <c r="AD38" s="54"/>
      <c r="AE38" s="54"/>
      <c r="AF38" s="62"/>
      <c r="AG38" s="62"/>
      <c r="AH38" s="62"/>
      <c r="AI38" s="54"/>
      <c r="AJ38" s="54"/>
      <c r="AK38" s="54"/>
      <c r="AL38" s="62"/>
      <c r="AM38" s="62"/>
      <c r="AN38" s="62"/>
      <c r="AO38" s="62"/>
      <c r="AP38" s="54"/>
      <c r="AQ38" s="54"/>
      <c r="AR38" s="62"/>
      <c r="AS38" s="62"/>
      <c r="AT38" s="62"/>
      <c r="AU38" s="455"/>
      <c r="AV38" s="455"/>
      <c r="AW38" s="455"/>
      <c r="AX38" s="455"/>
      <c r="AY38" s="455"/>
      <c r="AZ38" s="455"/>
      <c r="BA38" s="455"/>
      <c r="BB38" s="455"/>
      <c r="BC38" s="455"/>
      <c r="BD38" s="455"/>
      <c r="BE38" s="455"/>
      <c r="BF38" s="455"/>
      <c r="BG38" s="455"/>
      <c r="BH38" s="455"/>
      <c r="BI38" s="455"/>
      <c r="BJ38" s="455"/>
      <c r="BK38" s="62"/>
    </row>
    <row r="39" spans="2:63" s="63" customFormat="1" ht="11.65" customHeight="1" x14ac:dyDescent="0.25">
      <c r="B39" s="89"/>
      <c r="C39" s="54"/>
      <c r="D39" s="91"/>
      <c r="E39" s="54"/>
      <c r="F39" s="54"/>
      <c r="G39" s="54"/>
      <c r="H39" s="54"/>
      <c r="I39" s="54"/>
      <c r="J39" s="54"/>
      <c r="K39" s="54"/>
      <c r="L39" s="54"/>
      <c r="M39" s="54"/>
      <c r="N39" s="54"/>
      <c r="O39" s="54"/>
      <c r="P39" s="54"/>
      <c r="Q39" s="54"/>
      <c r="R39" s="54"/>
      <c r="S39" s="54"/>
      <c r="T39" s="54"/>
      <c r="U39" s="54"/>
      <c r="V39" s="54"/>
      <c r="W39" s="54"/>
      <c r="X39" s="54"/>
      <c r="Y39" s="54"/>
      <c r="Z39" s="89"/>
      <c r="AA39" s="62"/>
      <c r="AB39" s="54"/>
      <c r="AC39" s="54"/>
      <c r="AD39" s="54"/>
      <c r="AE39" s="54"/>
      <c r="AF39" s="62"/>
      <c r="AG39" s="62"/>
      <c r="AH39" s="62"/>
      <c r="AI39" s="54"/>
      <c r="AJ39" s="54"/>
      <c r="AK39" s="54"/>
      <c r="AL39" s="62"/>
      <c r="AM39" s="62"/>
      <c r="AN39" s="62"/>
      <c r="AO39" s="62"/>
      <c r="AP39" s="54"/>
      <c r="AQ39" s="54"/>
      <c r="AR39" s="62"/>
      <c r="AS39" s="62"/>
      <c r="AT39" s="62"/>
      <c r="AU39" s="455"/>
      <c r="AV39" s="455"/>
      <c r="AW39" s="455"/>
      <c r="AX39" s="455"/>
      <c r="AY39" s="455"/>
      <c r="AZ39" s="455"/>
      <c r="BA39" s="455"/>
      <c r="BB39" s="455"/>
      <c r="BC39" s="455"/>
      <c r="BD39" s="455"/>
      <c r="BE39" s="455"/>
      <c r="BF39" s="455"/>
      <c r="BG39" s="455"/>
      <c r="BH39" s="455"/>
      <c r="BI39" s="455"/>
      <c r="BJ39" s="455"/>
      <c r="BK39" s="62"/>
    </row>
    <row r="40" spans="2:63" s="63" customFormat="1" ht="11.65" customHeight="1" x14ac:dyDescent="0.25">
      <c r="B40" s="89"/>
      <c r="C40" s="54"/>
      <c r="D40" s="91"/>
      <c r="E40" s="54"/>
      <c r="F40" s="54"/>
      <c r="G40" s="54"/>
      <c r="H40" s="54"/>
      <c r="I40" s="54"/>
      <c r="J40" s="54"/>
      <c r="K40" s="54"/>
      <c r="L40" s="54"/>
      <c r="M40" s="54"/>
      <c r="N40" s="54"/>
      <c r="O40" s="54"/>
      <c r="P40" s="54"/>
      <c r="Q40" s="54"/>
      <c r="R40" s="54"/>
      <c r="S40" s="54"/>
      <c r="T40" s="54"/>
      <c r="U40" s="54"/>
      <c r="V40" s="54"/>
      <c r="W40" s="54"/>
      <c r="X40" s="54"/>
      <c r="Y40" s="54"/>
      <c r="Z40" s="89"/>
      <c r="AA40" s="62"/>
      <c r="AB40" s="54"/>
      <c r="AC40" s="54"/>
      <c r="AD40" s="54"/>
      <c r="AE40" s="54"/>
      <c r="AF40" s="62"/>
      <c r="AG40" s="62"/>
      <c r="AH40" s="62"/>
      <c r="AI40" s="54"/>
      <c r="AJ40" s="54"/>
      <c r="AK40" s="54"/>
      <c r="AL40" s="62"/>
      <c r="AM40" s="62"/>
      <c r="AN40" s="62"/>
      <c r="AO40" s="62"/>
      <c r="AP40" s="54"/>
      <c r="AQ40" s="54"/>
      <c r="AR40" s="62"/>
      <c r="AS40" s="62"/>
      <c r="AT40" s="62"/>
      <c r="AU40" s="455"/>
      <c r="AV40" s="455"/>
      <c r="AW40" s="455"/>
      <c r="AX40" s="455"/>
      <c r="AY40" s="455"/>
      <c r="AZ40" s="455"/>
      <c r="BA40" s="455"/>
      <c r="BB40" s="455"/>
      <c r="BC40" s="455"/>
      <c r="BD40" s="455"/>
      <c r="BE40" s="455"/>
      <c r="BF40" s="455"/>
      <c r="BG40" s="455"/>
      <c r="BH40" s="455"/>
      <c r="BI40" s="455"/>
      <c r="BJ40" s="455"/>
      <c r="BK40" s="62"/>
    </row>
    <row r="41" spans="2:63" s="63" customFormat="1" ht="12.6" customHeight="1" x14ac:dyDescent="0.25">
      <c r="B41" s="89"/>
      <c r="C41" s="54"/>
      <c r="D41" s="91"/>
      <c r="E41" s="54"/>
      <c r="F41" s="54"/>
      <c r="G41" s="54"/>
      <c r="H41" s="54"/>
      <c r="I41" s="54"/>
      <c r="J41" s="54"/>
      <c r="K41" s="54"/>
      <c r="L41" s="54"/>
      <c r="M41" s="54"/>
      <c r="N41" s="54"/>
      <c r="O41" s="54"/>
      <c r="P41" s="54"/>
      <c r="Q41" s="54"/>
      <c r="R41" s="54"/>
      <c r="S41" s="54"/>
      <c r="T41" s="54"/>
      <c r="U41" s="54"/>
      <c r="V41" s="54"/>
      <c r="W41" s="54"/>
      <c r="X41" s="54"/>
      <c r="Y41" s="54"/>
      <c r="Z41" s="89"/>
      <c r="AA41" s="62"/>
      <c r="AB41" s="54"/>
      <c r="AC41" s="54"/>
      <c r="AD41" s="54"/>
      <c r="AE41" s="54"/>
      <c r="AF41" s="62"/>
      <c r="AG41" s="62"/>
      <c r="AH41" s="62"/>
      <c r="AI41" s="54"/>
      <c r="AJ41" s="54"/>
      <c r="AK41" s="54"/>
      <c r="AL41" s="62"/>
      <c r="AM41" s="62"/>
      <c r="AN41" s="62"/>
      <c r="AO41" s="62"/>
      <c r="AP41" s="54"/>
      <c r="AQ41" s="54"/>
      <c r="AR41" s="62"/>
      <c r="AS41" s="62"/>
      <c r="AT41" s="62"/>
      <c r="AU41" s="455"/>
      <c r="AV41" s="455"/>
      <c r="AW41" s="455"/>
      <c r="AX41" s="455"/>
      <c r="AY41" s="455"/>
      <c r="AZ41" s="455"/>
      <c r="BA41" s="455"/>
      <c r="BB41" s="455"/>
      <c r="BC41" s="455"/>
      <c r="BD41" s="455"/>
      <c r="BE41" s="455"/>
      <c r="BF41" s="455"/>
      <c r="BG41" s="455"/>
      <c r="BH41" s="455"/>
      <c r="BI41" s="455"/>
      <c r="BJ41" s="455"/>
      <c r="BK41" s="62"/>
    </row>
    <row r="42" spans="2:63" s="63" customFormat="1" ht="12.6" customHeight="1" x14ac:dyDescent="0.25">
      <c r="B42" s="89"/>
      <c r="C42" s="54"/>
      <c r="D42" s="91"/>
      <c r="E42" s="54"/>
      <c r="F42" s="54"/>
      <c r="G42" s="54"/>
      <c r="H42" s="54"/>
      <c r="I42" s="54"/>
      <c r="J42" s="54"/>
      <c r="K42" s="54"/>
      <c r="L42" s="54"/>
      <c r="M42" s="54"/>
      <c r="N42" s="54"/>
      <c r="O42" s="54"/>
      <c r="P42" s="54"/>
      <c r="Q42" s="54"/>
      <c r="R42" s="54"/>
      <c r="S42" s="54"/>
      <c r="T42" s="54"/>
      <c r="U42" s="54"/>
      <c r="V42" s="54"/>
      <c r="W42" s="54"/>
      <c r="X42" s="54"/>
      <c r="Y42" s="54"/>
      <c r="Z42" s="89"/>
      <c r="AA42" s="62"/>
      <c r="AB42" s="54"/>
      <c r="AC42" s="54"/>
      <c r="AD42" s="54"/>
      <c r="AE42" s="54"/>
      <c r="AF42" s="62"/>
      <c r="AG42" s="62"/>
      <c r="AH42" s="62"/>
      <c r="AI42" s="54"/>
      <c r="AJ42" s="54"/>
      <c r="AK42" s="54"/>
      <c r="AL42" s="62"/>
      <c r="AM42" s="62"/>
      <c r="AN42" s="62"/>
      <c r="AO42" s="62"/>
      <c r="AP42" s="54"/>
      <c r="AQ42" s="54"/>
      <c r="AR42" s="62"/>
      <c r="AS42" s="62"/>
      <c r="AT42" s="62"/>
      <c r="AU42" s="455"/>
      <c r="AV42" s="455"/>
      <c r="AW42" s="455"/>
      <c r="AX42" s="455"/>
      <c r="AY42" s="455"/>
      <c r="AZ42" s="455"/>
      <c r="BA42" s="455"/>
      <c r="BB42" s="455"/>
      <c r="BC42" s="455"/>
      <c r="BD42" s="455"/>
      <c r="BE42" s="455"/>
      <c r="BF42" s="455"/>
      <c r="BG42" s="455"/>
      <c r="BH42" s="455"/>
      <c r="BI42" s="455"/>
      <c r="BJ42" s="455"/>
      <c r="BK42" s="62"/>
    </row>
    <row r="43" spans="2:63" s="63" customFormat="1" ht="11.65" customHeight="1" x14ac:dyDescent="0.25">
      <c r="B43" s="89"/>
      <c r="C43" s="54"/>
      <c r="D43" s="91"/>
      <c r="E43" s="54"/>
      <c r="F43" s="54"/>
      <c r="G43" s="54"/>
      <c r="H43" s="54"/>
      <c r="I43" s="54"/>
      <c r="J43" s="54"/>
      <c r="K43" s="54"/>
      <c r="L43" s="54"/>
      <c r="M43" s="54"/>
      <c r="N43" s="54"/>
      <c r="O43" s="54"/>
      <c r="P43" s="54"/>
      <c r="Q43" s="54"/>
      <c r="R43" s="54"/>
      <c r="S43" s="54"/>
      <c r="T43" s="54"/>
      <c r="U43" s="54"/>
      <c r="V43" s="54"/>
      <c r="W43" s="54"/>
      <c r="X43" s="54"/>
      <c r="Y43" s="54"/>
      <c r="Z43" s="89"/>
      <c r="AA43" s="62"/>
      <c r="AB43" s="54"/>
      <c r="AC43" s="54"/>
      <c r="AD43" s="54"/>
      <c r="AE43" s="54"/>
      <c r="AF43" s="62"/>
      <c r="AG43" s="62"/>
      <c r="AH43" s="62"/>
      <c r="AI43" s="54"/>
      <c r="AJ43" s="54"/>
      <c r="AK43" s="54"/>
      <c r="AL43" s="62"/>
      <c r="AM43" s="62"/>
      <c r="AN43" s="62"/>
      <c r="AO43" s="62"/>
      <c r="AP43" s="54"/>
      <c r="AQ43" s="54"/>
      <c r="AR43" s="62"/>
      <c r="AS43" s="62"/>
      <c r="AT43" s="62"/>
      <c r="AU43" s="455"/>
      <c r="AV43" s="455"/>
      <c r="AW43" s="455"/>
      <c r="AX43" s="455"/>
      <c r="AY43" s="455"/>
      <c r="AZ43" s="455"/>
      <c r="BA43" s="455"/>
      <c r="BB43" s="455"/>
      <c r="BC43" s="455"/>
      <c r="BD43" s="455"/>
      <c r="BE43" s="455"/>
      <c r="BF43" s="455"/>
      <c r="BG43" s="455"/>
      <c r="BH43" s="455"/>
      <c r="BI43" s="455"/>
      <c r="BJ43" s="455"/>
      <c r="BK43" s="62"/>
    </row>
    <row r="44" spans="2:63" s="63" customFormat="1" ht="11.65" customHeight="1" x14ac:dyDescent="0.25">
      <c r="B44" s="89"/>
      <c r="C44" s="54"/>
      <c r="D44" s="91"/>
      <c r="E44" s="54"/>
      <c r="F44" s="54"/>
      <c r="G44" s="54"/>
      <c r="H44" s="54"/>
      <c r="I44" s="54"/>
      <c r="J44" s="54"/>
      <c r="K44" s="54"/>
      <c r="L44" s="54"/>
      <c r="M44" s="54"/>
      <c r="N44" s="54"/>
      <c r="O44" s="54"/>
      <c r="P44" s="54"/>
      <c r="Q44" s="54"/>
      <c r="R44" s="54"/>
      <c r="S44" s="54"/>
      <c r="T44" s="54"/>
      <c r="U44" s="54"/>
      <c r="V44" s="54"/>
      <c r="W44" s="54"/>
      <c r="X44" s="54"/>
      <c r="Y44" s="54"/>
      <c r="Z44" s="89"/>
      <c r="AA44" s="62"/>
      <c r="AB44" s="54"/>
      <c r="AC44" s="54"/>
      <c r="AD44" s="54"/>
      <c r="AE44" s="54"/>
      <c r="AF44" s="62"/>
      <c r="AG44" s="62"/>
      <c r="AH44" s="62"/>
      <c r="AI44" s="54"/>
      <c r="AJ44" s="54"/>
      <c r="AK44" s="54"/>
      <c r="AL44" s="62"/>
      <c r="AM44" s="62"/>
      <c r="AN44" s="62"/>
      <c r="AO44" s="62"/>
      <c r="AP44" s="54"/>
      <c r="AQ44" s="54"/>
      <c r="AR44" s="62"/>
      <c r="AS44" s="62"/>
      <c r="AT44" s="62"/>
      <c r="AU44" s="455"/>
      <c r="AV44" s="455"/>
      <c r="AW44" s="455"/>
      <c r="AX44" s="455"/>
      <c r="AY44" s="455"/>
      <c r="AZ44" s="455"/>
      <c r="BA44" s="455"/>
      <c r="BB44" s="455"/>
      <c r="BC44" s="455"/>
      <c r="BD44" s="455"/>
      <c r="BE44" s="455"/>
      <c r="BF44" s="455"/>
      <c r="BG44" s="455"/>
      <c r="BH44" s="455"/>
      <c r="BI44" s="455"/>
      <c r="BJ44" s="455"/>
      <c r="BK44" s="62"/>
    </row>
    <row r="45" spans="2:63" s="63" customFormat="1" ht="14.1" customHeight="1" x14ac:dyDescent="0.25">
      <c r="C45" s="62"/>
      <c r="D45" s="62"/>
      <c r="E45" s="62"/>
      <c r="F45" s="62"/>
      <c r="G45" s="62"/>
      <c r="H45" s="62"/>
      <c r="I45" s="62"/>
      <c r="J45" s="62"/>
      <c r="K45" s="62"/>
      <c r="L45" s="62"/>
      <c r="M45" s="62"/>
      <c r="N45" s="62"/>
      <c r="O45" s="62"/>
      <c r="P45" s="62"/>
      <c r="Q45" s="62"/>
      <c r="R45" s="62"/>
      <c r="S45" s="62"/>
      <c r="T45" s="62"/>
      <c r="U45" s="62"/>
      <c r="V45" s="62"/>
      <c r="W45" s="62"/>
      <c r="X45" s="62"/>
      <c r="Y45" s="62"/>
      <c r="Z45" s="89"/>
      <c r="AA45" s="62"/>
      <c r="AB45" s="54"/>
      <c r="AC45" s="54"/>
      <c r="AD45" s="54"/>
      <c r="AE45" s="54"/>
      <c r="AF45" s="62"/>
      <c r="AG45" s="62"/>
      <c r="AH45" s="62"/>
      <c r="AI45" s="54"/>
      <c r="AJ45" s="54"/>
      <c r="AK45" s="54"/>
      <c r="AL45" s="62"/>
      <c r="AM45" s="62"/>
      <c r="AN45" s="62"/>
      <c r="AO45" s="62"/>
      <c r="AP45" s="54"/>
      <c r="AQ45" s="54"/>
      <c r="AR45" s="62"/>
      <c r="AS45" s="62"/>
      <c r="AT45" s="62"/>
      <c r="AU45" s="455"/>
      <c r="AV45" s="455"/>
      <c r="AW45" s="455"/>
      <c r="AX45" s="455"/>
      <c r="AY45" s="455"/>
      <c r="AZ45" s="455"/>
      <c r="BA45" s="455"/>
      <c r="BB45" s="455"/>
      <c r="BC45" s="455"/>
      <c r="BD45" s="455"/>
      <c r="BE45" s="455"/>
      <c r="BF45" s="455"/>
      <c r="BG45" s="455"/>
      <c r="BH45" s="455"/>
      <c r="BI45" s="455"/>
      <c r="BJ45" s="455"/>
      <c r="BK45" s="62"/>
    </row>
    <row r="46" spans="2:63" s="63" customFormat="1" ht="11.65" customHeight="1" x14ac:dyDescent="0.25">
      <c r="C46" s="62"/>
      <c r="D46" s="62"/>
      <c r="E46" s="62"/>
      <c r="F46" s="62"/>
      <c r="G46" s="62"/>
      <c r="H46" s="62"/>
      <c r="I46" s="62"/>
      <c r="J46" s="62"/>
      <c r="K46" s="62"/>
      <c r="L46" s="62"/>
      <c r="M46" s="62"/>
      <c r="N46" s="62"/>
      <c r="O46" s="62"/>
      <c r="P46" s="62"/>
      <c r="Q46" s="62"/>
      <c r="R46" s="62"/>
      <c r="S46" s="62"/>
      <c r="T46" s="62"/>
      <c r="U46" s="62"/>
      <c r="V46" s="62"/>
      <c r="W46" s="62"/>
      <c r="X46" s="62"/>
      <c r="Y46" s="62"/>
      <c r="Z46" s="89"/>
      <c r="AA46" s="62"/>
      <c r="AB46" s="54"/>
      <c r="AC46" s="54"/>
      <c r="AD46" s="54"/>
      <c r="AE46" s="54"/>
      <c r="AF46" s="62"/>
      <c r="AG46" s="62"/>
      <c r="AH46" s="62"/>
      <c r="AI46" s="54"/>
      <c r="AJ46" s="54"/>
      <c r="AK46" s="54"/>
      <c r="AL46" s="62"/>
      <c r="AM46" s="62"/>
      <c r="AN46" s="62"/>
      <c r="AO46" s="62"/>
      <c r="AP46" s="54"/>
      <c r="AQ46" s="54"/>
      <c r="AR46" s="62"/>
      <c r="AS46" s="62"/>
      <c r="AT46" s="62"/>
      <c r="AU46" s="455"/>
      <c r="AV46" s="455"/>
      <c r="AW46" s="455"/>
      <c r="AX46" s="455"/>
      <c r="AY46" s="455"/>
      <c r="AZ46" s="455"/>
      <c r="BA46" s="455"/>
      <c r="BB46" s="455"/>
      <c r="BC46" s="455"/>
      <c r="BD46" s="455"/>
      <c r="BE46" s="455"/>
      <c r="BF46" s="455"/>
      <c r="BG46" s="455"/>
      <c r="BH46" s="455"/>
      <c r="BI46" s="455"/>
      <c r="BJ46" s="455"/>
      <c r="BK46" s="62"/>
    </row>
    <row r="47" spans="2:63" s="63" customFormat="1" ht="11.65" customHeight="1" x14ac:dyDescent="0.25">
      <c r="C47" s="62"/>
      <c r="D47" s="62"/>
      <c r="E47" s="62"/>
      <c r="F47" s="62"/>
      <c r="G47" s="62"/>
      <c r="H47" s="62"/>
      <c r="I47" s="62"/>
      <c r="J47" s="62"/>
      <c r="K47" s="62"/>
      <c r="L47" s="62"/>
      <c r="M47" s="62"/>
      <c r="N47" s="62"/>
      <c r="O47" s="62"/>
      <c r="P47" s="62"/>
      <c r="Q47" s="62"/>
      <c r="R47" s="62"/>
      <c r="S47" s="62"/>
      <c r="T47" s="62"/>
      <c r="U47" s="62"/>
      <c r="V47" s="62"/>
      <c r="W47" s="62"/>
      <c r="X47" s="62"/>
      <c r="Y47" s="62"/>
      <c r="Z47" s="89"/>
      <c r="AA47" s="62"/>
      <c r="AB47" s="54"/>
      <c r="AC47" s="54"/>
      <c r="AD47" s="54"/>
      <c r="AE47" s="54"/>
      <c r="AF47" s="62"/>
      <c r="AG47" s="62"/>
      <c r="AH47" s="62"/>
      <c r="AI47" s="54"/>
      <c r="AJ47" s="54"/>
      <c r="AK47" s="54"/>
      <c r="AL47" s="62"/>
      <c r="AM47" s="62"/>
      <c r="AN47" s="62"/>
      <c r="AO47" s="62"/>
      <c r="AP47" s="54"/>
      <c r="AQ47" s="54"/>
      <c r="AR47" s="62"/>
      <c r="AS47" s="62"/>
      <c r="AT47" s="62"/>
      <c r="AU47" s="455"/>
      <c r="AV47" s="455"/>
      <c r="AW47" s="455"/>
      <c r="AX47" s="455"/>
      <c r="AY47" s="455"/>
      <c r="AZ47" s="455"/>
      <c r="BA47" s="455"/>
      <c r="BB47" s="455"/>
      <c r="BC47" s="455"/>
      <c r="BD47" s="455"/>
      <c r="BE47" s="455"/>
      <c r="BF47" s="455"/>
      <c r="BG47" s="455"/>
      <c r="BH47" s="455"/>
      <c r="BI47" s="455"/>
      <c r="BJ47" s="455"/>
      <c r="BK47" s="62"/>
    </row>
    <row r="48" spans="2:63" s="63" customFormat="1" ht="11.65" customHeight="1" x14ac:dyDescent="0.25">
      <c r="C48" s="62"/>
      <c r="D48" s="62"/>
      <c r="E48" s="62"/>
      <c r="F48" s="62"/>
      <c r="G48" s="62"/>
      <c r="H48" s="62"/>
      <c r="I48" s="62"/>
      <c r="J48" s="62"/>
      <c r="K48" s="62"/>
      <c r="L48" s="62"/>
      <c r="M48" s="62"/>
      <c r="N48" s="62"/>
      <c r="O48" s="62"/>
      <c r="P48" s="62"/>
      <c r="Q48" s="62"/>
      <c r="R48" s="62"/>
      <c r="S48" s="62"/>
      <c r="T48" s="62"/>
      <c r="U48" s="62"/>
      <c r="V48" s="62"/>
      <c r="W48" s="62"/>
      <c r="X48" s="62"/>
      <c r="Y48" s="62"/>
      <c r="Z48" s="89"/>
      <c r="AA48" s="62"/>
      <c r="AB48" s="54"/>
      <c r="AC48" s="54"/>
      <c r="AD48" s="54"/>
      <c r="AE48" s="54"/>
      <c r="AF48" s="62"/>
      <c r="AG48" s="62"/>
      <c r="AH48" s="62"/>
      <c r="AI48" s="54"/>
      <c r="AJ48" s="54"/>
      <c r="AK48" s="54"/>
      <c r="AL48" s="62"/>
      <c r="AM48" s="62"/>
      <c r="AN48" s="62"/>
      <c r="AO48" s="62"/>
      <c r="AP48" s="54"/>
      <c r="AQ48" s="54"/>
      <c r="AR48" s="62"/>
      <c r="AS48" s="62"/>
      <c r="AT48" s="62"/>
      <c r="AU48" s="455"/>
      <c r="AV48" s="455"/>
      <c r="AW48" s="455"/>
      <c r="AX48" s="455"/>
      <c r="AY48" s="455"/>
      <c r="AZ48" s="455"/>
      <c r="BA48" s="455"/>
      <c r="BB48" s="455"/>
      <c r="BC48" s="455"/>
      <c r="BD48" s="455"/>
      <c r="BE48" s="455"/>
      <c r="BF48" s="455"/>
      <c r="BG48" s="455"/>
      <c r="BH48" s="455"/>
      <c r="BI48" s="455"/>
      <c r="BJ48" s="455"/>
      <c r="BK48" s="62"/>
    </row>
    <row r="49" spans="47:62" ht="12.75" customHeight="1" x14ac:dyDescent="0.25">
      <c r="AU49" s="455"/>
      <c r="AV49" s="455"/>
      <c r="AW49" s="455"/>
      <c r="AX49" s="455"/>
      <c r="AY49" s="455"/>
      <c r="AZ49" s="455"/>
      <c r="BA49" s="455"/>
      <c r="BB49" s="455"/>
      <c r="BC49" s="455"/>
      <c r="BD49" s="455"/>
      <c r="BE49" s="455"/>
      <c r="BF49" s="455"/>
      <c r="BG49" s="455"/>
      <c r="BH49" s="455"/>
      <c r="BI49" s="455"/>
      <c r="BJ49" s="455"/>
    </row>
    <row r="50" spans="47:62" ht="12.75" customHeight="1" x14ac:dyDescent="0.25">
      <c r="AU50" s="455"/>
      <c r="AV50" s="455"/>
      <c r="AW50" s="455"/>
      <c r="AX50" s="455"/>
      <c r="AY50" s="455"/>
      <c r="AZ50" s="455"/>
      <c r="BA50" s="455"/>
      <c r="BB50" s="455"/>
      <c r="BC50" s="455"/>
      <c r="BD50" s="455"/>
      <c r="BE50" s="455"/>
      <c r="BF50" s="455"/>
      <c r="BG50" s="455"/>
      <c r="BH50" s="455"/>
      <c r="BI50" s="455"/>
      <c r="BJ50" s="455"/>
    </row>
    <row r="51" spans="47:62" ht="12.75" customHeight="1" x14ac:dyDescent="0.25">
      <c r="AU51" s="455"/>
      <c r="AV51" s="455"/>
      <c r="AW51" s="455"/>
      <c r="AX51" s="455"/>
      <c r="AY51" s="455"/>
      <c r="AZ51" s="455"/>
      <c r="BA51" s="455"/>
      <c r="BB51" s="455"/>
      <c r="BC51" s="455"/>
      <c r="BD51" s="455"/>
      <c r="BE51" s="455"/>
      <c r="BF51" s="455"/>
      <c r="BG51" s="455"/>
      <c r="BH51" s="455"/>
      <c r="BI51" s="455"/>
      <c r="BJ51" s="455"/>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H13:I25 K13:L25 N13:O25 Q17:R25">
    <cfRule type="colorScale" priority="51">
      <colorScale>
        <cfvo type="min"/>
        <cfvo type="max"/>
        <color theme="0"/>
        <color theme="0"/>
      </colorScale>
    </cfRule>
  </conditionalFormatting>
  <dataValidations count="11">
    <dataValidation type="list" operator="equal" allowBlank="1" showErrorMessage="1" sqref="AK26:AK4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Z26:Z48">
      <formula1>"Eficacia,Eficiencia,Efectividad,"</formula1>
      <formula2>0</formula2>
    </dataValidation>
    <dataValidation type="list" operator="equal" allowBlank="1" showErrorMessage="1" sqref="AP26:AQ4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48">
      <formula1>",Distrital ,Dsitrital-Rural ,Distrital- Urbano,Entidad ,Localidad,UPZ,Departamental,Regional,Nacional"</formula1>
      <formula2>0</formula2>
    </dataValidation>
    <dataValidation type="list" operator="equal" allowBlank="1" showErrorMessage="1" sqref="AI13:AI48">
      <formula1>"Gestión"</formula1>
      <formula2>0</formula2>
    </dataValidation>
    <dataValidation type="list" operator="equal" allowBlank="1" showErrorMessage="1" sqref="AE13:AE48">
      <formula1>"Alta ,Media ,Baja"</formula1>
      <formula2>0</formula2>
    </dataValidation>
    <dataValidation type="list" operator="equal" allowBlank="1" showErrorMessage="1" sqref="AD13:AD48">
      <formula1>"Diario,Semanal,Mensual,Bimestral ,Trimestral,Semestral ,Anual"</formula1>
      <formula2>0</formula2>
    </dataValidation>
    <dataValidation type="list" operator="equal" allowBlank="1" showErrorMessage="1" sqref="AC13:AC48">
      <formula1>"Coeficiente,Índice o razón,Porcentaje,Tasa,Valor absoluto"</formula1>
      <formula2>0</formula2>
    </dataValidation>
    <dataValidation type="list" operator="equal" allowBlank="1" showErrorMessage="1" sqref="AB13:AB48">
      <formula1>"Alcaldía Local,Central,Sectorial,"</formula1>
      <formula2>0</formula2>
    </dataValidation>
    <dataValidation operator="equal" allowBlank="1" showErrorMessage="1" sqref="AK7">
      <formula1>0</formula1>
      <formula2>0</formula2>
    </dataValidation>
    <dataValidation type="list" errorStyle="information" operator="equal" showInputMessage="1" showErrorMessage="1" error="Elija una Categoría" prompt="Elija una Categoría del menú desplegable" sqref="AR19:AS19">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'C:\Users\luis.arias\Downloads\[DRPA F-DS-524_V MATRIZ DOFA.xlsx]datos'!#REF!</xm:f>
          </x14:formula1>
          <xm:sqref>AK13:AK25 AM7:AT7 AO17:AO25</xm:sqref>
        </x14:dataValidation>
        <x14:dataValidation type="list" operator="equal" allowBlank="1" showErrorMessage="1">
          <x14:formula1>
            <xm:f>'C:\Users\luis.arias\Downloads\[DRPA F-DS-524_V MATRIZ DOFA.xlsx]datos'!#REF!</xm:f>
          </x14:formula1>
          <xm:sqref>AP13:AQ25</xm:sqref>
        </x14:dataValidation>
        <x14:dataValidation type="list" errorStyle="information" operator="equal" showInputMessage="1" showErrorMessage="1" prompt="Escoja el Proceso del Menú desplegable">
          <x14:formula1>
            <xm:f>'C:\Users\luis.arias\Downloads\[DRPA F-DS-524_V MATRIZ DOFA.xlsx]datos'!#REF!</xm:f>
          </x14:formula1>
          <xm:sqref>D7:Z7</xm:sqref>
        </x14:dataValidation>
      </x14:dataValidations>
    </ext>
  </extLs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9"/>
  <sheetViews>
    <sheetView showGridLines="0" topLeftCell="A16" zoomScale="73" zoomScaleNormal="73" workbookViewId="0">
      <selection activeCell="E13" sqref="E13"/>
    </sheetView>
  </sheetViews>
  <sheetFormatPr baseColWidth="10" defaultColWidth="20.5703125" defaultRowHeight="12.75" customHeight="1" x14ac:dyDescent="0.25"/>
  <cols>
    <col min="1" max="1" width="4.7109375" customWidth="1"/>
    <col min="2" max="2" width="10.28515625" style="62" customWidth="1"/>
    <col min="3" max="3" width="43.28515625" style="62" customWidth="1"/>
    <col min="4" max="4" width="13.7109375" style="62" customWidth="1"/>
    <col min="5" max="5" width="8.42578125" style="62" customWidth="1"/>
    <col min="6" max="6" width="9.5703125" style="62" customWidth="1"/>
    <col min="7" max="7" width="16.7109375" style="62" customWidth="1"/>
    <col min="8" max="8" width="8.1406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4.85546875" style="62" customWidth="1"/>
    <col min="21" max="21" width="39" style="62" bestFit="1" customWidth="1"/>
    <col min="22" max="22" width="31.85546875" style="62" customWidth="1"/>
    <col min="23" max="23" width="24.42578125" style="62" customWidth="1"/>
    <col min="24" max="24" width="28.85546875" style="62" customWidth="1"/>
    <col min="25" max="25" width="42.28515625" style="62" customWidth="1"/>
    <col min="26" max="26" width="20.5703125" style="63" customWidth="1"/>
    <col min="27" max="27" width="24.42578125" style="63" customWidth="1"/>
    <col min="28" max="31" width="20.5703125" style="63" customWidth="1"/>
    <col min="32" max="32" width="30.7109375" style="63" customWidth="1"/>
    <col min="33" max="36" width="20.5703125" style="63" customWidth="1"/>
    <col min="37" max="37" width="46.5703125" style="63" customWidth="1"/>
    <col min="38" max="38" width="43.28515625" style="63" customWidth="1"/>
    <col min="39" max="39" width="45.7109375" style="63" customWidth="1"/>
    <col min="40" max="40" width="52.28515625" style="63" customWidth="1"/>
    <col min="41" max="41" width="28.42578125" style="63" customWidth="1"/>
    <col min="42" max="42" width="23.7109375" style="63" customWidth="1"/>
    <col min="43" max="43" width="26.28515625" style="63" customWidth="1"/>
    <col min="44" max="44" width="20.5703125" style="63" customWidth="1"/>
    <col min="45" max="45" width="23.85546875" style="63" customWidth="1"/>
    <col min="46" max="46" width="31.42578125" style="63" bestFit="1" customWidth="1"/>
    <col min="47" max="47" width="12.7109375" style="63" customWidth="1"/>
    <col min="48" max="48" width="20.5703125" style="63" customWidth="1"/>
    <col min="49" max="49" width="49.85546875" style="63" customWidth="1"/>
    <col min="50" max="50" width="33.7109375" style="62" customWidth="1"/>
    <col min="51" max="52" width="20.5703125" style="62" customWidth="1"/>
    <col min="53" max="53" width="36.85546875" style="62" customWidth="1"/>
    <col min="54" max="54" width="20.5703125" style="62" customWidth="1"/>
    <col min="55" max="56" width="15.7109375"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s="64" customFormat="1" ht="39" customHeight="1" thickBot="1" x14ac:dyDescent="0.4">
      <c r="B1" s="65"/>
      <c r="C1" s="65"/>
      <c r="D1" s="65"/>
      <c r="E1" s="65"/>
      <c r="F1" s="65"/>
      <c r="G1" s="65"/>
      <c r="H1" s="65"/>
      <c r="I1" s="65"/>
      <c r="J1" s="65"/>
      <c r="K1" s="65"/>
      <c r="L1" s="65"/>
      <c r="M1" s="65"/>
      <c r="N1" s="65"/>
      <c r="O1" s="65"/>
      <c r="P1" s="65"/>
      <c r="Q1" s="65"/>
      <c r="R1" s="65"/>
      <c r="S1" s="65"/>
      <c r="T1" s="65"/>
      <c r="U1" s="65"/>
      <c r="V1" s="65"/>
      <c r="W1" s="65"/>
      <c r="X1" s="65"/>
      <c r="Y1" s="65"/>
      <c r="Z1" s="343"/>
      <c r="AA1" s="343"/>
      <c r="AB1" s="343"/>
      <c r="AC1" s="343"/>
      <c r="AD1" s="343"/>
      <c r="AE1" s="343"/>
      <c r="AF1" s="343"/>
      <c r="AG1" s="343"/>
      <c r="AH1" s="343"/>
      <c r="AI1" s="343"/>
      <c r="AJ1" s="343"/>
      <c r="AK1" s="343"/>
      <c r="AL1" s="343"/>
      <c r="AM1" s="343"/>
      <c r="AN1" s="343"/>
      <c r="AO1" s="343"/>
      <c r="AP1" s="343"/>
      <c r="AQ1" s="343"/>
      <c r="AR1" s="343"/>
      <c r="AS1" s="343"/>
      <c r="AT1" s="343"/>
      <c r="AU1" s="343"/>
      <c r="AV1" s="343"/>
      <c r="AW1" s="343"/>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65"/>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c r="DH1" s="65"/>
      <c r="DI1" s="65"/>
      <c r="DJ1" s="65"/>
      <c r="DK1" s="65"/>
      <c r="DL1" s="65"/>
      <c r="DM1" s="65"/>
      <c r="DN1" s="65"/>
      <c r="DO1" s="65"/>
      <c r="DP1" s="65"/>
      <c r="DQ1" s="65"/>
      <c r="DR1" s="65"/>
      <c r="DS1" s="65"/>
      <c r="DT1" s="65"/>
      <c r="DU1" s="65"/>
      <c r="DV1" s="65"/>
      <c r="DW1" s="65"/>
      <c r="DX1" s="65"/>
      <c r="DY1" s="65"/>
      <c r="DZ1" s="65"/>
      <c r="EA1" s="65"/>
      <c r="EB1" s="65"/>
      <c r="EC1" s="65"/>
      <c r="ED1" s="65"/>
      <c r="EE1" s="65"/>
      <c r="EF1" s="65"/>
      <c r="EG1" s="65"/>
      <c r="EH1" s="65"/>
      <c r="EI1" s="65"/>
      <c r="EJ1" s="65"/>
      <c r="EK1" s="65"/>
      <c r="EL1" s="65"/>
      <c r="EM1" s="65"/>
      <c r="EN1" s="65"/>
      <c r="EO1" s="65"/>
      <c r="EP1" s="65"/>
      <c r="EQ1" s="65"/>
      <c r="ER1" s="65"/>
      <c r="ES1" s="65"/>
      <c r="ET1" s="65"/>
      <c r="EU1" s="65"/>
      <c r="EV1" s="65"/>
      <c r="EW1" s="65"/>
      <c r="EX1" s="65"/>
      <c r="EY1" s="65"/>
      <c r="EZ1" s="65"/>
      <c r="FA1" s="65"/>
      <c r="FB1" s="65"/>
      <c r="FC1" s="65"/>
      <c r="FD1" s="65"/>
      <c r="FE1" s="65"/>
      <c r="FF1" s="65"/>
      <c r="FG1" s="65"/>
      <c r="FH1" s="65"/>
      <c r="FI1" s="65"/>
      <c r="FJ1" s="65"/>
      <c r="FK1" s="65"/>
      <c r="FL1" s="65"/>
      <c r="FM1" s="65"/>
      <c r="FN1" s="65"/>
      <c r="FO1" s="65"/>
      <c r="FP1" s="65"/>
      <c r="FQ1" s="65"/>
      <c r="FR1" s="65"/>
      <c r="FS1" s="65"/>
      <c r="FT1" s="65"/>
      <c r="FU1" s="65"/>
      <c r="FV1" s="65"/>
      <c r="FW1" s="65"/>
      <c r="FX1" s="65"/>
      <c r="FY1" s="65"/>
      <c r="FZ1" s="65"/>
      <c r="GA1" s="65"/>
      <c r="GB1" s="65"/>
      <c r="GC1" s="65"/>
      <c r="GD1" s="65"/>
      <c r="GE1" s="65"/>
      <c r="GF1" s="65"/>
      <c r="GG1" s="65"/>
      <c r="GH1" s="65"/>
      <c r="GI1" s="65"/>
      <c r="GJ1" s="65"/>
      <c r="GK1" s="65"/>
      <c r="GL1" s="65"/>
      <c r="GM1" s="65"/>
      <c r="GN1" s="65"/>
      <c r="GO1" s="65"/>
      <c r="GP1" s="65"/>
      <c r="GQ1" s="65"/>
      <c r="GR1" s="65"/>
      <c r="GS1" s="65"/>
      <c r="GT1" s="65"/>
      <c r="GU1" s="65"/>
      <c r="GV1" s="65"/>
      <c r="GW1" s="65"/>
      <c r="GX1" s="65"/>
      <c r="GY1" s="65"/>
      <c r="GZ1" s="65"/>
      <c r="HA1" s="65"/>
      <c r="HB1" s="65"/>
      <c r="HC1" s="65"/>
      <c r="HD1" s="65"/>
      <c r="HE1" s="65"/>
      <c r="HF1" s="65"/>
      <c r="HG1" s="65"/>
      <c r="HH1" s="65"/>
      <c r="HI1" s="65"/>
      <c r="HJ1" s="65"/>
      <c r="HK1" s="65"/>
      <c r="HL1" s="65"/>
      <c r="HM1" s="65"/>
      <c r="HN1" s="65"/>
      <c r="HO1" s="65"/>
      <c r="HP1" s="65"/>
      <c r="HQ1" s="65"/>
      <c r="HR1" s="65"/>
      <c r="HS1" s="65"/>
      <c r="HT1" s="65"/>
      <c r="HU1" s="65"/>
      <c r="HV1" s="65"/>
      <c r="HW1" s="65"/>
      <c r="HX1" s="65"/>
      <c r="HY1" s="65"/>
      <c r="HZ1" s="65"/>
      <c r="IA1" s="65"/>
      <c r="IB1" s="65"/>
      <c r="IC1" s="65"/>
      <c r="ID1" s="65"/>
      <c r="IE1" s="65"/>
      <c r="IF1" s="65"/>
      <c r="IG1" s="65"/>
      <c r="IH1" s="65"/>
      <c r="II1" s="65"/>
      <c r="IJ1" s="65"/>
      <c r="IK1" s="65"/>
      <c r="IL1" s="65"/>
      <c r="IM1" s="65"/>
      <c r="IN1" s="65"/>
      <c r="IO1" s="65"/>
      <c r="IP1" s="65"/>
      <c r="IQ1" s="65"/>
    </row>
    <row r="2" spans="2:251" s="64" customFormat="1" ht="16.5" customHeight="1" thickBot="1" x14ac:dyDescent="0.4">
      <c r="B2" s="1267"/>
      <c r="C2" s="1270" t="s">
        <v>16</v>
      </c>
      <c r="D2" s="1271"/>
      <c r="E2" s="1271"/>
      <c r="F2" s="1271"/>
      <c r="G2" s="1271"/>
      <c r="H2" s="1271"/>
      <c r="I2" s="1271"/>
      <c r="J2" s="1271"/>
      <c r="K2" s="1271"/>
      <c r="L2" s="1271"/>
      <c r="M2" s="1271"/>
      <c r="N2" s="1271"/>
      <c r="O2" s="1271"/>
      <c r="P2" s="1271"/>
      <c r="Q2" s="1272"/>
      <c r="R2" s="1276" t="s">
        <v>183</v>
      </c>
      <c r="S2" s="1277"/>
      <c r="T2" s="1277"/>
      <c r="U2" s="1277"/>
      <c r="V2" s="1277"/>
      <c r="W2" s="1277"/>
      <c r="X2" s="1277"/>
      <c r="Y2" s="1277"/>
      <c r="Z2" s="1277"/>
      <c r="AA2" s="1277"/>
      <c r="AB2" s="1277"/>
      <c r="AC2" s="1277"/>
      <c r="AD2" s="1277"/>
      <c r="AE2" s="1277"/>
      <c r="AF2" s="1277"/>
      <c r="AG2" s="1277"/>
      <c r="AH2" s="1277"/>
      <c r="AI2" s="1278"/>
      <c r="AJ2" s="1288" t="s">
        <v>18</v>
      </c>
      <c r="AK2" s="1289"/>
      <c r="AL2" s="1289"/>
      <c r="AM2" s="1289"/>
      <c r="AN2" s="1289"/>
      <c r="AO2" s="1289"/>
      <c r="AP2" s="1289"/>
      <c r="AQ2" s="1289"/>
      <c r="AR2" s="1289"/>
      <c r="AS2" s="1289"/>
      <c r="AT2" s="1289"/>
      <c r="AU2" s="1290"/>
      <c r="AV2" s="1094" t="s">
        <v>19</v>
      </c>
      <c r="AW2" s="1095"/>
      <c r="AX2" s="1095"/>
      <c r="AY2" s="1095"/>
      <c r="AZ2" s="1095"/>
      <c r="BA2" s="1095"/>
      <c r="BB2" s="1095"/>
      <c r="BC2" s="1095"/>
      <c r="BD2" s="1095"/>
      <c r="BE2" s="1095"/>
      <c r="BF2" s="1095"/>
      <c r="BG2" s="1095"/>
      <c r="BH2" s="1095"/>
      <c r="BI2" s="1095"/>
      <c r="BJ2" s="1096"/>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row>
    <row r="3" spans="2:251" s="64" customFormat="1" ht="24" thickBot="1" x14ac:dyDescent="0.4">
      <c r="B3" s="1268"/>
      <c r="C3" s="1282"/>
      <c r="D3" s="1283"/>
      <c r="E3" s="1283"/>
      <c r="F3" s="1283"/>
      <c r="G3" s="1283"/>
      <c r="H3" s="1283"/>
      <c r="I3" s="1283"/>
      <c r="J3" s="1283"/>
      <c r="K3" s="1283"/>
      <c r="L3" s="1283"/>
      <c r="M3" s="1283"/>
      <c r="N3" s="1283"/>
      <c r="O3" s="1283"/>
      <c r="P3" s="1283"/>
      <c r="Q3" s="1284"/>
      <c r="R3" s="1285"/>
      <c r="S3" s="1286"/>
      <c r="T3" s="1286"/>
      <c r="U3" s="1286"/>
      <c r="V3" s="1286"/>
      <c r="W3" s="1286"/>
      <c r="X3" s="1286"/>
      <c r="Y3" s="1286"/>
      <c r="Z3" s="1286"/>
      <c r="AA3" s="1286"/>
      <c r="AB3" s="1286"/>
      <c r="AC3" s="1286"/>
      <c r="AD3" s="1286"/>
      <c r="AE3" s="1286"/>
      <c r="AF3" s="1286"/>
      <c r="AG3" s="1286"/>
      <c r="AH3" s="1286"/>
      <c r="AI3" s="1287"/>
      <c r="AJ3" s="1288" t="s">
        <v>20</v>
      </c>
      <c r="AK3" s="1289"/>
      <c r="AL3" s="1289"/>
      <c r="AM3" s="1289"/>
      <c r="AN3" s="1289"/>
      <c r="AO3" s="1289"/>
      <c r="AP3" s="1289"/>
      <c r="AQ3" s="1289"/>
      <c r="AR3" s="1289"/>
      <c r="AS3" s="1289"/>
      <c r="AT3" s="1289"/>
      <c r="AU3" s="1290"/>
      <c r="AV3" s="1097">
        <v>3</v>
      </c>
      <c r="AW3" s="1098"/>
      <c r="AX3" s="1098"/>
      <c r="AY3" s="1098"/>
      <c r="AZ3" s="1098"/>
      <c r="BA3" s="1098"/>
      <c r="BB3" s="1098"/>
      <c r="BC3" s="1098"/>
      <c r="BD3" s="1098"/>
      <c r="BE3" s="1098"/>
      <c r="BF3" s="1098"/>
      <c r="BG3" s="1098"/>
      <c r="BH3" s="1098"/>
      <c r="BI3" s="1098"/>
      <c r="BJ3" s="1099"/>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row>
    <row r="4" spans="2:251" s="64" customFormat="1" ht="20.25" customHeight="1" thickBot="1" x14ac:dyDescent="0.4">
      <c r="B4" s="1268"/>
      <c r="C4" s="1273"/>
      <c r="D4" s="1274"/>
      <c r="E4" s="1274"/>
      <c r="F4" s="1274"/>
      <c r="G4" s="1274"/>
      <c r="H4" s="1274"/>
      <c r="I4" s="1274"/>
      <c r="J4" s="1274"/>
      <c r="K4" s="1274"/>
      <c r="L4" s="1274"/>
      <c r="M4" s="1274"/>
      <c r="N4" s="1274"/>
      <c r="O4" s="1274"/>
      <c r="P4" s="1274"/>
      <c r="Q4" s="1275"/>
      <c r="R4" s="1279"/>
      <c r="S4" s="1280"/>
      <c r="T4" s="1280"/>
      <c r="U4" s="1280"/>
      <c r="V4" s="1280"/>
      <c r="W4" s="1280"/>
      <c r="X4" s="1280"/>
      <c r="Y4" s="1280"/>
      <c r="Z4" s="1280"/>
      <c r="AA4" s="1280"/>
      <c r="AB4" s="1280"/>
      <c r="AC4" s="1280"/>
      <c r="AD4" s="1280"/>
      <c r="AE4" s="1280"/>
      <c r="AF4" s="1280"/>
      <c r="AG4" s="1280"/>
      <c r="AH4" s="1280"/>
      <c r="AI4" s="1281"/>
      <c r="AJ4" s="1288" t="s">
        <v>21</v>
      </c>
      <c r="AK4" s="1289"/>
      <c r="AL4" s="1289"/>
      <c r="AM4" s="1289"/>
      <c r="AN4" s="1289"/>
      <c r="AO4" s="1289"/>
      <c r="AP4" s="1289"/>
      <c r="AQ4" s="1289"/>
      <c r="AR4" s="1289"/>
      <c r="AS4" s="1289"/>
      <c r="AT4" s="1289"/>
      <c r="AU4" s="1290"/>
      <c r="AV4" s="1100">
        <v>42741</v>
      </c>
      <c r="AW4" s="1101"/>
      <c r="AX4" s="1101"/>
      <c r="AY4" s="1101"/>
      <c r="AZ4" s="1101"/>
      <c r="BA4" s="1101"/>
      <c r="BB4" s="1101"/>
      <c r="BC4" s="1101"/>
      <c r="BD4" s="1101"/>
      <c r="BE4" s="1101"/>
      <c r="BF4" s="1101"/>
      <c r="BG4" s="1101"/>
      <c r="BH4" s="1101"/>
      <c r="BI4" s="1101"/>
      <c r="BJ4" s="1102"/>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row>
    <row r="5" spans="2:251" s="64" customFormat="1" ht="29.25" customHeight="1" x14ac:dyDescent="0.35">
      <c r="B5" s="1268"/>
      <c r="C5" s="1270" t="s">
        <v>22</v>
      </c>
      <c r="D5" s="1271"/>
      <c r="E5" s="1271"/>
      <c r="F5" s="1271"/>
      <c r="G5" s="1271"/>
      <c r="H5" s="1271"/>
      <c r="I5" s="1271"/>
      <c r="J5" s="1271"/>
      <c r="K5" s="1271"/>
      <c r="L5" s="1271"/>
      <c r="M5" s="1271"/>
      <c r="N5" s="1271"/>
      <c r="O5" s="1271"/>
      <c r="P5" s="1271"/>
      <c r="Q5" s="1272"/>
      <c r="R5" s="1276" t="s">
        <v>23</v>
      </c>
      <c r="S5" s="1277"/>
      <c r="T5" s="1277"/>
      <c r="U5" s="1277"/>
      <c r="V5" s="1277"/>
      <c r="W5" s="1277"/>
      <c r="X5" s="1277"/>
      <c r="Y5" s="1277"/>
      <c r="Z5" s="1277"/>
      <c r="AA5" s="1277"/>
      <c r="AB5" s="1277"/>
      <c r="AC5" s="1277"/>
      <c r="AD5" s="1277"/>
      <c r="AE5" s="1277"/>
      <c r="AF5" s="1277"/>
      <c r="AG5" s="1277"/>
      <c r="AH5" s="1277"/>
      <c r="AI5" s="1278"/>
      <c r="AJ5" s="1270" t="s">
        <v>24</v>
      </c>
      <c r="AK5" s="1271"/>
      <c r="AL5" s="1271"/>
      <c r="AM5" s="1271"/>
      <c r="AN5" s="1271"/>
      <c r="AO5" s="1271"/>
      <c r="AP5" s="1271"/>
      <c r="AQ5" s="1271"/>
      <c r="AR5" s="1271"/>
      <c r="AS5" s="1271"/>
      <c r="AT5" s="1271"/>
      <c r="AU5" s="1272"/>
      <c r="AV5" s="1103" t="s">
        <v>25</v>
      </c>
      <c r="AW5" s="1104"/>
      <c r="AX5" s="1104"/>
      <c r="AY5" s="1104"/>
      <c r="AZ5" s="1104"/>
      <c r="BA5" s="1104"/>
      <c r="BB5" s="1104"/>
      <c r="BC5" s="1104"/>
      <c r="BD5" s="1104"/>
      <c r="BE5" s="1104"/>
      <c r="BF5" s="1104"/>
      <c r="BG5" s="1104"/>
      <c r="BH5" s="1104"/>
      <c r="BI5" s="1104"/>
      <c r="BJ5" s="1105"/>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row>
    <row r="6" spans="2:251" s="64" customFormat="1" ht="20.25" customHeight="1" thickBot="1" x14ac:dyDescent="0.4">
      <c r="B6" s="1269"/>
      <c r="C6" s="1273"/>
      <c r="D6" s="1274"/>
      <c r="E6" s="1274"/>
      <c r="F6" s="1274"/>
      <c r="G6" s="1274"/>
      <c r="H6" s="1274"/>
      <c r="I6" s="1274"/>
      <c r="J6" s="1274"/>
      <c r="K6" s="1274"/>
      <c r="L6" s="1274"/>
      <c r="M6" s="1274"/>
      <c r="N6" s="1274"/>
      <c r="O6" s="1274"/>
      <c r="P6" s="1274"/>
      <c r="Q6" s="1275"/>
      <c r="R6" s="1279"/>
      <c r="S6" s="1280"/>
      <c r="T6" s="1280"/>
      <c r="U6" s="1280"/>
      <c r="V6" s="1280"/>
      <c r="W6" s="1280"/>
      <c r="X6" s="1280"/>
      <c r="Y6" s="1280"/>
      <c r="Z6" s="1280"/>
      <c r="AA6" s="1280"/>
      <c r="AB6" s="1280"/>
      <c r="AC6" s="1280"/>
      <c r="AD6" s="1280"/>
      <c r="AE6" s="1280"/>
      <c r="AF6" s="1280"/>
      <c r="AG6" s="1280"/>
      <c r="AH6" s="1280"/>
      <c r="AI6" s="1281"/>
      <c r="AJ6" s="1273"/>
      <c r="AK6" s="1274"/>
      <c r="AL6" s="1274"/>
      <c r="AM6" s="1274"/>
      <c r="AN6" s="1274"/>
      <c r="AO6" s="1274"/>
      <c r="AP6" s="1274"/>
      <c r="AQ6" s="1274"/>
      <c r="AR6" s="1274"/>
      <c r="AS6" s="1274"/>
      <c r="AT6" s="1274"/>
      <c r="AU6" s="1275"/>
      <c r="AV6" s="1106"/>
      <c r="AW6" s="1107"/>
      <c r="AX6" s="1107"/>
      <c r="AY6" s="1107"/>
      <c r="AZ6" s="1107"/>
      <c r="BA6" s="1107"/>
      <c r="BB6" s="1107"/>
      <c r="BC6" s="1107"/>
      <c r="BD6" s="1107"/>
      <c r="BE6" s="1107"/>
      <c r="BF6" s="1107"/>
      <c r="BG6" s="1107"/>
      <c r="BH6" s="1107"/>
      <c r="BI6" s="1107"/>
      <c r="BJ6" s="1108"/>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row>
    <row r="7" spans="2:251" s="54" customFormat="1" ht="33.75" customHeight="1" x14ac:dyDescent="0.25">
      <c r="B7" s="1019" t="s">
        <v>26</v>
      </c>
      <c r="C7" s="1020"/>
      <c r="D7" s="1291" t="s">
        <v>479</v>
      </c>
      <c r="E7" s="1291"/>
      <c r="F7" s="1291"/>
      <c r="G7" s="1291"/>
      <c r="H7" s="1291"/>
      <c r="I7" s="1291"/>
      <c r="J7" s="1291"/>
      <c r="K7" s="1291"/>
      <c r="L7" s="1291"/>
      <c r="M7" s="1291"/>
      <c r="N7" s="1291"/>
      <c r="O7" s="1291"/>
      <c r="P7" s="1291"/>
      <c r="Q7" s="1291"/>
      <c r="R7" s="1291"/>
      <c r="S7" s="1291"/>
      <c r="T7" s="1291"/>
      <c r="U7" s="1291"/>
      <c r="V7" s="1291"/>
      <c r="W7" s="1291"/>
      <c r="X7" s="1291"/>
      <c r="Y7" s="1291"/>
      <c r="Z7" s="1291"/>
      <c r="AA7" s="989" t="s">
        <v>28</v>
      </c>
      <c r="AB7" s="989"/>
      <c r="AC7" s="1292" t="s">
        <v>520</v>
      </c>
      <c r="AD7" s="1292"/>
      <c r="AE7" s="1292"/>
      <c r="AF7" s="1292"/>
      <c r="AG7" s="1292"/>
      <c r="AH7" s="1292"/>
      <c r="AI7" s="1292"/>
      <c r="AJ7" s="1292"/>
      <c r="AK7" s="989" t="s">
        <v>30</v>
      </c>
      <c r="AL7" s="989"/>
      <c r="AM7" s="1181" t="s">
        <v>315</v>
      </c>
      <c r="AN7" s="1181"/>
      <c r="AO7" s="1181"/>
      <c r="AP7" s="1181"/>
      <c r="AQ7" s="1181"/>
      <c r="AR7" s="1181"/>
      <c r="AS7" s="1181"/>
      <c r="AT7" s="1181"/>
      <c r="AU7" s="987"/>
      <c r="AV7" s="987"/>
      <c r="AW7" s="987"/>
      <c r="AX7" s="987"/>
      <c r="AY7" s="987"/>
      <c r="AZ7" s="987"/>
      <c r="BA7" s="987"/>
      <c r="BB7" s="987"/>
      <c r="BC7" s="987"/>
      <c r="BD7" s="987"/>
      <c r="BE7" s="987"/>
      <c r="BF7" s="987"/>
      <c r="BG7" s="987"/>
      <c r="BH7" s="987"/>
      <c r="BI7" s="987"/>
      <c r="BJ7" s="988"/>
    </row>
    <row r="8" spans="2:251" s="54" customFormat="1" ht="49.15" customHeight="1" x14ac:dyDescent="0.25">
      <c r="B8" s="1253" t="s">
        <v>32</v>
      </c>
      <c r="C8" s="1254"/>
      <c r="D8" s="1263" t="s">
        <v>521</v>
      </c>
      <c r="E8" s="1264"/>
      <c r="F8" s="1264"/>
      <c r="G8" s="1264"/>
      <c r="H8" s="1264"/>
      <c r="I8" s="1264"/>
      <c r="J8" s="1264"/>
      <c r="K8" s="1264"/>
      <c r="L8" s="1264"/>
      <c r="M8" s="1264"/>
      <c r="N8" s="1264"/>
      <c r="O8" s="1264"/>
      <c r="P8" s="1264"/>
      <c r="Q8" s="1264"/>
      <c r="R8" s="1264"/>
      <c r="S8" s="1264"/>
      <c r="T8" s="1264"/>
      <c r="U8" s="1264"/>
      <c r="V8" s="1264"/>
      <c r="W8" s="1264"/>
      <c r="X8" s="1264"/>
      <c r="Y8" s="1264"/>
      <c r="Z8" s="1264"/>
      <c r="AA8" s="1264"/>
      <c r="AB8" s="1264"/>
      <c r="AC8" s="1264"/>
      <c r="AD8" s="1264"/>
      <c r="AE8" s="1264"/>
      <c r="AF8" s="1264"/>
      <c r="AG8" s="1264"/>
      <c r="AH8" s="1264"/>
      <c r="AI8" s="1264"/>
      <c r="AJ8" s="1264"/>
      <c r="AK8" s="1264"/>
      <c r="AL8" s="1265"/>
      <c r="AM8" s="718" t="s">
        <v>34</v>
      </c>
      <c r="AN8" s="1266">
        <v>44915</v>
      </c>
      <c r="AO8" s="943"/>
      <c r="AP8" s="943"/>
      <c r="AQ8" s="943"/>
      <c r="AR8" s="943"/>
      <c r="AS8" s="943"/>
      <c r="AT8" s="943"/>
      <c r="AU8" s="987"/>
      <c r="AV8" s="987"/>
      <c r="AW8" s="987"/>
      <c r="AX8" s="987"/>
      <c r="AY8" s="987"/>
      <c r="AZ8" s="987"/>
      <c r="BA8" s="987"/>
      <c r="BB8" s="987"/>
      <c r="BC8" s="987"/>
      <c r="BD8" s="987"/>
      <c r="BE8" s="987"/>
      <c r="BF8" s="987"/>
      <c r="BG8" s="987"/>
      <c r="BH8" s="987"/>
      <c r="BI8" s="987"/>
      <c r="BJ8" s="988"/>
    </row>
    <row r="9" spans="2:251" s="155" customFormat="1" ht="27.75" customHeight="1" x14ac:dyDescent="0.25">
      <c r="B9" s="1257" t="s">
        <v>184</v>
      </c>
      <c r="C9" s="1258"/>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8"/>
      <c r="AB9" s="1258"/>
      <c r="AC9" s="1258"/>
      <c r="AD9" s="1258"/>
      <c r="AE9" s="1258"/>
      <c r="AF9" s="1258"/>
      <c r="AG9" s="1258"/>
      <c r="AH9" s="1258"/>
      <c r="AI9" s="1258"/>
      <c r="AJ9" s="1258"/>
      <c r="AK9" s="1258"/>
      <c r="AL9" s="1258"/>
      <c r="AM9" s="1258"/>
      <c r="AN9" s="1258"/>
      <c r="AO9" s="1258"/>
      <c r="AP9" s="1258"/>
      <c r="AQ9" s="1258"/>
      <c r="AR9" s="1258"/>
      <c r="AS9" s="1258"/>
      <c r="AT9" s="1258"/>
      <c r="AU9" s="1259" t="s">
        <v>36</v>
      </c>
      <c r="AV9" s="1260"/>
      <c r="AW9" s="1260"/>
      <c r="AX9" s="1260"/>
      <c r="AY9" s="1260"/>
      <c r="AZ9" s="1260"/>
      <c r="BA9" s="1260"/>
      <c r="BB9" s="1260"/>
      <c r="BC9" s="1260"/>
      <c r="BD9" s="1260"/>
      <c r="BE9" s="1260"/>
      <c r="BF9" s="1260"/>
      <c r="BG9" s="1260"/>
      <c r="BH9" s="1260"/>
      <c r="BI9" s="1260"/>
      <c r="BJ9" s="1261"/>
    </row>
    <row r="10" spans="2:251" s="155" customFormat="1" ht="25.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251" s="124" customFormat="1" ht="30.7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1115" t="s">
        <v>61</v>
      </c>
      <c r="AL11" s="1116"/>
      <c r="AM11" s="1116"/>
      <c r="AN11" s="1116"/>
      <c r="AO11" s="1116"/>
      <c r="AP11" s="1116"/>
      <c r="AQ11" s="1117"/>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43.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SUM(T13:T16)</f>
        <v>0</v>
      </c>
      <c r="U12" s="963"/>
      <c r="V12" s="963"/>
      <c r="W12" s="963"/>
      <c r="X12" s="126" t="s">
        <v>72</v>
      </c>
      <c r="Y12" s="126" t="s">
        <v>73</v>
      </c>
      <c r="Z12" s="1072"/>
      <c r="AA12" s="963"/>
      <c r="AB12" s="963"/>
      <c r="AC12" s="963"/>
      <c r="AD12" s="963"/>
      <c r="AE12" s="963"/>
      <c r="AF12" s="125" t="s">
        <v>185</v>
      </c>
      <c r="AG12" s="125" t="s">
        <v>75</v>
      </c>
      <c r="AH12" s="126" t="s">
        <v>186</v>
      </c>
      <c r="AI12" s="963"/>
      <c r="AJ12" s="963"/>
      <c r="AK12" s="129" t="s">
        <v>77</v>
      </c>
      <c r="AL12" s="129" t="s">
        <v>78</v>
      </c>
      <c r="AM12" s="129" t="s">
        <v>79</v>
      </c>
      <c r="AN12" s="129" t="s">
        <v>187</v>
      </c>
      <c r="AO12" s="129" t="s">
        <v>188</v>
      </c>
      <c r="AP12" s="129" t="s">
        <v>81</v>
      </c>
      <c r="AQ12" s="129"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137.25" customHeight="1" x14ac:dyDescent="0.25">
      <c r="B13" s="151">
        <v>1</v>
      </c>
      <c r="C13" s="47" t="s">
        <v>522</v>
      </c>
      <c r="D13" s="48">
        <v>0.25</v>
      </c>
      <c r="E13" s="49">
        <v>0.5</v>
      </c>
      <c r="F13" s="69"/>
      <c r="G13" s="1508"/>
      <c r="H13" s="59">
        <v>0.5</v>
      </c>
      <c r="I13" s="69"/>
      <c r="J13" s="1508"/>
      <c r="K13" s="59">
        <v>0</v>
      </c>
      <c r="L13" s="69"/>
      <c r="M13" s="1508"/>
      <c r="N13" s="59">
        <v>0</v>
      </c>
      <c r="O13" s="69"/>
      <c r="P13" s="1508"/>
      <c r="Q13" s="69">
        <f t="shared" ref="Q13:Q15" si="0">SUM(E13,H13,K13,N13)</f>
        <v>1</v>
      </c>
      <c r="R13" s="69"/>
      <c r="S13" s="1508"/>
      <c r="T13" s="160">
        <f>S13*D13</f>
        <v>0</v>
      </c>
      <c r="U13" s="47" t="s">
        <v>523</v>
      </c>
      <c r="V13" s="47" t="s">
        <v>524</v>
      </c>
      <c r="W13" s="50" t="s">
        <v>525</v>
      </c>
      <c r="X13" s="50" t="s">
        <v>526</v>
      </c>
      <c r="Y13" s="50" t="s">
        <v>527</v>
      </c>
      <c r="Z13" s="71" t="s">
        <v>195</v>
      </c>
      <c r="AA13" s="50" t="s">
        <v>528</v>
      </c>
      <c r="AB13" s="71" t="s">
        <v>152</v>
      </c>
      <c r="AC13" s="71" t="s">
        <v>192</v>
      </c>
      <c r="AD13" s="71" t="s">
        <v>99</v>
      </c>
      <c r="AE13" s="71" t="s">
        <v>100</v>
      </c>
      <c r="AF13" s="50" t="s">
        <v>529</v>
      </c>
      <c r="AG13" s="74">
        <v>2023</v>
      </c>
      <c r="AH13" s="74">
        <v>2022</v>
      </c>
      <c r="AI13" s="71" t="s">
        <v>101</v>
      </c>
      <c r="AJ13" s="71" t="s">
        <v>102</v>
      </c>
      <c r="AK13" s="39" t="s">
        <v>311</v>
      </c>
      <c r="AL13" s="75" t="s">
        <v>530</v>
      </c>
      <c r="AM13" s="73" t="s">
        <v>531</v>
      </c>
      <c r="AN13" s="74" t="s">
        <v>532</v>
      </c>
      <c r="AO13" s="75" t="s">
        <v>533</v>
      </c>
      <c r="AP13" s="75" t="s">
        <v>534</v>
      </c>
      <c r="AQ13" s="75"/>
      <c r="AR13" s="35" t="s">
        <v>535</v>
      </c>
      <c r="AS13" s="35" t="s">
        <v>536</v>
      </c>
      <c r="AT13" s="46" t="s">
        <v>520</v>
      </c>
      <c r="AU13" s="425"/>
      <c r="AV13" s="426"/>
      <c r="AW13" s="698"/>
      <c r="AX13" s="698"/>
      <c r="AY13" s="427"/>
      <c r="AZ13" s="427"/>
      <c r="BA13" s="663"/>
      <c r="BB13" s="664"/>
      <c r="BC13" s="427"/>
      <c r="BD13" s="427"/>
      <c r="BE13" s="429"/>
      <c r="BF13" s="429"/>
      <c r="BG13" s="399"/>
      <c r="BH13" s="427"/>
      <c r="BI13" s="430"/>
      <c r="BJ13" s="430"/>
      <c r="BK13" s="431"/>
      <c r="BL13" s="431"/>
      <c r="BM13" s="431"/>
      <c r="BN13" s="431"/>
      <c r="BO13" s="431"/>
      <c r="BP13" s="431"/>
      <c r="BQ13" s="431"/>
      <c r="BR13" s="431"/>
    </row>
    <row r="14" spans="2:251" s="155" customFormat="1" ht="133.5" customHeight="1" x14ac:dyDescent="0.25">
      <c r="B14" s="151">
        <v>2</v>
      </c>
      <c r="C14" s="47" t="s">
        <v>537</v>
      </c>
      <c r="D14" s="48">
        <v>0.25</v>
      </c>
      <c r="E14" s="59">
        <v>0.5</v>
      </c>
      <c r="F14" s="69"/>
      <c r="G14" s="1508"/>
      <c r="H14" s="59">
        <v>0.5</v>
      </c>
      <c r="I14" s="69"/>
      <c r="J14" s="1508"/>
      <c r="K14" s="59">
        <v>0</v>
      </c>
      <c r="L14" s="69"/>
      <c r="M14" s="1508"/>
      <c r="N14" s="59">
        <v>0</v>
      </c>
      <c r="O14" s="69"/>
      <c r="P14" s="1508"/>
      <c r="Q14" s="69">
        <f t="shared" si="0"/>
        <v>1</v>
      </c>
      <c r="R14" s="69"/>
      <c r="S14" s="1508"/>
      <c r="T14" s="160">
        <f>S14*D14</f>
        <v>0</v>
      </c>
      <c r="U14" s="47" t="s">
        <v>538</v>
      </c>
      <c r="V14" s="47" t="s">
        <v>539</v>
      </c>
      <c r="W14" s="50" t="s">
        <v>525</v>
      </c>
      <c r="X14" s="50" t="s">
        <v>540</v>
      </c>
      <c r="Y14" s="50" t="s">
        <v>541</v>
      </c>
      <c r="Z14" s="71" t="s">
        <v>195</v>
      </c>
      <c r="AA14" s="50" t="s">
        <v>528</v>
      </c>
      <c r="AB14" s="71" t="s">
        <v>152</v>
      </c>
      <c r="AC14" s="71" t="s">
        <v>192</v>
      </c>
      <c r="AD14" s="71" t="s">
        <v>99</v>
      </c>
      <c r="AE14" s="71" t="s">
        <v>100</v>
      </c>
      <c r="AF14" s="50" t="s">
        <v>542</v>
      </c>
      <c r="AG14" s="74">
        <v>2023</v>
      </c>
      <c r="AH14" s="74">
        <v>2022</v>
      </c>
      <c r="AI14" s="71" t="s">
        <v>101</v>
      </c>
      <c r="AJ14" s="71" t="s">
        <v>102</v>
      </c>
      <c r="AK14" s="39" t="s">
        <v>311</v>
      </c>
      <c r="AL14" s="75" t="s">
        <v>543</v>
      </c>
      <c r="AM14" s="73"/>
      <c r="AN14" s="74" t="s">
        <v>544</v>
      </c>
      <c r="AO14" s="75" t="s">
        <v>533</v>
      </c>
      <c r="AP14" s="75" t="s">
        <v>534</v>
      </c>
      <c r="AQ14" s="75"/>
      <c r="AR14" s="35" t="s">
        <v>535</v>
      </c>
      <c r="AS14" s="35" t="s">
        <v>545</v>
      </c>
      <c r="AT14" s="46" t="s">
        <v>520</v>
      </c>
      <c r="AU14" s="432"/>
      <c r="AV14" s="433"/>
      <c r="AW14" s="699"/>
      <c r="AX14" s="699"/>
      <c r="AY14" s="427"/>
      <c r="AZ14" s="427"/>
      <c r="BA14" s="663"/>
      <c r="BB14" s="664"/>
      <c r="BC14" s="427"/>
      <c r="BD14" s="427"/>
      <c r="BE14" s="429"/>
      <c r="BF14" s="429"/>
      <c r="BG14" s="427"/>
      <c r="BH14" s="427"/>
      <c r="BI14" s="435"/>
      <c r="BJ14" s="429"/>
      <c r="BK14" s="431"/>
      <c r="BL14" s="431"/>
      <c r="BM14" s="431"/>
      <c r="BN14" s="431"/>
      <c r="BO14" s="431"/>
      <c r="BP14" s="431"/>
      <c r="BQ14" s="431"/>
      <c r="BR14" s="431"/>
    </row>
    <row r="15" spans="2:251" s="155" customFormat="1" ht="88.5" customHeight="1" x14ac:dyDescent="0.25">
      <c r="B15" s="151">
        <v>3</v>
      </c>
      <c r="C15" s="47" t="s">
        <v>546</v>
      </c>
      <c r="D15" s="48">
        <v>0.2</v>
      </c>
      <c r="E15" s="69">
        <v>0</v>
      </c>
      <c r="F15" s="69"/>
      <c r="G15" s="1508"/>
      <c r="H15" s="69">
        <v>0.5</v>
      </c>
      <c r="I15" s="69"/>
      <c r="J15" s="1508"/>
      <c r="K15" s="69">
        <v>0</v>
      </c>
      <c r="L15" s="69"/>
      <c r="M15" s="1508"/>
      <c r="N15" s="69">
        <v>0.5</v>
      </c>
      <c r="O15" s="69"/>
      <c r="P15" s="1508"/>
      <c r="Q15" s="69">
        <f t="shared" si="0"/>
        <v>1</v>
      </c>
      <c r="R15" s="26"/>
      <c r="S15" s="1508"/>
      <c r="T15" s="160">
        <f>S15*D15</f>
        <v>0</v>
      </c>
      <c r="U15" s="47" t="s">
        <v>547</v>
      </c>
      <c r="V15" s="47" t="s">
        <v>548</v>
      </c>
      <c r="W15" s="50" t="s">
        <v>549</v>
      </c>
      <c r="X15" s="50" t="s">
        <v>550</v>
      </c>
      <c r="Y15" s="50" t="s">
        <v>551</v>
      </c>
      <c r="Z15" s="71" t="s">
        <v>276</v>
      </c>
      <c r="AA15" s="50" t="s">
        <v>528</v>
      </c>
      <c r="AB15" s="71" t="s">
        <v>152</v>
      </c>
      <c r="AC15" s="71" t="s">
        <v>192</v>
      </c>
      <c r="AD15" s="71" t="s">
        <v>288</v>
      </c>
      <c r="AE15" s="71" t="s">
        <v>100</v>
      </c>
      <c r="AF15" s="46" t="s">
        <v>552</v>
      </c>
      <c r="AG15" s="74">
        <v>2023</v>
      </c>
      <c r="AH15" s="74">
        <v>2022</v>
      </c>
      <c r="AI15" s="71" t="s">
        <v>101</v>
      </c>
      <c r="AJ15" s="71" t="s">
        <v>102</v>
      </c>
      <c r="AK15" s="39" t="s">
        <v>311</v>
      </c>
      <c r="AL15" s="75"/>
      <c r="AM15" s="74"/>
      <c r="AN15" s="46" t="s">
        <v>553</v>
      </c>
      <c r="AO15" s="75" t="s">
        <v>533</v>
      </c>
      <c r="AP15" s="75" t="s">
        <v>329</v>
      </c>
      <c r="AQ15" s="75"/>
      <c r="AR15" s="35" t="s">
        <v>554</v>
      </c>
      <c r="AS15" s="35"/>
      <c r="AT15" s="46" t="s">
        <v>520</v>
      </c>
      <c r="AU15" s="432"/>
      <c r="AV15" s="436"/>
      <c r="AW15" s="699"/>
      <c r="AX15" s="699"/>
      <c r="AY15" s="427"/>
      <c r="AZ15" s="427"/>
      <c r="BA15" s="663"/>
      <c r="BB15" s="664"/>
      <c r="BC15" s="427"/>
      <c r="BD15" s="427"/>
      <c r="BE15" s="435"/>
      <c r="BF15" s="429"/>
      <c r="BG15" s="427"/>
      <c r="BH15" s="427"/>
      <c r="BI15" s="435"/>
      <c r="BJ15" s="429"/>
      <c r="BK15" s="431"/>
      <c r="BL15" s="431"/>
      <c r="BM15" s="431"/>
      <c r="BN15" s="431"/>
      <c r="BO15" s="431"/>
      <c r="BP15" s="431"/>
      <c r="BQ15" s="431"/>
      <c r="BR15" s="431"/>
    </row>
    <row r="16" spans="2:251" s="155" customFormat="1" ht="188.25" customHeight="1" x14ac:dyDescent="0.25">
      <c r="B16" s="151">
        <v>4</v>
      </c>
      <c r="C16" s="35" t="s">
        <v>555</v>
      </c>
      <c r="D16" s="48">
        <v>0.3</v>
      </c>
      <c r="E16" s="69">
        <v>1</v>
      </c>
      <c r="F16" s="69"/>
      <c r="G16" s="1508"/>
      <c r="H16" s="69">
        <v>1</v>
      </c>
      <c r="I16" s="69"/>
      <c r="J16" s="1508"/>
      <c r="K16" s="69">
        <v>1</v>
      </c>
      <c r="L16" s="69"/>
      <c r="M16" s="1508"/>
      <c r="N16" s="69">
        <v>1</v>
      </c>
      <c r="O16" s="69"/>
      <c r="P16" s="1508"/>
      <c r="Q16" s="197">
        <f>MAX(E16,H16,K16,N16)</f>
        <v>1</v>
      </c>
      <c r="R16" s="197"/>
      <c r="S16" s="1508"/>
      <c r="T16" s="27">
        <f>S16*D16</f>
        <v>0</v>
      </c>
      <c r="U16" s="47" t="s">
        <v>556</v>
      </c>
      <c r="V16" s="47" t="s">
        <v>557</v>
      </c>
      <c r="W16" s="50" t="s">
        <v>558</v>
      </c>
      <c r="X16" s="51" t="s">
        <v>559</v>
      </c>
      <c r="Y16" s="51" t="s">
        <v>560</v>
      </c>
      <c r="Z16" s="71" t="s">
        <v>95</v>
      </c>
      <c r="AA16" s="115" t="s">
        <v>561</v>
      </c>
      <c r="AB16" s="71" t="s">
        <v>152</v>
      </c>
      <c r="AC16" s="71" t="s">
        <v>192</v>
      </c>
      <c r="AD16" s="71" t="s">
        <v>99</v>
      </c>
      <c r="AE16" s="71" t="s">
        <v>100</v>
      </c>
      <c r="AF16" s="344" t="s">
        <v>562</v>
      </c>
      <c r="AG16" s="74">
        <v>2023</v>
      </c>
      <c r="AH16" s="74">
        <v>2022</v>
      </c>
      <c r="AI16" s="71" t="s">
        <v>101</v>
      </c>
      <c r="AJ16" s="71" t="s">
        <v>102</v>
      </c>
      <c r="AK16" s="39" t="s">
        <v>311</v>
      </c>
      <c r="AL16" s="75" t="s">
        <v>563</v>
      </c>
      <c r="AM16" s="74"/>
      <c r="AN16" s="46" t="s">
        <v>564</v>
      </c>
      <c r="AO16" s="75" t="s">
        <v>533</v>
      </c>
      <c r="AP16" s="75" t="s">
        <v>534</v>
      </c>
      <c r="AQ16" s="75"/>
      <c r="AR16" s="35" t="s">
        <v>535</v>
      </c>
      <c r="AS16" s="35" t="s">
        <v>565</v>
      </c>
      <c r="AT16" s="46" t="s">
        <v>520</v>
      </c>
      <c r="AU16" s="432"/>
      <c r="AV16" s="433"/>
      <c r="AW16" s="699"/>
      <c r="AX16" s="699"/>
      <c r="AY16" s="427"/>
      <c r="AZ16" s="427"/>
      <c r="BA16" s="663"/>
      <c r="BB16" s="664"/>
      <c r="BC16" s="427"/>
      <c r="BD16" s="427"/>
      <c r="BE16" s="435"/>
      <c r="BF16" s="429"/>
      <c r="BG16" s="427"/>
      <c r="BH16" s="427"/>
      <c r="BI16" s="435"/>
      <c r="BJ16" s="429"/>
      <c r="BK16" s="431"/>
      <c r="BL16" s="431"/>
      <c r="BM16" s="431"/>
      <c r="BN16" s="431"/>
      <c r="BO16" s="431"/>
      <c r="BP16" s="431"/>
      <c r="BQ16" s="431"/>
      <c r="BR16" s="431"/>
    </row>
    <row r="17" spans="2:63" s="63" customFormat="1" ht="11.65" customHeight="1" x14ac:dyDescent="0.25">
      <c r="B17" s="89"/>
      <c r="C17" s="54"/>
      <c r="D17" s="91"/>
      <c r="E17" s="54"/>
      <c r="F17" s="54"/>
      <c r="G17"/>
      <c r="H17"/>
      <c r="I17"/>
      <c r="J17"/>
      <c r="K17"/>
      <c r="L17"/>
      <c r="M17"/>
      <c r="N17"/>
      <c r="O17"/>
      <c r="P17"/>
      <c r="Q17"/>
      <c r="R17"/>
      <c r="S17"/>
      <c r="T17" s="54"/>
      <c r="U17" s="54"/>
      <c r="V17" s="54"/>
      <c r="W17" s="54"/>
      <c r="X17" s="54"/>
      <c r="Y17" s="54"/>
      <c r="Z17" s="89"/>
      <c r="AA17" s="62"/>
      <c r="AB17" s="54"/>
      <c r="AC17" s="54"/>
      <c r="AD17" s="54"/>
      <c r="AE17" s="54"/>
      <c r="AF17" s="62"/>
      <c r="AG17" s="62"/>
      <c r="AH17" s="62"/>
      <c r="AI17" s="54"/>
      <c r="AJ17" s="54"/>
      <c r="AK17" s="54"/>
      <c r="AL17" s="62"/>
      <c r="AM17" s="62"/>
      <c r="AN17" s="62"/>
      <c r="AO17" s="62"/>
      <c r="AP17" s="54"/>
      <c r="AQ17" s="54"/>
      <c r="AR17" s="62"/>
      <c r="AS17" s="62"/>
      <c r="AT17" s="62"/>
      <c r="AU17" s="387"/>
      <c r="AV17" s="387"/>
      <c r="BE17" s="92"/>
      <c r="BK17" s="62"/>
    </row>
    <row r="18" spans="2:63" s="63" customFormat="1" ht="11.65" customHeight="1" x14ac:dyDescent="0.25">
      <c r="B18" s="89"/>
      <c r="C18" s="54"/>
      <c r="D18" s="91"/>
      <c r="E18" s="54"/>
      <c r="F18" s="54"/>
      <c r="G18"/>
      <c r="H18"/>
      <c r="I18"/>
      <c r="J18"/>
      <c r="K18"/>
      <c r="L18"/>
      <c r="M18"/>
      <c r="N18"/>
      <c r="O18"/>
      <c r="P18"/>
      <c r="Q18"/>
      <c r="R18"/>
      <c r="S18"/>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AU18" s="387"/>
      <c r="AV18" s="387"/>
      <c r="BE18" s="92"/>
      <c r="BK18" s="62"/>
    </row>
    <row r="19" spans="2:63" s="63" customFormat="1" ht="11.65" customHeight="1" x14ac:dyDescent="0.25">
      <c r="B19" s="89"/>
      <c r="C19" s="93"/>
      <c r="D19" s="91"/>
      <c r="E19" s="54"/>
      <c r="F19" s="54"/>
      <c r="G19"/>
      <c r="H19"/>
      <c r="I19"/>
      <c r="J19"/>
      <c r="K19"/>
      <c r="L19"/>
      <c r="M19"/>
      <c r="N19"/>
      <c r="O19"/>
      <c r="P19"/>
      <c r="Q19"/>
      <c r="R19"/>
      <c r="S19"/>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U19" s="387"/>
      <c r="AV19" s="387"/>
      <c r="BE19" s="92"/>
      <c r="BK19" s="62"/>
    </row>
    <row r="20" spans="2:63" s="63" customFormat="1" ht="11.65" customHeight="1" x14ac:dyDescent="0.25">
      <c r="B20" s="89"/>
      <c r="C20" s="54"/>
      <c r="D20" s="91"/>
      <c r="E20" s="54"/>
      <c r="F20" s="54"/>
      <c r="G20"/>
      <c r="H20"/>
      <c r="I20"/>
      <c r="J20"/>
      <c r="K20"/>
      <c r="L20"/>
      <c r="M20"/>
      <c r="N20"/>
      <c r="O20"/>
      <c r="P20"/>
      <c r="Q20"/>
      <c r="R20"/>
      <c r="S20"/>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U20" s="387"/>
      <c r="AV20" s="387"/>
      <c r="BE20" s="94"/>
      <c r="BK20" s="62"/>
    </row>
    <row r="21" spans="2:63"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U21" s="387"/>
      <c r="AV21" s="387"/>
      <c r="BE21" s="92"/>
      <c r="BK21" s="62"/>
    </row>
    <row r="22" spans="2:63"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U22" s="387"/>
      <c r="AV22" s="387"/>
      <c r="BE22" s="92"/>
      <c r="BK22" s="62"/>
    </row>
    <row r="23" spans="2:63"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U23" s="387"/>
      <c r="AV23" s="387"/>
      <c r="BE23" s="92"/>
      <c r="BK23" s="62"/>
    </row>
    <row r="24" spans="2:63"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U24" s="387"/>
      <c r="AV24" s="387"/>
      <c r="BE24" s="92"/>
      <c r="BK24" s="62"/>
    </row>
    <row r="25" spans="2:63" s="63" customFormat="1" ht="11.65"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BE25" s="92"/>
      <c r="BK25" s="62"/>
    </row>
    <row r="26" spans="2:63" s="63" customFormat="1" ht="14.1"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BE26" s="92"/>
      <c r="BK26" s="62"/>
    </row>
    <row r="27" spans="2:63" s="63" customFormat="1" ht="11.65" customHeight="1" x14ac:dyDescent="0.25">
      <c r="B27" s="89"/>
      <c r="C27"/>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BK27" s="62"/>
    </row>
    <row r="28" spans="2:63" s="63" customFormat="1" ht="11.6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BK28" s="62"/>
    </row>
    <row r="29" spans="2:63"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BK29" s="62"/>
    </row>
    <row r="30" spans="2:63"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BK30" s="62"/>
    </row>
    <row r="31" spans="2:63"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BK31" s="62"/>
    </row>
    <row r="32" spans="2:63" s="63" customFormat="1" ht="12.6"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BK32" s="62"/>
    </row>
    <row r="33" spans="2:63" s="63" customFormat="1" ht="12.6"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BK33" s="62"/>
    </row>
    <row r="34" spans="2:63" s="63" customFormat="1" ht="11.65"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BK34" s="62"/>
    </row>
    <row r="35" spans="2:63" s="63" customFormat="1" ht="11.65"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BK35" s="62"/>
    </row>
    <row r="36" spans="2:63" s="63" customFormat="1" ht="14.1" customHeight="1" x14ac:dyDescent="0.25">
      <c r="C36" s="62"/>
      <c r="D36" s="62"/>
      <c r="E36" s="62"/>
      <c r="F36" s="62"/>
      <c r="G36" s="62"/>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2"/>
      <c r="AG36" s="62"/>
      <c r="AH36" s="62"/>
      <c r="AI36" s="54"/>
      <c r="AJ36" s="54"/>
      <c r="AK36" s="54"/>
      <c r="AL36" s="62"/>
      <c r="AM36" s="62"/>
      <c r="AN36" s="62"/>
      <c r="AO36" s="62"/>
      <c r="AP36" s="54"/>
      <c r="AQ36" s="54"/>
      <c r="AR36" s="62"/>
      <c r="AS36" s="62"/>
      <c r="AT36" s="62"/>
      <c r="BK36" s="62"/>
    </row>
    <row r="37" spans="2:63" s="63" customFormat="1" ht="11.65"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BK37" s="62"/>
    </row>
    <row r="38" spans="2:63" s="63" customFormat="1" ht="11.65"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BK38" s="62"/>
    </row>
    <row r="39" spans="2:63" s="63" customFormat="1" ht="11.65"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BK39" s="62"/>
    </row>
  </sheetData>
  <sheetProtection selectLockedCells="1" selectUnlockedCells="1"/>
  <mergeCells count="58">
    <mergeCell ref="AM7:AT7"/>
    <mergeCell ref="AU7:BJ8"/>
    <mergeCell ref="B7:C7"/>
    <mergeCell ref="D7:Z7"/>
    <mergeCell ref="AA7:AB7"/>
    <mergeCell ref="AC7:AJ7"/>
    <mergeCell ref="AK7:AL7"/>
    <mergeCell ref="B2:B6"/>
    <mergeCell ref="AV2:BJ2"/>
    <mergeCell ref="AV3:BJ3"/>
    <mergeCell ref="AV4:BJ4"/>
    <mergeCell ref="AV5:BJ6"/>
    <mergeCell ref="C5:Q6"/>
    <mergeCell ref="R5:AI6"/>
    <mergeCell ref="AJ5:AU6"/>
    <mergeCell ref="C2:Q4"/>
    <mergeCell ref="R2:AI4"/>
    <mergeCell ref="AJ2:AU2"/>
    <mergeCell ref="AJ3:AU3"/>
    <mergeCell ref="AJ4:AU4"/>
    <mergeCell ref="AU9:BJ9"/>
    <mergeCell ref="B10:D10"/>
    <mergeCell ref="E10:T10"/>
    <mergeCell ref="U10:AT10"/>
    <mergeCell ref="AU10:BJ10"/>
    <mergeCell ref="K11:M11"/>
    <mergeCell ref="B8:C8"/>
    <mergeCell ref="D8:AL8"/>
    <mergeCell ref="AN8:AT8"/>
    <mergeCell ref="B9:AT9"/>
    <mergeCell ref="B11:B12"/>
    <mergeCell ref="C11:C12"/>
    <mergeCell ref="D11:D12"/>
    <mergeCell ref="E11:G11"/>
    <mergeCell ref="H11:J11"/>
    <mergeCell ref="AE11:AE12"/>
    <mergeCell ref="N11:P11"/>
    <mergeCell ref="Q11:S11"/>
    <mergeCell ref="U11:U12"/>
    <mergeCell ref="V11:V12"/>
    <mergeCell ref="W11:W12"/>
    <mergeCell ref="X11:Y11"/>
    <mergeCell ref="Z11:Z12"/>
    <mergeCell ref="AA11:AA12"/>
    <mergeCell ref="AB11:AB12"/>
    <mergeCell ref="AC11:AC12"/>
    <mergeCell ref="AD11:AD12"/>
    <mergeCell ref="AF11:AH11"/>
    <mergeCell ref="AI11:AI12"/>
    <mergeCell ref="AJ11:AJ12"/>
    <mergeCell ref="AK11:AQ11"/>
    <mergeCell ref="BC11:BF11"/>
    <mergeCell ref="BG11:BJ11"/>
    <mergeCell ref="AR11:AR12"/>
    <mergeCell ref="AS11:AS12"/>
    <mergeCell ref="AT11:AT12"/>
    <mergeCell ref="AU11:AX11"/>
    <mergeCell ref="AY11:BB11"/>
  </mergeCells>
  <conditionalFormatting sqref="H13:I16 K13:L16 N13:O16">
    <cfRule type="colorScale" priority="214">
      <colorScale>
        <cfvo type="min"/>
        <cfvo type="max"/>
        <color theme="0"/>
        <color theme="0" tint="-4.9989318521683403E-2"/>
      </colorScale>
    </cfRule>
  </conditionalFormatting>
  <conditionalFormatting sqref="G17:T20 H13:I16 K13:L16 N13:O16">
    <cfRule type="colorScale" priority="41">
      <colorScale>
        <cfvo type="min"/>
        <cfvo type="max"/>
        <color theme="0"/>
        <color theme="0" tint="-4.9989318521683403E-2"/>
      </colorScale>
    </cfRule>
  </conditionalFormatting>
  <dataValidations count="10">
    <dataValidation type="list" operator="equal" allowBlank="1" showErrorMessage="1" sqref="AP17: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9">
      <formula1>"Eficacia,Eficiencia,Efectividad,"</formula1>
      <formula2>0</formula2>
    </dataValidation>
    <dataValidation operator="equal" allowBlank="1" showErrorMessage="1" sqref="AK7">
      <formula1>0</formula1>
      <formula2>0</formula2>
    </dataValidation>
    <dataValidation type="list" operator="equal" allowBlank="1" showErrorMessage="1" sqref="AK17: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9">
      <formula1>"Alcaldía Local,Central,Sectorial,"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E13:AE39">
      <formula1>"Alta ,Media ,Baja"</formula1>
      <formula2>0</formula2>
    </dataValidation>
    <dataValidation type="list" operator="equal" allowBlank="1" showErrorMessage="1" sqref="AI13:AI39">
      <formula1>"Gestión"</formula1>
      <formula2>0</formula2>
    </dataValidation>
    <dataValidation type="list" operator="equal" allowBlank="1" showErrorMessage="1" sqref="AJ13:AJ39">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ACCESO A LA JUSTICIA\[POA 2023 -DAJ.xlsx]datos'!#REF!</xm:f>
          </x14:formula1>
          <xm:sqref>AO13:AO16 AM7:AT7 AK13:AK16</xm:sqref>
        </x14:dataValidation>
        <x14:dataValidation type="list" operator="equal" allowBlank="1" showErrorMessage="1">
          <x14:formula1>
            <xm:f>'C:\Users\luis.arias\Documents\VIGENCIA 2023\PLAN DE ACCION -POA\DIRECCION ACCESO A LA JUSTICIA\[POA 2023 -DAJ.xlsx]datos'!#REF!</xm:f>
          </x14:formula1>
          <xm:sqref>AP13:AQ16</xm:sqref>
        </x14:dataValidation>
        <x14:dataValidation type="list" errorStyle="information" operator="equal" showInputMessage="1" showErrorMessage="1" prompt="Escoja el Proceso del Menú desplegable">
          <x14:formula1>
            <xm:f>'C:\Users\luis.arias\Documents\VIGENCIA 2023\PLAN DE ACCION -POA\DIRECCION ACCESO A LA JUSTICIA\[POA 2023 -DAJ.xlsx]datos'!#REF!</xm:f>
          </x14:formula1>
          <xm:sqref>D7:Z7</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Q39"/>
  <sheetViews>
    <sheetView showGridLines="0" topLeftCell="A12" zoomScale="66" zoomScaleNormal="66" workbookViewId="0">
      <selection activeCell="L17" sqref="L17"/>
    </sheetView>
  </sheetViews>
  <sheetFormatPr baseColWidth="10" defaultColWidth="9.140625" defaultRowHeight="15" x14ac:dyDescent="0.25"/>
  <cols>
    <col min="1" max="1" width="4.7109375" customWidth="1"/>
    <col min="2" max="2" width="11.5703125" style="62" customWidth="1"/>
    <col min="3" max="3" width="49.140625" style="62" customWidth="1"/>
    <col min="4" max="4" width="15.7109375" style="62" customWidth="1"/>
    <col min="5" max="5" width="9.7109375" style="62" customWidth="1"/>
    <col min="6" max="6" width="11.140625" style="62" customWidth="1"/>
    <col min="7" max="7" width="12" style="221" customWidth="1"/>
    <col min="8" max="8" width="9.5703125" style="62" customWidth="1"/>
    <col min="9" max="9" width="12.42578125" style="62" customWidth="1"/>
    <col min="10" max="10" width="11.28515625" style="62" customWidth="1"/>
    <col min="11" max="11" width="11" style="62" customWidth="1"/>
    <col min="12" max="12" width="9.28515625" style="62" customWidth="1"/>
    <col min="13"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42.42578125" style="62" customWidth="1"/>
    <col min="22" max="22" width="41.7109375" style="62" customWidth="1"/>
    <col min="23" max="23" width="22.85546875" style="62" customWidth="1"/>
    <col min="24" max="24" width="27.28515625" style="62" customWidth="1"/>
    <col min="25" max="25" width="30.140625" style="62" customWidth="1"/>
    <col min="26" max="26" width="21.5703125" style="63" customWidth="1"/>
    <col min="27" max="27" width="28" style="63" customWidth="1"/>
    <col min="28" max="31" width="20.5703125" style="63" customWidth="1"/>
    <col min="32" max="32" width="20.5703125" style="609" customWidth="1"/>
    <col min="33" max="36" width="20.5703125" style="63" customWidth="1"/>
    <col min="37" max="37" width="57.85546875" style="63" customWidth="1"/>
    <col min="38" max="38" width="34.28515625" style="63" customWidth="1"/>
    <col min="39" max="39" width="24.5703125" style="63" customWidth="1"/>
    <col min="40" max="40" width="20.5703125" style="63" customWidth="1"/>
    <col min="41" max="41" width="28.140625" style="63" customWidth="1"/>
    <col min="42" max="42" width="22.28515625" style="63" customWidth="1"/>
    <col min="43" max="43" width="19.140625" style="63" customWidth="1"/>
    <col min="44" max="44" width="20.5703125" style="63" customWidth="1"/>
    <col min="45" max="46" width="30.140625" style="63" customWidth="1"/>
    <col min="47" max="48" width="20.5703125" style="63" customWidth="1"/>
    <col min="49" max="49" width="43.42578125" style="63" customWidth="1"/>
    <col min="50" max="50" width="33.7109375" style="62" customWidth="1"/>
    <col min="51" max="52" width="20.5703125" style="62" customWidth="1"/>
    <col min="53" max="53" width="26.28515625" style="62" customWidth="1"/>
    <col min="54" max="54" width="30.5703125" style="62" customWidth="1"/>
    <col min="55" max="55" width="11" style="62" customWidth="1"/>
    <col min="56" max="56" width="9" style="62" customWidth="1"/>
    <col min="57" max="57" width="26.140625" style="62" customWidth="1"/>
    <col min="58" max="58" width="32.140625" style="62" customWidth="1"/>
    <col min="59" max="59" width="17" style="62" customWidth="1"/>
    <col min="60" max="60" width="16" style="62" customWidth="1"/>
    <col min="61" max="61" width="35.42578125" style="62" customWidth="1"/>
    <col min="62" max="62" width="36" style="62" customWidth="1"/>
    <col min="63" max="251" width="20.5703125" style="62" customWidth="1"/>
  </cols>
  <sheetData>
    <row r="1" spans="2:251" ht="15" customHeight="1" x14ac:dyDescent="0.25"/>
    <row r="2" spans="2:251" s="42" customFormat="1" ht="21" customHeight="1" x14ac:dyDescent="0.35">
      <c r="B2" s="1032"/>
      <c r="C2" s="980" t="s">
        <v>16</v>
      </c>
      <c r="D2" s="981"/>
      <c r="E2" s="981"/>
      <c r="F2" s="981"/>
      <c r="G2" s="981"/>
      <c r="H2" s="981"/>
      <c r="I2" s="981"/>
      <c r="J2" s="981"/>
      <c r="K2" s="981"/>
      <c r="L2" s="981"/>
      <c r="M2" s="981"/>
      <c r="N2" s="981"/>
      <c r="O2" s="981"/>
      <c r="P2" s="981"/>
      <c r="Q2" s="982"/>
      <c r="R2" s="974" t="s">
        <v>17</v>
      </c>
      <c r="S2" s="975"/>
      <c r="T2" s="975"/>
      <c r="U2" s="975"/>
      <c r="V2" s="975"/>
      <c r="W2" s="975"/>
      <c r="X2" s="975"/>
      <c r="Y2" s="975"/>
      <c r="Z2" s="975"/>
      <c r="AA2" s="975"/>
      <c r="AB2" s="975"/>
      <c r="AC2" s="975"/>
      <c r="AD2" s="975"/>
      <c r="AE2" s="975"/>
      <c r="AF2" s="975"/>
      <c r="AG2" s="975"/>
      <c r="AH2" s="975"/>
      <c r="AI2" s="976"/>
      <c r="AJ2" s="1008" t="s">
        <v>18</v>
      </c>
      <c r="AK2" s="1009"/>
      <c r="AL2" s="1009"/>
      <c r="AM2" s="1009"/>
      <c r="AN2" s="1009"/>
      <c r="AO2" s="1009"/>
      <c r="AP2" s="1009"/>
      <c r="AQ2" s="1009"/>
      <c r="AR2" s="1009"/>
      <c r="AS2" s="1009"/>
      <c r="AT2" s="1009"/>
      <c r="AU2" s="1010"/>
      <c r="AV2" s="993" t="s">
        <v>19</v>
      </c>
      <c r="AW2" s="994"/>
      <c r="AX2" s="994"/>
      <c r="AY2" s="994"/>
      <c r="AZ2" s="994"/>
      <c r="BA2" s="994"/>
      <c r="BB2" s="994"/>
      <c r="BC2" s="994"/>
      <c r="BD2" s="994"/>
      <c r="BE2" s="994"/>
      <c r="BF2" s="994"/>
      <c r="BG2" s="994"/>
      <c r="BH2" s="994"/>
      <c r="BI2" s="994"/>
      <c r="BJ2" s="995"/>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42" customFormat="1" ht="21" customHeight="1" x14ac:dyDescent="0.35">
      <c r="B3" s="1033"/>
      <c r="C3" s="1022"/>
      <c r="D3" s="1023"/>
      <c r="E3" s="1023"/>
      <c r="F3" s="1023"/>
      <c r="G3" s="1023"/>
      <c r="H3" s="1023"/>
      <c r="I3" s="1023"/>
      <c r="J3" s="1023"/>
      <c r="K3" s="1023"/>
      <c r="L3" s="1023"/>
      <c r="M3" s="1023"/>
      <c r="N3" s="1023"/>
      <c r="O3" s="1023"/>
      <c r="P3" s="1023"/>
      <c r="Q3" s="1024"/>
      <c r="R3" s="1025"/>
      <c r="S3" s="1026"/>
      <c r="T3" s="1026"/>
      <c r="U3" s="1026"/>
      <c r="V3" s="1026"/>
      <c r="W3" s="1026"/>
      <c r="X3" s="1026"/>
      <c r="Y3" s="1026"/>
      <c r="Z3" s="1026"/>
      <c r="AA3" s="1026"/>
      <c r="AB3" s="1026"/>
      <c r="AC3" s="1026"/>
      <c r="AD3" s="1026"/>
      <c r="AE3" s="1026"/>
      <c r="AF3" s="1026"/>
      <c r="AG3" s="1026"/>
      <c r="AH3" s="1026"/>
      <c r="AI3" s="1027"/>
      <c r="AJ3" s="1008" t="s">
        <v>20</v>
      </c>
      <c r="AK3" s="1009"/>
      <c r="AL3" s="1009"/>
      <c r="AM3" s="1009"/>
      <c r="AN3" s="1009"/>
      <c r="AO3" s="1009"/>
      <c r="AP3" s="1009"/>
      <c r="AQ3" s="1009"/>
      <c r="AR3" s="1009"/>
      <c r="AS3" s="1009"/>
      <c r="AT3" s="1009"/>
      <c r="AU3" s="1010"/>
      <c r="AV3" s="996">
        <v>3</v>
      </c>
      <c r="AW3" s="997"/>
      <c r="AX3" s="997"/>
      <c r="AY3" s="997"/>
      <c r="AZ3" s="997"/>
      <c r="BA3" s="997"/>
      <c r="BB3" s="997"/>
      <c r="BC3" s="997"/>
      <c r="BD3" s="997"/>
      <c r="BE3" s="997"/>
      <c r="BF3" s="997"/>
      <c r="BG3" s="997"/>
      <c r="BH3" s="997"/>
      <c r="BI3" s="997"/>
      <c r="BJ3" s="998"/>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42" customFormat="1" ht="21" customHeight="1" x14ac:dyDescent="0.35">
      <c r="B4" s="1033"/>
      <c r="C4" s="983"/>
      <c r="D4" s="984"/>
      <c r="E4" s="984"/>
      <c r="F4" s="984"/>
      <c r="G4" s="984"/>
      <c r="H4" s="984"/>
      <c r="I4" s="984"/>
      <c r="J4" s="984"/>
      <c r="K4" s="984"/>
      <c r="L4" s="984"/>
      <c r="M4" s="984"/>
      <c r="N4" s="984"/>
      <c r="O4" s="984"/>
      <c r="P4" s="984"/>
      <c r="Q4" s="985"/>
      <c r="R4" s="977"/>
      <c r="S4" s="978"/>
      <c r="T4" s="978"/>
      <c r="U4" s="978"/>
      <c r="V4" s="978"/>
      <c r="W4" s="978"/>
      <c r="X4" s="978"/>
      <c r="Y4" s="978"/>
      <c r="Z4" s="978"/>
      <c r="AA4" s="978"/>
      <c r="AB4" s="978"/>
      <c r="AC4" s="978"/>
      <c r="AD4" s="978"/>
      <c r="AE4" s="978"/>
      <c r="AF4" s="978"/>
      <c r="AG4" s="978"/>
      <c r="AH4" s="978"/>
      <c r="AI4" s="979"/>
      <c r="AJ4" s="1008" t="s">
        <v>21</v>
      </c>
      <c r="AK4" s="1009"/>
      <c r="AL4" s="1009"/>
      <c r="AM4" s="1009"/>
      <c r="AN4" s="1009"/>
      <c r="AO4" s="1009"/>
      <c r="AP4" s="1009"/>
      <c r="AQ4" s="1009"/>
      <c r="AR4" s="1009"/>
      <c r="AS4" s="1009"/>
      <c r="AT4" s="1009"/>
      <c r="AU4" s="1010"/>
      <c r="AV4" s="999">
        <v>42741</v>
      </c>
      <c r="AW4" s="1000"/>
      <c r="AX4" s="1000"/>
      <c r="AY4" s="1000"/>
      <c r="AZ4" s="1000"/>
      <c r="BA4" s="1000"/>
      <c r="BB4" s="1000"/>
      <c r="BC4" s="1000"/>
      <c r="BD4" s="1000"/>
      <c r="BE4" s="1000"/>
      <c r="BF4" s="1000"/>
      <c r="BG4" s="1000"/>
      <c r="BH4" s="1000"/>
      <c r="BI4" s="1000"/>
      <c r="BJ4" s="10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42" customFormat="1" ht="21" customHeight="1" x14ac:dyDescent="0.35">
      <c r="B5" s="1033"/>
      <c r="C5" s="980" t="s">
        <v>22</v>
      </c>
      <c r="D5" s="981"/>
      <c r="E5" s="981"/>
      <c r="F5" s="981"/>
      <c r="G5" s="981"/>
      <c r="H5" s="981"/>
      <c r="I5" s="981"/>
      <c r="J5" s="981"/>
      <c r="K5" s="981"/>
      <c r="L5" s="981"/>
      <c r="M5" s="981"/>
      <c r="N5" s="981"/>
      <c r="O5" s="981"/>
      <c r="P5" s="981"/>
      <c r="Q5" s="982"/>
      <c r="R5" s="974" t="s">
        <v>23</v>
      </c>
      <c r="S5" s="975"/>
      <c r="T5" s="975"/>
      <c r="U5" s="975"/>
      <c r="V5" s="975"/>
      <c r="W5" s="975"/>
      <c r="X5" s="975"/>
      <c r="Y5" s="975"/>
      <c r="Z5" s="975"/>
      <c r="AA5" s="975"/>
      <c r="AB5" s="975"/>
      <c r="AC5" s="975"/>
      <c r="AD5" s="975"/>
      <c r="AE5" s="975"/>
      <c r="AF5" s="975"/>
      <c r="AG5" s="975"/>
      <c r="AH5" s="975"/>
      <c r="AI5" s="976"/>
      <c r="AJ5" s="980" t="s">
        <v>24</v>
      </c>
      <c r="AK5" s="981"/>
      <c r="AL5" s="981"/>
      <c r="AM5" s="981"/>
      <c r="AN5" s="981"/>
      <c r="AO5" s="981"/>
      <c r="AP5" s="981"/>
      <c r="AQ5" s="981"/>
      <c r="AR5" s="981"/>
      <c r="AS5" s="981"/>
      <c r="AT5" s="981"/>
      <c r="AU5" s="982"/>
      <c r="AV5" s="1002" t="s">
        <v>25</v>
      </c>
      <c r="AW5" s="1003"/>
      <c r="AX5" s="1003"/>
      <c r="AY5" s="1003"/>
      <c r="AZ5" s="1003"/>
      <c r="BA5" s="1003"/>
      <c r="BB5" s="1003"/>
      <c r="BC5" s="1003"/>
      <c r="BD5" s="1003"/>
      <c r="BE5" s="1003"/>
      <c r="BF5" s="1003"/>
      <c r="BG5" s="1003"/>
      <c r="BH5" s="1003"/>
      <c r="BI5" s="1003"/>
      <c r="BJ5" s="1004"/>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42" customFormat="1" ht="21" customHeight="1" x14ac:dyDescent="0.35">
      <c r="B6" s="1034"/>
      <c r="C6" s="983"/>
      <c r="D6" s="984"/>
      <c r="E6" s="984"/>
      <c r="F6" s="984"/>
      <c r="G6" s="984"/>
      <c r="H6" s="984"/>
      <c r="I6" s="984"/>
      <c r="J6" s="984"/>
      <c r="K6" s="984"/>
      <c r="L6" s="984"/>
      <c r="M6" s="984"/>
      <c r="N6" s="984"/>
      <c r="O6" s="984"/>
      <c r="P6" s="984"/>
      <c r="Q6" s="985"/>
      <c r="R6" s="977"/>
      <c r="S6" s="978"/>
      <c r="T6" s="978"/>
      <c r="U6" s="978"/>
      <c r="V6" s="978"/>
      <c r="W6" s="978"/>
      <c r="X6" s="978"/>
      <c r="Y6" s="978"/>
      <c r="Z6" s="978"/>
      <c r="AA6" s="978"/>
      <c r="AB6" s="978"/>
      <c r="AC6" s="978"/>
      <c r="AD6" s="978"/>
      <c r="AE6" s="978"/>
      <c r="AF6" s="978"/>
      <c r="AG6" s="978"/>
      <c r="AH6" s="978"/>
      <c r="AI6" s="979"/>
      <c r="AJ6" s="983"/>
      <c r="AK6" s="984"/>
      <c r="AL6" s="984"/>
      <c r="AM6" s="984"/>
      <c r="AN6" s="984"/>
      <c r="AO6" s="984"/>
      <c r="AP6" s="984"/>
      <c r="AQ6" s="984"/>
      <c r="AR6" s="984"/>
      <c r="AS6" s="984"/>
      <c r="AT6" s="984"/>
      <c r="AU6" s="985"/>
      <c r="AV6" s="1005"/>
      <c r="AW6" s="1006"/>
      <c r="AX6" s="1006"/>
      <c r="AY6" s="1006"/>
      <c r="AZ6" s="1006"/>
      <c r="BA6" s="1006"/>
      <c r="BB6" s="1006"/>
      <c r="BC6" s="1006"/>
      <c r="BD6" s="1006"/>
      <c r="BE6" s="1006"/>
      <c r="BF6" s="1006"/>
      <c r="BG6" s="1006"/>
      <c r="BH6" s="1006"/>
      <c r="BI6" s="1006"/>
      <c r="BJ6" s="1007"/>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15" customHeight="1" x14ac:dyDescent="0.25">
      <c r="B7" s="1019" t="s">
        <v>26</v>
      </c>
      <c r="C7" s="1020"/>
      <c r="D7" s="1255" t="s">
        <v>566</v>
      </c>
      <c r="E7" s="1255"/>
      <c r="F7" s="1255"/>
      <c r="G7" s="1255"/>
      <c r="H7" s="1255"/>
      <c r="I7" s="1255"/>
      <c r="J7" s="1255"/>
      <c r="K7" s="1255"/>
      <c r="L7" s="1255"/>
      <c r="M7" s="1255"/>
      <c r="N7" s="1255"/>
      <c r="O7" s="1255"/>
      <c r="P7" s="1255"/>
      <c r="Q7" s="1255"/>
      <c r="R7" s="1255"/>
      <c r="S7" s="1255"/>
      <c r="T7" s="1255"/>
      <c r="U7" s="1255"/>
      <c r="V7" s="1255"/>
      <c r="W7" s="1255"/>
      <c r="X7" s="1255"/>
      <c r="Y7" s="1255"/>
      <c r="Z7" s="1255"/>
      <c r="AA7" s="989" t="s">
        <v>28</v>
      </c>
      <c r="AB7" s="989"/>
      <c r="AC7" s="1256" t="s">
        <v>567</v>
      </c>
      <c r="AD7" s="1256"/>
      <c r="AE7" s="1256"/>
      <c r="AF7" s="1256"/>
      <c r="AG7" s="1256"/>
      <c r="AH7" s="1256"/>
      <c r="AI7" s="1256"/>
      <c r="AJ7" s="1256"/>
      <c r="AK7" s="989" t="s">
        <v>30</v>
      </c>
      <c r="AL7" s="989"/>
      <c r="AM7" s="1181" t="s">
        <v>315</v>
      </c>
      <c r="AN7" s="1181"/>
      <c r="AO7" s="1181"/>
      <c r="AP7" s="1181"/>
      <c r="AQ7" s="1181"/>
      <c r="AR7" s="1181"/>
      <c r="AS7" s="1181"/>
      <c r="AT7" s="1181"/>
      <c r="AU7" s="987"/>
      <c r="AV7" s="987"/>
      <c r="AW7" s="987"/>
      <c r="AX7" s="987"/>
      <c r="AY7" s="987"/>
      <c r="AZ7" s="987"/>
      <c r="BA7" s="987"/>
      <c r="BB7" s="987"/>
      <c r="BC7" s="987"/>
      <c r="BD7" s="987"/>
      <c r="BE7" s="987"/>
      <c r="BF7" s="987"/>
      <c r="BG7" s="987"/>
      <c r="BH7" s="987"/>
      <c r="BI7" s="987"/>
      <c r="BJ7" s="988"/>
    </row>
    <row r="8" spans="2:251" s="54" customFormat="1" ht="15" customHeight="1" x14ac:dyDescent="0.25">
      <c r="B8" s="1253" t="s">
        <v>32</v>
      </c>
      <c r="C8" s="1254"/>
      <c r="D8" s="1014" t="s">
        <v>568</v>
      </c>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18" t="s">
        <v>34</v>
      </c>
      <c r="AN8" s="1075">
        <v>44911</v>
      </c>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251" s="54" customFormat="1" ht="15.75" customHeight="1" x14ac:dyDescent="0.25">
      <c r="B9" s="1030" t="s">
        <v>35</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36</v>
      </c>
      <c r="AV9" s="1012"/>
      <c r="AW9" s="1012"/>
      <c r="AX9" s="1012"/>
      <c r="AY9" s="1012"/>
      <c r="AZ9" s="1012"/>
      <c r="BA9" s="1012"/>
      <c r="BB9" s="1012"/>
      <c r="BC9" s="1012"/>
      <c r="BD9" s="1012"/>
      <c r="BE9" s="1012"/>
      <c r="BF9" s="1012"/>
      <c r="BG9" s="1012"/>
      <c r="BH9" s="1012"/>
      <c r="BI9" s="1012"/>
      <c r="BJ9" s="1013"/>
    </row>
    <row r="10" spans="2:251" s="155" customFormat="1" ht="12.7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251" s="124" customFormat="1" ht="30.75" customHeight="1" x14ac:dyDescent="0.25">
      <c r="B11" s="962"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964" t="s">
        <v>52</v>
      </c>
      <c r="AA11" s="962" t="s">
        <v>53</v>
      </c>
      <c r="AB11" s="962" t="s">
        <v>54</v>
      </c>
      <c r="AC11" s="962" t="s">
        <v>55</v>
      </c>
      <c r="AD11" s="962" t="s">
        <v>56</v>
      </c>
      <c r="AE11" s="962" t="s">
        <v>57</v>
      </c>
      <c r="AF11" s="962" t="s">
        <v>58</v>
      </c>
      <c r="AG11" s="962"/>
      <c r="AH11" s="962"/>
      <c r="AI11" s="962" t="s">
        <v>59</v>
      </c>
      <c r="AJ11" s="962" t="s">
        <v>60</v>
      </c>
      <c r="AK11" s="962" t="s">
        <v>61</v>
      </c>
      <c r="AL11" s="962"/>
      <c r="AM11" s="962"/>
      <c r="AN11" s="962"/>
      <c r="AO11" s="962"/>
      <c r="AP11" s="962"/>
      <c r="AQ11" s="962"/>
      <c r="AR11" s="1249" t="s">
        <v>62</v>
      </c>
      <c r="AS11" s="962" t="s">
        <v>63</v>
      </c>
      <c r="AT11" s="962" t="s">
        <v>64</v>
      </c>
      <c r="AU11" s="958"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8" t="s">
        <v>67</v>
      </c>
    </row>
    <row r="12" spans="2:251" s="124" customFormat="1" ht="30" customHeight="1" x14ac:dyDescent="0.25">
      <c r="B12" s="962"/>
      <c r="C12" s="962"/>
      <c r="D12" s="962"/>
      <c r="E12" s="127" t="s">
        <v>69</v>
      </c>
      <c r="F12" s="127" t="s">
        <v>70</v>
      </c>
      <c r="G12" s="223" t="s">
        <v>71</v>
      </c>
      <c r="H12" s="127" t="s">
        <v>69</v>
      </c>
      <c r="I12" s="127" t="s">
        <v>70</v>
      </c>
      <c r="J12" s="127" t="s">
        <v>71</v>
      </c>
      <c r="K12" s="127" t="s">
        <v>69</v>
      </c>
      <c r="L12" s="127" t="s">
        <v>70</v>
      </c>
      <c r="M12" s="127" t="s">
        <v>71</v>
      </c>
      <c r="N12" s="127" t="s">
        <v>69</v>
      </c>
      <c r="O12" s="127" t="s">
        <v>70</v>
      </c>
      <c r="P12" s="127" t="s">
        <v>71</v>
      </c>
      <c r="Q12" s="127" t="s">
        <v>69</v>
      </c>
      <c r="R12" s="127" t="s">
        <v>70</v>
      </c>
      <c r="S12" s="127" t="s">
        <v>71</v>
      </c>
      <c r="T12" s="178">
        <f>SUM(T13:T17)</f>
        <v>0</v>
      </c>
      <c r="U12" s="962"/>
      <c r="V12" s="962"/>
      <c r="W12" s="962"/>
      <c r="X12" s="128" t="s">
        <v>72</v>
      </c>
      <c r="Y12" s="128" t="s">
        <v>73</v>
      </c>
      <c r="Z12" s="964"/>
      <c r="AA12" s="962"/>
      <c r="AB12" s="962"/>
      <c r="AC12" s="962"/>
      <c r="AD12" s="962"/>
      <c r="AE12" s="962"/>
      <c r="AF12" s="224" t="s">
        <v>74</v>
      </c>
      <c r="AG12" s="127" t="s">
        <v>75</v>
      </c>
      <c r="AH12" s="128" t="s">
        <v>76</v>
      </c>
      <c r="AI12" s="962"/>
      <c r="AJ12" s="962"/>
      <c r="AK12" s="225" t="s">
        <v>77</v>
      </c>
      <c r="AL12" s="225" t="s">
        <v>78</v>
      </c>
      <c r="AM12" s="225" t="s">
        <v>79</v>
      </c>
      <c r="AN12" s="225" t="s">
        <v>187</v>
      </c>
      <c r="AO12" s="225" t="s">
        <v>80</v>
      </c>
      <c r="AP12" s="225" t="s">
        <v>81</v>
      </c>
      <c r="AQ12" s="225" t="s">
        <v>82</v>
      </c>
      <c r="AR12" s="1249"/>
      <c r="AS12" s="962"/>
      <c r="AT12" s="962"/>
      <c r="AU12" s="181" t="s">
        <v>83</v>
      </c>
      <c r="AV12" s="181" t="s">
        <v>84</v>
      </c>
      <c r="AW12" s="181" t="s">
        <v>85</v>
      </c>
      <c r="AX12" s="181" t="s">
        <v>86</v>
      </c>
      <c r="AY12" s="181" t="s">
        <v>83</v>
      </c>
      <c r="AZ12" s="181" t="s">
        <v>84</v>
      </c>
      <c r="BA12" s="181" t="s">
        <v>85</v>
      </c>
      <c r="BB12" s="181" t="s">
        <v>86</v>
      </c>
      <c r="BC12" s="181" t="s">
        <v>83</v>
      </c>
      <c r="BD12" s="181" t="s">
        <v>84</v>
      </c>
      <c r="BE12" s="181" t="s">
        <v>85</v>
      </c>
      <c r="BF12" s="181" t="s">
        <v>86</v>
      </c>
      <c r="BG12" s="181" t="s">
        <v>83</v>
      </c>
      <c r="BH12" s="181" t="s">
        <v>84</v>
      </c>
      <c r="BI12" s="181" t="s">
        <v>85</v>
      </c>
      <c r="BJ12" s="181" t="s">
        <v>87</v>
      </c>
    </row>
    <row r="13" spans="2:251" s="155" customFormat="1" ht="90" customHeight="1" x14ac:dyDescent="0.25">
      <c r="B13" s="151">
        <v>1</v>
      </c>
      <c r="C13" s="38" t="s">
        <v>569</v>
      </c>
      <c r="D13" s="48">
        <v>0.2</v>
      </c>
      <c r="E13" s="78" t="s">
        <v>570</v>
      </c>
      <c r="F13" s="78" t="s">
        <v>570</v>
      </c>
      <c r="G13" s="345" t="s">
        <v>570</v>
      </c>
      <c r="H13" s="69">
        <v>0.5</v>
      </c>
      <c r="I13" s="158"/>
      <c r="J13" s="345"/>
      <c r="K13" s="69">
        <v>0.25</v>
      </c>
      <c r="L13" s="158"/>
      <c r="M13" s="345"/>
      <c r="N13" s="69">
        <v>0.25</v>
      </c>
      <c r="O13" s="158"/>
      <c r="P13" s="345"/>
      <c r="Q13" s="69">
        <f t="shared" ref="Q13:Q15" si="0">SUM(E13,H13,K13,N13)</f>
        <v>1</v>
      </c>
      <c r="R13" s="26"/>
      <c r="S13" s="1508"/>
      <c r="T13" s="18">
        <f>S13*D13</f>
        <v>0</v>
      </c>
      <c r="U13" s="47" t="s">
        <v>571</v>
      </c>
      <c r="V13" s="47" t="s">
        <v>572</v>
      </c>
      <c r="W13" s="50" t="s">
        <v>573</v>
      </c>
      <c r="X13" s="50" t="s">
        <v>574</v>
      </c>
      <c r="Y13" s="50" t="s">
        <v>575</v>
      </c>
      <c r="Z13" s="74" t="s">
        <v>195</v>
      </c>
      <c r="AA13" s="50" t="s">
        <v>576</v>
      </c>
      <c r="AB13" s="74" t="s">
        <v>152</v>
      </c>
      <c r="AC13" s="74" t="s">
        <v>192</v>
      </c>
      <c r="AD13" s="74" t="s">
        <v>99</v>
      </c>
      <c r="AE13" s="74" t="s">
        <v>100</v>
      </c>
      <c r="AF13" s="168" t="s">
        <v>570</v>
      </c>
      <c r="AG13" s="74">
        <v>2023</v>
      </c>
      <c r="AH13" s="74" t="s">
        <v>570</v>
      </c>
      <c r="AI13" s="74" t="s">
        <v>101</v>
      </c>
      <c r="AJ13" s="74" t="s">
        <v>143</v>
      </c>
      <c r="AK13" s="39" t="s">
        <v>568</v>
      </c>
      <c r="AL13" s="75" t="s">
        <v>577</v>
      </c>
      <c r="AM13" s="73" t="s">
        <v>104</v>
      </c>
      <c r="AN13" s="74" t="s">
        <v>570</v>
      </c>
      <c r="AO13" s="75" t="s">
        <v>492</v>
      </c>
      <c r="AP13" s="75" t="s">
        <v>329</v>
      </c>
      <c r="AQ13" s="75"/>
      <c r="AR13" s="35"/>
      <c r="AS13" s="35"/>
      <c r="AT13" s="283" t="s">
        <v>578</v>
      </c>
      <c r="AU13" s="401" t="s">
        <v>570</v>
      </c>
      <c r="AV13" s="427" t="s">
        <v>570</v>
      </c>
      <c r="AW13" s="429" t="s">
        <v>142</v>
      </c>
      <c r="AX13" s="429" t="s">
        <v>142</v>
      </c>
      <c r="AY13" s="401"/>
      <c r="AZ13" s="427"/>
      <c r="BA13" s="429"/>
      <c r="BB13" s="429"/>
      <c r="BC13" s="427"/>
      <c r="BD13" s="427"/>
      <c r="BE13" s="429"/>
      <c r="BF13" s="429"/>
      <c r="BG13" s="427"/>
      <c r="BH13" s="427"/>
      <c r="BI13" s="435"/>
      <c r="BJ13" s="429"/>
      <c r="BK13" s="431"/>
      <c r="BL13" s="431"/>
      <c r="BM13" s="431"/>
      <c r="BN13" s="431"/>
      <c r="BO13" s="431"/>
      <c r="BP13" s="431"/>
      <c r="BQ13" s="431"/>
      <c r="BR13" s="431"/>
      <c r="BS13" s="431"/>
    </row>
    <row r="14" spans="2:251" s="155" customFormat="1" ht="102.75" customHeight="1" x14ac:dyDescent="0.25">
      <c r="B14" s="151">
        <v>2</v>
      </c>
      <c r="C14" s="38" t="s">
        <v>579</v>
      </c>
      <c r="D14" s="48">
        <v>0.2</v>
      </c>
      <c r="E14" s="78" t="s">
        <v>570</v>
      </c>
      <c r="F14" s="79" t="s">
        <v>570</v>
      </c>
      <c r="G14" s="345" t="s">
        <v>570</v>
      </c>
      <c r="H14" s="69">
        <v>0.5</v>
      </c>
      <c r="I14" s="158"/>
      <c r="J14" s="345"/>
      <c r="K14" s="69">
        <v>0.25</v>
      </c>
      <c r="L14" s="158"/>
      <c r="M14" s="345"/>
      <c r="N14" s="69">
        <v>0.25</v>
      </c>
      <c r="O14" s="158"/>
      <c r="P14" s="345"/>
      <c r="Q14" s="69">
        <f t="shared" si="0"/>
        <v>1</v>
      </c>
      <c r="R14" s="26"/>
      <c r="S14" s="1508"/>
      <c r="T14" s="160">
        <f>S14*D14</f>
        <v>0</v>
      </c>
      <c r="U14" s="47" t="s">
        <v>580</v>
      </c>
      <c r="V14" s="47" t="s">
        <v>581</v>
      </c>
      <c r="W14" s="50" t="s">
        <v>582</v>
      </c>
      <c r="X14" s="50" t="s">
        <v>583</v>
      </c>
      <c r="Y14" s="50" t="s">
        <v>584</v>
      </c>
      <c r="Z14" s="74" t="s">
        <v>195</v>
      </c>
      <c r="AA14" s="50" t="s">
        <v>585</v>
      </c>
      <c r="AB14" s="74" t="s">
        <v>152</v>
      </c>
      <c r="AC14" s="74" t="s">
        <v>192</v>
      </c>
      <c r="AD14" s="74" t="s">
        <v>99</v>
      </c>
      <c r="AE14" s="74" t="s">
        <v>100</v>
      </c>
      <c r="AF14" s="168" t="s">
        <v>570</v>
      </c>
      <c r="AG14" s="74">
        <v>2023</v>
      </c>
      <c r="AH14" s="74" t="s">
        <v>570</v>
      </c>
      <c r="AI14" s="74" t="s">
        <v>101</v>
      </c>
      <c r="AJ14" s="74" t="s">
        <v>143</v>
      </c>
      <c r="AK14" s="39" t="s">
        <v>568</v>
      </c>
      <c r="AL14" s="75" t="s">
        <v>577</v>
      </c>
      <c r="AM14" s="73" t="s">
        <v>570</v>
      </c>
      <c r="AN14" s="74" t="s">
        <v>570</v>
      </c>
      <c r="AO14" s="75" t="s">
        <v>492</v>
      </c>
      <c r="AP14" s="75" t="s">
        <v>329</v>
      </c>
      <c r="AQ14" s="75"/>
      <c r="AR14" s="35"/>
      <c r="AS14" s="35"/>
      <c r="AT14" s="283" t="s">
        <v>586</v>
      </c>
      <c r="AU14" s="401" t="s">
        <v>570</v>
      </c>
      <c r="AV14" s="427" t="s">
        <v>570</v>
      </c>
      <c r="AW14" s="429" t="s">
        <v>142</v>
      </c>
      <c r="AX14" s="429" t="s">
        <v>142</v>
      </c>
      <c r="AY14" s="401"/>
      <c r="AZ14" s="427"/>
      <c r="BA14" s="496"/>
      <c r="BB14" s="429"/>
      <c r="BC14" s="427"/>
      <c r="BD14" s="427"/>
      <c r="BE14" s="429"/>
      <c r="BF14" s="429"/>
      <c r="BG14" s="427"/>
      <c r="BH14" s="427"/>
      <c r="BI14" s="435"/>
      <c r="BJ14" s="429"/>
      <c r="BK14" s="431"/>
      <c r="BL14" s="431"/>
      <c r="BM14" s="431"/>
      <c r="BN14" s="431"/>
      <c r="BO14" s="431"/>
      <c r="BP14" s="431"/>
      <c r="BQ14" s="431"/>
      <c r="BR14" s="431"/>
      <c r="BS14" s="431"/>
    </row>
    <row r="15" spans="2:251" s="155" customFormat="1" ht="133.5" customHeight="1" x14ac:dyDescent="0.25">
      <c r="B15" s="151">
        <v>3</v>
      </c>
      <c r="C15" s="38" t="s">
        <v>587</v>
      </c>
      <c r="D15" s="48">
        <v>0.2</v>
      </c>
      <c r="E15" s="78" t="s">
        <v>570</v>
      </c>
      <c r="F15" s="79" t="s">
        <v>570</v>
      </c>
      <c r="G15" s="345" t="s">
        <v>570</v>
      </c>
      <c r="H15" s="69">
        <v>0.25</v>
      </c>
      <c r="I15" s="158"/>
      <c r="J15" s="345"/>
      <c r="K15" s="69">
        <v>0.4</v>
      </c>
      <c r="L15" s="158"/>
      <c r="M15" s="345"/>
      <c r="N15" s="69">
        <v>0.35</v>
      </c>
      <c r="O15" s="158"/>
      <c r="P15" s="345"/>
      <c r="Q15" s="69">
        <f t="shared" si="0"/>
        <v>1</v>
      </c>
      <c r="R15" s="26"/>
      <c r="S15" s="1508"/>
      <c r="T15" s="160">
        <f>S15*D15</f>
        <v>0</v>
      </c>
      <c r="U15" s="47" t="s">
        <v>588</v>
      </c>
      <c r="V15" s="47" t="s">
        <v>589</v>
      </c>
      <c r="W15" s="50" t="s">
        <v>590</v>
      </c>
      <c r="X15" s="50" t="s">
        <v>591</v>
      </c>
      <c r="Y15" s="50" t="s">
        <v>592</v>
      </c>
      <c r="Z15" s="71" t="s">
        <v>95</v>
      </c>
      <c r="AA15" s="50" t="s">
        <v>593</v>
      </c>
      <c r="AB15" s="71" t="s">
        <v>152</v>
      </c>
      <c r="AC15" s="71" t="s">
        <v>98</v>
      </c>
      <c r="AD15" s="71" t="s">
        <v>99</v>
      </c>
      <c r="AE15" s="71" t="s">
        <v>100</v>
      </c>
      <c r="AF15" s="168" t="s">
        <v>570</v>
      </c>
      <c r="AG15" s="74">
        <v>2023</v>
      </c>
      <c r="AH15" s="74" t="s">
        <v>570</v>
      </c>
      <c r="AI15" s="74" t="s">
        <v>101</v>
      </c>
      <c r="AJ15" s="74" t="s">
        <v>143</v>
      </c>
      <c r="AK15" s="39" t="s">
        <v>568</v>
      </c>
      <c r="AL15" s="75" t="s">
        <v>577</v>
      </c>
      <c r="AM15" s="73" t="s">
        <v>104</v>
      </c>
      <c r="AN15" s="74" t="s">
        <v>570</v>
      </c>
      <c r="AO15" s="75" t="s">
        <v>492</v>
      </c>
      <c r="AP15" s="75" t="s">
        <v>329</v>
      </c>
      <c r="AQ15" s="75"/>
      <c r="AR15" s="35"/>
      <c r="AS15" s="35"/>
      <c r="AT15" s="46" t="s">
        <v>594</v>
      </c>
      <c r="AU15" s="401" t="s">
        <v>570</v>
      </c>
      <c r="AV15" s="427" t="s">
        <v>570</v>
      </c>
      <c r="AW15" s="429" t="s">
        <v>142</v>
      </c>
      <c r="AX15" s="429" t="s">
        <v>142</v>
      </c>
      <c r="AY15" s="401"/>
      <c r="AZ15" s="427"/>
      <c r="BA15" s="496"/>
      <c r="BB15" s="458"/>
      <c r="BC15" s="427"/>
      <c r="BD15" s="427"/>
      <c r="BE15" s="429"/>
      <c r="BF15" s="429"/>
      <c r="BG15" s="427"/>
      <c r="BH15" s="427"/>
      <c r="BI15" s="435"/>
      <c r="BJ15" s="429"/>
      <c r="BK15" s="431"/>
      <c r="BL15" s="431"/>
      <c r="BM15" s="431"/>
      <c r="BN15" s="431"/>
      <c r="BO15" s="431"/>
      <c r="BP15" s="431"/>
      <c r="BQ15" s="431"/>
      <c r="BR15" s="431"/>
      <c r="BS15" s="431"/>
    </row>
    <row r="16" spans="2:251" s="155" customFormat="1" ht="107.25" customHeight="1" x14ac:dyDescent="0.25">
      <c r="B16" s="151">
        <v>4</v>
      </c>
      <c r="C16" s="610" t="s">
        <v>595</v>
      </c>
      <c r="D16" s="48">
        <v>0.2</v>
      </c>
      <c r="E16" s="82" t="s">
        <v>570</v>
      </c>
      <c r="F16" s="79" t="s">
        <v>570</v>
      </c>
      <c r="G16" s="345" t="s">
        <v>570</v>
      </c>
      <c r="H16" s="69">
        <v>0.5</v>
      </c>
      <c r="I16" s="158"/>
      <c r="J16" s="345"/>
      <c r="K16" s="69">
        <v>0.25</v>
      </c>
      <c r="L16" s="158"/>
      <c r="M16" s="345"/>
      <c r="N16" s="69">
        <v>0.25</v>
      </c>
      <c r="O16" s="158"/>
      <c r="P16" s="345"/>
      <c r="Q16" s="197">
        <f>MAX(E16,H16,K16,N16)</f>
        <v>0.5</v>
      </c>
      <c r="R16" s="197"/>
      <c r="S16" s="1508"/>
      <c r="T16" s="27">
        <f>S16*D16</f>
        <v>0</v>
      </c>
      <c r="U16" s="47" t="s">
        <v>596</v>
      </c>
      <c r="V16" s="166" t="s">
        <v>597</v>
      </c>
      <c r="W16" s="50" t="s">
        <v>598</v>
      </c>
      <c r="X16" s="50" t="s">
        <v>599</v>
      </c>
      <c r="Y16" s="50" t="s">
        <v>600</v>
      </c>
      <c r="Z16" s="71" t="s">
        <v>195</v>
      </c>
      <c r="AA16" s="71" t="s">
        <v>601</v>
      </c>
      <c r="AB16" s="71" t="s">
        <v>152</v>
      </c>
      <c r="AC16" s="71" t="s">
        <v>192</v>
      </c>
      <c r="AD16" s="71" t="s">
        <v>99</v>
      </c>
      <c r="AE16" s="71" t="s">
        <v>100</v>
      </c>
      <c r="AF16" s="227" t="s">
        <v>570</v>
      </c>
      <c r="AG16" s="71">
        <v>2023</v>
      </c>
      <c r="AH16" s="74" t="s">
        <v>570</v>
      </c>
      <c r="AI16" s="71" t="s">
        <v>101</v>
      </c>
      <c r="AJ16" s="71" t="s">
        <v>143</v>
      </c>
      <c r="AK16" s="39" t="s">
        <v>568</v>
      </c>
      <c r="AL16" s="75" t="s">
        <v>577</v>
      </c>
      <c r="AM16" s="74" t="s">
        <v>570</v>
      </c>
      <c r="AN16" s="74" t="s">
        <v>602</v>
      </c>
      <c r="AO16" s="75" t="s">
        <v>492</v>
      </c>
      <c r="AP16" s="75" t="s">
        <v>329</v>
      </c>
      <c r="AQ16" s="75"/>
      <c r="AR16" s="35"/>
      <c r="AS16" s="35"/>
      <c r="AT16" s="46" t="s">
        <v>603</v>
      </c>
      <c r="AU16" s="401" t="s">
        <v>570</v>
      </c>
      <c r="AV16" s="427" t="s">
        <v>570</v>
      </c>
      <c r="AW16" s="429" t="s">
        <v>142</v>
      </c>
      <c r="AX16" s="429" t="s">
        <v>142</v>
      </c>
      <c r="AY16" s="437"/>
      <c r="AZ16" s="427"/>
      <c r="BA16" s="434"/>
      <c r="BB16" s="71"/>
      <c r="BC16" s="427"/>
      <c r="BD16" s="427"/>
      <c r="BE16" s="435"/>
      <c r="BF16" s="429"/>
      <c r="BG16" s="427"/>
      <c r="BH16" s="427"/>
      <c r="BI16" s="435"/>
      <c r="BJ16" s="429"/>
      <c r="BK16" s="431"/>
      <c r="BL16" s="431"/>
      <c r="BM16" s="431"/>
      <c r="BN16" s="431"/>
      <c r="BO16" s="431"/>
      <c r="BP16" s="431"/>
      <c r="BQ16" s="431"/>
      <c r="BR16" s="431"/>
      <c r="BS16" s="431"/>
    </row>
    <row r="17" spans="2:251" s="155" customFormat="1" ht="94.5" customHeight="1" x14ac:dyDescent="0.25">
      <c r="B17" s="151">
        <v>5</v>
      </c>
      <c r="C17" s="35" t="s">
        <v>604</v>
      </c>
      <c r="D17" s="48">
        <v>0.2</v>
      </c>
      <c r="E17" s="78" t="s">
        <v>570</v>
      </c>
      <c r="F17" s="79" t="s">
        <v>570</v>
      </c>
      <c r="G17" s="345" t="s">
        <v>570</v>
      </c>
      <c r="H17" s="69">
        <v>0.5</v>
      </c>
      <c r="I17" s="158"/>
      <c r="J17" s="50"/>
      <c r="K17" s="69">
        <v>0.25</v>
      </c>
      <c r="L17" s="69"/>
      <c r="M17" s="345"/>
      <c r="N17" s="69">
        <v>0.25</v>
      </c>
      <c r="O17" s="69"/>
      <c r="P17" s="345"/>
      <c r="Q17" s="69">
        <f>SUM(E17,H17,K17,N17)</f>
        <v>1</v>
      </c>
      <c r="R17" s="26"/>
      <c r="S17" s="1508"/>
      <c r="T17" s="160">
        <f>S17*D17</f>
        <v>0</v>
      </c>
      <c r="U17" s="47" t="s">
        <v>605</v>
      </c>
      <c r="V17" s="47" t="s">
        <v>606</v>
      </c>
      <c r="W17" s="50" t="s">
        <v>607</v>
      </c>
      <c r="X17" s="50" t="s">
        <v>570</v>
      </c>
      <c r="Y17" s="50" t="s">
        <v>570</v>
      </c>
      <c r="Z17" s="71" t="s">
        <v>95</v>
      </c>
      <c r="AA17" s="50" t="s">
        <v>608</v>
      </c>
      <c r="AB17" s="71" t="s">
        <v>152</v>
      </c>
      <c r="AC17" s="71" t="s">
        <v>98</v>
      </c>
      <c r="AD17" s="71" t="s">
        <v>99</v>
      </c>
      <c r="AE17" s="71" t="s">
        <v>100</v>
      </c>
      <c r="AF17" s="226" t="s">
        <v>570</v>
      </c>
      <c r="AG17" s="71">
        <v>2023</v>
      </c>
      <c r="AH17" s="71" t="s">
        <v>570</v>
      </c>
      <c r="AI17" s="71" t="s">
        <v>101</v>
      </c>
      <c r="AJ17" s="71" t="s">
        <v>143</v>
      </c>
      <c r="AK17" s="39" t="s">
        <v>568</v>
      </c>
      <c r="AL17" s="75" t="s">
        <v>609</v>
      </c>
      <c r="AM17" s="73" t="s">
        <v>104</v>
      </c>
      <c r="AN17" s="74" t="s">
        <v>570</v>
      </c>
      <c r="AO17" s="75" t="s">
        <v>492</v>
      </c>
      <c r="AP17" s="75" t="s">
        <v>329</v>
      </c>
      <c r="AQ17" s="75"/>
      <c r="AR17" s="35"/>
      <c r="AS17" s="35"/>
      <c r="AT17" s="46" t="s">
        <v>610</v>
      </c>
      <c r="AU17" s="401" t="s">
        <v>570</v>
      </c>
      <c r="AV17" s="427" t="s">
        <v>570</v>
      </c>
      <c r="AW17" s="429" t="s">
        <v>142</v>
      </c>
      <c r="AX17" s="429" t="s">
        <v>142</v>
      </c>
      <c r="AY17" s="437"/>
      <c r="AZ17" s="427"/>
      <c r="BA17" s="429"/>
      <c r="BB17" s="50"/>
      <c r="BC17" s="427"/>
      <c r="BD17" s="427"/>
      <c r="BE17" s="429"/>
      <c r="BF17" s="429"/>
      <c r="BG17" s="427"/>
      <c r="BH17" s="427"/>
      <c r="BI17" s="435"/>
      <c r="BJ17" s="429"/>
      <c r="BK17" s="431"/>
      <c r="BL17" s="431"/>
      <c r="BM17" s="431"/>
      <c r="BN17" s="431"/>
      <c r="BO17" s="431"/>
      <c r="BP17" s="431"/>
      <c r="BQ17" s="431"/>
      <c r="BR17" s="431"/>
      <c r="BS17" s="431"/>
      <c r="BT17" s="62"/>
      <c r="BU17" s="62"/>
      <c r="BV17" s="62"/>
      <c r="BW17" s="62"/>
      <c r="BX17" s="62"/>
      <c r="BY17" s="62"/>
      <c r="BZ17" s="62"/>
      <c r="CA17" s="62"/>
      <c r="CB17" s="62"/>
      <c r="CC17" s="62"/>
      <c r="CD17" s="62"/>
      <c r="CE17" s="62"/>
      <c r="CF17" s="62"/>
      <c r="CG17" s="62"/>
      <c r="CH17" s="62"/>
      <c r="CI17" s="62"/>
      <c r="CJ17" s="62"/>
      <c r="CK17" s="62"/>
      <c r="CL17" s="62"/>
      <c r="CM17" s="62"/>
      <c r="CN17" s="62"/>
      <c r="CO17" s="62"/>
      <c r="CP17" s="62"/>
      <c r="CQ17" s="62"/>
      <c r="CR17" s="62"/>
      <c r="CS17" s="62"/>
      <c r="CT17" s="62"/>
      <c r="CU17" s="62"/>
      <c r="CV17" s="62"/>
      <c r="CW17" s="62"/>
      <c r="CX17" s="62"/>
      <c r="CY17" s="62"/>
      <c r="CZ17" s="62"/>
      <c r="DA17" s="62"/>
      <c r="DB17" s="62"/>
      <c r="DC17" s="62"/>
      <c r="DD17" s="62"/>
      <c r="DE17" s="62"/>
      <c r="DF17" s="62"/>
      <c r="DG17" s="62"/>
      <c r="DH17" s="62"/>
      <c r="DI17" s="62"/>
      <c r="DJ17" s="62"/>
      <c r="DK17" s="62"/>
      <c r="DL17" s="62"/>
      <c r="DM17" s="62"/>
      <c r="DN17" s="62"/>
      <c r="DO17" s="62"/>
      <c r="DP17" s="62"/>
      <c r="DQ17" s="62"/>
      <c r="DR17" s="62"/>
      <c r="DS17" s="62"/>
      <c r="DT17" s="62"/>
      <c r="DU17" s="62"/>
      <c r="DV17" s="62"/>
      <c r="DW17" s="62"/>
      <c r="DX17" s="62"/>
      <c r="DY17" s="62"/>
      <c r="DZ17" s="62"/>
      <c r="EA17" s="62"/>
      <c r="EB17" s="62"/>
      <c r="EC17" s="62"/>
      <c r="ED17" s="62"/>
      <c r="EE17" s="62"/>
      <c r="EF17" s="62"/>
      <c r="EG17" s="62"/>
      <c r="EH17" s="62"/>
      <c r="EI17" s="62"/>
      <c r="EJ17" s="62"/>
      <c r="EK17" s="62"/>
      <c r="EL17" s="62"/>
      <c r="EM17" s="62"/>
      <c r="EN17" s="62"/>
      <c r="EO17" s="62"/>
      <c r="EP17" s="62"/>
      <c r="EQ17" s="62"/>
      <c r="ER17" s="62"/>
      <c r="ES17" s="62"/>
      <c r="ET17" s="62"/>
      <c r="EU17" s="62"/>
      <c r="EV17" s="62"/>
      <c r="EW17" s="62"/>
      <c r="EX17" s="62"/>
      <c r="EY17" s="62"/>
      <c r="EZ17" s="62"/>
      <c r="FA17" s="62"/>
      <c r="FB17" s="62"/>
      <c r="FC17" s="62"/>
      <c r="FD17" s="62"/>
      <c r="FE17" s="62"/>
      <c r="FF17" s="62"/>
      <c r="FG17" s="62"/>
      <c r="FH17" s="62"/>
      <c r="FI17" s="62"/>
      <c r="FJ17" s="62"/>
      <c r="FK17" s="62"/>
      <c r="FL17" s="62"/>
      <c r="FM17" s="62"/>
      <c r="FN17" s="62"/>
      <c r="FO17" s="62"/>
      <c r="FP17" s="62"/>
      <c r="FQ17" s="62"/>
      <c r="FR17" s="62"/>
      <c r="FS17" s="62"/>
      <c r="FT17" s="62"/>
      <c r="FU17" s="62"/>
      <c r="FV17" s="62"/>
      <c r="FW17" s="62"/>
      <c r="FX17" s="62"/>
      <c r="FY17" s="62"/>
      <c r="FZ17" s="62"/>
      <c r="GA17" s="62"/>
      <c r="GB17" s="62"/>
      <c r="GC17" s="62"/>
      <c r="GD17" s="62"/>
      <c r="GE17" s="62"/>
      <c r="GF17" s="62"/>
      <c r="GG17" s="62"/>
      <c r="GH17" s="62"/>
      <c r="GI17" s="62"/>
      <c r="GJ17" s="62"/>
      <c r="GK17" s="62"/>
      <c r="GL17" s="62"/>
      <c r="GM17" s="62"/>
      <c r="GN17" s="62"/>
      <c r="GO17" s="62"/>
      <c r="GP17" s="62"/>
      <c r="GQ17" s="62"/>
      <c r="GR17" s="62"/>
      <c r="GS17" s="62"/>
      <c r="GT17" s="62"/>
      <c r="GU17" s="62"/>
      <c r="GV17" s="62"/>
      <c r="GW17" s="62"/>
      <c r="GX17" s="62"/>
      <c r="GY17" s="62"/>
      <c r="GZ17" s="62"/>
      <c r="HA17" s="62"/>
      <c r="HB17" s="62"/>
      <c r="HC17" s="62"/>
      <c r="HD17" s="62"/>
      <c r="HE17" s="62"/>
      <c r="HF17" s="62"/>
      <c r="HG17" s="62"/>
      <c r="HH17" s="62"/>
      <c r="HI17" s="62"/>
      <c r="HJ17" s="62"/>
      <c r="HK17" s="62"/>
      <c r="HL17" s="62"/>
      <c r="HM17" s="62"/>
      <c r="HN17" s="62"/>
      <c r="HO17" s="62"/>
      <c r="HP17" s="62"/>
      <c r="HQ17" s="62"/>
      <c r="HR17" s="62"/>
      <c r="HS17" s="62"/>
      <c r="HT17" s="62"/>
      <c r="HU17" s="62"/>
      <c r="HV17" s="62"/>
      <c r="HW17" s="62"/>
      <c r="HX17" s="62"/>
      <c r="HY17" s="62"/>
      <c r="HZ17" s="62"/>
      <c r="IA17" s="62"/>
      <c r="IB17" s="62"/>
      <c r="IC17" s="62"/>
      <c r="ID17" s="62"/>
      <c r="IE17" s="62"/>
      <c r="IF17" s="62"/>
      <c r="IG17" s="62"/>
      <c r="IH17" s="62"/>
      <c r="II17" s="62"/>
      <c r="IJ17" s="62"/>
      <c r="IK17" s="62"/>
      <c r="IL17" s="62"/>
      <c r="IM17" s="62"/>
      <c r="IN17" s="62"/>
      <c r="IO17" s="62"/>
      <c r="IP17" s="62"/>
      <c r="IQ17" s="62"/>
    </row>
    <row r="18" spans="2:251" s="63" customFormat="1" ht="15.75" customHeight="1" x14ac:dyDescent="0.25">
      <c r="B18" s="89"/>
      <c r="C18" s="54"/>
      <c r="D18" s="91"/>
      <c r="E18" s="54"/>
      <c r="F18" s="54"/>
      <c r="G18" s="68"/>
      <c r="H18" s="54"/>
      <c r="I18" s="54"/>
      <c r="J18" s="54"/>
      <c r="K18" s="54"/>
      <c r="L18" s="54"/>
      <c r="M18" s="54"/>
      <c r="N18" s="54"/>
      <c r="O18" s="54"/>
      <c r="P18" s="54"/>
      <c r="Q18" s="54"/>
      <c r="R18" s="54"/>
      <c r="S18" s="54"/>
      <c r="T18" s="91">
        <f>SUM(T13:T17)</f>
        <v>0</v>
      </c>
      <c r="U18" s="54"/>
      <c r="V18" s="54"/>
      <c r="W18" s="54"/>
      <c r="X18" s="54"/>
      <c r="Y18" s="54"/>
      <c r="Z18" s="89"/>
      <c r="AA18" s="62"/>
      <c r="AB18" s="54"/>
      <c r="AC18" s="54"/>
      <c r="AD18" s="54"/>
      <c r="AE18" s="54"/>
      <c r="AF18" s="611"/>
      <c r="AG18" s="62"/>
      <c r="AH18" s="62"/>
      <c r="AI18" s="54"/>
      <c r="AJ18" s="54"/>
      <c r="AK18" s="54"/>
      <c r="AL18" s="62"/>
      <c r="AM18" s="62"/>
      <c r="AN18" s="62"/>
      <c r="AO18" s="62"/>
      <c r="AP18" s="54"/>
      <c r="AQ18" s="54"/>
      <c r="AR18" s="62"/>
      <c r="AS18" s="62"/>
      <c r="AT18" s="62"/>
      <c r="AV18" s="455"/>
      <c r="AW18" s="455"/>
      <c r="AX18" s="455"/>
      <c r="BE18" s="92"/>
      <c r="BK18" s="62"/>
      <c r="BT18" s="62"/>
      <c r="BU18" s="62"/>
      <c r="BV18" s="62"/>
      <c r="BW18" s="62"/>
      <c r="BX18" s="62"/>
      <c r="BY18" s="62"/>
      <c r="BZ18" s="62"/>
      <c r="CA18" s="62"/>
      <c r="CB18" s="62"/>
      <c r="CC18" s="62"/>
      <c r="CD18" s="62"/>
      <c r="CE18" s="62"/>
      <c r="CF18" s="62"/>
      <c r="CG18" s="62"/>
      <c r="CH18" s="62"/>
      <c r="CI18" s="62"/>
      <c r="CJ18" s="62"/>
      <c r="CK18" s="62"/>
      <c r="CL18" s="62"/>
      <c r="CM18" s="62"/>
      <c r="CN18" s="62"/>
      <c r="CO18" s="62"/>
      <c r="CP18" s="62"/>
      <c r="CQ18" s="62"/>
      <c r="CR18" s="62"/>
      <c r="CS18" s="62"/>
      <c r="CT18" s="62"/>
      <c r="CU18" s="62"/>
      <c r="CV18" s="62"/>
      <c r="CW18" s="62"/>
      <c r="CX18" s="62"/>
      <c r="CY18" s="62"/>
      <c r="CZ18" s="62"/>
      <c r="DA18" s="62"/>
      <c r="DB18" s="62"/>
      <c r="DC18" s="62"/>
      <c r="DD18" s="62"/>
      <c r="DE18" s="62"/>
      <c r="DF18" s="62"/>
      <c r="DG18" s="62"/>
      <c r="DH18" s="62"/>
      <c r="DI18" s="62"/>
      <c r="DJ18" s="62"/>
      <c r="DK18" s="62"/>
      <c r="DL18" s="62"/>
      <c r="DM18" s="62"/>
      <c r="DN18" s="62"/>
      <c r="DO18" s="62"/>
      <c r="DP18" s="62"/>
      <c r="DQ18" s="62"/>
      <c r="DR18" s="62"/>
      <c r="DS18" s="62"/>
      <c r="DT18" s="62"/>
      <c r="DU18" s="62"/>
      <c r="DV18" s="62"/>
      <c r="DW18" s="62"/>
      <c r="DX18" s="62"/>
      <c r="DY18" s="62"/>
      <c r="DZ18" s="62"/>
      <c r="EA18" s="62"/>
      <c r="EB18" s="62"/>
      <c r="EC18" s="62"/>
      <c r="ED18" s="62"/>
      <c r="EE18" s="62"/>
      <c r="EF18" s="62"/>
      <c r="EG18" s="62"/>
      <c r="EH18" s="62"/>
      <c r="EI18" s="62"/>
      <c r="EJ18" s="62"/>
      <c r="EK18" s="62"/>
      <c r="EL18" s="62"/>
      <c r="EM18" s="62"/>
      <c r="EN18" s="62"/>
      <c r="EO18" s="62"/>
      <c r="EP18" s="62"/>
      <c r="EQ18" s="62"/>
      <c r="ER18" s="62"/>
      <c r="ES18" s="62"/>
      <c r="ET18" s="62"/>
      <c r="EU18" s="62"/>
      <c r="EV18" s="62"/>
      <c r="EW18" s="62"/>
      <c r="EX18" s="62"/>
      <c r="EY18" s="62"/>
      <c r="EZ18" s="62"/>
      <c r="FA18" s="62"/>
      <c r="FB18" s="62"/>
      <c r="FC18" s="62"/>
      <c r="FD18" s="62"/>
      <c r="FE18" s="62"/>
      <c r="FF18" s="62"/>
      <c r="FG18" s="62"/>
      <c r="FH18" s="62"/>
      <c r="FI18" s="62"/>
      <c r="FJ18" s="62"/>
      <c r="FK18" s="62"/>
      <c r="FL18" s="62"/>
      <c r="FM18" s="62"/>
      <c r="FN18" s="62"/>
      <c r="FO18" s="62"/>
      <c r="FP18" s="62"/>
      <c r="FQ18" s="62"/>
      <c r="FR18" s="62"/>
      <c r="FS18" s="62"/>
      <c r="FT18" s="62"/>
      <c r="FU18" s="62"/>
      <c r="FV18" s="62"/>
      <c r="FW18" s="62"/>
      <c r="FX18" s="62"/>
      <c r="FY18" s="62"/>
      <c r="FZ18" s="62"/>
      <c r="GA18" s="62"/>
      <c r="GB18" s="62"/>
      <c r="GC18" s="62"/>
      <c r="GD18" s="62"/>
      <c r="GE18" s="62"/>
      <c r="GF18" s="62"/>
      <c r="GG18" s="62"/>
      <c r="GH18" s="62"/>
      <c r="GI18" s="62"/>
      <c r="GJ18" s="62"/>
      <c r="GK18" s="62"/>
      <c r="GL18" s="62"/>
      <c r="GM18" s="62"/>
      <c r="GN18" s="62"/>
      <c r="GO18" s="62"/>
      <c r="GP18" s="62"/>
      <c r="GQ18" s="62"/>
      <c r="GR18" s="62"/>
      <c r="GS18" s="62"/>
      <c r="GT18" s="62"/>
      <c r="GU18" s="62"/>
      <c r="GV18" s="62"/>
      <c r="GW18" s="62"/>
      <c r="GX18" s="62"/>
      <c r="GY18" s="62"/>
      <c r="GZ18" s="62"/>
      <c r="HA18" s="62"/>
      <c r="HB18" s="62"/>
      <c r="HC18" s="62"/>
      <c r="HD18" s="62"/>
      <c r="HE18" s="62"/>
      <c r="HF18" s="62"/>
      <c r="HG18" s="62"/>
      <c r="HH18" s="62"/>
      <c r="HI18" s="62"/>
      <c r="HJ18" s="62"/>
      <c r="HK18" s="62"/>
      <c r="HL18" s="62"/>
      <c r="HM18" s="62"/>
      <c r="HN18" s="62"/>
      <c r="HO18" s="62"/>
      <c r="HP18" s="62"/>
      <c r="HQ18" s="62"/>
      <c r="HR18" s="62"/>
      <c r="HS18" s="62"/>
      <c r="HT18" s="62"/>
      <c r="HU18" s="62"/>
      <c r="HV18" s="62"/>
      <c r="HW18" s="62"/>
      <c r="HX18" s="62"/>
      <c r="HY18" s="62"/>
      <c r="HZ18" s="62"/>
      <c r="IA18" s="62"/>
      <c r="IB18" s="62"/>
      <c r="IC18" s="62"/>
      <c r="ID18" s="62"/>
      <c r="IE18" s="62"/>
      <c r="IF18" s="62"/>
      <c r="IG18" s="62"/>
      <c r="IH18" s="62"/>
      <c r="II18" s="62"/>
      <c r="IJ18" s="62"/>
      <c r="IK18" s="62"/>
      <c r="IL18" s="62"/>
      <c r="IM18" s="62"/>
      <c r="IN18" s="62"/>
      <c r="IO18" s="62"/>
      <c r="IP18" s="62"/>
      <c r="IQ18" s="62"/>
    </row>
    <row r="19" spans="2:251" s="63" customFormat="1" ht="15.75" customHeight="1" x14ac:dyDescent="0.25">
      <c r="B19" s="89"/>
      <c r="C19" s="93"/>
      <c r="D19" s="91"/>
      <c r="E19" s="54"/>
      <c r="F19" s="54"/>
      <c r="G19" s="68"/>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11"/>
      <c r="AG19" s="62"/>
      <c r="AH19" s="62"/>
      <c r="AI19" s="54"/>
      <c r="AJ19" s="54"/>
      <c r="AK19" s="54"/>
      <c r="AL19" s="62"/>
      <c r="AM19" s="62"/>
      <c r="AN19" s="62"/>
      <c r="AO19" s="62"/>
      <c r="AP19" s="54"/>
      <c r="AQ19" s="54"/>
      <c r="AR19" s="62"/>
      <c r="AS19" s="62"/>
      <c r="AT19" s="62"/>
      <c r="AV19" s="455"/>
      <c r="AW19" s="455"/>
      <c r="AX19" s="455"/>
      <c r="BE19" s="92"/>
      <c r="BK19" s="62"/>
      <c r="BT19" s="62"/>
      <c r="BU19" s="62"/>
      <c r="BV19" s="62"/>
      <c r="BW19" s="62"/>
      <c r="BX19" s="62"/>
      <c r="BY19" s="62"/>
      <c r="BZ19" s="62"/>
      <c r="CA19" s="62"/>
      <c r="CB19" s="62"/>
      <c r="CC19" s="62"/>
      <c r="CD19" s="62"/>
      <c r="CE19" s="62"/>
      <c r="CF19" s="62"/>
      <c r="CG19" s="62"/>
      <c r="CH19" s="62"/>
      <c r="CI19" s="62"/>
      <c r="CJ19" s="62"/>
      <c r="CK19" s="62"/>
      <c r="CL19" s="62"/>
      <c r="CM19" s="62"/>
      <c r="CN19" s="62"/>
      <c r="CO19" s="62"/>
      <c r="CP19" s="62"/>
      <c r="CQ19" s="62"/>
      <c r="CR19" s="62"/>
      <c r="CS19" s="62"/>
      <c r="CT19" s="62"/>
      <c r="CU19" s="62"/>
      <c r="CV19" s="62"/>
      <c r="CW19" s="62"/>
      <c r="CX19" s="62"/>
      <c r="CY19" s="62"/>
      <c r="CZ19" s="62"/>
      <c r="DA19" s="62"/>
      <c r="DB19" s="62"/>
      <c r="DC19" s="62"/>
      <c r="DD19" s="62"/>
      <c r="DE19" s="62"/>
      <c r="DF19" s="62"/>
      <c r="DG19" s="62"/>
      <c r="DH19" s="62"/>
      <c r="DI19" s="62"/>
      <c r="DJ19" s="62"/>
      <c r="DK19" s="62"/>
      <c r="DL19" s="62"/>
      <c r="DM19" s="62"/>
      <c r="DN19" s="62"/>
      <c r="DO19" s="62"/>
      <c r="DP19" s="62"/>
      <c r="DQ19" s="62"/>
      <c r="DR19" s="62"/>
      <c r="DS19" s="62"/>
      <c r="DT19" s="62"/>
      <c r="DU19" s="62"/>
      <c r="DV19" s="62"/>
      <c r="DW19" s="62"/>
      <c r="DX19" s="62"/>
      <c r="DY19" s="62"/>
      <c r="DZ19" s="62"/>
      <c r="EA19" s="62"/>
      <c r="EB19" s="62"/>
      <c r="EC19" s="62"/>
      <c r="ED19" s="62"/>
      <c r="EE19" s="62"/>
      <c r="EF19" s="62"/>
      <c r="EG19" s="62"/>
      <c r="EH19" s="62"/>
      <c r="EI19" s="62"/>
      <c r="EJ19" s="62"/>
      <c r="EK19" s="62"/>
      <c r="EL19" s="62"/>
      <c r="EM19" s="62"/>
      <c r="EN19" s="62"/>
      <c r="EO19" s="62"/>
      <c r="EP19" s="62"/>
      <c r="EQ19" s="62"/>
      <c r="ER19" s="62"/>
      <c r="ES19" s="62"/>
      <c r="ET19" s="62"/>
      <c r="EU19" s="62"/>
      <c r="EV19" s="62"/>
      <c r="EW19" s="62"/>
      <c r="EX19" s="62"/>
      <c r="EY19" s="62"/>
      <c r="EZ19" s="62"/>
      <c r="FA19" s="62"/>
      <c r="FB19" s="62"/>
      <c r="FC19" s="62"/>
      <c r="FD19" s="62"/>
      <c r="FE19" s="62"/>
      <c r="FF19" s="62"/>
      <c r="FG19" s="62"/>
      <c r="FH19" s="62"/>
      <c r="FI19" s="62"/>
      <c r="FJ19" s="62"/>
      <c r="FK19" s="62"/>
      <c r="FL19" s="62"/>
      <c r="FM19" s="62"/>
      <c r="FN19" s="62"/>
      <c r="FO19" s="62"/>
      <c r="FP19" s="62"/>
      <c r="FQ19" s="62"/>
      <c r="FR19" s="62"/>
      <c r="FS19" s="62"/>
      <c r="FT19" s="62"/>
      <c r="FU19" s="62"/>
      <c r="FV19" s="62"/>
      <c r="FW19" s="62"/>
      <c r="FX19" s="62"/>
      <c r="FY19" s="62"/>
      <c r="FZ19" s="62"/>
      <c r="GA19" s="62"/>
      <c r="GB19" s="62"/>
      <c r="GC19" s="62"/>
      <c r="GD19" s="62"/>
      <c r="GE19" s="62"/>
      <c r="GF19" s="62"/>
      <c r="GG19" s="62"/>
      <c r="GH19" s="62"/>
      <c r="GI19" s="62"/>
      <c r="GJ19" s="62"/>
      <c r="GK19" s="62"/>
      <c r="GL19" s="62"/>
      <c r="GM19" s="62"/>
      <c r="GN19" s="62"/>
      <c r="GO19" s="62"/>
      <c r="GP19" s="62"/>
      <c r="GQ19" s="62"/>
      <c r="GR19" s="62"/>
      <c r="GS19" s="62"/>
      <c r="GT19" s="62"/>
      <c r="GU19" s="62"/>
      <c r="GV19" s="62"/>
      <c r="GW19" s="62"/>
      <c r="GX19" s="62"/>
      <c r="GY19" s="62"/>
      <c r="GZ19" s="62"/>
      <c r="HA19" s="62"/>
      <c r="HB19" s="62"/>
      <c r="HC19" s="62"/>
      <c r="HD19" s="62"/>
      <c r="HE19" s="62"/>
      <c r="HF19" s="62"/>
      <c r="HG19" s="62"/>
      <c r="HH19" s="62"/>
      <c r="HI19" s="62"/>
      <c r="HJ19" s="62"/>
      <c r="HK19" s="62"/>
      <c r="HL19" s="62"/>
      <c r="HM19" s="62"/>
      <c r="HN19" s="62"/>
      <c r="HO19" s="62"/>
      <c r="HP19" s="62"/>
      <c r="HQ19" s="62"/>
      <c r="HR19" s="62"/>
      <c r="HS19" s="62"/>
      <c r="HT19" s="62"/>
      <c r="HU19" s="62"/>
      <c r="HV19" s="62"/>
      <c r="HW19" s="62"/>
      <c r="HX19" s="62"/>
      <c r="HY19" s="62"/>
      <c r="HZ19" s="62"/>
      <c r="IA19" s="62"/>
      <c r="IB19" s="62"/>
      <c r="IC19" s="62"/>
      <c r="ID19" s="62"/>
      <c r="IE19" s="62"/>
      <c r="IF19" s="62"/>
      <c r="IG19" s="62"/>
      <c r="IH19" s="62"/>
      <c r="II19" s="62"/>
      <c r="IJ19" s="62"/>
      <c r="IK19" s="62"/>
      <c r="IL19" s="62"/>
      <c r="IM19" s="62"/>
      <c r="IN19" s="62"/>
      <c r="IO19" s="62"/>
      <c r="IP19" s="62"/>
      <c r="IQ19" s="62"/>
    </row>
    <row r="20" spans="2:251" s="63" customFormat="1" ht="15.75" customHeight="1" x14ac:dyDescent="0.25">
      <c r="B20" s="89"/>
      <c r="C20" s="54"/>
      <c r="D20" s="91"/>
      <c r="E20" s="54"/>
      <c r="F20" s="54"/>
      <c r="G20" s="68"/>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11"/>
      <c r="AG20" s="62"/>
      <c r="AH20" s="62"/>
      <c r="AI20" s="54"/>
      <c r="AJ20" s="54"/>
      <c r="AK20" s="54"/>
      <c r="AL20" s="62"/>
      <c r="AM20" s="62"/>
      <c r="AN20" s="62"/>
      <c r="AO20" s="62"/>
      <c r="AP20" s="54"/>
      <c r="AQ20" s="54"/>
      <c r="AR20" s="62"/>
      <c r="AS20" s="62"/>
      <c r="AT20" s="62"/>
      <c r="AV20" s="455"/>
      <c r="AW20" s="455"/>
      <c r="AX20" s="455"/>
      <c r="BE20" s="94"/>
      <c r="BK20" s="62"/>
      <c r="BT20" s="62"/>
      <c r="BU20" s="62"/>
      <c r="BV20" s="62"/>
      <c r="BW20" s="62"/>
      <c r="BX20" s="62"/>
      <c r="BY20" s="62"/>
      <c r="BZ20" s="62"/>
      <c r="CA20" s="62"/>
      <c r="CB20" s="62"/>
      <c r="CC20" s="62"/>
      <c r="CD20" s="62"/>
      <c r="CE20" s="62"/>
      <c r="CF20" s="62"/>
      <c r="CG20" s="62"/>
      <c r="CH20" s="62"/>
      <c r="CI20" s="62"/>
      <c r="CJ20" s="62"/>
      <c r="CK20" s="62"/>
      <c r="CL20" s="62"/>
      <c r="CM20" s="62"/>
      <c r="CN20" s="62"/>
      <c r="CO20" s="62"/>
      <c r="CP20" s="62"/>
      <c r="CQ20" s="62"/>
      <c r="CR20" s="62"/>
      <c r="CS20" s="62"/>
      <c r="CT20" s="62"/>
      <c r="CU20" s="62"/>
      <c r="CV20" s="62"/>
      <c r="CW20" s="62"/>
      <c r="CX20" s="62"/>
      <c r="CY20" s="62"/>
      <c r="CZ20" s="62"/>
      <c r="DA20" s="62"/>
      <c r="DB20" s="62"/>
      <c r="DC20" s="62"/>
      <c r="DD20" s="62"/>
      <c r="DE20" s="62"/>
      <c r="DF20" s="62"/>
      <c r="DG20" s="62"/>
      <c r="DH20" s="62"/>
      <c r="DI20" s="62"/>
      <c r="DJ20" s="62"/>
      <c r="DK20" s="62"/>
      <c r="DL20" s="62"/>
      <c r="DM20" s="62"/>
      <c r="DN20" s="62"/>
      <c r="DO20" s="62"/>
      <c r="DP20" s="62"/>
      <c r="DQ20" s="62"/>
      <c r="DR20" s="62"/>
      <c r="DS20" s="62"/>
      <c r="DT20" s="62"/>
      <c r="DU20" s="62"/>
      <c r="DV20" s="62"/>
      <c r="DW20" s="62"/>
      <c r="DX20" s="62"/>
      <c r="DY20" s="62"/>
      <c r="DZ20" s="62"/>
      <c r="EA20" s="62"/>
      <c r="EB20" s="62"/>
      <c r="EC20" s="62"/>
      <c r="ED20" s="62"/>
      <c r="EE20" s="62"/>
      <c r="EF20" s="62"/>
      <c r="EG20" s="62"/>
      <c r="EH20" s="62"/>
      <c r="EI20" s="62"/>
      <c r="EJ20" s="62"/>
      <c r="EK20" s="62"/>
      <c r="EL20" s="62"/>
      <c r="EM20" s="62"/>
      <c r="EN20" s="62"/>
      <c r="EO20" s="62"/>
      <c r="EP20" s="62"/>
      <c r="EQ20" s="62"/>
      <c r="ER20" s="62"/>
      <c r="ES20" s="62"/>
      <c r="ET20" s="62"/>
      <c r="EU20" s="62"/>
      <c r="EV20" s="62"/>
      <c r="EW20" s="62"/>
      <c r="EX20" s="62"/>
      <c r="EY20" s="62"/>
      <c r="EZ20" s="62"/>
      <c r="FA20" s="62"/>
      <c r="FB20" s="62"/>
      <c r="FC20" s="62"/>
      <c r="FD20" s="62"/>
      <c r="FE20" s="62"/>
      <c r="FF20" s="62"/>
      <c r="FG20" s="62"/>
      <c r="FH20" s="62"/>
      <c r="FI20" s="62"/>
      <c r="FJ20" s="62"/>
      <c r="FK20" s="62"/>
      <c r="FL20" s="62"/>
      <c r="FM20" s="62"/>
      <c r="FN20" s="62"/>
      <c r="FO20" s="62"/>
      <c r="FP20" s="62"/>
      <c r="FQ20" s="62"/>
      <c r="FR20" s="62"/>
      <c r="FS20" s="62"/>
      <c r="FT20" s="62"/>
      <c r="FU20" s="62"/>
      <c r="FV20" s="62"/>
      <c r="FW20" s="62"/>
      <c r="FX20" s="62"/>
      <c r="FY20" s="62"/>
      <c r="FZ20" s="62"/>
      <c r="GA20" s="62"/>
      <c r="GB20" s="62"/>
      <c r="GC20" s="62"/>
      <c r="GD20" s="62"/>
      <c r="GE20" s="62"/>
      <c r="GF20" s="62"/>
      <c r="GG20" s="62"/>
      <c r="GH20" s="62"/>
      <c r="GI20" s="62"/>
      <c r="GJ20" s="62"/>
      <c r="GK20" s="62"/>
      <c r="GL20" s="62"/>
      <c r="GM20" s="62"/>
      <c r="GN20" s="62"/>
      <c r="GO20" s="62"/>
      <c r="GP20" s="62"/>
      <c r="GQ20" s="62"/>
      <c r="GR20" s="62"/>
      <c r="GS20" s="62"/>
      <c r="GT20" s="62"/>
      <c r="GU20" s="62"/>
      <c r="GV20" s="62"/>
      <c r="GW20" s="62"/>
      <c r="GX20" s="62"/>
      <c r="GY20" s="62"/>
      <c r="GZ20" s="62"/>
      <c r="HA20" s="62"/>
      <c r="HB20" s="62"/>
      <c r="HC20" s="62"/>
      <c r="HD20" s="62"/>
      <c r="HE20" s="62"/>
      <c r="HF20" s="62"/>
      <c r="HG20" s="62"/>
      <c r="HH20" s="62"/>
      <c r="HI20" s="62"/>
      <c r="HJ20" s="62"/>
      <c r="HK20" s="62"/>
      <c r="HL20" s="62"/>
      <c r="HM20" s="62"/>
      <c r="HN20" s="62"/>
      <c r="HO20" s="62"/>
      <c r="HP20" s="62"/>
      <c r="HQ20" s="62"/>
      <c r="HR20" s="62"/>
      <c r="HS20" s="62"/>
      <c r="HT20" s="62"/>
      <c r="HU20" s="62"/>
      <c r="HV20" s="62"/>
      <c r="HW20" s="62"/>
      <c r="HX20" s="62"/>
      <c r="HY20" s="62"/>
      <c r="HZ20" s="62"/>
      <c r="IA20" s="62"/>
      <c r="IB20" s="62"/>
      <c r="IC20" s="62"/>
      <c r="ID20" s="62"/>
      <c r="IE20" s="62"/>
      <c r="IF20" s="62"/>
      <c r="IG20" s="62"/>
      <c r="IH20" s="62"/>
      <c r="II20" s="62"/>
      <c r="IJ20" s="62"/>
      <c r="IK20" s="62"/>
      <c r="IL20" s="62"/>
      <c r="IM20" s="62"/>
      <c r="IN20" s="62"/>
      <c r="IO20" s="62"/>
      <c r="IP20" s="62"/>
      <c r="IQ20" s="62"/>
    </row>
    <row r="21" spans="2:251" s="63" customFormat="1" ht="15.75" customHeight="1" x14ac:dyDescent="0.25">
      <c r="B21" s="89"/>
      <c r="C21" s="54"/>
      <c r="D21" s="91"/>
      <c r="E21" s="54"/>
      <c r="F21" s="54"/>
      <c r="G21" s="68"/>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11"/>
      <c r="AG21" s="62"/>
      <c r="AH21" s="62"/>
      <c r="AI21" s="54"/>
      <c r="AJ21" s="54"/>
      <c r="AK21" s="54"/>
      <c r="AL21" s="62"/>
      <c r="AM21" s="62"/>
      <c r="AN21" s="62"/>
      <c r="AO21" s="62"/>
      <c r="AP21" s="54"/>
      <c r="AQ21" s="54"/>
      <c r="AR21" s="62"/>
      <c r="AS21" s="62"/>
      <c r="AT21" s="62"/>
      <c r="AV21" s="455"/>
      <c r="AW21" s="455"/>
      <c r="AX21" s="455"/>
      <c r="BE21" s="92"/>
      <c r="BK21" s="62"/>
      <c r="BT21" s="62"/>
      <c r="BU21" s="62"/>
      <c r="BV21" s="62"/>
      <c r="BW21" s="62"/>
      <c r="BX21" s="62"/>
      <c r="BY21" s="62"/>
      <c r="BZ21" s="62"/>
      <c r="CA21" s="62"/>
      <c r="CB21" s="62"/>
      <c r="CC21" s="62"/>
      <c r="CD21" s="62"/>
      <c r="CE21" s="62"/>
      <c r="CF21" s="62"/>
      <c r="CG21" s="62"/>
      <c r="CH21" s="62"/>
      <c r="CI21" s="62"/>
      <c r="CJ21" s="62"/>
      <c r="CK21" s="62"/>
      <c r="CL21" s="62"/>
      <c r="CM21" s="62"/>
      <c r="CN21" s="62"/>
      <c r="CO21" s="62"/>
      <c r="CP21" s="62"/>
      <c r="CQ21" s="62"/>
      <c r="CR21" s="62"/>
      <c r="CS21" s="62"/>
      <c r="CT21" s="62"/>
      <c r="CU21" s="62"/>
      <c r="CV21" s="62"/>
      <c r="CW21" s="62"/>
      <c r="CX21" s="62"/>
      <c r="CY21" s="62"/>
      <c r="CZ21" s="62"/>
      <c r="DA21" s="62"/>
      <c r="DB21" s="62"/>
      <c r="DC21" s="62"/>
      <c r="DD21" s="62"/>
      <c r="DE21" s="62"/>
      <c r="DF21" s="62"/>
      <c r="DG21" s="62"/>
      <c r="DH21" s="62"/>
      <c r="DI21" s="62"/>
      <c r="DJ21" s="62"/>
      <c r="DK21" s="62"/>
      <c r="DL21" s="62"/>
      <c r="DM21" s="62"/>
      <c r="DN21" s="62"/>
      <c r="DO21" s="62"/>
      <c r="DP21" s="62"/>
      <c r="DQ21" s="62"/>
      <c r="DR21" s="62"/>
      <c r="DS21" s="62"/>
      <c r="DT21" s="62"/>
      <c r="DU21" s="62"/>
      <c r="DV21" s="62"/>
      <c r="DW21" s="62"/>
      <c r="DX21" s="62"/>
      <c r="DY21" s="62"/>
      <c r="DZ21" s="62"/>
      <c r="EA21" s="62"/>
      <c r="EB21" s="62"/>
      <c r="EC21" s="62"/>
      <c r="ED21" s="62"/>
      <c r="EE21" s="62"/>
      <c r="EF21" s="62"/>
      <c r="EG21" s="62"/>
      <c r="EH21" s="62"/>
      <c r="EI21" s="62"/>
      <c r="EJ21" s="62"/>
      <c r="EK21" s="62"/>
      <c r="EL21" s="62"/>
      <c r="EM21" s="62"/>
      <c r="EN21" s="62"/>
      <c r="EO21" s="62"/>
      <c r="EP21" s="62"/>
      <c r="EQ21" s="62"/>
      <c r="ER21" s="62"/>
      <c r="ES21" s="62"/>
      <c r="ET21" s="62"/>
      <c r="EU21" s="62"/>
      <c r="EV21" s="62"/>
      <c r="EW21" s="62"/>
      <c r="EX21" s="62"/>
      <c r="EY21" s="62"/>
      <c r="EZ21" s="62"/>
      <c r="FA21" s="62"/>
      <c r="FB21" s="62"/>
      <c r="FC21" s="62"/>
      <c r="FD21" s="62"/>
      <c r="FE21" s="62"/>
      <c r="FF21" s="62"/>
      <c r="FG21" s="62"/>
      <c r="FH21" s="62"/>
      <c r="FI21" s="62"/>
      <c r="FJ21" s="62"/>
      <c r="FK21" s="62"/>
      <c r="FL21" s="62"/>
      <c r="FM21" s="62"/>
      <c r="FN21" s="62"/>
      <c r="FO21" s="62"/>
      <c r="FP21" s="62"/>
      <c r="FQ21" s="62"/>
      <c r="FR21" s="62"/>
      <c r="FS21" s="62"/>
      <c r="FT21" s="62"/>
      <c r="FU21" s="62"/>
      <c r="FV21" s="62"/>
      <c r="FW21" s="62"/>
      <c r="FX21" s="62"/>
      <c r="FY21" s="62"/>
      <c r="FZ21" s="62"/>
      <c r="GA21" s="62"/>
      <c r="GB21" s="62"/>
      <c r="GC21" s="62"/>
      <c r="GD21" s="62"/>
      <c r="GE21" s="62"/>
      <c r="GF21" s="62"/>
      <c r="GG21" s="62"/>
      <c r="GH21" s="62"/>
      <c r="GI21" s="62"/>
      <c r="GJ21" s="62"/>
      <c r="GK21" s="62"/>
      <c r="GL21" s="62"/>
      <c r="GM21" s="62"/>
      <c r="GN21" s="62"/>
      <c r="GO21" s="62"/>
      <c r="GP21" s="62"/>
      <c r="GQ21" s="62"/>
      <c r="GR21" s="62"/>
      <c r="GS21" s="62"/>
      <c r="GT21" s="62"/>
      <c r="GU21" s="62"/>
      <c r="GV21" s="62"/>
      <c r="GW21" s="62"/>
      <c r="GX21" s="62"/>
      <c r="GY21" s="62"/>
      <c r="GZ21" s="62"/>
      <c r="HA21" s="62"/>
      <c r="HB21" s="62"/>
      <c r="HC21" s="62"/>
      <c r="HD21" s="62"/>
      <c r="HE21" s="62"/>
      <c r="HF21" s="62"/>
      <c r="HG21" s="62"/>
      <c r="HH21" s="62"/>
      <c r="HI21" s="62"/>
      <c r="HJ21" s="62"/>
      <c r="HK21" s="62"/>
      <c r="HL21" s="62"/>
      <c r="HM21" s="62"/>
      <c r="HN21" s="62"/>
      <c r="HO21" s="62"/>
      <c r="HP21" s="62"/>
      <c r="HQ21" s="62"/>
      <c r="HR21" s="62"/>
      <c r="HS21" s="62"/>
      <c r="HT21" s="62"/>
      <c r="HU21" s="62"/>
      <c r="HV21" s="62"/>
      <c r="HW21" s="62"/>
      <c r="HX21" s="62"/>
      <c r="HY21" s="62"/>
      <c r="HZ21" s="62"/>
      <c r="IA21" s="62"/>
      <c r="IB21" s="62"/>
      <c r="IC21" s="62"/>
      <c r="ID21" s="62"/>
      <c r="IE21" s="62"/>
      <c r="IF21" s="62"/>
      <c r="IG21" s="62"/>
      <c r="IH21" s="62"/>
      <c r="II21" s="62"/>
      <c r="IJ21" s="62"/>
      <c r="IK21" s="62"/>
      <c r="IL21" s="62"/>
      <c r="IM21" s="62"/>
      <c r="IN21" s="62"/>
      <c r="IO21" s="62"/>
      <c r="IP21" s="62"/>
      <c r="IQ21" s="62"/>
    </row>
    <row r="22" spans="2:251" s="63" customFormat="1" ht="15.75" customHeight="1" x14ac:dyDescent="0.25">
      <c r="B22" s="89"/>
      <c r="C22" s="54"/>
      <c r="D22" s="91"/>
      <c r="E22" s="54"/>
      <c r="F22" s="54"/>
      <c r="G22" s="68"/>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11"/>
      <c r="AG22" s="62"/>
      <c r="AH22" s="62"/>
      <c r="AI22" s="54"/>
      <c r="AJ22" s="54"/>
      <c r="AK22" s="54"/>
      <c r="AL22" s="62"/>
      <c r="AM22" s="62"/>
      <c r="AN22" s="62"/>
      <c r="AO22" s="62"/>
      <c r="AP22" s="54"/>
      <c r="AQ22" s="54"/>
      <c r="AR22" s="62"/>
      <c r="AS22" s="62"/>
      <c r="AT22" s="62"/>
      <c r="AV22" s="455"/>
      <c r="AW22" s="455"/>
      <c r="AX22" s="455"/>
      <c r="BE22" s="92"/>
      <c r="BK22" s="62"/>
      <c r="BT22" s="62"/>
      <c r="BU22" s="62"/>
      <c r="BV22" s="62"/>
      <c r="BW22" s="62"/>
      <c r="BX22" s="62"/>
      <c r="BY22" s="62"/>
      <c r="BZ22" s="62"/>
      <c r="CA22" s="62"/>
      <c r="CB22" s="62"/>
      <c r="CC22" s="62"/>
      <c r="CD22" s="62"/>
      <c r="CE22" s="62"/>
      <c r="CF22" s="62"/>
      <c r="CG22" s="62"/>
      <c r="CH22" s="62"/>
      <c r="CI22" s="62"/>
      <c r="CJ22" s="62"/>
      <c r="CK22" s="62"/>
      <c r="CL22" s="62"/>
      <c r="CM22" s="62"/>
      <c r="CN22" s="62"/>
      <c r="CO22" s="62"/>
      <c r="CP22" s="62"/>
      <c r="CQ22" s="62"/>
      <c r="CR22" s="62"/>
      <c r="CS22" s="62"/>
      <c r="CT22" s="62"/>
      <c r="CU22" s="62"/>
      <c r="CV22" s="62"/>
      <c r="CW22" s="62"/>
      <c r="CX22" s="62"/>
      <c r="CY22" s="62"/>
      <c r="CZ22" s="62"/>
      <c r="DA22" s="62"/>
      <c r="DB22" s="62"/>
      <c r="DC22" s="62"/>
      <c r="DD22" s="62"/>
      <c r="DE22" s="62"/>
      <c r="DF22" s="62"/>
      <c r="DG22" s="62"/>
      <c r="DH22" s="62"/>
      <c r="DI22" s="62"/>
      <c r="DJ22" s="62"/>
      <c r="DK22" s="62"/>
      <c r="DL22" s="62"/>
      <c r="DM22" s="62"/>
      <c r="DN22" s="62"/>
      <c r="DO22" s="62"/>
      <c r="DP22" s="62"/>
      <c r="DQ22" s="62"/>
      <c r="DR22" s="62"/>
      <c r="DS22" s="62"/>
      <c r="DT22" s="62"/>
      <c r="DU22" s="62"/>
      <c r="DV22" s="62"/>
      <c r="DW22" s="62"/>
      <c r="DX22" s="62"/>
      <c r="DY22" s="62"/>
      <c r="DZ22" s="62"/>
      <c r="EA22" s="62"/>
      <c r="EB22" s="62"/>
      <c r="EC22" s="62"/>
      <c r="ED22" s="62"/>
      <c r="EE22" s="62"/>
      <c r="EF22" s="62"/>
      <c r="EG22" s="62"/>
      <c r="EH22" s="62"/>
      <c r="EI22" s="62"/>
      <c r="EJ22" s="62"/>
      <c r="EK22" s="62"/>
      <c r="EL22" s="62"/>
      <c r="EM22" s="62"/>
      <c r="EN22" s="62"/>
      <c r="EO22" s="62"/>
      <c r="EP22" s="62"/>
      <c r="EQ22" s="62"/>
      <c r="ER22" s="62"/>
      <c r="ES22" s="62"/>
      <c r="ET22" s="62"/>
      <c r="EU22" s="62"/>
      <c r="EV22" s="62"/>
      <c r="EW22" s="62"/>
      <c r="EX22" s="62"/>
      <c r="EY22" s="62"/>
      <c r="EZ22" s="62"/>
      <c r="FA22" s="62"/>
      <c r="FB22" s="62"/>
      <c r="FC22" s="62"/>
      <c r="FD22" s="62"/>
      <c r="FE22" s="62"/>
      <c r="FF22" s="62"/>
      <c r="FG22" s="62"/>
      <c r="FH22" s="62"/>
      <c r="FI22" s="62"/>
      <c r="FJ22" s="62"/>
      <c r="FK22" s="62"/>
      <c r="FL22" s="62"/>
      <c r="FM22" s="62"/>
      <c r="FN22" s="62"/>
      <c r="FO22" s="62"/>
      <c r="FP22" s="62"/>
      <c r="FQ22" s="62"/>
      <c r="FR22" s="62"/>
      <c r="FS22" s="62"/>
      <c r="FT22" s="62"/>
      <c r="FU22" s="62"/>
      <c r="FV22" s="62"/>
      <c r="FW22" s="62"/>
      <c r="FX22" s="62"/>
      <c r="FY22" s="62"/>
      <c r="FZ22" s="62"/>
      <c r="GA22" s="62"/>
      <c r="GB22" s="62"/>
      <c r="GC22" s="62"/>
      <c r="GD22" s="62"/>
      <c r="GE22" s="62"/>
      <c r="GF22" s="62"/>
      <c r="GG22" s="62"/>
      <c r="GH22" s="62"/>
      <c r="GI22" s="62"/>
      <c r="GJ22" s="62"/>
      <c r="GK22" s="62"/>
      <c r="GL22" s="62"/>
      <c r="GM22" s="62"/>
      <c r="GN22" s="62"/>
      <c r="GO22" s="62"/>
      <c r="GP22" s="62"/>
      <c r="GQ22" s="62"/>
      <c r="GR22" s="62"/>
      <c r="GS22" s="62"/>
      <c r="GT22" s="62"/>
      <c r="GU22" s="62"/>
      <c r="GV22" s="62"/>
      <c r="GW22" s="62"/>
      <c r="GX22" s="62"/>
      <c r="GY22" s="62"/>
      <c r="GZ22" s="62"/>
      <c r="HA22" s="62"/>
      <c r="HB22" s="62"/>
      <c r="HC22" s="62"/>
      <c r="HD22" s="62"/>
      <c r="HE22" s="62"/>
      <c r="HF22" s="62"/>
      <c r="HG22" s="62"/>
      <c r="HH22" s="62"/>
      <c r="HI22" s="62"/>
      <c r="HJ22" s="62"/>
      <c r="HK22" s="62"/>
      <c r="HL22" s="62"/>
      <c r="HM22" s="62"/>
      <c r="HN22" s="62"/>
      <c r="HO22" s="62"/>
      <c r="HP22" s="62"/>
      <c r="HQ22" s="62"/>
      <c r="HR22" s="62"/>
      <c r="HS22" s="62"/>
      <c r="HT22" s="62"/>
      <c r="HU22" s="62"/>
      <c r="HV22" s="62"/>
      <c r="HW22" s="62"/>
      <c r="HX22" s="62"/>
      <c r="HY22" s="62"/>
      <c r="HZ22" s="62"/>
      <c r="IA22" s="62"/>
      <c r="IB22" s="62"/>
      <c r="IC22" s="62"/>
      <c r="ID22" s="62"/>
      <c r="IE22" s="62"/>
      <c r="IF22" s="62"/>
      <c r="IG22" s="62"/>
      <c r="IH22" s="62"/>
      <c r="II22" s="62"/>
      <c r="IJ22" s="62"/>
      <c r="IK22" s="62"/>
      <c r="IL22" s="62"/>
      <c r="IM22" s="62"/>
      <c r="IN22" s="62"/>
      <c r="IO22" s="62"/>
      <c r="IP22" s="62"/>
      <c r="IQ22" s="62"/>
    </row>
    <row r="23" spans="2:251" s="63" customFormat="1" ht="15.75" customHeight="1" x14ac:dyDescent="0.25">
      <c r="B23" s="89"/>
      <c r="C23" s="54"/>
      <c r="D23" s="91"/>
      <c r="E23" s="54"/>
      <c r="F23" s="54"/>
      <c r="G23" s="68"/>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11"/>
      <c r="AG23" s="62"/>
      <c r="AH23" s="62"/>
      <c r="AI23" s="54"/>
      <c r="AJ23" s="54"/>
      <c r="AK23" s="54"/>
      <c r="AL23" s="62"/>
      <c r="AM23" s="62"/>
      <c r="AN23" s="62"/>
      <c r="AO23" s="62"/>
      <c r="AP23" s="54"/>
      <c r="AQ23" s="54"/>
      <c r="AR23" s="62"/>
      <c r="AS23" s="62"/>
      <c r="AT23" s="62"/>
      <c r="AV23" s="455"/>
      <c r="AW23" s="455"/>
      <c r="AX23" s="455"/>
      <c r="BE23" s="92"/>
      <c r="BK23" s="62"/>
      <c r="BT23" s="62"/>
      <c r="BU23" s="62"/>
      <c r="BV23" s="62"/>
      <c r="BW23" s="62"/>
      <c r="BX23" s="62"/>
      <c r="BY23" s="62"/>
      <c r="BZ23" s="62"/>
      <c r="CA23" s="62"/>
      <c r="CB23" s="62"/>
      <c r="CC23" s="62"/>
      <c r="CD23" s="62"/>
      <c r="CE23" s="62"/>
      <c r="CF23" s="62"/>
      <c r="CG23" s="62"/>
      <c r="CH23" s="62"/>
      <c r="CI23" s="62"/>
      <c r="CJ23" s="62"/>
      <c r="CK23" s="62"/>
      <c r="CL23" s="62"/>
      <c r="CM23" s="62"/>
      <c r="CN23" s="62"/>
      <c r="CO23" s="62"/>
      <c r="CP23" s="62"/>
      <c r="CQ23" s="62"/>
      <c r="CR23" s="62"/>
      <c r="CS23" s="62"/>
      <c r="CT23" s="62"/>
      <c r="CU23" s="62"/>
      <c r="CV23" s="62"/>
      <c r="CW23" s="62"/>
      <c r="CX23" s="62"/>
      <c r="CY23" s="62"/>
      <c r="CZ23" s="62"/>
      <c r="DA23" s="62"/>
      <c r="DB23" s="62"/>
      <c r="DC23" s="62"/>
      <c r="DD23" s="62"/>
      <c r="DE23" s="62"/>
      <c r="DF23" s="62"/>
      <c r="DG23" s="62"/>
      <c r="DH23" s="62"/>
      <c r="DI23" s="62"/>
      <c r="DJ23" s="62"/>
      <c r="DK23" s="62"/>
      <c r="DL23" s="62"/>
      <c r="DM23" s="62"/>
      <c r="DN23" s="62"/>
      <c r="DO23" s="62"/>
      <c r="DP23" s="62"/>
      <c r="DQ23" s="62"/>
      <c r="DR23" s="62"/>
      <c r="DS23" s="62"/>
      <c r="DT23" s="62"/>
      <c r="DU23" s="62"/>
      <c r="DV23" s="62"/>
      <c r="DW23" s="62"/>
      <c r="DX23" s="62"/>
      <c r="DY23" s="62"/>
      <c r="DZ23" s="62"/>
      <c r="EA23" s="62"/>
      <c r="EB23" s="62"/>
      <c r="EC23" s="62"/>
      <c r="ED23" s="62"/>
      <c r="EE23" s="62"/>
      <c r="EF23" s="62"/>
      <c r="EG23" s="62"/>
      <c r="EH23" s="62"/>
      <c r="EI23" s="62"/>
      <c r="EJ23" s="62"/>
      <c r="EK23" s="62"/>
      <c r="EL23" s="62"/>
      <c r="EM23" s="62"/>
      <c r="EN23" s="62"/>
      <c r="EO23" s="62"/>
      <c r="EP23" s="62"/>
      <c r="EQ23" s="62"/>
      <c r="ER23" s="62"/>
      <c r="ES23" s="62"/>
      <c r="ET23" s="62"/>
      <c r="EU23" s="62"/>
      <c r="EV23" s="62"/>
      <c r="EW23" s="62"/>
      <c r="EX23" s="62"/>
      <c r="EY23" s="62"/>
      <c r="EZ23" s="62"/>
      <c r="FA23" s="62"/>
      <c r="FB23" s="62"/>
      <c r="FC23" s="62"/>
      <c r="FD23" s="62"/>
      <c r="FE23" s="62"/>
      <c r="FF23" s="62"/>
      <c r="FG23" s="62"/>
      <c r="FH23" s="62"/>
      <c r="FI23" s="62"/>
      <c r="FJ23" s="62"/>
      <c r="FK23" s="62"/>
      <c r="FL23" s="62"/>
      <c r="FM23" s="62"/>
      <c r="FN23" s="62"/>
      <c r="FO23" s="62"/>
      <c r="FP23" s="62"/>
      <c r="FQ23" s="62"/>
      <c r="FR23" s="62"/>
      <c r="FS23" s="62"/>
      <c r="FT23" s="62"/>
      <c r="FU23" s="62"/>
      <c r="FV23" s="62"/>
      <c r="FW23" s="62"/>
      <c r="FX23" s="62"/>
      <c r="FY23" s="62"/>
      <c r="FZ23" s="62"/>
      <c r="GA23" s="62"/>
      <c r="GB23" s="62"/>
      <c r="GC23" s="62"/>
      <c r="GD23" s="62"/>
      <c r="GE23" s="62"/>
      <c r="GF23" s="62"/>
      <c r="GG23" s="62"/>
      <c r="GH23" s="62"/>
      <c r="GI23" s="62"/>
      <c r="GJ23" s="62"/>
      <c r="GK23" s="62"/>
      <c r="GL23" s="62"/>
      <c r="GM23" s="62"/>
      <c r="GN23" s="62"/>
      <c r="GO23" s="62"/>
      <c r="GP23" s="62"/>
      <c r="GQ23" s="62"/>
      <c r="GR23" s="62"/>
      <c r="GS23" s="62"/>
      <c r="GT23" s="62"/>
      <c r="GU23" s="62"/>
      <c r="GV23" s="62"/>
      <c r="GW23" s="62"/>
      <c r="GX23" s="62"/>
      <c r="GY23" s="62"/>
      <c r="GZ23" s="62"/>
      <c r="HA23" s="62"/>
      <c r="HB23" s="62"/>
      <c r="HC23" s="62"/>
      <c r="HD23" s="62"/>
      <c r="HE23" s="62"/>
      <c r="HF23" s="62"/>
      <c r="HG23" s="62"/>
      <c r="HH23" s="62"/>
      <c r="HI23" s="62"/>
      <c r="HJ23" s="62"/>
      <c r="HK23" s="62"/>
      <c r="HL23" s="62"/>
      <c r="HM23" s="62"/>
      <c r="HN23" s="62"/>
      <c r="HO23" s="62"/>
      <c r="HP23" s="62"/>
      <c r="HQ23" s="62"/>
      <c r="HR23" s="62"/>
      <c r="HS23" s="62"/>
      <c r="HT23" s="62"/>
      <c r="HU23" s="62"/>
      <c r="HV23" s="62"/>
      <c r="HW23" s="62"/>
      <c r="HX23" s="62"/>
      <c r="HY23" s="62"/>
      <c r="HZ23" s="62"/>
      <c r="IA23" s="62"/>
      <c r="IB23" s="62"/>
      <c r="IC23" s="62"/>
      <c r="ID23" s="62"/>
      <c r="IE23" s="62"/>
      <c r="IF23" s="62"/>
      <c r="IG23" s="62"/>
      <c r="IH23" s="62"/>
      <c r="II23" s="62"/>
      <c r="IJ23" s="62"/>
      <c r="IK23" s="62"/>
      <c r="IL23" s="62"/>
      <c r="IM23" s="62"/>
      <c r="IN23" s="62"/>
      <c r="IO23" s="62"/>
      <c r="IP23" s="62"/>
      <c r="IQ23" s="62"/>
    </row>
    <row r="24" spans="2:251" s="63" customFormat="1" ht="15.75" customHeight="1" x14ac:dyDescent="0.25">
      <c r="B24" s="89"/>
      <c r="C24" s="54"/>
      <c r="D24" s="91"/>
      <c r="E24" s="54"/>
      <c r="F24" s="54"/>
      <c r="G24" s="68"/>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11"/>
      <c r="AG24" s="62"/>
      <c r="AH24" s="62"/>
      <c r="AI24" s="54"/>
      <c r="AJ24" s="54"/>
      <c r="AK24" s="54"/>
      <c r="AL24" s="62"/>
      <c r="AM24" s="62"/>
      <c r="AN24" s="62"/>
      <c r="AO24" s="62"/>
      <c r="AP24" s="54"/>
      <c r="AQ24" s="54"/>
      <c r="AR24" s="62"/>
      <c r="AS24" s="62"/>
      <c r="AT24" s="62"/>
      <c r="AV24" s="455"/>
      <c r="AW24" s="455"/>
      <c r="AX24" s="455"/>
      <c r="BE24" s="92"/>
      <c r="BK24" s="62"/>
      <c r="BT24" s="62"/>
      <c r="BU24" s="62"/>
      <c r="BV24" s="62"/>
      <c r="BW24" s="62"/>
      <c r="BX24" s="62"/>
      <c r="BY24" s="62"/>
      <c r="BZ24" s="62"/>
      <c r="CA24" s="62"/>
      <c r="CB24" s="62"/>
      <c r="CC24" s="62"/>
      <c r="CD24" s="62"/>
      <c r="CE24" s="62"/>
      <c r="CF24" s="62"/>
      <c r="CG24" s="62"/>
      <c r="CH24" s="62"/>
      <c r="CI24" s="62"/>
      <c r="CJ24" s="62"/>
      <c r="CK24" s="62"/>
      <c r="CL24" s="62"/>
      <c r="CM24" s="62"/>
      <c r="CN24" s="62"/>
      <c r="CO24" s="62"/>
      <c r="CP24" s="62"/>
      <c r="CQ24" s="62"/>
      <c r="CR24" s="62"/>
      <c r="CS24" s="62"/>
      <c r="CT24" s="62"/>
      <c r="CU24" s="62"/>
      <c r="CV24" s="62"/>
      <c r="CW24" s="62"/>
      <c r="CX24" s="62"/>
      <c r="CY24" s="62"/>
      <c r="CZ24" s="62"/>
      <c r="DA24" s="62"/>
      <c r="DB24" s="62"/>
      <c r="DC24" s="62"/>
      <c r="DD24" s="62"/>
      <c r="DE24" s="62"/>
      <c r="DF24" s="62"/>
      <c r="DG24" s="62"/>
      <c r="DH24" s="62"/>
      <c r="DI24" s="62"/>
      <c r="DJ24" s="62"/>
      <c r="DK24" s="62"/>
      <c r="DL24" s="62"/>
      <c r="DM24" s="62"/>
      <c r="DN24" s="62"/>
      <c r="DO24" s="62"/>
      <c r="DP24" s="62"/>
      <c r="DQ24" s="62"/>
      <c r="DR24" s="62"/>
      <c r="DS24" s="62"/>
      <c r="DT24" s="62"/>
      <c r="DU24" s="62"/>
      <c r="DV24" s="62"/>
      <c r="DW24" s="62"/>
      <c r="DX24" s="62"/>
      <c r="DY24" s="62"/>
      <c r="DZ24" s="62"/>
      <c r="EA24" s="62"/>
      <c r="EB24" s="62"/>
      <c r="EC24" s="62"/>
      <c r="ED24" s="62"/>
      <c r="EE24" s="62"/>
      <c r="EF24" s="62"/>
      <c r="EG24" s="62"/>
      <c r="EH24" s="62"/>
      <c r="EI24" s="62"/>
      <c r="EJ24" s="62"/>
      <c r="EK24" s="62"/>
      <c r="EL24" s="62"/>
      <c r="EM24" s="62"/>
      <c r="EN24" s="62"/>
      <c r="EO24" s="62"/>
      <c r="EP24" s="62"/>
      <c r="EQ24" s="62"/>
      <c r="ER24" s="62"/>
      <c r="ES24" s="62"/>
      <c r="ET24" s="62"/>
      <c r="EU24" s="62"/>
      <c r="EV24" s="62"/>
      <c r="EW24" s="62"/>
      <c r="EX24" s="62"/>
      <c r="EY24" s="62"/>
      <c r="EZ24" s="62"/>
      <c r="FA24" s="62"/>
      <c r="FB24" s="62"/>
      <c r="FC24" s="62"/>
      <c r="FD24" s="62"/>
      <c r="FE24" s="62"/>
      <c r="FF24" s="62"/>
      <c r="FG24" s="62"/>
      <c r="FH24" s="62"/>
      <c r="FI24" s="62"/>
      <c r="FJ24" s="62"/>
      <c r="FK24" s="62"/>
      <c r="FL24" s="62"/>
      <c r="FM24" s="62"/>
      <c r="FN24" s="62"/>
      <c r="FO24" s="62"/>
      <c r="FP24" s="62"/>
      <c r="FQ24" s="62"/>
      <c r="FR24" s="62"/>
      <c r="FS24" s="62"/>
      <c r="FT24" s="62"/>
      <c r="FU24" s="62"/>
      <c r="FV24" s="62"/>
      <c r="FW24" s="62"/>
      <c r="FX24" s="62"/>
      <c r="FY24" s="62"/>
      <c r="FZ24" s="62"/>
      <c r="GA24" s="62"/>
      <c r="GB24" s="62"/>
      <c r="GC24" s="62"/>
      <c r="GD24" s="62"/>
      <c r="GE24" s="62"/>
      <c r="GF24" s="62"/>
      <c r="GG24" s="62"/>
      <c r="GH24" s="62"/>
      <c r="GI24" s="62"/>
      <c r="GJ24" s="62"/>
      <c r="GK24" s="62"/>
      <c r="GL24" s="62"/>
      <c r="GM24" s="62"/>
      <c r="GN24" s="62"/>
      <c r="GO24" s="62"/>
      <c r="GP24" s="62"/>
      <c r="GQ24" s="62"/>
      <c r="GR24" s="62"/>
      <c r="GS24" s="62"/>
      <c r="GT24" s="62"/>
      <c r="GU24" s="62"/>
      <c r="GV24" s="62"/>
      <c r="GW24" s="62"/>
      <c r="GX24" s="62"/>
      <c r="GY24" s="62"/>
      <c r="GZ24" s="62"/>
      <c r="HA24" s="62"/>
      <c r="HB24" s="62"/>
      <c r="HC24" s="62"/>
      <c r="HD24" s="62"/>
      <c r="HE24" s="62"/>
      <c r="HF24" s="62"/>
      <c r="HG24" s="62"/>
      <c r="HH24" s="62"/>
      <c r="HI24" s="62"/>
      <c r="HJ24" s="62"/>
      <c r="HK24" s="62"/>
      <c r="HL24" s="62"/>
      <c r="HM24" s="62"/>
      <c r="HN24" s="62"/>
      <c r="HO24" s="62"/>
      <c r="HP24" s="62"/>
      <c r="HQ24" s="62"/>
      <c r="HR24" s="62"/>
      <c r="HS24" s="62"/>
      <c r="HT24" s="62"/>
      <c r="HU24" s="62"/>
      <c r="HV24" s="62"/>
      <c r="HW24" s="62"/>
      <c r="HX24" s="62"/>
      <c r="HY24" s="62"/>
      <c r="HZ24" s="62"/>
      <c r="IA24" s="62"/>
      <c r="IB24" s="62"/>
      <c r="IC24" s="62"/>
      <c r="ID24" s="62"/>
      <c r="IE24" s="62"/>
      <c r="IF24" s="62"/>
      <c r="IG24" s="62"/>
      <c r="IH24" s="62"/>
      <c r="II24" s="62"/>
      <c r="IJ24" s="62"/>
      <c r="IK24" s="62"/>
      <c r="IL24" s="62"/>
      <c r="IM24" s="62"/>
      <c r="IN24" s="62"/>
      <c r="IO24" s="62"/>
      <c r="IP24" s="62"/>
      <c r="IQ24" s="62"/>
    </row>
    <row r="25" spans="2:251" s="63" customFormat="1" ht="15.75" customHeight="1" x14ac:dyDescent="0.25">
      <c r="B25" s="89"/>
      <c r="C25" s="54"/>
      <c r="D25" s="91"/>
      <c r="E25" s="54"/>
      <c r="F25" s="54"/>
      <c r="G25" s="68"/>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11"/>
      <c r="AG25" s="62"/>
      <c r="AH25" s="62"/>
      <c r="AI25" s="54"/>
      <c r="AJ25" s="54"/>
      <c r="AK25" s="54"/>
      <c r="AL25" s="62"/>
      <c r="AM25" s="62"/>
      <c r="AN25" s="62"/>
      <c r="AO25" s="62"/>
      <c r="AP25" s="54"/>
      <c r="AQ25" s="54"/>
      <c r="AR25" s="62"/>
      <c r="AS25" s="62"/>
      <c r="AT25" s="62"/>
      <c r="AV25" s="455"/>
      <c r="AW25" s="455"/>
      <c r="AX25" s="455"/>
      <c r="BE25" s="92"/>
      <c r="BK25" s="62"/>
      <c r="BT25" s="62"/>
      <c r="BU25" s="62"/>
      <c r="BV25" s="62"/>
      <c r="BW25" s="62"/>
      <c r="BX25" s="62"/>
      <c r="BY25" s="62"/>
      <c r="BZ25" s="62"/>
      <c r="CA25" s="62"/>
      <c r="CB25" s="62"/>
      <c r="CC25" s="62"/>
      <c r="CD25" s="62"/>
      <c r="CE25" s="62"/>
      <c r="CF25" s="62"/>
      <c r="CG25" s="62"/>
      <c r="CH25" s="62"/>
      <c r="CI25" s="62"/>
      <c r="CJ25" s="62"/>
      <c r="CK25" s="62"/>
      <c r="CL25" s="62"/>
      <c r="CM25" s="62"/>
      <c r="CN25" s="62"/>
      <c r="CO25" s="62"/>
      <c r="CP25" s="62"/>
      <c r="CQ25" s="62"/>
      <c r="CR25" s="62"/>
      <c r="CS25" s="62"/>
      <c r="CT25" s="62"/>
      <c r="CU25" s="62"/>
      <c r="CV25" s="62"/>
      <c r="CW25" s="62"/>
      <c r="CX25" s="62"/>
      <c r="CY25" s="62"/>
      <c r="CZ25" s="62"/>
      <c r="DA25" s="62"/>
      <c r="DB25" s="62"/>
      <c r="DC25" s="62"/>
      <c r="DD25" s="62"/>
      <c r="DE25" s="62"/>
      <c r="DF25" s="62"/>
      <c r="DG25" s="62"/>
      <c r="DH25" s="62"/>
      <c r="DI25" s="62"/>
      <c r="DJ25" s="62"/>
      <c r="DK25" s="62"/>
      <c r="DL25" s="62"/>
      <c r="DM25" s="62"/>
      <c r="DN25" s="62"/>
      <c r="DO25" s="62"/>
      <c r="DP25" s="62"/>
      <c r="DQ25" s="62"/>
      <c r="DR25" s="62"/>
      <c r="DS25" s="62"/>
      <c r="DT25" s="62"/>
      <c r="DU25" s="62"/>
      <c r="DV25" s="62"/>
      <c r="DW25" s="62"/>
      <c r="DX25" s="62"/>
      <c r="DY25" s="62"/>
      <c r="DZ25" s="62"/>
      <c r="EA25" s="62"/>
      <c r="EB25" s="62"/>
      <c r="EC25" s="62"/>
      <c r="ED25" s="62"/>
      <c r="EE25" s="62"/>
      <c r="EF25" s="62"/>
      <c r="EG25" s="62"/>
      <c r="EH25" s="62"/>
      <c r="EI25" s="62"/>
      <c r="EJ25" s="62"/>
      <c r="EK25" s="62"/>
      <c r="EL25" s="62"/>
      <c r="EM25" s="62"/>
      <c r="EN25" s="62"/>
      <c r="EO25" s="62"/>
      <c r="EP25" s="62"/>
      <c r="EQ25" s="62"/>
      <c r="ER25" s="62"/>
      <c r="ES25" s="62"/>
      <c r="ET25" s="62"/>
      <c r="EU25" s="62"/>
      <c r="EV25" s="62"/>
      <c r="EW25" s="62"/>
      <c r="EX25" s="62"/>
      <c r="EY25" s="62"/>
      <c r="EZ25" s="62"/>
      <c r="FA25" s="62"/>
      <c r="FB25" s="62"/>
      <c r="FC25" s="62"/>
      <c r="FD25" s="62"/>
      <c r="FE25" s="62"/>
      <c r="FF25" s="62"/>
      <c r="FG25" s="62"/>
      <c r="FH25" s="62"/>
      <c r="FI25" s="62"/>
      <c r="FJ25" s="62"/>
      <c r="FK25" s="62"/>
      <c r="FL25" s="62"/>
      <c r="FM25" s="62"/>
      <c r="FN25" s="62"/>
      <c r="FO25" s="62"/>
      <c r="FP25" s="62"/>
      <c r="FQ25" s="62"/>
      <c r="FR25" s="62"/>
      <c r="FS25" s="62"/>
      <c r="FT25" s="62"/>
      <c r="FU25" s="62"/>
      <c r="FV25" s="62"/>
      <c r="FW25" s="62"/>
      <c r="FX25" s="62"/>
      <c r="FY25" s="62"/>
      <c r="FZ25" s="62"/>
      <c r="GA25" s="62"/>
      <c r="GB25" s="62"/>
      <c r="GC25" s="62"/>
      <c r="GD25" s="62"/>
      <c r="GE25" s="62"/>
      <c r="GF25" s="62"/>
      <c r="GG25" s="62"/>
      <c r="GH25" s="62"/>
      <c r="GI25" s="62"/>
      <c r="GJ25" s="62"/>
      <c r="GK25" s="62"/>
      <c r="GL25" s="62"/>
      <c r="GM25" s="62"/>
      <c r="GN25" s="62"/>
      <c r="GO25" s="62"/>
      <c r="GP25" s="62"/>
      <c r="GQ25" s="62"/>
      <c r="GR25" s="62"/>
      <c r="GS25" s="62"/>
      <c r="GT25" s="62"/>
      <c r="GU25" s="62"/>
      <c r="GV25" s="62"/>
      <c r="GW25" s="62"/>
      <c r="GX25" s="62"/>
      <c r="GY25" s="62"/>
      <c r="GZ25" s="62"/>
      <c r="HA25" s="62"/>
      <c r="HB25" s="62"/>
      <c r="HC25" s="62"/>
      <c r="HD25" s="62"/>
      <c r="HE25" s="62"/>
      <c r="HF25" s="62"/>
      <c r="HG25" s="62"/>
      <c r="HH25" s="62"/>
      <c r="HI25" s="62"/>
      <c r="HJ25" s="62"/>
      <c r="HK25" s="62"/>
      <c r="HL25" s="62"/>
      <c r="HM25" s="62"/>
      <c r="HN25" s="62"/>
      <c r="HO25" s="62"/>
      <c r="HP25" s="62"/>
      <c r="HQ25" s="62"/>
      <c r="HR25" s="62"/>
      <c r="HS25" s="62"/>
      <c r="HT25" s="62"/>
      <c r="HU25" s="62"/>
      <c r="HV25" s="62"/>
      <c r="HW25" s="62"/>
      <c r="HX25" s="62"/>
      <c r="HY25" s="62"/>
      <c r="HZ25" s="62"/>
      <c r="IA25" s="62"/>
      <c r="IB25" s="62"/>
      <c r="IC25" s="62"/>
      <c r="ID25" s="62"/>
      <c r="IE25" s="62"/>
      <c r="IF25" s="62"/>
      <c r="IG25" s="62"/>
      <c r="IH25" s="62"/>
      <c r="II25" s="62"/>
      <c r="IJ25" s="62"/>
      <c r="IK25" s="62"/>
      <c r="IL25" s="62"/>
      <c r="IM25" s="62"/>
      <c r="IN25" s="62"/>
      <c r="IO25" s="62"/>
      <c r="IP25" s="62"/>
      <c r="IQ25" s="62"/>
    </row>
    <row r="26" spans="2:251" s="63" customFormat="1" ht="15.75" customHeight="1" x14ac:dyDescent="0.25">
      <c r="B26" s="89"/>
      <c r="C26" s="54"/>
      <c r="D26" s="91"/>
      <c r="E26" s="54"/>
      <c r="F26" s="54"/>
      <c r="G26" s="68"/>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11"/>
      <c r="AG26" s="62"/>
      <c r="AH26" s="62"/>
      <c r="AI26" s="54"/>
      <c r="AJ26" s="54"/>
      <c r="AK26" s="54"/>
      <c r="AL26" s="62"/>
      <c r="AM26" s="62"/>
      <c r="AN26" s="62"/>
      <c r="AO26" s="62"/>
      <c r="AP26" s="54"/>
      <c r="AQ26" s="54"/>
      <c r="AR26" s="62"/>
      <c r="AS26" s="62"/>
      <c r="AT26" s="62"/>
      <c r="AV26" s="455"/>
      <c r="AW26" s="455"/>
      <c r="AX26" s="455"/>
      <c r="BE26" s="92"/>
      <c r="BK26" s="62"/>
      <c r="BT26" s="62"/>
      <c r="BU26" s="62"/>
      <c r="BV26" s="62"/>
      <c r="BW26" s="62"/>
      <c r="BX26" s="62"/>
      <c r="BY26" s="62"/>
      <c r="BZ26" s="62"/>
      <c r="CA26" s="62"/>
      <c r="CB26" s="62"/>
      <c r="CC26" s="62"/>
      <c r="CD26" s="62"/>
      <c r="CE26" s="62"/>
      <c r="CF26" s="62"/>
      <c r="CG26" s="62"/>
      <c r="CH26" s="62"/>
      <c r="CI26" s="62"/>
      <c r="CJ26" s="62"/>
      <c r="CK26" s="62"/>
      <c r="CL26" s="62"/>
      <c r="CM26" s="62"/>
      <c r="CN26" s="62"/>
      <c r="CO26" s="62"/>
      <c r="CP26" s="62"/>
      <c r="CQ26" s="62"/>
      <c r="CR26" s="62"/>
      <c r="CS26" s="62"/>
      <c r="CT26" s="62"/>
      <c r="CU26" s="62"/>
      <c r="CV26" s="62"/>
      <c r="CW26" s="62"/>
      <c r="CX26" s="62"/>
      <c r="CY26" s="62"/>
      <c r="CZ26" s="62"/>
      <c r="DA26" s="62"/>
      <c r="DB26" s="62"/>
      <c r="DC26" s="62"/>
      <c r="DD26" s="62"/>
      <c r="DE26" s="62"/>
      <c r="DF26" s="62"/>
      <c r="DG26" s="62"/>
      <c r="DH26" s="62"/>
      <c r="DI26" s="62"/>
      <c r="DJ26" s="62"/>
      <c r="DK26" s="62"/>
      <c r="DL26" s="62"/>
      <c r="DM26" s="62"/>
      <c r="DN26" s="62"/>
      <c r="DO26" s="62"/>
      <c r="DP26" s="62"/>
      <c r="DQ26" s="62"/>
      <c r="DR26" s="62"/>
      <c r="DS26" s="62"/>
      <c r="DT26" s="62"/>
      <c r="DU26" s="62"/>
      <c r="DV26" s="62"/>
      <c r="DW26" s="62"/>
      <c r="DX26" s="62"/>
      <c r="DY26" s="62"/>
      <c r="DZ26" s="62"/>
      <c r="EA26" s="62"/>
      <c r="EB26" s="62"/>
      <c r="EC26" s="62"/>
      <c r="ED26" s="62"/>
      <c r="EE26" s="62"/>
      <c r="EF26" s="62"/>
      <c r="EG26" s="62"/>
      <c r="EH26" s="62"/>
      <c r="EI26" s="62"/>
      <c r="EJ26" s="62"/>
      <c r="EK26" s="62"/>
      <c r="EL26" s="62"/>
      <c r="EM26" s="62"/>
      <c r="EN26" s="62"/>
      <c r="EO26" s="62"/>
      <c r="EP26" s="62"/>
      <c r="EQ26" s="62"/>
      <c r="ER26" s="62"/>
      <c r="ES26" s="62"/>
      <c r="ET26" s="62"/>
      <c r="EU26" s="62"/>
      <c r="EV26" s="62"/>
      <c r="EW26" s="62"/>
      <c r="EX26" s="62"/>
      <c r="EY26" s="62"/>
      <c r="EZ26" s="62"/>
      <c r="FA26" s="62"/>
      <c r="FB26" s="62"/>
      <c r="FC26" s="62"/>
      <c r="FD26" s="62"/>
      <c r="FE26" s="62"/>
      <c r="FF26" s="62"/>
      <c r="FG26" s="62"/>
      <c r="FH26" s="62"/>
      <c r="FI26" s="62"/>
      <c r="FJ26" s="62"/>
      <c r="FK26" s="62"/>
      <c r="FL26" s="62"/>
      <c r="FM26" s="62"/>
      <c r="FN26" s="62"/>
      <c r="FO26" s="62"/>
      <c r="FP26" s="62"/>
      <c r="FQ26" s="62"/>
      <c r="FR26" s="62"/>
      <c r="FS26" s="62"/>
      <c r="FT26" s="62"/>
      <c r="FU26" s="62"/>
      <c r="FV26" s="62"/>
      <c r="FW26" s="62"/>
      <c r="FX26" s="62"/>
      <c r="FY26" s="62"/>
      <c r="FZ26" s="62"/>
      <c r="GA26" s="62"/>
      <c r="GB26" s="62"/>
      <c r="GC26" s="62"/>
      <c r="GD26" s="62"/>
      <c r="GE26" s="62"/>
      <c r="GF26" s="62"/>
      <c r="GG26" s="62"/>
      <c r="GH26" s="62"/>
      <c r="GI26" s="62"/>
      <c r="GJ26" s="62"/>
      <c r="GK26" s="62"/>
      <c r="GL26" s="62"/>
      <c r="GM26" s="62"/>
      <c r="GN26" s="62"/>
      <c r="GO26" s="62"/>
      <c r="GP26" s="62"/>
      <c r="GQ26" s="62"/>
      <c r="GR26" s="62"/>
      <c r="GS26" s="62"/>
      <c r="GT26" s="62"/>
      <c r="GU26" s="62"/>
      <c r="GV26" s="62"/>
      <c r="GW26" s="62"/>
      <c r="GX26" s="62"/>
      <c r="GY26" s="62"/>
      <c r="GZ26" s="62"/>
      <c r="HA26" s="62"/>
      <c r="HB26" s="62"/>
      <c r="HC26" s="62"/>
      <c r="HD26" s="62"/>
      <c r="HE26" s="62"/>
      <c r="HF26" s="62"/>
      <c r="HG26" s="62"/>
      <c r="HH26" s="62"/>
      <c r="HI26" s="62"/>
      <c r="HJ26" s="62"/>
      <c r="HK26" s="62"/>
      <c r="HL26" s="62"/>
      <c r="HM26" s="62"/>
      <c r="HN26" s="62"/>
      <c r="HO26" s="62"/>
      <c r="HP26" s="62"/>
      <c r="HQ26" s="62"/>
      <c r="HR26" s="62"/>
      <c r="HS26" s="62"/>
      <c r="HT26" s="62"/>
      <c r="HU26" s="62"/>
      <c r="HV26" s="62"/>
      <c r="HW26" s="62"/>
      <c r="HX26" s="62"/>
      <c r="HY26" s="62"/>
      <c r="HZ26" s="62"/>
      <c r="IA26" s="62"/>
      <c r="IB26" s="62"/>
      <c r="IC26" s="62"/>
      <c r="ID26" s="62"/>
      <c r="IE26" s="62"/>
      <c r="IF26" s="62"/>
      <c r="IG26" s="62"/>
      <c r="IH26" s="62"/>
      <c r="II26" s="62"/>
      <c r="IJ26" s="62"/>
      <c r="IK26" s="62"/>
      <c r="IL26" s="62"/>
      <c r="IM26" s="62"/>
      <c r="IN26" s="62"/>
      <c r="IO26" s="62"/>
      <c r="IP26" s="62"/>
      <c r="IQ26" s="62"/>
    </row>
    <row r="27" spans="2:251" s="63" customFormat="1" ht="15" customHeight="1" x14ac:dyDescent="0.25">
      <c r="B27" s="89"/>
      <c r="C27"/>
      <c r="D27" s="91"/>
      <c r="E27" s="54"/>
      <c r="F27" s="54"/>
      <c r="G27" s="68"/>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11"/>
      <c r="AG27" s="62"/>
      <c r="AH27" s="62"/>
      <c r="AI27" s="54"/>
      <c r="AJ27" s="54"/>
      <c r="AK27" s="54"/>
      <c r="AL27" s="62"/>
      <c r="AM27" s="62"/>
      <c r="AN27" s="62"/>
      <c r="AO27" s="62"/>
      <c r="AP27" s="54"/>
      <c r="AQ27" s="54"/>
      <c r="AR27" s="62"/>
      <c r="AS27" s="62"/>
      <c r="AT27" s="62"/>
      <c r="AV27" s="455"/>
      <c r="AW27" s="455"/>
      <c r="AX27" s="455"/>
      <c r="BK27" s="62"/>
      <c r="BT27" s="62"/>
      <c r="BU27" s="62"/>
      <c r="BV27" s="62"/>
      <c r="BW27" s="62"/>
      <c r="BX27" s="62"/>
      <c r="BY27" s="62"/>
      <c r="BZ27" s="62"/>
      <c r="CA27" s="62"/>
      <c r="CB27" s="62"/>
      <c r="CC27" s="62"/>
      <c r="CD27" s="62"/>
      <c r="CE27" s="62"/>
      <c r="CF27" s="62"/>
      <c r="CG27" s="62"/>
      <c r="CH27" s="62"/>
      <c r="CI27" s="62"/>
      <c r="CJ27" s="62"/>
      <c r="CK27" s="62"/>
      <c r="CL27" s="62"/>
      <c r="CM27" s="62"/>
      <c r="CN27" s="62"/>
      <c r="CO27" s="62"/>
      <c r="CP27" s="62"/>
      <c r="CQ27" s="62"/>
      <c r="CR27" s="62"/>
      <c r="CS27" s="62"/>
      <c r="CT27" s="62"/>
      <c r="CU27" s="62"/>
      <c r="CV27" s="62"/>
      <c r="CW27" s="62"/>
      <c r="CX27" s="62"/>
      <c r="CY27" s="62"/>
      <c r="CZ27" s="62"/>
      <c r="DA27" s="62"/>
      <c r="DB27" s="62"/>
      <c r="DC27" s="62"/>
      <c r="DD27" s="62"/>
      <c r="DE27" s="62"/>
      <c r="DF27" s="62"/>
      <c r="DG27" s="62"/>
      <c r="DH27" s="62"/>
      <c r="DI27" s="62"/>
      <c r="DJ27" s="62"/>
      <c r="DK27" s="62"/>
      <c r="DL27" s="62"/>
      <c r="DM27" s="62"/>
      <c r="DN27" s="62"/>
      <c r="DO27" s="62"/>
      <c r="DP27" s="62"/>
      <c r="DQ27" s="62"/>
      <c r="DR27" s="62"/>
      <c r="DS27" s="62"/>
      <c r="DT27" s="62"/>
      <c r="DU27" s="62"/>
      <c r="DV27" s="62"/>
      <c r="DW27" s="62"/>
      <c r="DX27" s="62"/>
      <c r="DY27" s="62"/>
      <c r="DZ27" s="62"/>
      <c r="EA27" s="62"/>
      <c r="EB27" s="62"/>
      <c r="EC27" s="62"/>
      <c r="ED27" s="62"/>
      <c r="EE27" s="62"/>
      <c r="EF27" s="62"/>
      <c r="EG27" s="62"/>
      <c r="EH27" s="62"/>
      <c r="EI27" s="62"/>
      <c r="EJ27" s="62"/>
      <c r="EK27" s="62"/>
      <c r="EL27" s="62"/>
      <c r="EM27" s="62"/>
      <c r="EN27" s="62"/>
      <c r="EO27" s="62"/>
      <c r="EP27" s="62"/>
      <c r="EQ27" s="62"/>
      <c r="ER27" s="62"/>
      <c r="ES27" s="62"/>
      <c r="ET27" s="62"/>
      <c r="EU27" s="62"/>
      <c r="EV27" s="62"/>
      <c r="EW27" s="62"/>
      <c r="EX27" s="62"/>
      <c r="EY27" s="62"/>
      <c r="EZ27" s="62"/>
      <c r="FA27" s="62"/>
      <c r="FB27" s="62"/>
      <c r="FC27" s="62"/>
      <c r="FD27" s="62"/>
      <c r="FE27" s="62"/>
      <c r="FF27" s="62"/>
      <c r="FG27" s="62"/>
      <c r="FH27" s="62"/>
      <c r="FI27" s="62"/>
      <c r="FJ27" s="62"/>
      <c r="FK27" s="62"/>
      <c r="FL27" s="62"/>
      <c r="FM27" s="62"/>
      <c r="FN27" s="62"/>
      <c r="FO27" s="62"/>
      <c r="FP27" s="62"/>
      <c r="FQ27" s="62"/>
      <c r="FR27" s="62"/>
      <c r="FS27" s="62"/>
      <c r="FT27" s="62"/>
      <c r="FU27" s="62"/>
      <c r="FV27" s="62"/>
      <c r="FW27" s="62"/>
      <c r="FX27" s="62"/>
      <c r="FY27" s="62"/>
      <c r="FZ27" s="62"/>
      <c r="GA27" s="62"/>
      <c r="GB27" s="62"/>
      <c r="GC27" s="62"/>
      <c r="GD27" s="62"/>
      <c r="GE27" s="62"/>
      <c r="GF27" s="62"/>
      <c r="GG27" s="62"/>
      <c r="GH27" s="62"/>
      <c r="GI27" s="62"/>
      <c r="GJ27" s="62"/>
      <c r="GK27" s="62"/>
      <c r="GL27" s="62"/>
      <c r="GM27" s="62"/>
      <c r="GN27" s="62"/>
      <c r="GO27" s="62"/>
      <c r="GP27" s="62"/>
      <c r="GQ27" s="62"/>
      <c r="GR27" s="62"/>
      <c r="GS27" s="62"/>
      <c r="GT27" s="62"/>
      <c r="GU27" s="62"/>
      <c r="GV27" s="62"/>
      <c r="GW27" s="62"/>
      <c r="GX27" s="62"/>
      <c r="GY27" s="62"/>
      <c r="GZ27" s="62"/>
      <c r="HA27" s="62"/>
      <c r="HB27" s="62"/>
      <c r="HC27" s="62"/>
      <c r="HD27" s="62"/>
      <c r="HE27" s="62"/>
      <c r="HF27" s="62"/>
      <c r="HG27" s="62"/>
      <c r="HH27" s="62"/>
      <c r="HI27" s="62"/>
      <c r="HJ27" s="62"/>
      <c r="HK27" s="62"/>
      <c r="HL27" s="62"/>
      <c r="HM27" s="62"/>
      <c r="HN27" s="62"/>
      <c r="HO27" s="62"/>
      <c r="HP27" s="62"/>
      <c r="HQ27" s="62"/>
      <c r="HR27" s="62"/>
      <c r="HS27" s="62"/>
      <c r="HT27" s="62"/>
      <c r="HU27" s="62"/>
      <c r="HV27" s="62"/>
      <c r="HW27" s="62"/>
      <c r="HX27" s="62"/>
      <c r="HY27" s="62"/>
      <c r="HZ27" s="62"/>
      <c r="IA27" s="62"/>
      <c r="IB27" s="62"/>
      <c r="IC27" s="62"/>
      <c r="ID27" s="62"/>
      <c r="IE27" s="62"/>
      <c r="IF27" s="62"/>
      <c r="IG27" s="62"/>
      <c r="IH27" s="62"/>
      <c r="II27" s="62"/>
      <c r="IJ27" s="62"/>
      <c r="IK27" s="62"/>
      <c r="IL27" s="62"/>
      <c r="IM27" s="62"/>
      <c r="IN27" s="62"/>
      <c r="IO27" s="62"/>
      <c r="IP27" s="62"/>
      <c r="IQ27" s="62"/>
    </row>
    <row r="28" spans="2:251" s="63" customFormat="1" ht="11.25" customHeight="1" x14ac:dyDescent="0.25">
      <c r="B28" s="89"/>
      <c r="C28" s="54"/>
      <c r="D28" s="91"/>
      <c r="E28" s="54"/>
      <c r="F28" s="54"/>
      <c r="G28" s="68"/>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11"/>
      <c r="AG28" s="62"/>
      <c r="AH28" s="62"/>
      <c r="AI28" s="54"/>
      <c r="AJ28" s="54"/>
      <c r="AK28" s="54"/>
      <c r="AL28" s="62"/>
      <c r="AM28" s="62"/>
      <c r="AN28" s="62"/>
      <c r="AO28" s="62"/>
      <c r="AP28" s="54"/>
      <c r="AQ28" s="54"/>
      <c r="AR28" s="62"/>
      <c r="AS28" s="62"/>
      <c r="AT28" s="62"/>
      <c r="AV28" s="455"/>
      <c r="AW28" s="455"/>
      <c r="AX28" s="455"/>
      <c r="BK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CV28" s="62"/>
      <c r="CW28" s="62"/>
      <c r="CX28" s="62"/>
      <c r="CY28" s="62"/>
      <c r="CZ28" s="62"/>
      <c r="DA28" s="62"/>
      <c r="DB28" s="62"/>
      <c r="DC28" s="62"/>
      <c r="DD28" s="62"/>
      <c r="DE28" s="62"/>
      <c r="DF28" s="62"/>
      <c r="DG28" s="62"/>
      <c r="DH28" s="62"/>
      <c r="DI28" s="62"/>
      <c r="DJ28" s="62"/>
      <c r="DK28" s="62"/>
      <c r="DL28" s="62"/>
      <c r="DM28" s="62"/>
      <c r="DN28" s="62"/>
      <c r="DO28" s="62"/>
      <c r="DP28" s="62"/>
      <c r="DQ28" s="62"/>
      <c r="DR28" s="62"/>
      <c r="DS28" s="62"/>
      <c r="DT28" s="62"/>
      <c r="DU28" s="62"/>
      <c r="DV28" s="62"/>
      <c r="DW28" s="62"/>
      <c r="DX28" s="62"/>
      <c r="DY28" s="62"/>
      <c r="DZ28" s="62"/>
      <c r="EA28" s="62"/>
      <c r="EB28" s="62"/>
      <c r="EC28" s="62"/>
      <c r="ED28" s="62"/>
      <c r="EE28" s="62"/>
      <c r="EF28" s="62"/>
      <c r="EG28" s="62"/>
      <c r="EH28" s="62"/>
      <c r="EI28" s="62"/>
      <c r="EJ28" s="62"/>
      <c r="EK28" s="62"/>
      <c r="EL28" s="62"/>
      <c r="EM28" s="62"/>
      <c r="EN28" s="62"/>
      <c r="EO28" s="62"/>
      <c r="EP28" s="62"/>
      <c r="EQ28" s="62"/>
      <c r="ER28" s="62"/>
      <c r="ES28" s="62"/>
      <c r="ET28" s="62"/>
      <c r="EU28" s="62"/>
      <c r="EV28" s="62"/>
      <c r="EW28" s="62"/>
      <c r="EX28" s="62"/>
      <c r="EY28" s="62"/>
      <c r="EZ28" s="62"/>
      <c r="FA28" s="62"/>
      <c r="FB28" s="62"/>
      <c r="FC28" s="62"/>
      <c r="FD28" s="62"/>
      <c r="FE28" s="62"/>
      <c r="FF28" s="62"/>
      <c r="FG28" s="62"/>
      <c r="FH28" s="62"/>
      <c r="FI28" s="62"/>
      <c r="FJ28" s="62"/>
      <c r="FK28" s="62"/>
      <c r="FL28" s="62"/>
      <c r="FM28" s="62"/>
      <c r="FN28" s="62"/>
      <c r="FO28" s="62"/>
      <c r="FP28" s="62"/>
      <c r="FQ28" s="62"/>
      <c r="FR28" s="62"/>
      <c r="FS28" s="62"/>
      <c r="FT28" s="62"/>
      <c r="FU28" s="62"/>
      <c r="FV28" s="62"/>
      <c r="FW28" s="62"/>
      <c r="FX28" s="62"/>
      <c r="FY28" s="62"/>
      <c r="FZ28" s="62"/>
      <c r="GA28" s="62"/>
      <c r="GB28" s="62"/>
      <c r="GC28" s="62"/>
      <c r="GD28" s="62"/>
      <c r="GE28" s="62"/>
      <c r="GF28" s="62"/>
      <c r="GG28" s="62"/>
      <c r="GH28" s="62"/>
      <c r="GI28" s="62"/>
      <c r="GJ28" s="62"/>
      <c r="GK28" s="62"/>
      <c r="GL28" s="62"/>
      <c r="GM28" s="62"/>
      <c r="GN28" s="62"/>
      <c r="GO28" s="62"/>
      <c r="GP28" s="62"/>
      <c r="GQ28" s="62"/>
      <c r="GR28" s="62"/>
      <c r="GS28" s="62"/>
      <c r="GT28" s="62"/>
      <c r="GU28" s="62"/>
      <c r="GV28" s="62"/>
      <c r="GW28" s="62"/>
      <c r="GX28" s="62"/>
      <c r="GY28" s="62"/>
      <c r="GZ28" s="62"/>
      <c r="HA28" s="62"/>
      <c r="HB28" s="62"/>
      <c r="HC28" s="62"/>
      <c r="HD28" s="62"/>
      <c r="HE28" s="62"/>
      <c r="HF28" s="62"/>
      <c r="HG28" s="62"/>
      <c r="HH28" s="62"/>
      <c r="HI28" s="62"/>
      <c r="HJ28" s="62"/>
      <c r="HK28" s="62"/>
      <c r="HL28" s="62"/>
      <c r="HM28" s="62"/>
      <c r="HN28" s="62"/>
      <c r="HO28" s="62"/>
      <c r="HP28" s="62"/>
      <c r="HQ28" s="62"/>
      <c r="HR28" s="62"/>
      <c r="HS28" s="62"/>
      <c r="HT28" s="62"/>
      <c r="HU28" s="62"/>
      <c r="HV28" s="62"/>
      <c r="HW28" s="62"/>
      <c r="HX28" s="62"/>
      <c r="HY28" s="62"/>
      <c r="HZ28" s="62"/>
      <c r="IA28" s="62"/>
      <c r="IB28" s="62"/>
      <c r="IC28" s="62"/>
      <c r="ID28" s="62"/>
      <c r="IE28" s="62"/>
      <c r="IF28" s="62"/>
      <c r="IG28" s="62"/>
      <c r="IH28" s="62"/>
      <c r="II28" s="62"/>
      <c r="IJ28" s="62"/>
      <c r="IK28" s="62"/>
      <c r="IL28" s="62"/>
      <c r="IM28" s="62"/>
      <c r="IN28" s="62"/>
      <c r="IO28" s="62"/>
      <c r="IP28" s="62"/>
      <c r="IQ28" s="62"/>
    </row>
    <row r="29" spans="2:251" s="63" customFormat="1" ht="11.25" customHeight="1" x14ac:dyDescent="0.25">
      <c r="B29" s="89"/>
      <c r="C29" s="54"/>
      <c r="D29" s="91"/>
      <c r="E29" s="54"/>
      <c r="F29" s="54"/>
      <c r="G29" s="68"/>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11"/>
      <c r="AG29" s="62"/>
      <c r="AH29" s="62"/>
      <c r="AI29" s="54"/>
      <c r="AJ29" s="54"/>
      <c r="AK29" s="54"/>
      <c r="AL29" s="62"/>
      <c r="AM29" s="62"/>
      <c r="AN29" s="62"/>
      <c r="AO29" s="62"/>
      <c r="AP29" s="54"/>
      <c r="AQ29" s="54"/>
      <c r="AR29" s="62"/>
      <c r="AS29" s="62"/>
      <c r="AT29" s="62"/>
      <c r="AV29" s="455"/>
      <c r="AW29" s="455"/>
      <c r="AX29" s="455"/>
      <c r="BK29" s="62"/>
      <c r="BT29" s="62"/>
      <c r="BU29" s="62"/>
      <c r="BV29" s="62"/>
      <c r="BW29" s="62"/>
      <c r="BX29" s="62"/>
      <c r="BY29" s="62"/>
      <c r="BZ29" s="62"/>
      <c r="CA29" s="62"/>
      <c r="CB29" s="62"/>
      <c r="CC29" s="62"/>
      <c r="CD29" s="62"/>
      <c r="CE29" s="62"/>
      <c r="CF29" s="62"/>
      <c r="CG29" s="62"/>
      <c r="CH29" s="62"/>
      <c r="CI29" s="62"/>
      <c r="CJ29" s="62"/>
      <c r="CK29" s="62"/>
      <c r="CL29" s="62"/>
      <c r="CM29" s="62"/>
      <c r="CN29" s="62"/>
      <c r="CO29" s="62"/>
      <c r="CP29" s="62"/>
      <c r="CQ29" s="62"/>
      <c r="CR29" s="62"/>
      <c r="CS29" s="62"/>
      <c r="CT29" s="62"/>
      <c r="CU29" s="62"/>
      <c r="CV29" s="62"/>
      <c r="CW29" s="62"/>
      <c r="CX29" s="62"/>
      <c r="CY29" s="62"/>
      <c r="CZ29" s="62"/>
      <c r="DA29" s="62"/>
      <c r="DB29" s="62"/>
      <c r="DC29" s="62"/>
      <c r="DD29" s="62"/>
      <c r="DE29" s="62"/>
      <c r="DF29" s="62"/>
      <c r="DG29" s="62"/>
      <c r="DH29" s="62"/>
      <c r="DI29" s="62"/>
      <c r="DJ29" s="62"/>
      <c r="DK29" s="62"/>
      <c r="DL29" s="62"/>
      <c r="DM29" s="62"/>
      <c r="DN29" s="62"/>
      <c r="DO29" s="62"/>
      <c r="DP29" s="62"/>
      <c r="DQ29" s="62"/>
      <c r="DR29" s="62"/>
      <c r="DS29" s="62"/>
      <c r="DT29" s="62"/>
      <c r="DU29" s="62"/>
      <c r="DV29" s="62"/>
      <c r="DW29" s="62"/>
      <c r="DX29" s="62"/>
      <c r="DY29" s="62"/>
      <c r="DZ29" s="62"/>
      <c r="EA29" s="62"/>
      <c r="EB29" s="62"/>
      <c r="EC29" s="62"/>
      <c r="ED29" s="62"/>
      <c r="EE29" s="62"/>
      <c r="EF29" s="62"/>
      <c r="EG29" s="62"/>
      <c r="EH29" s="62"/>
      <c r="EI29" s="62"/>
      <c r="EJ29" s="62"/>
      <c r="EK29" s="62"/>
      <c r="EL29" s="62"/>
      <c r="EM29" s="62"/>
      <c r="EN29" s="62"/>
      <c r="EO29" s="62"/>
      <c r="EP29" s="62"/>
      <c r="EQ29" s="62"/>
      <c r="ER29" s="62"/>
      <c r="ES29" s="62"/>
      <c r="ET29" s="62"/>
      <c r="EU29" s="62"/>
      <c r="EV29" s="62"/>
      <c r="EW29" s="62"/>
      <c r="EX29" s="62"/>
      <c r="EY29" s="62"/>
      <c r="EZ29" s="62"/>
      <c r="FA29" s="62"/>
      <c r="FB29" s="62"/>
      <c r="FC29" s="62"/>
      <c r="FD29" s="62"/>
      <c r="FE29" s="62"/>
      <c r="FF29" s="62"/>
      <c r="FG29" s="62"/>
      <c r="FH29" s="62"/>
      <c r="FI29" s="62"/>
      <c r="FJ29" s="62"/>
      <c r="FK29" s="62"/>
      <c r="FL29" s="62"/>
      <c r="FM29" s="62"/>
      <c r="FN29" s="62"/>
      <c r="FO29" s="62"/>
      <c r="FP29" s="62"/>
      <c r="FQ29" s="62"/>
      <c r="FR29" s="62"/>
      <c r="FS29" s="62"/>
      <c r="FT29" s="62"/>
      <c r="FU29" s="62"/>
      <c r="FV29" s="62"/>
      <c r="FW29" s="62"/>
      <c r="FX29" s="62"/>
      <c r="FY29" s="62"/>
      <c r="FZ29" s="62"/>
      <c r="GA29" s="62"/>
      <c r="GB29" s="62"/>
      <c r="GC29" s="62"/>
      <c r="GD29" s="62"/>
      <c r="GE29" s="62"/>
      <c r="GF29" s="62"/>
      <c r="GG29" s="62"/>
      <c r="GH29" s="62"/>
      <c r="GI29" s="62"/>
      <c r="GJ29" s="62"/>
      <c r="GK29" s="62"/>
      <c r="GL29" s="62"/>
      <c r="GM29" s="62"/>
      <c r="GN29" s="62"/>
      <c r="GO29" s="62"/>
      <c r="GP29" s="62"/>
      <c r="GQ29" s="62"/>
      <c r="GR29" s="62"/>
      <c r="GS29" s="62"/>
      <c r="GT29" s="62"/>
      <c r="GU29" s="62"/>
      <c r="GV29" s="62"/>
      <c r="GW29" s="62"/>
      <c r="GX29" s="62"/>
      <c r="GY29" s="62"/>
      <c r="GZ29" s="62"/>
      <c r="HA29" s="62"/>
      <c r="HB29" s="62"/>
      <c r="HC29" s="62"/>
      <c r="HD29" s="62"/>
      <c r="HE29" s="62"/>
      <c r="HF29" s="62"/>
      <c r="HG29" s="62"/>
      <c r="HH29" s="62"/>
      <c r="HI29" s="62"/>
      <c r="HJ29" s="62"/>
      <c r="HK29" s="62"/>
      <c r="HL29" s="62"/>
      <c r="HM29" s="62"/>
      <c r="HN29" s="62"/>
      <c r="HO29" s="62"/>
      <c r="HP29" s="62"/>
      <c r="HQ29" s="62"/>
      <c r="HR29" s="62"/>
      <c r="HS29" s="62"/>
      <c r="HT29" s="62"/>
      <c r="HU29" s="62"/>
      <c r="HV29" s="62"/>
      <c r="HW29" s="62"/>
      <c r="HX29" s="62"/>
      <c r="HY29" s="62"/>
      <c r="HZ29" s="62"/>
      <c r="IA29" s="62"/>
      <c r="IB29" s="62"/>
      <c r="IC29" s="62"/>
      <c r="ID29" s="62"/>
      <c r="IE29" s="62"/>
      <c r="IF29" s="62"/>
      <c r="IG29" s="62"/>
      <c r="IH29" s="62"/>
      <c r="II29" s="62"/>
      <c r="IJ29" s="62"/>
      <c r="IK29" s="62"/>
      <c r="IL29" s="62"/>
      <c r="IM29" s="62"/>
      <c r="IN29" s="62"/>
      <c r="IO29" s="62"/>
      <c r="IP29" s="62"/>
      <c r="IQ29" s="62"/>
    </row>
    <row r="30" spans="2:251" s="63" customFormat="1" ht="11.25" customHeight="1" x14ac:dyDescent="0.25">
      <c r="B30" s="89"/>
      <c r="C30" s="54"/>
      <c r="D30" s="91"/>
      <c r="E30" s="54"/>
      <c r="F30" s="54"/>
      <c r="G30" s="68"/>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11"/>
      <c r="AG30" s="62"/>
      <c r="AH30" s="62"/>
      <c r="AI30" s="54"/>
      <c r="AJ30" s="54"/>
      <c r="AK30" s="54"/>
      <c r="AL30" s="62"/>
      <c r="AM30" s="62"/>
      <c r="AN30" s="62"/>
      <c r="AO30" s="62"/>
      <c r="AP30" s="54"/>
      <c r="AQ30" s="54"/>
      <c r="AR30" s="62"/>
      <c r="AS30" s="62"/>
      <c r="AT30" s="62"/>
      <c r="AV30" s="455"/>
      <c r="AW30" s="455"/>
      <c r="AX30" s="455"/>
      <c r="BK30" s="62"/>
      <c r="BT30" s="62"/>
      <c r="BU30" s="62"/>
      <c r="BV30" s="62"/>
      <c r="BW30" s="62"/>
      <c r="BX30" s="62"/>
      <c r="BY30" s="62"/>
      <c r="BZ30" s="62"/>
      <c r="CA30" s="62"/>
      <c r="CB30" s="62"/>
      <c r="CC30" s="62"/>
      <c r="CD30" s="62"/>
      <c r="CE30" s="62"/>
      <c r="CF30" s="62"/>
      <c r="CG30" s="62"/>
      <c r="CH30" s="62"/>
      <c r="CI30" s="62"/>
      <c r="CJ30" s="62"/>
      <c r="CK30" s="62"/>
      <c r="CL30" s="62"/>
      <c r="CM30" s="62"/>
      <c r="CN30" s="62"/>
      <c r="CO30" s="62"/>
      <c r="CP30" s="62"/>
      <c r="CQ30" s="62"/>
      <c r="CR30" s="62"/>
      <c r="CS30" s="62"/>
      <c r="CT30" s="62"/>
      <c r="CU30" s="62"/>
      <c r="CV30" s="62"/>
      <c r="CW30" s="62"/>
      <c r="CX30" s="62"/>
      <c r="CY30" s="62"/>
      <c r="CZ30" s="62"/>
      <c r="DA30" s="62"/>
      <c r="DB30" s="62"/>
      <c r="DC30" s="62"/>
      <c r="DD30" s="62"/>
      <c r="DE30" s="62"/>
      <c r="DF30" s="62"/>
      <c r="DG30" s="62"/>
      <c r="DH30" s="62"/>
      <c r="DI30" s="62"/>
      <c r="DJ30" s="62"/>
      <c r="DK30" s="62"/>
      <c r="DL30" s="62"/>
      <c r="DM30" s="62"/>
      <c r="DN30" s="62"/>
      <c r="DO30" s="62"/>
      <c r="DP30" s="62"/>
      <c r="DQ30" s="62"/>
      <c r="DR30" s="62"/>
      <c r="DS30" s="62"/>
      <c r="DT30" s="62"/>
      <c r="DU30" s="62"/>
      <c r="DV30" s="62"/>
      <c r="DW30" s="62"/>
      <c r="DX30" s="62"/>
      <c r="DY30" s="62"/>
      <c r="DZ30" s="62"/>
      <c r="EA30" s="62"/>
      <c r="EB30" s="62"/>
      <c r="EC30" s="62"/>
      <c r="ED30" s="62"/>
      <c r="EE30" s="62"/>
      <c r="EF30" s="62"/>
      <c r="EG30" s="62"/>
      <c r="EH30" s="62"/>
      <c r="EI30" s="62"/>
      <c r="EJ30" s="62"/>
      <c r="EK30" s="62"/>
      <c r="EL30" s="62"/>
      <c r="EM30" s="62"/>
      <c r="EN30" s="62"/>
      <c r="EO30" s="62"/>
      <c r="EP30" s="62"/>
      <c r="EQ30" s="62"/>
      <c r="ER30" s="62"/>
      <c r="ES30" s="62"/>
      <c r="ET30" s="62"/>
      <c r="EU30" s="62"/>
      <c r="EV30" s="62"/>
      <c r="EW30" s="62"/>
      <c r="EX30" s="62"/>
      <c r="EY30" s="62"/>
      <c r="EZ30" s="62"/>
      <c r="FA30" s="62"/>
      <c r="FB30" s="62"/>
      <c r="FC30" s="62"/>
      <c r="FD30" s="62"/>
      <c r="FE30" s="62"/>
      <c r="FF30" s="62"/>
      <c r="FG30" s="62"/>
      <c r="FH30" s="62"/>
      <c r="FI30" s="62"/>
      <c r="FJ30" s="62"/>
      <c r="FK30" s="62"/>
      <c r="FL30" s="62"/>
      <c r="FM30" s="62"/>
      <c r="FN30" s="62"/>
      <c r="FO30" s="62"/>
      <c r="FP30" s="62"/>
      <c r="FQ30" s="62"/>
      <c r="FR30" s="62"/>
      <c r="FS30" s="62"/>
      <c r="FT30" s="62"/>
      <c r="FU30" s="62"/>
      <c r="FV30" s="62"/>
      <c r="FW30" s="62"/>
      <c r="FX30" s="62"/>
      <c r="FY30" s="62"/>
      <c r="FZ30" s="62"/>
      <c r="GA30" s="62"/>
      <c r="GB30" s="62"/>
      <c r="GC30" s="62"/>
      <c r="GD30" s="62"/>
      <c r="GE30" s="62"/>
      <c r="GF30" s="62"/>
      <c r="GG30" s="62"/>
      <c r="GH30" s="62"/>
      <c r="GI30" s="62"/>
      <c r="GJ30" s="62"/>
      <c r="GK30" s="62"/>
      <c r="GL30" s="62"/>
      <c r="GM30" s="62"/>
      <c r="GN30" s="62"/>
      <c r="GO30" s="62"/>
      <c r="GP30" s="62"/>
      <c r="GQ30" s="62"/>
      <c r="GR30" s="62"/>
      <c r="GS30" s="62"/>
      <c r="GT30" s="62"/>
      <c r="GU30" s="62"/>
      <c r="GV30" s="62"/>
      <c r="GW30" s="62"/>
      <c r="GX30" s="62"/>
      <c r="GY30" s="62"/>
      <c r="GZ30" s="62"/>
      <c r="HA30" s="62"/>
      <c r="HB30" s="62"/>
      <c r="HC30" s="62"/>
      <c r="HD30" s="62"/>
      <c r="HE30" s="62"/>
      <c r="HF30" s="62"/>
      <c r="HG30" s="62"/>
      <c r="HH30" s="62"/>
      <c r="HI30" s="62"/>
      <c r="HJ30" s="62"/>
      <c r="HK30" s="62"/>
      <c r="HL30" s="62"/>
      <c r="HM30" s="62"/>
      <c r="HN30" s="62"/>
      <c r="HO30" s="62"/>
      <c r="HP30" s="62"/>
      <c r="HQ30" s="62"/>
      <c r="HR30" s="62"/>
      <c r="HS30" s="62"/>
      <c r="HT30" s="62"/>
      <c r="HU30" s="62"/>
      <c r="HV30" s="62"/>
      <c r="HW30" s="62"/>
      <c r="HX30" s="62"/>
      <c r="HY30" s="62"/>
      <c r="HZ30" s="62"/>
      <c r="IA30" s="62"/>
      <c r="IB30" s="62"/>
      <c r="IC30" s="62"/>
      <c r="ID30" s="62"/>
      <c r="IE30" s="62"/>
      <c r="IF30" s="62"/>
      <c r="IG30" s="62"/>
      <c r="IH30" s="62"/>
      <c r="II30" s="62"/>
      <c r="IJ30" s="62"/>
      <c r="IK30" s="62"/>
      <c r="IL30" s="62"/>
      <c r="IM30" s="62"/>
      <c r="IN30" s="62"/>
      <c r="IO30" s="62"/>
      <c r="IP30" s="62"/>
      <c r="IQ30" s="62"/>
    </row>
    <row r="31" spans="2:251" s="63" customFormat="1" ht="11.25" customHeight="1" x14ac:dyDescent="0.25">
      <c r="B31" s="89"/>
      <c r="C31" s="54"/>
      <c r="D31" s="91"/>
      <c r="E31" s="54"/>
      <c r="F31" s="54"/>
      <c r="G31" s="68"/>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11"/>
      <c r="AG31" s="62"/>
      <c r="AH31" s="62"/>
      <c r="AI31" s="54"/>
      <c r="AJ31" s="54"/>
      <c r="AK31" s="54"/>
      <c r="AL31" s="62"/>
      <c r="AM31" s="62"/>
      <c r="AN31" s="62"/>
      <c r="AO31" s="62"/>
      <c r="AP31" s="54"/>
      <c r="AQ31" s="54"/>
      <c r="AR31" s="62"/>
      <c r="AS31" s="62"/>
      <c r="AT31" s="62"/>
      <c r="BK31" s="62"/>
      <c r="BT31" s="62"/>
      <c r="BU31" s="62"/>
      <c r="BV31" s="62"/>
      <c r="BW31" s="62"/>
      <c r="BX31" s="62"/>
      <c r="BY31" s="62"/>
      <c r="BZ31" s="62"/>
      <c r="CA31" s="62"/>
      <c r="CB31" s="62"/>
      <c r="CC31" s="62"/>
      <c r="CD31" s="62"/>
      <c r="CE31" s="62"/>
      <c r="CF31" s="62"/>
      <c r="CG31" s="62"/>
      <c r="CH31" s="62"/>
      <c r="CI31" s="62"/>
      <c r="CJ31" s="62"/>
      <c r="CK31" s="62"/>
      <c r="CL31" s="62"/>
      <c r="CM31" s="62"/>
      <c r="CN31" s="62"/>
      <c r="CO31" s="62"/>
      <c r="CP31" s="62"/>
      <c r="CQ31" s="62"/>
      <c r="CR31" s="62"/>
      <c r="CS31" s="62"/>
      <c r="CT31" s="62"/>
      <c r="CU31" s="62"/>
      <c r="CV31" s="62"/>
      <c r="CW31" s="62"/>
      <c r="CX31" s="62"/>
      <c r="CY31" s="62"/>
      <c r="CZ31" s="62"/>
      <c r="DA31" s="62"/>
      <c r="DB31" s="62"/>
      <c r="DC31" s="62"/>
      <c r="DD31" s="62"/>
      <c r="DE31" s="62"/>
      <c r="DF31" s="62"/>
      <c r="DG31" s="62"/>
      <c r="DH31" s="62"/>
      <c r="DI31" s="62"/>
      <c r="DJ31" s="62"/>
      <c r="DK31" s="62"/>
      <c r="DL31" s="62"/>
      <c r="DM31" s="62"/>
      <c r="DN31" s="62"/>
      <c r="DO31" s="62"/>
      <c r="DP31" s="62"/>
      <c r="DQ31" s="62"/>
      <c r="DR31" s="62"/>
      <c r="DS31" s="62"/>
      <c r="DT31" s="62"/>
      <c r="DU31" s="62"/>
      <c r="DV31" s="62"/>
      <c r="DW31" s="62"/>
      <c r="DX31" s="62"/>
      <c r="DY31" s="62"/>
      <c r="DZ31" s="62"/>
      <c r="EA31" s="62"/>
      <c r="EB31" s="62"/>
      <c r="EC31" s="62"/>
      <c r="ED31" s="62"/>
      <c r="EE31" s="62"/>
      <c r="EF31" s="62"/>
      <c r="EG31" s="62"/>
      <c r="EH31" s="62"/>
      <c r="EI31" s="62"/>
      <c r="EJ31" s="62"/>
      <c r="EK31" s="62"/>
      <c r="EL31" s="62"/>
      <c r="EM31" s="62"/>
      <c r="EN31" s="62"/>
      <c r="EO31" s="62"/>
      <c r="EP31" s="62"/>
      <c r="EQ31" s="62"/>
      <c r="ER31" s="62"/>
      <c r="ES31" s="62"/>
      <c r="ET31" s="62"/>
      <c r="EU31" s="62"/>
      <c r="EV31" s="62"/>
      <c r="EW31" s="62"/>
      <c r="EX31" s="62"/>
      <c r="EY31" s="62"/>
      <c r="EZ31" s="62"/>
      <c r="FA31" s="62"/>
      <c r="FB31" s="62"/>
      <c r="FC31" s="62"/>
      <c r="FD31" s="62"/>
      <c r="FE31" s="62"/>
      <c r="FF31" s="62"/>
      <c r="FG31" s="62"/>
      <c r="FH31" s="62"/>
      <c r="FI31" s="62"/>
      <c r="FJ31" s="62"/>
      <c r="FK31" s="62"/>
      <c r="FL31" s="62"/>
      <c r="FM31" s="62"/>
      <c r="FN31" s="62"/>
      <c r="FO31" s="62"/>
      <c r="FP31" s="62"/>
      <c r="FQ31" s="62"/>
      <c r="FR31" s="62"/>
      <c r="FS31" s="62"/>
      <c r="FT31" s="62"/>
      <c r="FU31" s="62"/>
      <c r="FV31" s="62"/>
      <c r="FW31" s="62"/>
      <c r="FX31" s="62"/>
      <c r="FY31" s="62"/>
      <c r="FZ31" s="62"/>
      <c r="GA31" s="62"/>
      <c r="GB31" s="62"/>
      <c r="GC31" s="62"/>
      <c r="GD31" s="62"/>
      <c r="GE31" s="62"/>
      <c r="GF31" s="62"/>
      <c r="GG31" s="62"/>
      <c r="GH31" s="62"/>
      <c r="GI31" s="62"/>
      <c r="GJ31" s="62"/>
      <c r="GK31" s="62"/>
      <c r="GL31" s="62"/>
      <c r="GM31" s="62"/>
      <c r="GN31" s="62"/>
      <c r="GO31" s="62"/>
      <c r="GP31" s="62"/>
      <c r="GQ31" s="62"/>
      <c r="GR31" s="62"/>
      <c r="GS31" s="62"/>
      <c r="GT31" s="62"/>
      <c r="GU31" s="62"/>
      <c r="GV31" s="62"/>
      <c r="GW31" s="62"/>
      <c r="GX31" s="62"/>
      <c r="GY31" s="62"/>
      <c r="GZ31" s="62"/>
      <c r="HA31" s="62"/>
      <c r="HB31" s="62"/>
      <c r="HC31" s="62"/>
      <c r="HD31" s="62"/>
      <c r="HE31" s="62"/>
      <c r="HF31" s="62"/>
      <c r="HG31" s="62"/>
      <c r="HH31" s="62"/>
      <c r="HI31" s="62"/>
      <c r="HJ31" s="62"/>
      <c r="HK31" s="62"/>
      <c r="HL31" s="62"/>
      <c r="HM31" s="62"/>
      <c r="HN31" s="62"/>
      <c r="HO31" s="62"/>
      <c r="HP31" s="62"/>
      <c r="HQ31" s="62"/>
      <c r="HR31" s="62"/>
      <c r="HS31" s="62"/>
      <c r="HT31" s="62"/>
      <c r="HU31" s="62"/>
      <c r="HV31" s="62"/>
      <c r="HW31" s="62"/>
      <c r="HX31" s="62"/>
      <c r="HY31" s="62"/>
      <c r="HZ31" s="62"/>
      <c r="IA31" s="62"/>
      <c r="IB31" s="62"/>
      <c r="IC31" s="62"/>
      <c r="ID31" s="62"/>
      <c r="IE31" s="62"/>
      <c r="IF31" s="62"/>
      <c r="IG31" s="62"/>
      <c r="IH31" s="62"/>
      <c r="II31" s="62"/>
      <c r="IJ31" s="62"/>
      <c r="IK31" s="62"/>
      <c r="IL31" s="62"/>
      <c r="IM31" s="62"/>
      <c r="IN31" s="62"/>
      <c r="IO31" s="62"/>
      <c r="IP31" s="62"/>
      <c r="IQ31" s="62"/>
    </row>
    <row r="32" spans="2:251" s="63" customFormat="1" ht="11.25" customHeight="1" x14ac:dyDescent="0.25">
      <c r="B32" s="89"/>
      <c r="C32" s="54"/>
      <c r="D32" s="91"/>
      <c r="E32" s="54"/>
      <c r="F32" s="54"/>
      <c r="G32" s="68"/>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11"/>
      <c r="AG32" s="62"/>
      <c r="AH32" s="62"/>
      <c r="AI32" s="54"/>
      <c r="AJ32" s="54"/>
      <c r="AK32" s="54"/>
      <c r="AL32" s="62"/>
      <c r="AM32" s="62"/>
      <c r="AN32" s="62"/>
      <c r="AO32" s="62"/>
      <c r="AP32" s="54"/>
      <c r="AQ32" s="54"/>
      <c r="AR32" s="62"/>
      <c r="AS32" s="62"/>
      <c r="AT32" s="62"/>
      <c r="BK32" s="62"/>
      <c r="BT32" s="62"/>
      <c r="BU32" s="62"/>
      <c r="BV32" s="62"/>
      <c r="BW32" s="62"/>
      <c r="BX32" s="62"/>
      <c r="BY32" s="62"/>
      <c r="BZ32" s="62"/>
      <c r="CA32" s="62"/>
      <c r="CB32" s="62"/>
      <c r="CC32" s="62"/>
      <c r="CD32" s="62"/>
      <c r="CE32" s="62"/>
      <c r="CF32" s="62"/>
      <c r="CG32" s="62"/>
      <c r="CH32" s="62"/>
      <c r="CI32" s="62"/>
      <c r="CJ32" s="62"/>
      <c r="CK32" s="62"/>
      <c r="CL32" s="62"/>
      <c r="CM32" s="62"/>
      <c r="CN32" s="62"/>
      <c r="CO32" s="62"/>
      <c r="CP32" s="62"/>
      <c r="CQ32" s="62"/>
      <c r="CR32" s="62"/>
      <c r="CS32" s="62"/>
      <c r="CT32" s="62"/>
      <c r="CU32" s="62"/>
      <c r="CV32" s="62"/>
      <c r="CW32" s="62"/>
      <c r="CX32" s="62"/>
      <c r="CY32" s="62"/>
      <c r="CZ32" s="62"/>
      <c r="DA32" s="62"/>
      <c r="DB32" s="62"/>
      <c r="DC32" s="62"/>
      <c r="DD32" s="62"/>
      <c r="DE32" s="62"/>
      <c r="DF32" s="62"/>
      <c r="DG32" s="62"/>
      <c r="DH32" s="62"/>
      <c r="DI32" s="62"/>
      <c r="DJ32" s="62"/>
      <c r="DK32" s="62"/>
      <c r="DL32" s="62"/>
      <c r="DM32" s="62"/>
      <c r="DN32" s="62"/>
      <c r="DO32" s="62"/>
      <c r="DP32" s="62"/>
      <c r="DQ32" s="62"/>
      <c r="DR32" s="62"/>
      <c r="DS32" s="62"/>
      <c r="DT32" s="62"/>
      <c r="DU32" s="62"/>
      <c r="DV32" s="62"/>
      <c r="DW32" s="62"/>
      <c r="DX32" s="62"/>
      <c r="DY32" s="62"/>
      <c r="DZ32" s="62"/>
      <c r="EA32" s="62"/>
      <c r="EB32" s="62"/>
      <c r="EC32" s="62"/>
      <c r="ED32" s="62"/>
      <c r="EE32" s="62"/>
      <c r="EF32" s="62"/>
      <c r="EG32" s="62"/>
      <c r="EH32" s="62"/>
      <c r="EI32" s="62"/>
      <c r="EJ32" s="62"/>
      <c r="EK32" s="62"/>
      <c r="EL32" s="62"/>
      <c r="EM32" s="62"/>
      <c r="EN32" s="62"/>
      <c r="EO32" s="62"/>
      <c r="EP32" s="62"/>
      <c r="EQ32" s="62"/>
      <c r="ER32" s="62"/>
      <c r="ES32" s="62"/>
      <c r="ET32" s="62"/>
      <c r="EU32" s="62"/>
      <c r="EV32" s="62"/>
      <c r="EW32" s="62"/>
      <c r="EX32" s="62"/>
      <c r="EY32" s="62"/>
      <c r="EZ32" s="62"/>
      <c r="FA32" s="62"/>
      <c r="FB32" s="62"/>
      <c r="FC32" s="62"/>
      <c r="FD32" s="62"/>
      <c r="FE32" s="62"/>
      <c r="FF32" s="62"/>
      <c r="FG32" s="62"/>
      <c r="FH32" s="62"/>
      <c r="FI32" s="62"/>
      <c r="FJ32" s="62"/>
      <c r="FK32" s="62"/>
      <c r="FL32" s="62"/>
      <c r="FM32" s="62"/>
      <c r="FN32" s="62"/>
      <c r="FO32" s="62"/>
      <c r="FP32" s="62"/>
      <c r="FQ32" s="62"/>
      <c r="FR32" s="62"/>
      <c r="FS32" s="62"/>
      <c r="FT32" s="62"/>
      <c r="FU32" s="62"/>
      <c r="FV32" s="62"/>
      <c r="FW32" s="62"/>
      <c r="FX32" s="62"/>
      <c r="FY32" s="62"/>
      <c r="FZ32" s="62"/>
      <c r="GA32" s="62"/>
      <c r="GB32" s="62"/>
      <c r="GC32" s="62"/>
      <c r="GD32" s="62"/>
      <c r="GE32" s="62"/>
      <c r="GF32" s="62"/>
      <c r="GG32" s="62"/>
      <c r="GH32" s="62"/>
      <c r="GI32" s="62"/>
      <c r="GJ32" s="62"/>
      <c r="GK32" s="62"/>
      <c r="GL32" s="62"/>
      <c r="GM32" s="62"/>
      <c r="GN32" s="62"/>
      <c r="GO32" s="62"/>
      <c r="GP32" s="62"/>
      <c r="GQ32" s="62"/>
      <c r="GR32" s="62"/>
      <c r="GS32" s="62"/>
      <c r="GT32" s="62"/>
      <c r="GU32" s="62"/>
      <c r="GV32" s="62"/>
      <c r="GW32" s="62"/>
      <c r="GX32" s="62"/>
      <c r="GY32" s="62"/>
      <c r="GZ32" s="62"/>
      <c r="HA32" s="62"/>
      <c r="HB32" s="62"/>
      <c r="HC32" s="62"/>
      <c r="HD32" s="62"/>
      <c r="HE32" s="62"/>
      <c r="HF32" s="62"/>
      <c r="HG32" s="62"/>
      <c r="HH32" s="62"/>
      <c r="HI32" s="62"/>
      <c r="HJ32" s="62"/>
      <c r="HK32" s="62"/>
      <c r="HL32" s="62"/>
      <c r="HM32" s="62"/>
      <c r="HN32" s="62"/>
      <c r="HO32" s="62"/>
      <c r="HP32" s="62"/>
      <c r="HQ32" s="62"/>
      <c r="HR32" s="62"/>
      <c r="HS32" s="62"/>
      <c r="HT32" s="62"/>
      <c r="HU32" s="62"/>
      <c r="HV32" s="62"/>
      <c r="HW32" s="62"/>
      <c r="HX32" s="62"/>
      <c r="HY32" s="62"/>
      <c r="HZ32" s="62"/>
      <c r="IA32" s="62"/>
      <c r="IB32" s="62"/>
      <c r="IC32" s="62"/>
      <c r="ID32" s="62"/>
      <c r="IE32" s="62"/>
      <c r="IF32" s="62"/>
      <c r="IG32" s="62"/>
      <c r="IH32" s="62"/>
      <c r="II32" s="62"/>
      <c r="IJ32" s="62"/>
      <c r="IK32" s="62"/>
      <c r="IL32" s="62"/>
      <c r="IM32" s="62"/>
      <c r="IN32" s="62"/>
      <c r="IO32" s="62"/>
      <c r="IP32" s="62"/>
      <c r="IQ32" s="62"/>
    </row>
    <row r="33" spans="2:251" s="63" customFormat="1" ht="11.25" customHeight="1" x14ac:dyDescent="0.25">
      <c r="B33" s="89"/>
      <c r="C33" s="54"/>
      <c r="D33" s="91"/>
      <c r="E33" s="54"/>
      <c r="F33" s="54"/>
      <c r="G33" s="68"/>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11"/>
      <c r="AG33" s="62"/>
      <c r="AH33" s="62"/>
      <c r="AI33" s="54"/>
      <c r="AJ33" s="54"/>
      <c r="AK33" s="54"/>
      <c r="AL33" s="62"/>
      <c r="AM33" s="62"/>
      <c r="AN33" s="62"/>
      <c r="AO33" s="62"/>
      <c r="AP33" s="54"/>
      <c r="AQ33" s="54"/>
      <c r="AR33" s="62"/>
      <c r="AS33" s="62"/>
      <c r="AT33" s="62"/>
      <c r="BK33" s="62"/>
      <c r="BL33" s="62"/>
      <c r="BM33" s="62"/>
      <c r="BN33" s="62"/>
      <c r="BO33" s="62"/>
      <c r="BP33" s="62"/>
      <c r="BQ33" s="62"/>
      <c r="BR33" s="62"/>
      <c r="BS33" s="62"/>
      <c r="BT33" s="62"/>
      <c r="BU33" s="62"/>
      <c r="BV33" s="62"/>
      <c r="BW33" s="62"/>
      <c r="BX33" s="62"/>
      <c r="BY33" s="62"/>
      <c r="BZ33" s="62"/>
      <c r="CA33" s="62"/>
      <c r="CB33" s="62"/>
      <c r="CC33" s="62"/>
      <c r="CD33" s="62"/>
      <c r="CE33" s="62"/>
      <c r="CF33" s="62"/>
      <c r="CG33" s="62"/>
      <c r="CH33" s="62"/>
      <c r="CI33" s="62"/>
      <c r="CJ33" s="62"/>
      <c r="CK33" s="62"/>
      <c r="CL33" s="62"/>
      <c r="CM33" s="62"/>
      <c r="CN33" s="62"/>
      <c r="CO33" s="62"/>
      <c r="CP33" s="62"/>
      <c r="CQ33" s="62"/>
      <c r="CR33" s="62"/>
      <c r="CS33" s="62"/>
      <c r="CT33" s="62"/>
      <c r="CU33" s="62"/>
      <c r="CV33" s="62"/>
      <c r="CW33" s="62"/>
      <c r="CX33" s="62"/>
      <c r="CY33" s="62"/>
      <c r="CZ33" s="62"/>
      <c r="DA33" s="62"/>
      <c r="DB33" s="62"/>
      <c r="DC33" s="62"/>
      <c r="DD33" s="62"/>
      <c r="DE33" s="62"/>
      <c r="DF33" s="62"/>
      <c r="DG33" s="62"/>
      <c r="DH33" s="62"/>
      <c r="DI33" s="62"/>
      <c r="DJ33" s="62"/>
      <c r="DK33" s="62"/>
      <c r="DL33" s="62"/>
      <c r="DM33" s="62"/>
      <c r="DN33" s="62"/>
      <c r="DO33" s="62"/>
      <c r="DP33" s="62"/>
      <c r="DQ33" s="62"/>
      <c r="DR33" s="62"/>
      <c r="DS33" s="62"/>
      <c r="DT33" s="62"/>
      <c r="DU33" s="62"/>
      <c r="DV33" s="62"/>
      <c r="DW33" s="62"/>
      <c r="DX33" s="62"/>
      <c r="DY33" s="62"/>
      <c r="DZ33" s="62"/>
      <c r="EA33" s="62"/>
      <c r="EB33" s="62"/>
      <c r="EC33" s="62"/>
      <c r="ED33" s="62"/>
      <c r="EE33" s="62"/>
      <c r="EF33" s="62"/>
      <c r="EG33" s="62"/>
      <c r="EH33" s="62"/>
      <c r="EI33" s="62"/>
      <c r="EJ33" s="62"/>
      <c r="EK33" s="62"/>
      <c r="EL33" s="62"/>
      <c r="EM33" s="62"/>
      <c r="EN33" s="62"/>
      <c r="EO33" s="62"/>
      <c r="EP33" s="62"/>
      <c r="EQ33" s="62"/>
      <c r="ER33" s="62"/>
      <c r="ES33" s="62"/>
      <c r="ET33" s="62"/>
      <c r="EU33" s="62"/>
      <c r="EV33" s="62"/>
      <c r="EW33" s="62"/>
      <c r="EX33" s="62"/>
      <c r="EY33" s="62"/>
      <c r="EZ33" s="62"/>
      <c r="FA33" s="62"/>
      <c r="FB33" s="62"/>
      <c r="FC33" s="62"/>
      <c r="FD33" s="62"/>
      <c r="FE33" s="62"/>
      <c r="FF33" s="62"/>
      <c r="FG33" s="62"/>
      <c r="FH33" s="62"/>
      <c r="FI33" s="62"/>
      <c r="FJ33" s="62"/>
      <c r="FK33" s="62"/>
      <c r="FL33" s="62"/>
      <c r="FM33" s="62"/>
      <c r="FN33" s="62"/>
      <c r="FO33" s="62"/>
      <c r="FP33" s="62"/>
      <c r="FQ33" s="62"/>
      <c r="FR33" s="62"/>
      <c r="FS33" s="62"/>
      <c r="FT33" s="62"/>
      <c r="FU33" s="62"/>
      <c r="FV33" s="62"/>
      <c r="FW33" s="62"/>
      <c r="FX33" s="62"/>
      <c r="FY33" s="62"/>
      <c r="FZ33" s="62"/>
      <c r="GA33" s="62"/>
      <c r="GB33" s="62"/>
      <c r="GC33" s="62"/>
      <c r="GD33" s="62"/>
      <c r="GE33" s="62"/>
      <c r="GF33" s="62"/>
      <c r="GG33" s="62"/>
      <c r="GH33" s="62"/>
      <c r="GI33" s="62"/>
      <c r="GJ33" s="62"/>
      <c r="GK33" s="62"/>
      <c r="GL33" s="62"/>
      <c r="GM33" s="62"/>
      <c r="GN33" s="62"/>
      <c r="GO33" s="62"/>
      <c r="GP33" s="62"/>
      <c r="GQ33" s="62"/>
      <c r="GR33" s="62"/>
      <c r="GS33" s="62"/>
      <c r="GT33" s="62"/>
      <c r="GU33" s="62"/>
      <c r="GV33" s="62"/>
      <c r="GW33" s="62"/>
      <c r="GX33" s="62"/>
      <c r="GY33" s="62"/>
      <c r="GZ33" s="62"/>
      <c r="HA33" s="62"/>
      <c r="HB33" s="62"/>
      <c r="HC33" s="62"/>
      <c r="HD33" s="62"/>
      <c r="HE33" s="62"/>
      <c r="HF33" s="62"/>
      <c r="HG33" s="62"/>
      <c r="HH33" s="62"/>
      <c r="HI33" s="62"/>
      <c r="HJ33" s="62"/>
      <c r="HK33" s="62"/>
      <c r="HL33" s="62"/>
      <c r="HM33" s="62"/>
      <c r="HN33" s="62"/>
      <c r="HO33" s="62"/>
      <c r="HP33" s="62"/>
      <c r="HQ33" s="62"/>
      <c r="HR33" s="62"/>
      <c r="HS33" s="62"/>
      <c r="HT33" s="62"/>
      <c r="HU33" s="62"/>
      <c r="HV33" s="62"/>
      <c r="HW33" s="62"/>
      <c r="HX33" s="62"/>
      <c r="HY33" s="62"/>
      <c r="HZ33" s="62"/>
      <c r="IA33" s="62"/>
      <c r="IB33" s="62"/>
      <c r="IC33" s="62"/>
      <c r="ID33" s="62"/>
      <c r="IE33" s="62"/>
      <c r="IF33" s="62"/>
      <c r="IG33" s="62"/>
      <c r="IH33" s="62"/>
      <c r="II33" s="62"/>
      <c r="IJ33" s="62"/>
      <c r="IK33" s="62"/>
      <c r="IL33" s="62"/>
      <c r="IM33" s="62"/>
      <c r="IN33" s="62"/>
      <c r="IO33" s="62"/>
      <c r="IP33" s="62"/>
      <c r="IQ33" s="62"/>
    </row>
    <row r="34" spans="2:251" s="63" customFormat="1" ht="11.25" customHeight="1" x14ac:dyDescent="0.25">
      <c r="B34" s="89"/>
      <c r="C34" s="54"/>
      <c r="D34" s="91"/>
      <c r="E34" s="54"/>
      <c r="F34" s="54"/>
      <c r="G34" s="68"/>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11"/>
      <c r="AG34" s="62"/>
      <c r="AH34" s="62"/>
      <c r="AI34" s="54"/>
      <c r="AJ34" s="54"/>
      <c r="AK34" s="54"/>
      <c r="AL34" s="62"/>
      <c r="AM34" s="62"/>
      <c r="AN34" s="62"/>
      <c r="AO34" s="62"/>
      <c r="AP34" s="54"/>
      <c r="AQ34" s="54"/>
      <c r="AR34" s="62"/>
      <c r="AS34" s="62"/>
      <c r="AT34" s="62"/>
      <c r="BK34" s="62"/>
      <c r="BL34" s="62"/>
      <c r="BM34" s="62"/>
      <c r="BN34" s="62"/>
      <c r="BO34" s="62"/>
      <c r="BP34" s="62"/>
      <c r="BQ34" s="62"/>
      <c r="BR34" s="62"/>
      <c r="BS34" s="62"/>
      <c r="BT34" s="62"/>
      <c r="BU34" s="62"/>
      <c r="BV34" s="62"/>
      <c r="BW34" s="62"/>
      <c r="BX34" s="62"/>
      <c r="BY34" s="62"/>
      <c r="BZ34" s="62"/>
      <c r="CA34" s="62"/>
      <c r="CB34" s="62"/>
      <c r="CC34" s="62"/>
      <c r="CD34" s="62"/>
      <c r="CE34" s="62"/>
      <c r="CF34" s="62"/>
      <c r="CG34" s="62"/>
      <c r="CH34" s="62"/>
      <c r="CI34" s="62"/>
      <c r="CJ34" s="62"/>
      <c r="CK34" s="62"/>
      <c r="CL34" s="62"/>
      <c r="CM34" s="62"/>
      <c r="CN34" s="62"/>
      <c r="CO34" s="62"/>
      <c r="CP34" s="62"/>
      <c r="CQ34" s="62"/>
      <c r="CR34" s="62"/>
      <c r="CS34" s="62"/>
      <c r="CT34" s="62"/>
      <c r="CU34" s="62"/>
      <c r="CV34" s="62"/>
      <c r="CW34" s="62"/>
      <c r="CX34" s="62"/>
      <c r="CY34" s="62"/>
      <c r="CZ34" s="62"/>
      <c r="DA34" s="62"/>
      <c r="DB34" s="62"/>
      <c r="DC34" s="62"/>
      <c r="DD34" s="62"/>
      <c r="DE34" s="62"/>
      <c r="DF34" s="62"/>
      <c r="DG34" s="62"/>
      <c r="DH34" s="62"/>
      <c r="DI34" s="62"/>
      <c r="DJ34" s="62"/>
      <c r="DK34" s="62"/>
      <c r="DL34" s="62"/>
      <c r="DM34" s="62"/>
      <c r="DN34" s="62"/>
      <c r="DO34" s="62"/>
      <c r="DP34" s="62"/>
      <c r="DQ34" s="62"/>
      <c r="DR34" s="62"/>
      <c r="DS34" s="62"/>
      <c r="DT34" s="62"/>
      <c r="DU34" s="62"/>
      <c r="DV34" s="62"/>
      <c r="DW34" s="62"/>
      <c r="DX34" s="62"/>
      <c r="DY34" s="62"/>
      <c r="DZ34" s="62"/>
      <c r="EA34" s="62"/>
      <c r="EB34" s="62"/>
      <c r="EC34" s="62"/>
      <c r="ED34" s="62"/>
      <c r="EE34" s="62"/>
      <c r="EF34" s="62"/>
      <c r="EG34" s="62"/>
      <c r="EH34" s="62"/>
      <c r="EI34" s="62"/>
      <c r="EJ34" s="62"/>
      <c r="EK34" s="62"/>
      <c r="EL34" s="62"/>
      <c r="EM34" s="62"/>
      <c r="EN34" s="62"/>
      <c r="EO34" s="62"/>
      <c r="EP34" s="62"/>
      <c r="EQ34" s="62"/>
      <c r="ER34" s="62"/>
      <c r="ES34" s="62"/>
      <c r="ET34" s="62"/>
      <c r="EU34" s="62"/>
      <c r="EV34" s="62"/>
      <c r="EW34" s="62"/>
      <c r="EX34" s="62"/>
      <c r="EY34" s="62"/>
      <c r="EZ34" s="62"/>
      <c r="FA34" s="62"/>
      <c r="FB34" s="62"/>
      <c r="FC34" s="62"/>
      <c r="FD34" s="62"/>
      <c r="FE34" s="62"/>
      <c r="FF34" s="62"/>
      <c r="FG34" s="62"/>
      <c r="FH34" s="62"/>
      <c r="FI34" s="62"/>
      <c r="FJ34" s="62"/>
      <c r="FK34" s="62"/>
      <c r="FL34" s="62"/>
      <c r="FM34" s="62"/>
      <c r="FN34" s="62"/>
      <c r="FO34" s="62"/>
      <c r="FP34" s="62"/>
      <c r="FQ34" s="62"/>
      <c r="FR34" s="62"/>
      <c r="FS34" s="62"/>
      <c r="FT34" s="62"/>
      <c r="FU34" s="62"/>
      <c r="FV34" s="62"/>
      <c r="FW34" s="62"/>
      <c r="FX34" s="62"/>
      <c r="FY34" s="62"/>
      <c r="FZ34" s="62"/>
      <c r="GA34" s="62"/>
      <c r="GB34" s="62"/>
      <c r="GC34" s="62"/>
      <c r="GD34" s="62"/>
      <c r="GE34" s="62"/>
      <c r="GF34" s="62"/>
      <c r="GG34" s="62"/>
      <c r="GH34" s="62"/>
      <c r="GI34" s="62"/>
      <c r="GJ34" s="62"/>
      <c r="GK34" s="62"/>
      <c r="GL34" s="62"/>
      <c r="GM34" s="62"/>
      <c r="GN34" s="62"/>
      <c r="GO34" s="62"/>
      <c r="GP34" s="62"/>
      <c r="GQ34" s="62"/>
      <c r="GR34" s="62"/>
      <c r="GS34" s="62"/>
      <c r="GT34" s="62"/>
      <c r="GU34" s="62"/>
      <c r="GV34" s="62"/>
      <c r="GW34" s="62"/>
      <c r="GX34" s="62"/>
      <c r="GY34" s="62"/>
      <c r="GZ34" s="62"/>
      <c r="HA34" s="62"/>
      <c r="HB34" s="62"/>
      <c r="HC34" s="62"/>
      <c r="HD34" s="62"/>
      <c r="HE34" s="62"/>
      <c r="HF34" s="62"/>
      <c r="HG34" s="62"/>
      <c r="HH34" s="62"/>
      <c r="HI34" s="62"/>
      <c r="HJ34" s="62"/>
      <c r="HK34" s="62"/>
      <c r="HL34" s="62"/>
      <c r="HM34" s="62"/>
      <c r="HN34" s="62"/>
      <c r="HO34" s="62"/>
      <c r="HP34" s="62"/>
      <c r="HQ34" s="62"/>
      <c r="HR34" s="62"/>
      <c r="HS34" s="62"/>
      <c r="HT34" s="62"/>
      <c r="HU34" s="62"/>
      <c r="HV34" s="62"/>
      <c r="HW34" s="62"/>
      <c r="HX34" s="62"/>
      <c r="HY34" s="62"/>
      <c r="HZ34" s="62"/>
      <c r="IA34" s="62"/>
      <c r="IB34" s="62"/>
      <c r="IC34" s="62"/>
      <c r="ID34" s="62"/>
      <c r="IE34" s="62"/>
      <c r="IF34" s="62"/>
      <c r="IG34" s="62"/>
      <c r="IH34" s="62"/>
      <c r="II34" s="62"/>
      <c r="IJ34" s="62"/>
      <c r="IK34" s="62"/>
      <c r="IL34" s="62"/>
      <c r="IM34" s="62"/>
      <c r="IN34" s="62"/>
      <c r="IO34" s="62"/>
      <c r="IP34" s="62"/>
      <c r="IQ34" s="62"/>
    </row>
    <row r="35" spans="2:251" s="63" customFormat="1" ht="11.25" customHeight="1" x14ac:dyDescent="0.25">
      <c r="B35" s="89"/>
      <c r="C35" s="54"/>
      <c r="D35" s="91"/>
      <c r="E35" s="54"/>
      <c r="F35" s="54"/>
      <c r="G35" s="68"/>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11"/>
      <c r="AG35" s="62"/>
      <c r="AH35" s="62"/>
      <c r="AI35" s="54"/>
      <c r="AJ35" s="54"/>
      <c r="AK35" s="54"/>
      <c r="AL35" s="62"/>
      <c r="AM35" s="62"/>
      <c r="AN35" s="62"/>
      <c r="AO35" s="62"/>
      <c r="AP35" s="54"/>
      <c r="AQ35" s="54"/>
      <c r="AR35" s="62"/>
      <c r="AS35" s="62"/>
      <c r="AT35" s="62"/>
      <c r="BK35" s="62"/>
      <c r="BL35" s="62"/>
      <c r="BM35" s="62"/>
      <c r="BN35" s="62"/>
      <c r="BO35" s="62"/>
      <c r="BP35" s="62"/>
      <c r="BQ35" s="62"/>
      <c r="BR35" s="62"/>
      <c r="BS35" s="62"/>
      <c r="BT35" s="62"/>
      <c r="BU35" s="62"/>
      <c r="BV35" s="62"/>
      <c r="BW35" s="62"/>
      <c r="BX35" s="62"/>
      <c r="BY35" s="62"/>
      <c r="BZ35" s="62"/>
      <c r="CA35" s="62"/>
      <c r="CB35" s="62"/>
      <c r="CC35" s="62"/>
      <c r="CD35" s="62"/>
      <c r="CE35" s="62"/>
      <c r="CF35" s="62"/>
      <c r="CG35" s="62"/>
      <c r="CH35" s="62"/>
      <c r="CI35" s="62"/>
      <c r="CJ35" s="62"/>
      <c r="CK35" s="62"/>
      <c r="CL35" s="62"/>
      <c r="CM35" s="62"/>
      <c r="CN35" s="62"/>
      <c r="CO35" s="62"/>
      <c r="CP35" s="62"/>
      <c r="CQ35" s="62"/>
      <c r="CR35" s="62"/>
      <c r="CS35" s="62"/>
      <c r="CT35" s="62"/>
      <c r="CU35" s="62"/>
      <c r="CV35" s="62"/>
      <c r="CW35" s="62"/>
      <c r="CX35" s="62"/>
      <c r="CY35" s="62"/>
      <c r="CZ35" s="62"/>
      <c r="DA35" s="62"/>
      <c r="DB35" s="62"/>
      <c r="DC35" s="62"/>
      <c r="DD35" s="62"/>
      <c r="DE35" s="62"/>
      <c r="DF35" s="62"/>
      <c r="DG35" s="62"/>
      <c r="DH35" s="62"/>
      <c r="DI35" s="62"/>
      <c r="DJ35" s="62"/>
      <c r="DK35" s="62"/>
      <c r="DL35" s="62"/>
      <c r="DM35" s="62"/>
      <c r="DN35" s="62"/>
      <c r="DO35" s="62"/>
      <c r="DP35" s="62"/>
      <c r="DQ35" s="62"/>
      <c r="DR35" s="62"/>
      <c r="DS35" s="62"/>
      <c r="DT35" s="62"/>
      <c r="DU35" s="62"/>
      <c r="DV35" s="62"/>
      <c r="DW35" s="62"/>
      <c r="DX35" s="62"/>
      <c r="DY35" s="62"/>
      <c r="DZ35" s="62"/>
      <c r="EA35" s="62"/>
      <c r="EB35" s="62"/>
      <c r="EC35" s="62"/>
      <c r="ED35" s="62"/>
      <c r="EE35" s="62"/>
      <c r="EF35" s="62"/>
      <c r="EG35" s="62"/>
      <c r="EH35" s="62"/>
      <c r="EI35" s="62"/>
      <c r="EJ35" s="62"/>
      <c r="EK35" s="62"/>
      <c r="EL35" s="62"/>
      <c r="EM35" s="62"/>
      <c r="EN35" s="62"/>
      <c r="EO35" s="62"/>
      <c r="EP35" s="62"/>
      <c r="EQ35" s="62"/>
      <c r="ER35" s="62"/>
      <c r="ES35" s="62"/>
      <c r="ET35" s="62"/>
      <c r="EU35" s="62"/>
      <c r="EV35" s="62"/>
      <c r="EW35" s="62"/>
      <c r="EX35" s="62"/>
      <c r="EY35" s="62"/>
      <c r="EZ35" s="62"/>
      <c r="FA35" s="62"/>
      <c r="FB35" s="62"/>
      <c r="FC35" s="62"/>
      <c r="FD35" s="62"/>
      <c r="FE35" s="62"/>
      <c r="FF35" s="62"/>
      <c r="FG35" s="62"/>
      <c r="FH35" s="62"/>
      <c r="FI35" s="62"/>
      <c r="FJ35" s="62"/>
      <c r="FK35" s="62"/>
      <c r="FL35" s="62"/>
      <c r="FM35" s="62"/>
      <c r="FN35" s="62"/>
      <c r="FO35" s="62"/>
      <c r="FP35" s="62"/>
      <c r="FQ35" s="62"/>
      <c r="FR35" s="62"/>
      <c r="FS35" s="62"/>
      <c r="FT35" s="62"/>
      <c r="FU35" s="62"/>
      <c r="FV35" s="62"/>
      <c r="FW35" s="62"/>
      <c r="FX35" s="62"/>
      <c r="FY35" s="62"/>
      <c r="FZ35" s="62"/>
      <c r="GA35" s="62"/>
      <c r="GB35" s="62"/>
      <c r="GC35" s="62"/>
      <c r="GD35" s="62"/>
      <c r="GE35" s="62"/>
      <c r="GF35" s="62"/>
      <c r="GG35" s="62"/>
      <c r="GH35" s="62"/>
      <c r="GI35" s="62"/>
      <c r="GJ35" s="62"/>
      <c r="GK35" s="62"/>
      <c r="GL35" s="62"/>
      <c r="GM35" s="62"/>
      <c r="GN35" s="62"/>
      <c r="GO35" s="62"/>
      <c r="GP35" s="62"/>
      <c r="GQ35" s="62"/>
      <c r="GR35" s="62"/>
      <c r="GS35" s="62"/>
      <c r="GT35" s="62"/>
      <c r="GU35" s="62"/>
      <c r="GV35" s="62"/>
      <c r="GW35" s="62"/>
      <c r="GX35" s="62"/>
      <c r="GY35" s="62"/>
      <c r="GZ35" s="62"/>
      <c r="HA35" s="62"/>
      <c r="HB35" s="62"/>
      <c r="HC35" s="62"/>
      <c r="HD35" s="62"/>
      <c r="HE35" s="62"/>
      <c r="HF35" s="62"/>
      <c r="HG35" s="62"/>
      <c r="HH35" s="62"/>
      <c r="HI35" s="62"/>
      <c r="HJ35" s="62"/>
      <c r="HK35" s="62"/>
      <c r="HL35" s="62"/>
      <c r="HM35" s="62"/>
      <c r="HN35" s="62"/>
      <c r="HO35" s="62"/>
      <c r="HP35" s="62"/>
      <c r="HQ35" s="62"/>
      <c r="HR35" s="62"/>
      <c r="HS35" s="62"/>
      <c r="HT35" s="62"/>
      <c r="HU35" s="62"/>
      <c r="HV35" s="62"/>
      <c r="HW35" s="62"/>
      <c r="HX35" s="62"/>
      <c r="HY35" s="62"/>
      <c r="HZ35" s="62"/>
      <c r="IA35" s="62"/>
      <c r="IB35" s="62"/>
      <c r="IC35" s="62"/>
      <c r="ID35" s="62"/>
      <c r="IE35" s="62"/>
      <c r="IF35" s="62"/>
      <c r="IG35" s="62"/>
      <c r="IH35" s="62"/>
      <c r="II35" s="62"/>
      <c r="IJ35" s="62"/>
      <c r="IK35" s="62"/>
      <c r="IL35" s="62"/>
      <c r="IM35" s="62"/>
      <c r="IN35" s="62"/>
      <c r="IO35" s="62"/>
      <c r="IP35" s="62"/>
      <c r="IQ35" s="62"/>
    </row>
    <row r="36" spans="2:251" s="63" customFormat="1" ht="11.25" customHeight="1" x14ac:dyDescent="0.25">
      <c r="C36" s="62"/>
      <c r="D36" s="62"/>
      <c r="E36" s="62"/>
      <c r="F36" s="62"/>
      <c r="G36" s="221"/>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11"/>
      <c r="AG36" s="62"/>
      <c r="AH36" s="62"/>
      <c r="AI36" s="54"/>
      <c r="AJ36" s="54"/>
      <c r="AK36" s="54"/>
      <c r="AL36" s="62"/>
      <c r="AM36" s="62"/>
      <c r="AN36" s="62"/>
      <c r="AO36" s="62"/>
      <c r="AP36" s="54"/>
      <c r="AQ36" s="54"/>
      <c r="AR36" s="62"/>
      <c r="AS36" s="62"/>
      <c r="AT36" s="62"/>
      <c r="BK36" s="62"/>
      <c r="BL36" s="62"/>
      <c r="BM36" s="62"/>
      <c r="BN36" s="62"/>
      <c r="BO36" s="62"/>
      <c r="BP36" s="62"/>
      <c r="BQ36" s="62"/>
      <c r="BR36" s="62"/>
      <c r="BS36" s="62"/>
      <c r="BT36" s="62"/>
      <c r="BU36" s="62"/>
      <c r="BV36" s="62"/>
      <c r="BW36" s="62"/>
      <c r="BX36" s="62"/>
      <c r="BY36" s="62"/>
      <c r="BZ36" s="62"/>
      <c r="CA36" s="62"/>
      <c r="CB36" s="62"/>
      <c r="CC36" s="62"/>
      <c r="CD36" s="62"/>
      <c r="CE36" s="62"/>
      <c r="CF36" s="62"/>
      <c r="CG36" s="62"/>
      <c r="CH36" s="62"/>
      <c r="CI36" s="62"/>
      <c r="CJ36" s="62"/>
      <c r="CK36" s="62"/>
      <c r="CL36" s="62"/>
      <c r="CM36" s="62"/>
      <c r="CN36" s="62"/>
      <c r="CO36" s="62"/>
      <c r="CP36" s="62"/>
      <c r="CQ36" s="62"/>
      <c r="CR36" s="62"/>
      <c r="CS36" s="62"/>
      <c r="CT36" s="62"/>
      <c r="CU36" s="62"/>
      <c r="CV36" s="62"/>
      <c r="CW36" s="62"/>
      <c r="CX36" s="62"/>
      <c r="CY36" s="62"/>
      <c r="CZ36" s="62"/>
      <c r="DA36" s="62"/>
      <c r="DB36" s="62"/>
      <c r="DC36" s="62"/>
      <c r="DD36" s="62"/>
      <c r="DE36" s="62"/>
      <c r="DF36" s="62"/>
      <c r="DG36" s="62"/>
      <c r="DH36" s="62"/>
      <c r="DI36" s="62"/>
      <c r="DJ36" s="62"/>
      <c r="DK36" s="62"/>
      <c r="DL36" s="62"/>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62"/>
      <c r="EV36" s="62"/>
      <c r="EW36" s="62"/>
      <c r="EX36" s="62"/>
      <c r="EY36" s="62"/>
      <c r="EZ36" s="62"/>
      <c r="FA36" s="62"/>
      <c r="FB36" s="62"/>
      <c r="FC36" s="62"/>
      <c r="FD36" s="62"/>
      <c r="FE36" s="62"/>
      <c r="FF36" s="62"/>
      <c r="FG36" s="62"/>
      <c r="FH36" s="62"/>
      <c r="FI36" s="62"/>
      <c r="FJ36" s="62"/>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c r="GT36" s="62"/>
      <c r="GU36" s="62"/>
      <c r="GV36" s="62"/>
      <c r="GW36" s="62"/>
      <c r="GX36" s="62"/>
      <c r="GY36" s="62"/>
      <c r="GZ36" s="62"/>
      <c r="HA36" s="62"/>
      <c r="HB36" s="62"/>
      <c r="HC36" s="62"/>
      <c r="HD36" s="62"/>
      <c r="HE36" s="62"/>
      <c r="HF36" s="62"/>
      <c r="HG36" s="62"/>
      <c r="HH36" s="62"/>
      <c r="HI36" s="62"/>
      <c r="HJ36" s="62"/>
      <c r="HK36" s="62"/>
      <c r="HL36" s="62"/>
      <c r="HM36" s="62"/>
      <c r="HN36" s="62"/>
      <c r="HO36" s="62"/>
      <c r="HP36" s="62"/>
      <c r="HQ36" s="62"/>
      <c r="HR36" s="62"/>
      <c r="HS36" s="62"/>
      <c r="HT36" s="62"/>
      <c r="HU36" s="62"/>
      <c r="HV36" s="62"/>
      <c r="HW36" s="62"/>
      <c r="HX36" s="62"/>
      <c r="HY36" s="62"/>
      <c r="HZ36" s="62"/>
      <c r="IA36" s="62"/>
      <c r="IB36" s="62"/>
      <c r="IC36" s="62"/>
      <c r="ID36" s="62"/>
      <c r="IE36" s="62"/>
      <c r="IF36" s="62"/>
      <c r="IG36" s="62"/>
      <c r="IH36" s="62"/>
      <c r="II36" s="62"/>
      <c r="IJ36" s="62"/>
      <c r="IK36" s="62"/>
      <c r="IL36" s="62"/>
      <c r="IM36" s="62"/>
      <c r="IN36" s="62"/>
      <c r="IO36" s="62"/>
      <c r="IP36" s="62"/>
      <c r="IQ36" s="62"/>
    </row>
    <row r="37" spans="2:251" s="63" customFormat="1" ht="11.25" customHeight="1" x14ac:dyDescent="0.25">
      <c r="C37" s="62"/>
      <c r="D37" s="62"/>
      <c r="E37" s="62"/>
      <c r="F37" s="62"/>
      <c r="G37" s="221"/>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11"/>
      <c r="AG37" s="62"/>
      <c r="AH37" s="62"/>
      <c r="AI37" s="54"/>
      <c r="AJ37" s="54"/>
      <c r="AK37" s="54"/>
      <c r="AL37" s="62"/>
      <c r="AM37" s="62"/>
      <c r="AN37" s="62"/>
      <c r="AO37" s="62"/>
      <c r="AP37" s="54"/>
      <c r="AQ37" s="54"/>
      <c r="AR37" s="62"/>
      <c r="AS37" s="62"/>
      <c r="AT37" s="62"/>
      <c r="BK37" s="62"/>
      <c r="BL37" s="62"/>
      <c r="BM37" s="62"/>
      <c r="BN37" s="62"/>
      <c r="BO37" s="62"/>
      <c r="BP37" s="62"/>
      <c r="BQ37" s="62"/>
      <c r="BR37" s="62"/>
      <c r="BS37" s="62"/>
      <c r="BT37" s="62"/>
      <c r="BU37" s="62"/>
      <c r="BV37" s="62"/>
      <c r="BW37" s="62"/>
      <c r="BX37" s="62"/>
      <c r="BY37" s="62"/>
      <c r="BZ37" s="62"/>
      <c r="CA37" s="62"/>
      <c r="CB37" s="62"/>
      <c r="CC37" s="62"/>
      <c r="CD37" s="62"/>
      <c r="CE37" s="62"/>
      <c r="CF37" s="62"/>
      <c r="CG37" s="62"/>
      <c r="CH37" s="62"/>
      <c r="CI37" s="62"/>
      <c r="CJ37" s="62"/>
      <c r="CK37" s="62"/>
      <c r="CL37" s="62"/>
      <c r="CM37" s="62"/>
      <c r="CN37" s="62"/>
      <c r="CO37" s="62"/>
      <c r="CP37" s="62"/>
      <c r="CQ37" s="62"/>
      <c r="CR37" s="62"/>
      <c r="CS37" s="62"/>
      <c r="CT37" s="62"/>
      <c r="CU37" s="62"/>
      <c r="CV37" s="62"/>
      <c r="CW37" s="62"/>
      <c r="CX37" s="62"/>
      <c r="CY37" s="62"/>
      <c r="CZ37" s="62"/>
      <c r="DA37" s="62"/>
      <c r="DB37" s="62"/>
      <c r="DC37" s="62"/>
      <c r="DD37" s="62"/>
      <c r="DE37" s="62"/>
      <c r="DF37" s="62"/>
      <c r="DG37" s="62"/>
      <c r="DH37" s="62"/>
      <c r="DI37" s="62"/>
      <c r="DJ37" s="62"/>
      <c r="DK37" s="62"/>
      <c r="DL37" s="62"/>
      <c r="DM37" s="62"/>
      <c r="DN37" s="62"/>
      <c r="DO37" s="62"/>
      <c r="DP37" s="62"/>
      <c r="DQ37" s="62"/>
      <c r="DR37" s="62"/>
      <c r="DS37" s="62"/>
      <c r="DT37" s="62"/>
      <c r="DU37" s="62"/>
      <c r="DV37" s="62"/>
      <c r="DW37" s="62"/>
      <c r="DX37" s="62"/>
      <c r="DY37" s="62"/>
      <c r="DZ37" s="62"/>
      <c r="EA37" s="62"/>
      <c r="EB37" s="62"/>
      <c r="EC37" s="62"/>
      <c r="ED37" s="62"/>
      <c r="EE37" s="62"/>
      <c r="EF37" s="62"/>
      <c r="EG37" s="62"/>
      <c r="EH37" s="62"/>
      <c r="EI37" s="62"/>
      <c r="EJ37" s="62"/>
      <c r="EK37" s="62"/>
      <c r="EL37" s="62"/>
      <c r="EM37" s="62"/>
      <c r="EN37" s="62"/>
      <c r="EO37" s="62"/>
      <c r="EP37" s="62"/>
      <c r="EQ37" s="62"/>
      <c r="ER37" s="62"/>
      <c r="ES37" s="62"/>
      <c r="ET37" s="62"/>
      <c r="EU37" s="62"/>
      <c r="EV37" s="62"/>
      <c r="EW37" s="62"/>
      <c r="EX37" s="62"/>
      <c r="EY37" s="62"/>
      <c r="EZ37" s="62"/>
      <c r="FA37" s="62"/>
      <c r="FB37" s="62"/>
      <c r="FC37" s="62"/>
      <c r="FD37" s="62"/>
      <c r="FE37" s="62"/>
      <c r="FF37" s="62"/>
      <c r="FG37" s="62"/>
      <c r="FH37" s="62"/>
      <c r="FI37" s="62"/>
      <c r="FJ37" s="62"/>
      <c r="FK37" s="62"/>
      <c r="FL37" s="62"/>
      <c r="FM37" s="62"/>
      <c r="FN37" s="62"/>
      <c r="FO37" s="62"/>
      <c r="FP37" s="62"/>
      <c r="FQ37" s="62"/>
      <c r="FR37" s="62"/>
      <c r="FS37" s="62"/>
      <c r="FT37" s="62"/>
      <c r="FU37" s="62"/>
      <c r="FV37" s="62"/>
      <c r="FW37" s="62"/>
      <c r="FX37" s="62"/>
      <c r="FY37" s="62"/>
      <c r="FZ37" s="62"/>
      <c r="GA37" s="62"/>
      <c r="GB37" s="62"/>
      <c r="GC37" s="62"/>
      <c r="GD37" s="62"/>
      <c r="GE37" s="62"/>
      <c r="GF37" s="62"/>
      <c r="GG37" s="62"/>
      <c r="GH37" s="62"/>
      <c r="GI37" s="62"/>
      <c r="GJ37" s="62"/>
      <c r="GK37" s="62"/>
      <c r="GL37" s="62"/>
      <c r="GM37" s="62"/>
      <c r="GN37" s="62"/>
      <c r="GO37" s="62"/>
      <c r="GP37" s="62"/>
      <c r="GQ37" s="62"/>
      <c r="GR37" s="62"/>
      <c r="GS37" s="62"/>
      <c r="GT37" s="62"/>
      <c r="GU37" s="62"/>
      <c r="GV37" s="62"/>
      <c r="GW37" s="62"/>
      <c r="GX37" s="62"/>
      <c r="GY37" s="62"/>
      <c r="GZ37" s="62"/>
      <c r="HA37" s="62"/>
      <c r="HB37" s="62"/>
      <c r="HC37" s="62"/>
      <c r="HD37" s="62"/>
      <c r="HE37" s="62"/>
      <c r="HF37" s="62"/>
      <c r="HG37" s="62"/>
      <c r="HH37" s="62"/>
      <c r="HI37" s="62"/>
      <c r="HJ37" s="62"/>
      <c r="HK37" s="62"/>
      <c r="HL37" s="62"/>
      <c r="HM37" s="62"/>
      <c r="HN37" s="62"/>
      <c r="HO37" s="62"/>
      <c r="HP37" s="62"/>
      <c r="HQ37" s="62"/>
      <c r="HR37" s="62"/>
      <c r="HS37" s="62"/>
      <c r="HT37" s="62"/>
      <c r="HU37" s="62"/>
      <c r="HV37" s="62"/>
      <c r="HW37" s="62"/>
      <c r="HX37" s="62"/>
      <c r="HY37" s="62"/>
      <c r="HZ37" s="62"/>
      <c r="IA37" s="62"/>
      <c r="IB37" s="62"/>
      <c r="IC37" s="62"/>
      <c r="ID37" s="62"/>
      <c r="IE37" s="62"/>
      <c r="IF37" s="62"/>
      <c r="IG37" s="62"/>
      <c r="IH37" s="62"/>
      <c r="II37" s="62"/>
      <c r="IJ37" s="62"/>
      <c r="IK37" s="62"/>
      <c r="IL37" s="62"/>
      <c r="IM37" s="62"/>
      <c r="IN37" s="62"/>
      <c r="IO37" s="62"/>
      <c r="IP37" s="62"/>
      <c r="IQ37" s="62"/>
    </row>
    <row r="38" spans="2:251" s="63" customFormat="1" ht="11.25" customHeight="1" x14ac:dyDescent="0.25">
      <c r="C38" s="62"/>
      <c r="D38" s="62"/>
      <c r="E38" s="62"/>
      <c r="F38" s="62"/>
      <c r="G38" s="221"/>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11"/>
      <c r="AG38" s="62"/>
      <c r="AH38" s="62"/>
      <c r="AI38" s="54"/>
      <c r="AJ38" s="54"/>
      <c r="AK38" s="54"/>
      <c r="AL38" s="62"/>
      <c r="AM38" s="62"/>
      <c r="AN38" s="62"/>
      <c r="AO38" s="62"/>
      <c r="AP38" s="54"/>
      <c r="AQ38" s="54"/>
      <c r="AR38" s="62"/>
      <c r="AS38" s="62"/>
      <c r="AT38" s="62"/>
      <c r="BK38" s="62"/>
      <c r="BL38" s="62"/>
      <c r="BM38" s="62"/>
      <c r="BN38" s="62"/>
      <c r="BO38" s="62"/>
      <c r="BP38" s="62"/>
      <c r="BQ38" s="62"/>
      <c r="BR38" s="62"/>
      <c r="BS38" s="62"/>
      <c r="BT38" s="62"/>
      <c r="BU38" s="62"/>
      <c r="BV38" s="62"/>
      <c r="BW38" s="62"/>
      <c r="BX38" s="62"/>
      <c r="BY38" s="62"/>
      <c r="BZ38" s="62"/>
      <c r="CA38" s="62"/>
      <c r="CB38" s="62"/>
      <c r="CC38" s="62"/>
      <c r="CD38" s="62"/>
      <c r="CE38" s="62"/>
      <c r="CF38" s="62"/>
      <c r="CG38" s="62"/>
      <c r="CH38" s="62"/>
      <c r="CI38" s="62"/>
      <c r="CJ38" s="62"/>
      <c r="CK38" s="62"/>
      <c r="CL38" s="62"/>
      <c r="CM38" s="62"/>
      <c r="CN38" s="62"/>
      <c r="CO38" s="62"/>
      <c r="CP38" s="62"/>
      <c r="CQ38" s="62"/>
      <c r="CR38" s="62"/>
      <c r="CS38" s="62"/>
      <c r="CT38" s="62"/>
      <c r="CU38" s="62"/>
      <c r="CV38" s="62"/>
      <c r="CW38" s="62"/>
      <c r="CX38" s="62"/>
      <c r="CY38" s="62"/>
      <c r="CZ38" s="62"/>
      <c r="DA38" s="62"/>
      <c r="DB38" s="62"/>
      <c r="DC38" s="62"/>
      <c r="DD38" s="62"/>
      <c r="DE38" s="62"/>
      <c r="DF38" s="62"/>
      <c r="DG38" s="62"/>
      <c r="DH38" s="62"/>
      <c r="DI38" s="62"/>
      <c r="DJ38" s="62"/>
      <c r="DK38" s="62"/>
      <c r="DL38" s="62"/>
      <c r="DM38" s="62"/>
      <c r="DN38" s="62"/>
      <c r="DO38" s="62"/>
      <c r="DP38" s="62"/>
      <c r="DQ38" s="62"/>
      <c r="DR38" s="62"/>
      <c r="DS38" s="62"/>
      <c r="DT38" s="62"/>
      <c r="DU38" s="62"/>
      <c r="DV38" s="62"/>
      <c r="DW38" s="62"/>
      <c r="DX38" s="62"/>
      <c r="DY38" s="62"/>
      <c r="DZ38" s="62"/>
      <c r="EA38" s="62"/>
      <c r="EB38" s="62"/>
      <c r="EC38" s="62"/>
      <c r="ED38" s="62"/>
      <c r="EE38" s="62"/>
      <c r="EF38" s="62"/>
      <c r="EG38" s="62"/>
      <c r="EH38" s="62"/>
      <c r="EI38" s="62"/>
      <c r="EJ38" s="62"/>
      <c r="EK38" s="62"/>
      <c r="EL38" s="62"/>
      <c r="EM38" s="62"/>
      <c r="EN38" s="62"/>
      <c r="EO38" s="62"/>
      <c r="EP38" s="62"/>
      <c r="EQ38" s="62"/>
      <c r="ER38" s="62"/>
      <c r="ES38" s="62"/>
      <c r="ET38" s="62"/>
      <c r="EU38" s="62"/>
      <c r="EV38" s="62"/>
      <c r="EW38" s="62"/>
      <c r="EX38" s="62"/>
      <c r="EY38" s="62"/>
      <c r="EZ38" s="62"/>
      <c r="FA38" s="62"/>
      <c r="FB38" s="62"/>
      <c r="FC38" s="62"/>
      <c r="FD38" s="62"/>
      <c r="FE38" s="62"/>
      <c r="FF38" s="62"/>
      <c r="FG38" s="62"/>
      <c r="FH38" s="62"/>
      <c r="FI38" s="62"/>
      <c r="FJ38" s="62"/>
      <c r="FK38" s="62"/>
      <c r="FL38" s="62"/>
      <c r="FM38" s="62"/>
      <c r="FN38" s="62"/>
      <c r="FO38" s="62"/>
      <c r="FP38" s="62"/>
      <c r="FQ38" s="62"/>
      <c r="FR38" s="62"/>
      <c r="FS38" s="62"/>
      <c r="FT38" s="62"/>
      <c r="FU38" s="62"/>
      <c r="FV38" s="62"/>
      <c r="FW38" s="62"/>
      <c r="FX38" s="62"/>
      <c r="FY38" s="62"/>
      <c r="FZ38" s="62"/>
      <c r="GA38" s="62"/>
      <c r="GB38" s="62"/>
      <c r="GC38" s="62"/>
      <c r="GD38" s="62"/>
      <c r="GE38" s="62"/>
      <c r="GF38" s="62"/>
      <c r="GG38" s="62"/>
      <c r="GH38" s="62"/>
      <c r="GI38" s="62"/>
      <c r="GJ38" s="62"/>
      <c r="GK38" s="62"/>
      <c r="GL38" s="62"/>
      <c r="GM38" s="62"/>
      <c r="GN38" s="62"/>
      <c r="GO38" s="62"/>
      <c r="GP38" s="62"/>
      <c r="GQ38" s="62"/>
      <c r="GR38" s="62"/>
      <c r="GS38" s="62"/>
      <c r="GT38" s="62"/>
      <c r="GU38" s="62"/>
      <c r="GV38" s="62"/>
      <c r="GW38" s="62"/>
      <c r="GX38" s="62"/>
      <c r="GY38" s="62"/>
      <c r="GZ38" s="62"/>
      <c r="HA38" s="62"/>
      <c r="HB38" s="62"/>
      <c r="HC38" s="62"/>
      <c r="HD38" s="62"/>
      <c r="HE38" s="62"/>
      <c r="HF38" s="62"/>
      <c r="HG38" s="62"/>
      <c r="HH38" s="62"/>
      <c r="HI38" s="62"/>
      <c r="HJ38" s="62"/>
      <c r="HK38" s="62"/>
      <c r="HL38" s="62"/>
      <c r="HM38" s="62"/>
      <c r="HN38" s="62"/>
      <c r="HO38" s="62"/>
      <c r="HP38" s="62"/>
      <c r="HQ38" s="62"/>
      <c r="HR38" s="62"/>
      <c r="HS38" s="62"/>
      <c r="HT38" s="62"/>
      <c r="HU38" s="62"/>
      <c r="HV38" s="62"/>
      <c r="HW38" s="62"/>
      <c r="HX38" s="62"/>
      <c r="HY38" s="62"/>
      <c r="HZ38" s="62"/>
      <c r="IA38" s="62"/>
      <c r="IB38" s="62"/>
      <c r="IC38" s="62"/>
      <c r="ID38" s="62"/>
      <c r="IE38" s="62"/>
      <c r="IF38" s="62"/>
      <c r="IG38" s="62"/>
      <c r="IH38" s="62"/>
      <c r="II38" s="62"/>
      <c r="IJ38" s="62"/>
      <c r="IK38" s="62"/>
      <c r="IL38" s="62"/>
      <c r="IM38" s="62"/>
      <c r="IN38" s="62"/>
      <c r="IO38" s="62"/>
      <c r="IP38" s="62"/>
      <c r="IQ38" s="62"/>
    </row>
    <row r="39" spans="2:251" s="63" customFormat="1" ht="11.25" customHeight="1" x14ac:dyDescent="0.25">
      <c r="C39" s="62"/>
      <c r="D39" s="62"/>
      <c r="E39" s="62"/>
      <c r="F39" s="62"/>
      <c r="G39" s="221"/>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11"/>
      <c r="AG39" s="62"/>
      <c r="AH39" s="62"/>
      <c r="AI39" s="54"/>
      <c r="AJ39" s="54"/>
      <c r="AK39" s="54"/>
      <c r="AL39" s="62"/>
      <c r="AM39" s="62"/>
      <c r="AN39" s="62"/>
      <c r="AO39" s="62"/>
      <c r="AP39" s="54"/>
      <c r="AQ39" s="54"/>
      <c r="AR39" s="62"/>
      <c r="AS39" s="62"/>
      <c r="AT39" s="62"/>
      <c r="BK39" s="62"/>
      <c r="BL39" s="62"/>
      <c r="BM39" s="62"/>
      <c r="BN39" s="62"/>
      <c r="BO39" s="62"/>
      <c r="BP39" s="62"/>
      <c r="BQ39" s="62"/>
      <c r="BR39" s="62"/>
      <c r="BS39" s="62"/>
      <c r="BT39" s="62"/>
      <c r="BU39" s="62"/>
      <c r="BV39" s="62"/>
      <c r="BW39" s="62"/>
      <c r="BX39" s="62"/>
      <c r="BY39" s="62"/>
      <c r="BZ39" s="62"/>
      <c r="CA39" s="62"/>
      <c r="CB39" s="62"/>
      <c r="CC39" s="62"/>
      <c r="CD39" s="62"/>
      <c r="CE39" s="62"/>
      <c r="CF39" s="62"/>
      <c r="CG39" s="62"/>
      <c r="CH39" s="62"/>
      <c r="CI39" s="62"/>
      <c r="CJ39" s="62"/>
      <c r="CK39" s="62"/>
      <c r="CL39" s="62"/>
      <c r="CM39" s="62"/>
      <c r="CN39" s="62"/>
      <c r="CO39" s="62"/>
      <c r="CP39" s="62"/>
      <c r="CQ39" s="62"/>
      <c r="CR39" s="62"/>
      <c r="CS39" s="62"/>
      <c r="CT39" s="62"/>
      <c r="CU39" s="62"/>
      <c r="CV39" s="62"/>
      <c r="CW39" s="62"/>
      <c r="CX39" s="62"/>
      <c r="CY39" s="62"/>
      <c r="CZ39" s="62"/>
      <c r="DA39" s="62"/>
      <c r="DB39" s="62"/>
      <c r="DC39" s="62"/>
      <c r="DD39" s="62"/>
      <c r="DE39" s="62"/>
      <c r="DF39" s="62"/>
      <c r="DG39" s="62"/>
      <c r="DH39" s="62"/>
      <c r="DI39" s="62"/>
      <c r="DJ39" s="62"/>
      <c r="DK39" s="62"/>
      <c r="DL39" s="62"/>
      <c r="DM39" s="62"/>
      <c r="DN39" s="62"/>
      <c r="DO39" s="62"/>
      <c r="DP39" s="62"/>
      <c r="DQ39" s="62"/>
      <c r="DR39" s="62"/>
      <c r="DS39" s="62"/>
      <c r="DT39" s="62"/>
      <c r="DU39" s="62"/>
      <c r="DV39" s="62"/>
      <c r="DW39" s="62"/>
      <c r="DX39" s="62"/>
      <c r="DY39" s="62"/>
      <c r="DZ39" s="62"/>
      <c r="EA39" s="62"/>
      <c r="EB39" s="62"/>
      <c r="EC39" s="62"/>
      <c r="ED39" s="62"/>
      <c r="EE39" s="62"/>
      <c r="EF39" s="62"/>
      <c r="EG39" s="62"/>
      <c r="EH39" s="62"/>
      <c r="EI39" s="62"/>
      <c r="EJ39" s="62"/>
      <c r="EK39" s="62"/>
      <c r="EL39" s="62"/>
      <c r="EM39" s="62"/>
      <c r="EN39" s="62"/>
      <c r="EO39" s="62"/>
      <c r="EP39" s="62"/>
      <c r="EQ39" s="62"/>
      <c r="ER39" s="62"/>
      <c r="ES39" s="62"/>
      <c r="ET39" s="62"/>
      <c r="EU39" s="62"/>
      <c r="EV39" s="62"/>
      <c r="EW39" s="62"/>
      <c r="EX39" s="62"/>
      <c r="EY39" s="62"/>
      <c r="EZ39" s="62"/>
      <c r="FA39" s="62"/>
      <c r="FB39" s="62"/>
      <c r="FC39" s="62"/>
      <c r="FD39" s="62"/>
      <c r="FE39" s="62"/>
      <c r="FF39" s="62"/>
      <c r="FG39" s="62"/>
      <c r="FH39" s="62"/>
      <c r="FI39" s="62"/>
      <c r="FJ39" s="62"/>
      <c r="FK39" s="62"/>
      <c r="FL39" s="62"/>
      <c r="FM39" s="62"/>
      <c r="FN39" s="62"/>
      <c r="FO39" s="62"/>
      <c r="FP39" s="62"/>
      <c r="FQ39" s="62"/>
      <c r="FR39" s="62"/>
      <c r="FS39" s="62"/>
      <c r="FT39" s="62"/>
      <c r="FU39" s="62"/>
      <c r="FV39" s="62"/>
      <c r="FW39" s="62"/>
      <c r="FX39" s="62"/>
      <c r="FY39" s="62"/>
      <c r="FZ39" s="62"/>
      <c r="GA39" s="62"/>
      <c r="GB39" s="62"/>
      <c r="GC39" s="62"/>
      <c r="GD39" s="62"/>
      <c r="GE39" s="62"/>
      <c r="GF39" s="62"/>
      <c r="GG39" s="62"/>
      <c r="GH39" s="62"/>
      <c r="GI39" s="62"/>
      <c r="GJ39" s="62"/>
      <c r="GK39" s="62"/>
      <c r="GL39" s="62"/>
      <c r="GM39" s="62"/>
      <c r="GN39" s="62"/>
      <c r="GO39" s="62"/>
      <c r="GP39" s="62"/>
      <c r="GQ39" s="62"/>
      <c r="GR39" s="62"/>
      <c r="GS39" s="62"/>
      <c r="GT39" s="62"/>
      <c r="GU39" s="62"/>
      <c r="GV39" s="62"/>
      <c r="GW39" s="62"/>
      <c r="GX39" s="62"/>
      <c r="GY39" s="62"/>
      <c r="GZ39" s="62"/>
      <c r="HA39" s="62"/>
      <c r="HB39" s="62"/>
      <c r="HC39" s="62"/>
      <c r="HD39" s="62"/>
      <c r="HE39" s="62"/>
      <c r="HF39" s="62"/>
      <c r="HG39" s="62"/>
      <c r="HH39" s="62"/>
      <c r="HI39" s="62"/>
      <c r="HJ39" s="62"/>
      <c r="HK39" s="62"/>
      <c r="HL39" s="62"/>
      <c r="HM39" s="62"/>
      <c r="HN39" s="62"/>
      <c r="HO39" s="62"/>
      <c r="HP39" s="62"/>
      <c r="HQ39" s="62"/>
      <c r="HR39" s="62"/>
      <c r="HS39" s="62"/>
      <c r="HT39" s="62"/>
      <c r="HU39" s="62"/>
      <c r="HV39" s="62"/>
      <c r="HW39" s="62"/>
      <c r="HX39" s="62"/>
      <c r="HY39" s="62"/>
      <c r="HZ39" s="62"/>
      <c r="IA39" s="62"/>
      <c r="IB39" s="62"/>
      <c r="IC39" s="62"/>
      <c r="ID39" s="62"/>
      <c r="IE39" s="62"/>
      <c r="IF39" s="62"/>
      <c r="IG39" s="62"/>
      <c r="IH39" s="62"/>
      <c r="II39" s="62"/>
      <c r="IJ39" s="62"/>
      <c r="IK39" s="62"/>
      <c r="IL39" s="62"/>
      <c r="IM39" s="62"/>
      <c r="IN39" s="62"/>
      <c r="IO39" s="62"/>
      <c r="IP39" s="62"/>
      <c r="IQ39" s="62"/>
    </row>
  </sheetData>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dataValidations count="10">
    <dataValidation type="list" operator="equal" allowBlank="1" showErrorMessage="1" sqref="AK18:AK3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operator="equal" allowBlank="1" showErrorMessage="1" sqref="AK7">
      <formula1>0</formula1>
      <formula2>0</formula2>
    </dataValidation>
    <dataValidation type="list" operator="equal" allowBlank="1" showErrorMessage="1" sqref="Z18:Z39">
      <formula1>"Eficacia,Eficiencia,Efectividad,"</formula1>
      <formula2>0</formula2>
    </dataValidation>
    <dataValidation type="list" operator="equal" allowBlank="1" showErrorMessage="1" sqref="AP18:AQ3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J13:AJ39">
      <formula1>",Distrital ,Dsitrital-Rural ,Distrital- Urbano,Entidad ,Localidad,UPZ,Departamental,Regional,Nacional"</formula1>
      <formula2>0</formula2>
    </dataValidation>
    <dataValidation type="list" operator="equal" allowBlank="1" showErrorMessage="1" sqref="AI13:AI39">
      <formula1>"Gestión"</formula1>
      <formula2>0</formula2>
    </dataValidation>
    <dataValidation type="list" operator="equal" allowBlank="1" showErrorMessage="1" sqref="AE13:AE39">
      <formula1>"Alta ,Media ,Baja"</formula1>
      <formula2>0</formula2>
    </dataValidation>
    <dataValidation type="list" operator="equal" allowBlank="1" showErrorMessage="1" sqref="AD13:AD39">
      <formula1>"Diario,Semanal,Mensual,Bimestral ,Trimestral,Semestral ,Anual"</formula1>
      <formula2>0</formula2>
    </dataValidation>
    <dataValidation type="list" operator="equal" allowBlank="1" showErrorMessage="1" sqref="AC13:AC39">
      <formula1>"Coeficiente,Índice o razón,Porcentaje,Tasa,Valor absoluto"</formula1>
      <formula2>0</formula2>
    </dataValidation>
    <dataValidation type="list" operator="equal" allowBlank="1" showErrorMessage="1" sqref="AB13:AB39">
      <formula1>"Alcaldía Local,Central,Sectorial,"</formula1>
      <formula2>0</formula2>
    </dataValidation>
  </dataValidations>
  <pageMargins left="0.7" right="0.7" top="0.75" bottom="0.75" header="0.3" footer="0.3"/>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4"/>
  <sheetViews>
    <sheetView showGridLines="0" topLeftCell="A9" zoomScale="69" zoomScaleNormal="69" workbookViewId="0">
      <pane xSplit="3" ySplit="4" topLeftCell="D18" activePane="bottomRight" state="frozen"/>
      <selection pane="topRight"/>
      <selection pane="bottomLeft"/>
      <selection pane="bottomRight" activeCell="M18" sqref="M18"/>
    </sheetView>
  </sheetViews>
  <sheetFormatPr baseColWidth="10" defaultColWidth="20.5703125" defaultRowHeight="12.75" customHeight="1" x14ac:dyDescent="0.25"/>
  <cols>
    <col min="1" max="1" width="4.7109375" customWidth="1"/>
    <col min="2" max="2" width="11.5703125" style="62" customWidth="1"/>
    <col min="3" max="3" width="49.140625" style="62" customWidth="1"/>
    <col min="4" max="4" width="15.7109375" style="62" customWidth="1"/>
    <col min="5" max="5" width="9.7109375" style="62" customWidth="1"/>
    <col min="6" max="6" width="11.140625" style="62" customWidth="1"/>
    <col min="7" max="7" width="12" style="221" customWidth="1"/>
    <col min="8" max="8" width="9.5703125" style="62" customWidth="1"/>
    <col min="9" max="9" width="12.42578125" style="62" customWidth="1"/>
    <col min="10" max="10" width="11.28515625" style="62" customWidth="1"/>
    <col min="11" max="11" width="11" style="62" customWidth="1"/>
    <col min="12" max="12" width="9.28515625" style="62" customWidth="1"/>
    <col min="13"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42.42578125" style="62" customWidth="1"/>
    <col min="22" max="22" width="41.7109375" style="62" customWidth="1"/>
    <col min="23" max="23" width="22.85546875" style="62" customWidth="1"/>
    <col min="24" max="24" width="27.28515625" style="62" customWidth="1"/>
    <col min="25" max="25" width="33.42578125" style="62" customWidth="1"/>
    <col min="26" max="26" width="21.5703125" style="63" customWidth="1"/>
    <col min="27" max="31" width="20.5703125" style="63" customWidth="1"/>
    <col min="32" max="32" width="20.5703125" style="222" customWidth="1"/>
    <col min="33" max="36" width="20.5703125" style="63" customWidth="1"/>
    <col min="37" max="37" width="42.42578125" style="63" customWidth="1"/>
    <col min="38" max="38" width="24.28515625" style="63" customWidth="1"/>
    <col min="39" max="39" width="24.5703125" style="63" customWidth="1"/>
    <col min="40" max="40" width="20.5703125" style="63" customWidth="1"/>
    <col min="41" max="41" width="28.140625" style="63" customWidth="1"/>
    <col min="42" max="42" width="22.28515625" style="63" customWidth="1"/>
    <col min="43" max="43" width="19.140625" style="63" customWidth="1"/>
    <col min="44" max="44" width="20.5703125" style="63" customWidth="1"/>
    <col min="45" max="46" width="30.140625" style="63" customWidth="1"/>
    <col min="47" max="48" width="20.5703125" style="63" customWidth="1"/>
    <col min="49" max="49" width="43.42578125" style="63" customWidth="1"/>
    <col min="50" max="50" width="33.7109375" style="62" customWidth="1"/>
    <col min="51" max="52" width="20.5703125" style="62" customWidth="1"/>
    <col min="53" max="53" width="50.5703125" style="62" customWidth="1"/>
    <col min="54" max="54" width="44.42578125" style="62" customWidth="1"/>
    <col min="55" max="55" width="8.7109375" style="62" customWidth="1"/>
    <col min="56" max="56" width="9" style="62" customWidth="1"/>
    <col min="57" max="57" width="26.140625" style="62" customWidth="1"/>
    <col min="58" max="58" width="32.140625" style="62" customWidth="1"/>
    <col min="59" max="59" width="17" style="62" customWidth="1"/>
    <col min="60" max="60" width="16" style="62" customWidth="1"/>
    <col min="61" max="61" width="35.42578125" style="62" customWidth="1"/>
    <col min="62" max="62" width="36" style="62" customWidth="1"/>
    <col min="63" max="251" width="20.5703125" style="62" customWidth="1"/>
  </cols>
  <sheetData>
    <row r="1" spans="2:251" ht="12.75" customHeight="1" thickBot="1" x14ac:dyDescent="0.3"/>
    <row r="2" spans="2:251" s="42" customFormat="1" ht="30.75" customHeight="1" thickBot="1" x14ac:dyDescent="0.4">
      <c r="B2" s="1032"/>
      <c r="C2" s="980" t="s">
        <v>16</v>
      </c>
      <c r="D2" s="981"/>
      <c r="E2" s="981"/>
      <c r="F2" s="981"/>
      <c r="G2" s="981"/>
      <c r="H2" s="981"/>
      <c r="I2" s="981"/>
      <c r="J2" s="981"/>
      <c r="K2" s="981"/>
      <c r="L2" s="981"/>
      <c r="M2" s="981"/>
      <c r="N2" s="981"/>
      <c r="O2" s="981"/>
      <c r="P2" s="981"/>
      <c r="Q2" s="982"/>
      <c r="R2" s="974" t="s">
        <v>17</v>
      </c>
      <c r="S2" s="975"/>
      <c r="T2" s="975"/>
      <c r="U2" s="975"/>
      <c r="V2" s="975"/>
      <c r="W2" s="975"/>
      <c r="X2" s="975"/>
      <c r="Y2" s="975"/>
      <c r="Z2" s="975"/>
      <c r="AA2" s="975"/>
      <c r="AB2" s="975"/>
      <c r="AC2" s="975"/>
      <c r="AD2" s="975"/>
      <c r="AE2" s="975"/>
      <c r="AF2" s="975"/>
      <c r="AG2" s="975"/>
      <c r="AH2" s="975"/>
      <c r="AI2" s="976"/>
      <c r="AJ2" s="1008" t="s">
        <v>18</v>
      </c>
      <c r="AK2" s="1009"/>
      <c r="AL2" s="1009"/>
      <c r="AM2" s="1009"/>
      <c r="AN2" s="1009"/>
      <c r="AO2" s="1009"/>
      <c r="AP2" s="1009"/>
      <c r="AQ2" s="1009"/>
      <c r="AR2" s="1009"/>
      <c r="AS2" s="1009"/>
      <c r="AT2" s="1009"/>
      <c r="AU2" s="1010"/>
      <c r="AV2" s="993" t="s">
        <v>19</v>
      </c>
      <c r="AW2" s="994"/>
      <c r="AX2" s="994"/>
      <c r="AY2" s="994"/>
      <c r="AZ2" s="994"/>
      <c r="BA2" s="994"/>
      <c r="BB2" s="994"/>
      <c r="BC2" s="994"/>
      <c r="BD2" s="994"/>
      <c r="BE2" s="994"/>
      <c r="BF2" s="994"/>
      <c r="BG2" s="994"/>
      <c r="BH2" s="994"/>
      <c r="BI2" s="994"/>
      <c r="BJ2" s="995"/>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42" customFormat="1" ht="18" customHeight="1" thickBot="1" x14ac:dyDescent="0.4">
      <c r="B3" s="1033"/>
      <c r="C3" s="1022"/>
      <c r="D3" s="1023"/>
      <c r="E3" s="1023"/>
      <c r="F3" s="1023"/>
      <c r="G3" s="1023"/>
      <c r="H3" s="1023"/>
      <c r="I3" s="1023"/>
      <c r="J3" s="1023"/>
      <c r="K3" s="1023"/>
      <c r="L3" s="1023"/>
      <c r="M3" s="1023"/>
      <c r="N3" s="1023"/>
      <c r="O3" s="1023"/>
      <c r="P3" s="1023"/>
      <c r="Q3" s="1024"/>
      <c r="R3" s="1025"/>
      <c r="S3" s="1026"/>
      <c r="T3" s="1026"/>
      <c r="U3" s="1026"/>
      <c r="V3" s="1026"/>
      <c r="W3" s="1026"/>
      <c r="X3" s="1026"/>
      <c r="Y3" s="1026"/>
      <c r="Z3" s="1026"/>
      <c r="AA3" s="1026"/>
      <c r="AB3" s="1026"/>
      <c r="AC3" s="1026"/>
      <c r="AD3" s="1026"/>
      <c r="AE3" s="1026"/>
      <c r="AF3" s="1026"/>
      <c r="AG3" s="1026"/>
      <c r="AH3" s="1026"/>
      <c r="AI3" s="1027"/>
      <c r="AJ3" s="1008" t="s">
        <v>20</v>
      </c>
      <c r="AK3" s="1009"/>
      <c r="AL3" s="1009"/>
      <c r="AM3" s="1009"/>
      <c r="AN3" s="1009"/>
      <c r="AO3" s="1009"/>
      <c r="AP3" s="1009"/>
      <c r="AQ3" s="1009"/>
      <c r="AR3" s="1009"/>
      <c r="AS3" s="1009"/>
      <c r="AT3" s="1009"/>
      <c r="AU3" s="1010"/>
      <c r="AV3" s="996">
        <v>3</v>
      </c>
      <c r="AW3" s="997"/>
      <c r="AX3" s="997"/>
      <c r="AY3" s="997"/>
      <c r="AZ3" s="997"/>
      <c r="BA3" s="997"/>
      <c r="BB3" s="997"/>
      <c r="BC3" s="997"/>
      <c r="BD3" s="997"/>
      <c r="BE3" s="997"/>
      <c r="BF3" s="997"/>
      <c r="BG3" s="997"/>
      <c r="BH3" s="997"/>
      <c r="BI3" s="997"/>
      <c r="BJ3" s="998"/>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42" customFormat="1" ht="19.5" customHeight="1" thickBot="1" x14ac:dyDescent="0.4">
      <c r="B4" s="1033"/>
      <c r="C4" s="983"/>
      <c r="D4" s="984"/>
      <c r="E4" s="984"/>
      <c r="F4" s="984"/>
      <c r="G4" s="984"/>
      <c r="H4" s="984"/>
      <c r="I4" s="984"/>
      <c r="J4" s="984"/>
      <c r="K4" s="984"/>
      <c r="L4" s="984"/>
      <c r="M4" s="984"/>
      <c r="N4" s="984"/>
      <c r="O4" s="984"/>
      <c r="P4" s="984"/>
      <c r="Q4" s="985"/>
      <c r="R4" s="977"/>
      <c r="S4" s="978"/>
      <c r="T4" s="978"/>
      <c r="U4" s="978"/>
      <c r="V4" s="978"/>
      <c r="W4" s="978"/>
      <c r="X4" s="978"/>
      <c r="Y4" s="978"/>
      <c r="Z4" s="978"/>
      <c r="AA4" s="978"/>
      <c r="AB4" s="978"/>
      <c r="AC4" s="978"/>
      <c r="AD4" s="978"/>
      <c r="AE4" s="978"/>
      <c r="AF4" s="978"/>
      <c r="AG4" s="978"/>
      <c r="AH4" s="978"/>
      <c r="AI4" s="979"/>
      <c r="AJ4" s="1008" t="s">
        <v>21</v>
      </c>
      <c r="AK4" s="1009"/>
      <c r="AL4" s="1009"/>
      <c r="AM4" s="1009"/>
      <c r="AN4" s="1009"/>
      <c r="AO4" s="1009"/>
      <c r="AP4" s="1009"/>
      <c r="AQ4" s="1009"/>
      <c r="AR4" s="1009"/>
      <c r="AS4" s="1009"/>
      <c r="AT4" s="1009"/>
      <c r="AU4" s="1010"/>
      <c r="AV4" s="999">
        <v>42741</v>
      </c>
      <c r="AW4" s="1000"/>
      <c r="AX4" s="1000"/>
      <c r="AY4" s="1000"/>
      <c r="AZ4" s="1000"/>
      <c r="BA4" s="1000"/>
      <c r="BB4" s="1000"/>
      <c r="BC4" s="1000"/>
      <c r="BD4" s="1000"/>
      <c r="BE4" s="1000"/>
      <c r="BF4" s="1000"/>
      <c r="BG4" s="1000"/>
      <c r="BH4" s="1000"/>
      <c r="BI4" s="1000"/>
      <c r="BJ4" s="10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42" customFormat="1" ht="24" customHeight="1" x14ac:dyDescent="0.35">
      <c r="B5" s="1033"/>
      <c r="C5" s="980" t="s">
        <v>22</v>
      </c>
      <c r="D5" s="981"/>
      <c r="E5" s="981"/>
      <c r="F5" s="981"/>
      <c r="G5" s="981"/>
      <c r="H5" s="981"/>
      <c r="I5" s="981"/>
      <c r="J5" s="981"/>
      <c r="K5" s="981"/>
      <c r="L5" s="981"/>
      <c r="M5" s="981"/>
      <c r="N5" s="981"/>
      <c r="O5" s="981"/>
      <c r="P5" s="981"/>
      <c r="Q5" s="982"/>
      <c r="R5" s="974" t="s">
        <v>23</v>
      </c>
      <c r="S5" s="975"/>
      <c r="T5" s="975"/>
      <c r="U5" s="975"/>
      <c r="V5" s="975"/>
      <c r="W5" s="975"/>
      <c r="X5" s="975"/>
      <c r="Y5" s="975"/>
      <c r="Z5" s="975"/>
      <c r="AA5" s="975"/>
      <c r="AB5" s="975"/>
      <c r="AC5" s="975"/>
      <c r="AD5" s="975"/>
      <c r="AE5" s="975"/>
      <c r="AF5" s="975"/>
      <c r="AG5" s="975"/>
      <c r="AH5" s="975"/>
      <c r="AI5" s="976"/>
      <c r="AJ5" s="980" t="s">
        <v>24</v>
      </c>
      <c r="AK5" s="981"/>
      <c r="AL5" s="981"/>
      <c r="AM5" s="981"/>
      <c r="AN5" s="981"/>
      <c r="AO5" s="981"/>
      <c r="AP5" s="981"/>
      <c r="AQ5" s="981"/>
      <c r="AR5" s="981"/>
      <c r="AS5" s="981"/>
      <c r="AT5" s="981"/>
      <c r="AU5" s="982"/>
      <c r="AV5" s="1002" t="s">
        <v>25</v>
      </c>
      <c r="AW5" s="1003"/>
      <c r="AX5" s="1003"/>
      <c r="AY5" s="1003"/>
      <c r="AZ5" s="1003"/>
      <c r="BA5" s="1003"/>
      <c r="BB5" s="1003"/>
      <c r="BC5" s="1003"/>
      <c r="BD5" s="1003"/>
      <c r="BE5" s="1003"/>
      <c r="BF5" s="1003"/>
      <c r="BG5" s="1003"/>
      <c r="BH5" s="1003"/>
      <c r="BI5" s="1003"/>
      <c r="BJ5" s="1004"/>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42" customFormat="1" ht="22.5" customHeight="1" thickBot="1" x14ac:dyDescent="0.4">
      <c r="B6" s="1034"/>
      <c r="C6" s="983"/>
      <c r="D6" s="984"/>
      <c r="E6" s="984"/>
      <c r="F6" s="984"/>
      <c r="G6" s="984"/>
      <c r="H6" s="984"/>
      <c r="I6" s="984"/>
      <c r="J6" s="984"/>
      <c r="K6" s="984"/>
      <c r="L6" s="984"/>
      <c r="M6" s="984"/>
      <c r="N6" s="984"/>
      <c r="O6" s="984"/>
      <c r="P6" s="984"/>
      <c r="Q6" s="985"/>
      <c r="R6" s="977"/>
      <c r="S6" s="978"/>
      <c r="T6" s="978"/>
      <c r="U6" s="978"/>
      <c r="V6" s="978"/>
      <c r="W6" s="978"/>
      <c r="X6" s="978"/>
      <c r="Y6" s="978"/>
      <c r="Z6" s="978"/>
      <c r="AA6" s="978"/>
      <c r="AB6" s="978"/>
      <c r="AC6" s="978"/>
      <c r="AD6" s="978"/>
      <c r="AE6" s="978"/>
      <c r="AF6" s="978"/>
      <c r="AG6" s="978"/>
      <c r="AH6" s="978"/>
      <c r="AI6" s="979"/>
      <c r="AJ6" s="983"/>
      <c r="AK6" s="984"/>
      <c r="AL6" s="984"/>
      <c r="AM6" s="984"/>
      <c r="AN6" s="984"/>
      <c r="AO6" s="984"/>
      <c r="AP6" s="984"/>
      <c r="AQ6" s="984"/>
      <c r="AR6" s="984"/>
      <c r="AS6" s="984"/>
      <c r="AT6" s="984"/>
      <c r="AU6" s="985"/>
      <c r="AV6" s="1005"/>
      <c r="AW6" s="1006"/>
      <c r="AX6" s="1006"/>
      <c r="AY6" s="1006"/>
      <c r="AZ6" s="1006"/>
      <c r="BA6" s="1006"/>
      <c r="BB6" s="1006"/>
      <c r="BC6" s="1006"/>
      <c r="BD6" s="1006"/>
      <c r="BE6" s="1006"/>
      <c r="BF6" s="1006"/>
      <c r="BG6" s="1006"/>
      <c r="BH6" s="1006"/>
      <c r="BI6" s="1006"/>
      <c r="BJ6" s="1007"/>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50.25" customHeight="1" x14ac:dyDescent="0.25">
      <c r="B7" s="1019" t="s">
        <v>26</v>
      </c>
      <c r="C7" s="1020"/>
      <c r="D7" s="1255" t="s">
        <v>566</v>
      </c>
      <c r="E7" s="1255"/>
      <c r="F7" s="1255"/>
      <c r="G7" s="1255"/>
      <c r="H7" s="1255"/>
      <c r="I7" s="1255"/>
      <c r="J7" s="1255"/>
      <c r="K7" s="1255"/>
      <c r="L7" s="1255"/>
      <c r="M7" s="1255"/>
      <c r="N7" s="1255"/>
      <c r="O7" s="1255"/>
      <c r="P7" s="1255"/>
      <c r="Q7" s="1255"/>
      <c r="R7" s="1255"/>
      <c r="S7" s="1255"/>
      <c r="T7" s="1255"/>
      <c r="U7" s="1255"/>
      <c r="V7" s="1255"/>
      <c r="W7" s="1255"/>
      <c r="X7" s="1255"/>
      <c r="Y7" s="1255"/>
      <c r="Z7" s="1255"/>
      <c r="AA7" s="989" t="s">
        <v>28</v>
      </c>
      <c r="AB7" s="989"/>
      <c r="AC7" s="1256" t="s">
        <v>567</v>
      </c>
      <c r="AD7" s="1256"/>
      <c r="AE7" s="1256"/>
      <c r="AF7" s="1256"/>
      <c r="AG7" s="1256"/>
      <c r="AH7" s="1256"/>
      <c r="AI7" s="1256"/>
      <c r="AJ7" s="1256"/>
      <c r="AK7" s="989" t="s">
        <v>30</v>
      </c>
      <c r="AL7" s="989"/>
      <c r="AM7" s="1181" t="s">
        <v>315</v>
      </c>
      <c r="AN7" s="1181"/>
      <c r="AO7" s="1181"/>
      <c r="AP7" s="1181"/>
      <c r="AQ7" s="1181"/>
      <c r="AR7" s="1181"/>
      <c r="AS7" s="1181"/>
      <c r="AT7" s="1181"/>
      <c r="AU7" s="987"/>
      <c r="AV7" s="987"/>
      <c r="AW7" s="987"/>
      <c r="AX7" s="987"/>
      <c r="AY7" s="987"/>
      <c r="AZ7" s="987"/>
      <c r="BA7" s="987"/>
      <c r="BB7" s="987"/>
      <c r="BC7" s="987"/>
      <c r="BD7" s="987"/>
      <c r="BE7" s="987"/>
      <c r="BF7" s="987"/>
      <c r="BG7" s="987"/>
      <c r="BH7" s="987"/>
      <c r="BI7" s="987"/>
      <c r="BJ7" s="988"/>
    </row>
    <row r="8" spans="2:251" s="54" customFormat="1" ht="49.15" customHeight="1" x14ac:dyDescent="0.25">
      <c r="B8" s="1253" t="s">
        <v>32</v>
      </c>
      <c r="C8" s="1254"/>
      <c r="D8" s="1014" t="s">
        <v>568</v>
      </c>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18" t="s">
        <v>34</v>
      </c>
      <c r="AN8" s="1075">
        <v>44911</v>
      </c>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251" s="54" customFormat="1" ht="27.75" customHeight="1" x14ac:dyDescent="0.25">
      <c r="B9" s="1030" t="s">
        <v>35</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36</v>
      </c>
      <c r="AV9" s="1012"/>
      <c r="AW9" s="1012"/>
      <c r="AX9" s="1012"/>
      <c r="AY9" s="1012"/>
      <c r="AZ9" s="1012"/>
      <c r="BA9" s="1012"/>
      <c r="BB9" s="1012"/>
      <c r="BC9" s="1012"/>
      <c r="BD9" s="1012"/>
      <c r="BE9" s="1012"/>
      <c r="BF9" s="1012"/>
      <c r="BG9" s="1012"/>
      <c r="BH9" s="1012"/>
      <c r="BI9" s="1012"/>
      <c r="BJ9" s="1013"/>
    </row>
    <row r="10" spans="2:251" s="155" customFormat="1" ht="25.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251" s="124" customFormat="1" ht="42.75" customHeight="1" x14ac:dyDescent="0.25">
      <c r="B11" s="962"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2" t="s">
        <v>61</v>
      </c>
      <c r="AL11" s="962"/>
      <c r="AM11" s="962"/>
      <c r="AN11" s="962"/>
      <c r="AO11" s="962"/>
      <c r="AP11" s="962"/>
      <c r="AQ11" s="962"/>
      <c r="AR11" s="1249" t="s">
        <v>62</v>
      </c>
      <c r="AS11" s="962" t="s">
        <v>63</v>
      </c>
      <c r="AT11" s="962" t="s">
        <v>64</v>
      </c>
      <c r="AU11" s="958"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8" t="s">
        <v>67</v>
      </c>
    </row>
    <row r="12" spans="2:251" s="124" customFormat="1" ht="40.5" customHeight="1" x14ac:dyDescent="0.25">
      <c r="B12" s="962"/>
      <c r="C12" s="962"/>
      <c r="D12" s="962"/>
      <c r="E12" s="127" t="s">
        <v>69</v>
      </c>
      <c r="F12" s="127" t="s">
        <v>70</v>
      </c>
      <c r="G12" s="223" t="s">
        <v>71</v>
      </c>
      <c r="H12" s="127" t="s">
        <v>69</v>
      </c>
      <c r="I12" s="127" t="s">
        <v>70</v>
      </c>
      <c r="J12" s="127" t="s">
        <v>71</v>
      </c>
      <c r="K12" s="127" t="s">
        <v>69</v>
      </c>
      <c r="L12" s="127" t="s">
        <v>70</v>
      </c>
      <c r="M12" s="127" t="s">
        <v>71</v>
      </c>
      <c r="N12" s="127" t="s">
        <v>69</v>
      </c>
      <c r="O12" s="127" t="s">
        <v>70</v>
      </c>
      <c r="P12" s="127" t="s">
        <v>71</v>
      </c>
      <c r="Q12" s="127" t="s">
        <v>69</v>
      </c>
      <c r="R12" s="127" t="s">
        <v>70</v>
      </c>
      <c r="S12" s="127" t="s">
        <v>71</v>
      </c>
      <c r="T12" s="178">
        <f>SUM(T13:T21)</f>
        <v>0</v>
      </c>
      <c r="U12" s="962"/>
      <c r="V12" s="962"/>
      <c r="W12" s="962"/>
      <c r="X12" s="128" t="s">
        <v>72</v>
      </c>
      <c r="Y12" s="128" t="s">
        <v>73</v>
      </c>
      <c r="Z12" s="1071"/>
      <c r="AA12" s="962"/>
      <c r="AB12" s="962"/>
      <c r="AC12" s="962"/>
      <c r="AD12" s="962"/>
      <c r="AE12" s="962"/>
      <c r="AF12" s="224" t="s">
        <v>74</v>
      </c>
      <c r="AG12" s="127" t="s">
        <v>75</v>
      </c>
      <c r="AH12" s="128" t="s">
        <v>76</v>
      </c>
      <c r="AI12" s="962"/>
      <c r="AJ12" s="962"/>
      <c r="AK12" s="225" t="s">
        <v>77</v>
      </c>
      <c r="AL12" s="225" t="s">
        <v>78</v>
      </c>
      <c r="AM12" s="225" t="s">
        <v>79</v>
      </c>
      <c r="AN12" s="225" t="s">
        <v>187</v>
      </c>
      <c r="AO12" s="225" t="s">
        <v>80</v>
      </c>
      <c r="AP12" s="225" t="s">
        <v>81</v>
      </c>
      <c r="AQ12" s="225" t="s">
        <v>82</v>
      </c>
      <c r="AR12" s="1249"/>
      <c r="AS12" s="962"/>
      <c r="AT12" s="962"/>
      <c r="AU12" s="181" t="s">
        <v>83</v>
      </c>
      <c r="AV12" s="181" t="s">
        <v>84</v>
      </c>
      <c r="AW12" s="181" t="s">
        <v>85</v>
      </c>
      <c r="AX12" s="181" t="s">
        <v>86</v>
      </c>
      <c r="AY12" s="181" t="s">
        <v>83</v>
      </c>
      <c r="AZ12" s="181" t="s">
        <v>84</v>
      </c>
      <c r="BA12" s="181" t="s">
        <v>85</v>
      </c>
      <c r="BB12" s="181" t="s">
        <v>86</v>
      </c>
      <c r="BC12" s="181" t="s">
        <v>83</v>
      </c>
      <c r="BD12" s="181" t="s">
        <v>84</v>
      </c>
      <c r="BE12" s="181" t="s">
        <v>85</v>
      </c>
      <c r="BF12" s="181" t="s">
        <v>86</v>
      </c>
      <c r="BG12" s="181" t="s">
        <v>83</v>
      </c>
      <c r="BH12" s="181" t="s">
        <v>84</v>
      </c>
      <c r="BI12" s="181" t="s">
        <v>85</v>
      </c>
      <c r="BJ12" s="181" t="s">
        <v>87</v>
      </c>
    </row>
    <row r="13" spans="2:251" s="155" customFormat="1" ht="163.5" customHeight="1" x14ac:dyDescent="0.25">
      <c r="B13" s="151">
        <v>1</v>
      </c>
      <c r="C13" s="38" t="s">
        <v>611</v>
      </c>
      <c r="D13" s="48">
        <v>0.15</v>
      </c>
      <c r="E13" s="78">
        <v>0.25</v>
      </c>
      <c r="F13" s="79"/>
      <c r="G13" s="1508"/>
      <c r="H13" s="69">
        <v>0.25</v>
      </c>
      <c r="I13" s="427"/>
      <c r="J13" s="345"/>
      <c r="K13" s="69">
        <v>0.25</v>
      </c>
      <c r="L13" s="158"/>
      <c r="M13" s="1508">
        <f t="shared" ref="M13" si="0">IF(ISERROR(L13/K13),"",(L13/K13))</f>
        <v>0</v>
      </c>
      <c r="N13" s="69">
        <v>0.25</v>
      </c>
      <c r="O13" s="158"/>
      <c r="P13" s="345"/>
      <c r="Q13" s="69">
        <f>SUM(E13,H13,K13,N13)</f>
        <v>1</v>
      </c>
      <c r="R13" s="26"/>
      <c r="S13" s="1508"/>
      <c r="T13" s="160">
        <f>S13*D13</f>
        <v>0</v>
      </c>
      <c r="U13" s="47" t="s">
        <v>612</v>
      </c>
      <c r="V13" s="47" t="s">
        <v>613</v>
      </c>
      <c r="W13" s="50" t="s">
        <v>614</v>
      </c>
      <c r="X13" s="50" t="s">
        <v>615</v>
      </c>
      <c r="Y13" s="50" t="s">
        <v>616</v>
      </c>
      <c r="Z13" s="71" t="s">
        <v>195</v>
      </c>
      <c r="AA13" s="50" t="s">
        <v>617</v>
      </c>
      <c r="AB13" s="71" t="s">
        <v>152</v>
      </c>
      <c r="AC13" s="71" t="s">
        <v>192</v>
      </c>
      <c r="AD13" s="71" t="s">
        <v>99</v>
      </c>
      <c r="AE13" s="71" t="s">
        <v>100</v>
      </c>
      <c r="AF13" s="226">
        <v>1</v>
      </c>
      <c r="AG13" s="71">
        <v>2023</v>
      </c>
      <c r="AH13" s="71">
        <v>2022</v>
      </c>
      <c r="AI13" s="71" t="s">
        <v>101</v>
      </c>
      <c r="AJ13" s="71" t="s">
        <v>143</v>
      </c>
      <c r="AK13" s="39" t="s">
        <v>568</v>
      </c>
      <c r="AL13" s="75" t="s">
        <v>609</v>
      </c>
      <c r="AM13" s="73" t="s">
        <v>104</v>
      </c>
      <c r="AN13" s="74" t="s">
        <v>602</v>
      </c>
      <c r="AO13" s="75" t="s">
        <v>492</v>
      </c>
      <c r="AP13" s="75" t="s">
        <v>329</v>
      </c>
      <c r="AQ13" s="75"/>
      <c r="AR13" s="35"/>
      <c r="AS13" s="35"/>
      <c r="AT13" s="46" t="s">
        <v>618</v>
      </c>
      <c r="AU13" s="401">
        <v>0.25</v>
      </c>
      <c r="AV13" s="427">
        <v>0.25</v>
      </c>
      <c r="AW13" s="429" t="s">
        <v>619</v>
      </c>
      <c r="AX13" s="429" t="s">
        <v>620</v>
      </c>
      <c r="AY13" s="401">
        <v>0.25</v>
      </c>
      <c r="AZ13" s="427">
        <v>0.25</v>
      </c>
      <c r="BA13" s="429" t="s">
        <v>621</v>
      </c>
      <c r="BB13" s="434" t="s">
        <v>622</v>
      </c>
      <c r="BC13" s="427"/>
      <c r="BD13" s="427"/>
      <c r="BE13" s="429"/>
      <c r="BF13" s="429"/>
      <c r="BG13" s="427">
        <f>N13</f>
        <v>0.25</v>
      </c>
      <c r="BH13" s="427"/>
      <c r="BI13" s="435"/>
      <c r="BJ13" s="429"/>
      <c r="BK13" s="431"/>
      <c r="BL13" s="431"/>
      <c r="BM13" s="431"/>
      <c r="BN13" s="431"/>
      <c r="BO13" s="431"/>
      <c r="BP13" s="431"/>
      <c r="BQ13" s="431"/>
      <c r="BR13" s="431"/>
      <c r="BS13" s="431"/>
    </row>
    <row r="14" spans="2:251" s="155" customFormat="1" ht="142.5" customHeight="1" x14ac:dyDescent="0.25">
      <c r="B14" s="151">
        <v>2</v>
      </c>
      <c r="C14" s="38" t="s">
        <v>623</v>
      </c>
      <c r="D14" s="48">
        <v>0.15</v>
      </c>
      <c r="E14" s="78">
        <v>0.25</v>
      </c>
      <c r="F14" s="79"/>
      <c r="G14" s="1508"/>
      <c r="H14" s="69">
        <v>0.25</v>
      </c>
      <c r="I14" s="427"/>
      <c r="J14" s="345"/>
      <c r="K14" s="69">
        <v>0.25</v>
      </c>
      <c r="L14" s="158"/>
      <c r="M14" s="1508">
        <f t="shared" ref="M14" si="1">IF(ISERROR(L14/K14),"",(L14/K14))</f>
        <v>0</v>
      </c>
      <c r="N14" s="69">
        <v>0.25</v>
      </c>
      <c r="O14" s="158"/>
      <c r="P14" s="345"/>
      <c r="Q14" s="69">
        <f>SUM(E14,H14,K14,N14)</f>
        <v>1</v>
      </c>
      <c r="R14" s="26"/>
      <c r="S14" s="1508"/>
      <c r="T14" s="160">
        <f>S14*D14</f>
        <v>0</v>
      </c>
      <c r="U14" s="47" t="s">
        <v>624</v>
      </c>
      <c r="V14" s="47" t="s">
        <v>625</v>
      </c>
      <c r="W14" s="50" t="s">
        <v>626</v>
      </c>
      <c r="X14" s="50"/>
      <c r="Y14" s="50"/>
      <c r="Z14" s="71" t="s">
        <v>95</v>
      </c>
      <c r="AA14" s="50" t="s">
        <v>627</v>
      </c>
      <c r="AB14" s="71" t="s">
        <v>152</v>
      </c>
      <c r="AC14" s="71" t="s">
        <v>98</v>
      </c>
      <c r="AD14" s="71" t="s">
        <v>99</v>
      </c>
      <c r="AE14" s="71" t="s">
        <v>100</v>
      </c>
      <c r="AF14" s="226">
        <v>1</v>
      </c>
      <c r="AG14" s="71">
        <v>2023</v>
      </c>
      <c r="AH14" s="71">
        <v>2022</v>
      </c>
      <c r="AI14" s="71" t="s">
        <v>101</v>
      </c>
      <c r="AJ14" s="71" t="s">
        <v>143</v>
      </c>
      <c r="AK14" s="39" t="s">
        <v>568</v>
      </c>
      <c r="AL14" s="75" t="s">
        <v>609</v>
      </c>
      <c r="AM14" s="73" t="s">
        <v>104</v>
      </c>
      <c r="AN14" s="74" t="s">
        <v>570</v>
      </c>
      <c r="AO14" s="75" t="s">
        <v>492</v>
      </c>
      <c r="AP14" s="75" t="s">
        <v>329</v>
      </c>
      <c r="AQ14" s="75"/>
      <c r="AR14" s="35"/>
      <c r="AS14" s="35"/>
      <c r="AT14" s="46" t="s">
        <v>618</v>
      </c>
      <c r="AU14" s="401">
        <v>0.25</v>
      </c>
      <c r="AV14" s="427">
        <v>0.25</v>
      </c>
      <c r="AW14" s="429" t="s">
        <v>628</v>
      </c>
      <c r="AX14" s="429" t="s">
        <v>620</v>
      </c>
      <c r="AY14" s="401">
        <v>0.25</v>
      </c>
      <c r="AZ14" s="427">
        <v>0.25</v>
      </c>
      <c r="BA14" s="434" t="s">
        <v>629</v>
      </c>
      <c r="BB14" s="434" t="s">
        <v>620</v>
      </c>
      <c r="BC14" s="427"/>
      <c r="BD14" s="427"/>
      <c r="BE14" s="429"/>
      <c r="BF14" s="429"/>
      <c r="BG14" s="427"/>
      <c r="BH14" s="427"/>
      <c r="BI14" s="435"/>
      <c r="BJ14" s="429"/>
      <c r="BK14" s="431"/>
      <c r="BL14" s="431"/>
      <c r="BM14" s="431"/>
      <c r="BN14" s="431"/>
      <c r="BO14" s="431"/>
      <c r="BP14" s="431"/>
      <c r="BQ14" s="431"/>
      <c r="BR14" s="431"/>
      <c r="BS14" s="431"/>
    </row>
    <row r="15" spans="2:251" s="155" customFormat="1" ht="177" customHeight="1" x14ac:dyDescent="0.25">
      <c r="B15" s="151">
        <v>3</v>
      </c>
      <c r="C15" s="35" t="s">
        <v>630</v>
      </c>
      <c r="D15" s="48">
        <v>0.05</v>
      </c>
      <c r="E15" s="82">
        <v>1</v>
      </c>
      <c r="F15" s="79"/>
      <c r="G15" s="1508"/>
      <c r="H15" s="82">
        <v>3</v>
      </c>
      <c r="I15" s="427"/>
      <c r="J15" s="345"/>
      <c r="K15" s="399">
        <v>45</v>
      </c>
      <c r="L15" s="158"/>
      <c r="M15" s="1508"/>
      <c r="N15" s="399"/>
      <c r="O15" s="158"/>
      <c r="P15" s="345" t="str">
        <f t="shared" ref="P15" si="2">IF(ISERROR(O15/N15),"",(O15/N15))</f>
        <v/>
      </c>
      <c r="Q15" s="197">
        <v>1</v>
      </c>
      <c r="R15" s="197"/>
      <c r="S15" s="1508"/>
      <c r="T15" s="27">
        <f t="shared" ref="T15" si="3">S15*D15</f>
        <v>0</v>
      </c>
      <c r="U15" s="47" t="s">
        <v>631</v>
      </c>
      <c r="V15" s="47" t="s">
        <v>632</v>
      </c>
      <c r="W15" s="50" t="s">
        <v>633</v>
      </c>
      <c r="X15" s="50" t="s">
        <v>634</v>
      </c>
      <c r="Y15" s="50" t="s">
        <v>635</v>
      </c>
      <c r="Z15" s="71" t="s">
        <v>195</v>
      </c>
      <c r="AA15" s="115" t="s">
        <v>636</v>
      </c>
      <c r="AB15" s="71" t="s">
        <v>152</v>
      </c>
      <c r="AC15" s="71" t="s">
        <v>98</v>
      </c>
      <c r="AD15" s="71" t="s">
        <v>99</v>
      </c>
      <c r="AE15" s="71" t="s">
        <v>100</v>
      </c>
      <c r="AF15" s="227">
        <v>2</v>
      </c>
      <c r="AG15" s="71">
        <v>2023</v>
      </c>
      <c r="AH15" s="71">
        <v>2022</v>
      </c>
      <c r="AI15" s="71" t="s">
        <v>101</v>
      </c>
      <c r="AJ15" s="71" t="s">
        <v>143</v>
      </c>
      <c r="AK15" s="39" t="s">
        <v>568</v>
      </c>
      <c r="AL15" s="75" t="s">
        <v>637</v>
      </c>
      <c r="AM15" s="74" t="s">
        <v>570</v>
      </c>
      <c r="AN15" s="74" t="s">
        <v>602</v>
      </c>
      <c r="AO15" s="75" t="s">
        <v>492</v>
      </c>
      <c r="AP15" s="75" t="s">
        <v>329</v>
      </c>
      <c r="AQ15" s="75"/>
      <c r="AR15" s="35"/>
      <c r="AS15" s="35"/>
      <c r="AT15" s="46" t="s">
        <v>618</v>
      </c>
      <c r="AU15" s="399">
        <v>1</v>
      </c>
      <c r="AV15" s="427">
        <v>1</v>
      </c>
      <c r="AW15" s="458" t="s">
        <v>638</v>
      </c>
      <c r="AX15" s="458" t="s">
        <v>639</v>
      </c>
      <c r="AY15" s="399">
        <v>1</v>
      </c>
      <c r="AZ15" s="427">
        <v>3</v>
      </c>
      <c r="BA15" s="458" t="s">
        <v>640</v>
      </c>
      <c r="BB15" s="458" t="s">
        <v>641</v>
      </c>
      <c r="BC15" s="427"/>
      <c r="BD15" s="427"/>
      <c r="BE15" s="435"/>
      <c r="BF15" s="429"/>
      <c r="BG15" s="427"/>
      <c r="BH15" s="427"/>
      <c r="BI15" s="435"/>
      <c r="BJ15" s="429"/>
      <c r="BK15" s="431"/>
      <c r="BL15" s="431"/>
      <c r="BM15" s="431"/>
      <c r="BN15" s="431"/>
      <c r="BO15" s="431"/>
      <c r="BP15" s="431"/>
      <c r="BQ15" s="431"/>
      <c r="BR15" s="431"/>
      <c r="BS15" s="431"/>
    </row>
    <row r="16" spans="2:251" s="155" customFormat="1" ht="170.25" customHeight="1" x14ac:dyDescent="0.25">
      <c r="B16" s="151">
        <v>4</v>
      </c>
      <c r="C16" s="35" t="s">
        <v>642</v>
      </c>
      <c r="D16" s="48">
        <v>0.15</v>
      </c>
      <c r="E16" s="78">
        <v>0.25</v>
      </c>
      <c r="F16" s="79"/>
      <c r="G16" s="1508"/>
      <c r="H16" s="69">
        <v>0.25</v>
      </c>
      <c r="I16" s="427"/>
      <c r="J16" s="50"/>
      <c r="K16" s="69">
        <v>0.25</v>
      </c>
      <c r="L16" s="69"/>
      <c r="M16" s="1508"/>
      <c r="N16" s="69">
        <v>0.25</v>
      </c>
      <c r="O16" s="69"/>
      <c r="P16" s="1508">
        <f t="shared" ref="P16:P18" si="4">IF(ISERROR(O16/N16),"",(O16/N16))</f>
        <v>0</v>
      </c>
      <c r="Q16" s="69">
        <v>0.9</v>
      </c>
      <c r="R16" s="26"/>
      <c r="S16" s="1508"/>
      <c r="T16" s="160">
        <f t="shared" ref="T16:T21" si="5">S16*D16</f>
        <v>0</v>
      </c>
      <c r="U16" s="47" t="s">
        <v>643</v>
      </c>
      <c r="V16" s="47" t="s">
        <v>644</v>
      </c>
      <c r="W16" s="50" t="s">
        <v>645</v>
      </c>
      <c r="X16" s="51" t="s">
        <v>646</v>
      </c>
      <c r="Y16" s="51" t="s">
        <v>647</v>
      </c>
      <c r="Z16" s="71" t="s">
        <v>195</v>
      </c>
      <c r="AA16" s="115" t="s">
        <v>648</v>
      </c>
      <c r="AB16" s="71" t="s">
        <v>152</v>
      </c>
      <c r="AC16" s="71" t="s">
        <v>192</v>
      </c>
      <c r="AD16" s="71" t="s">
        <v>99</v>
      </c>
      <c r="AE16" s="71" t="s">
        <v>100</v>
      </c>
      <c r="AF16" s="228" t="s">
        <v>570</v>
      </c>
      <c r="AG16" s="71">
        <v>2023</v>
      </c>
      <c r="AH16" s="71" t="s">
        <v>570</v>
      </c>
      <c r="AI16" s="71" t="s">
        <v>101</v>
      </c>
      <c r="AJ16" s="71" t="s">
        <v>143</v>
      </c>
      <c r="AK16" s="39" t="s">
        <v>649</v>
      </c>
      <c r="AL16" s="75" t="s">
        <v>650</v>
      </c>
      <c r="AM16" s="74" t="s">
        <v>651</v>
      </c>
      <c r="AN16" s="74" t="s">
        <v>570</v>
      </c>
      <c r="AO16" s="75" t="s">
        <v>492</v>
      </c>
      <c r="AP16" s="75" t="s">
        <v>329</v>
      </c>
      <c r="AQ16" s="75"/>
      <c r="AR16" s="35"/>
      <c r="AS16" s="35"/>
      <c r="AT16" s="46" t="s">
        <v>652</v>
      </c>
      <c r="AU16" s="401">
        <v>0.25</v>
      </c>
      <c r="AV16" s="427">
        <v>0.25</v>
      </c>
      <c r="AW16" s="458" t="s">
        <v>653</v>
      </c>
      <c r="AX16" s="458" t="s">
        <v>654</v>
      </c>
      <c r="AY16" s="437">
        <v>0.25</v>
      </c>
      <c r="AZ16" s="427">
        <v>0.25</v>
      </c>
      <c r="BA16" s="434" t="s">
        <v>655</v>
      </c>
      <c r="BB16" s="434" t="s">
        <v>656</v>
      </c>
      <c r="BC16" s="427"/>
      <c r="BD16" s="427"/>
      <c r="BE16" s="435"/>
      <c r="BF16" s="429"/>
      <c r="BG16" s="427"/>
      <c r="BH16" s="427"/>
      <c r="BI16" s="435"/>
      <c r="BJ16" s="429"/>
      <c r="BK16" s="431"/>
      <c r="BL16" s="431"/>
      <c r="BM16" s="431"/>
      <c r="BN16" s="431"/>
      <c r="BO16" s="431"/>
      <c r="BP16" s="431"/>
      <c r="BQ16" s="431"/>
      <c r="BR16" s="431"/>
      <c r="BS16" s="431"/>
    </row>
    <row r="17" spans="2:71" s="155" customFormat="1" ht="242.25" customHeight="1" x14ac:dyDescent="0.25">
      <c r="B17" s="151">
        <v>5</v>
      </c>
      <c r="C17" s="382" t="s">
        <v>657</v>
      </c>
      <c r="D17" s="48">
        <v>0.1</v>
      </c>
      <c r="E17" s="78">
        <v>0.25</v>
      </c>
      <c r="F17" s="79"/>
      <c r="G17" s="1508"/>
      <c r="H17" s="69">
        <v>0.25</v>
      </c>
      <c r="I17" s="427"/>
      <c r="J17" s="50"/>
      <c r="K17" s="69">
        <v>0.25</v>
      </c>
      <c r="L17" s="69"/>
      <c r="M17" s="1508"/>
      <c r="N17" s="69">
        <v>0.25</v>
      </c>
      <c r="O17" s="69"/>
      <c r="P17" s="1508">
        <f t="shared" si="4"/>
        <v>0</v>
      </c>
      <c r="Q17" s="69">
        <f>SUM(E17,H17,K17,N17)</f>
        <v>1</v>
      </c>
      <c r="R17" s="26"/>
      <c r="S17" s="1508"/>
      <c r="T17" s="160">
        <f t="shared" si="5"/>
        <v>0</v>
      </c>
      <c r="U17" s="47" t="s">
        <v>658</v>
      </c>
      <c r="V17" s="47" t="s">
        <v>659</v>
      </c>
      <c r="W17" s="50" t="s">
        <v>660</v>
      </c>
      <c r="X17" s="51" t="s">
        <v>661</v>
      </c>
      <c r="Y17" s="51" t="s">
        <v>647</v>
      </c>
      <c r="Z17" s="71" t="s">
        <v>195</v>
      </c>
      <c r="AA17" s="47" t="s">
        <v>662</v>
      </c>
      <c r="AB17" s="71" t="s">
        <v>152</v>
      </c>
      <c r="AC17" s="71" t="s">
        <v>192</v>
      </c>
      <c r="AD17" s="71" t="s">
        <v>99</v>
      </c>
      <c r="AE17" s="71" t="s">
        <v>100</v>
      </c>
      <c r="AF17" s="228" t="s">
        <v>570</v>
      </c>
      <c r="AG17" s="71">
        <v>2023</v>
      </c>
      <c r="AH17" s="71" t="s">
        <v>570</v>
      </c>
      <c r="AI17" s="71" t="s">
        <v>101</v>
      </c>
      <c r="AJ17" s="71" t="s">
        <v>143</v>
      </c>
      <c r="AK17" s="39" t="s">
        <v>649</v>
      </c>
      <c r="AL17" s="75" t="s">
        <v>650</v>
      </c>
      <c r="AM17" s="74" t="s">
        <v>570</v>
      </c>
      <c r="AN17" s="74" t="s">
        <v>663</v>
      </c>
      <c r="AO17" s="75" t="s">
        <v>492</v>
      </c>
      <c r="AP17" s="75" t="s">
        <v>329</v>
      </c>
      <c r="AQ17" s="75"/>
      <c r="AR17" s="35"/>
      <c r="AS17" s="35"/>
      <c r="AT17" s="46" t="s">
        <v>664</v>
      </c>
      <c r="AU17" s="401">
        <v>0.25</v>
      </c>
      <c r="AV17" s="427">
        <v>0.25</v>
      </c>
      <c r="AW17" s="458" t="s">
        <v>665</v>
      </c>
      <c r="AX17" s="458" t="s">
        <v>666</v>
      </c>
      <c r="AY17" s="401">
        <v>0.25</v>
      </c>
      <c r="AZ17" s="427">
        <v>0.25</v>
      </c>
      <c r="BA17" s="434" t="s">
        <v>667</v>
      </c>
      <c r="BB17" s="434" t="s">
        <v>668</v>
      </c>
      <c r="BC17" s="427"/>
      <c r="BD17" s="427"/>
      <c r="BE17" s="435"/>
      <c r="BF17" s="429"/>
      <c r="BG17" s="427"/>
      <c r="BH17" s="427"/>
      <c r="BI17" s="435"/>
      <c r="BJ17" s="429"/>
      <c r="BK17" s="431"/>
      <c r="BL17" s="431"/>
      <c r="BM17" s="431"/>
      <c r="BN17" s="431"/>
      <c r="BO17" s="431"/>
      <c r="BP17" s="431"/>
      <c r="BQ17" s="431"/>
      <c r="BR17" s="431"/>
      <c r="BS17" s="431"/>
    </row>
    <row r="18" spans="2:71" s="155" customFormat="1" ht="89.25" x14ac:dyDescent="0.25">
      <c r="B18" s="151">
        <v>6</v>
      </c>
      <c r="C18" s="47" t="s">
        <v>669</v>
      </c>
      <c r="D18" s="48">
        <v>0.1</v>
      </c>
      <c r="E18" s="78">
        <v>0.25</v>
      </c>
      <c r="F18" s="79"/>
      <c r="G18" s="1508"/>
      <c r="H18" s="69">
        <v>0.25</v>
      </c>
      <c r="I18" s="427"/>
      <c r="J18" s="50"/>
      <c r="K18" s="69">
        <v>0.25</v>
      </c>
      <c r="L18" s="158"/>
      <c r="M18" s="1508"/>
      <c r="N18" s="69">
        <v>0.25</v>
      </c>
      <c r="O18" s="158"/>
      <c r="P18" s="1508">
        <f t="shared" si="4"/>
        <v>0</v>
      </c>
      <c r="Q18" s="69">
        <f>SUM(E18,H18,K18,N18)</f>
        <v>1</v>
      </c>
      <c r="R18" s="26"/>
      <c r="S18" s="1508"/>
      <c r="T18" s="160">
        <f t="shared" si="5"/>
        <v>0</v>
      </c>
      <c r="U18" s="112" t="s">
        <v>670</v>
      </c>
      <c r="V18" s="166" t="s">
        <v>671</v>
      </c>
      <c r="W18" s="50" t="s">
        <v>672</v>
      </c>
      <c r="X18" s="51" t="s">
        <v>673</v>
      </c>
      <c r="Y18" s="113" t="s">
        <v>674</v>
      </c>
      <c r="Z18" s="71" t="s">
        <v>195</v>
      </c>
      <c r="AA18" s="115" t="s">
        <v>675</v>
      </c>
      <c r="AB18" s="71" t="s">
        <v>152</v>
      </c>
      <c r="AC18" s="71" t="s">
        <v>192</v>
      </c>
      <c r="AD18" s="71" t="s">
        <v>99</v>
      </c>
      <c r="AE18" s="71" t="s">
        <v>100</v>
      </c>
      <c r="AF18" s="226" t="s">
        <v>570</v>
      </c>
      <c r="AG18" s="71">
        <v>2023</v>
      </c>
      <c r="AH18" s="71" t="s">
        <v>570</v>
      </c>
      <c r="AI18" s="71" t="s">
        <v>101</v>
      </c>
      <c r="AJ18" s="71" t="s">
        <v>143</v>
      </c>
      <c r="AK18" s="116" t="s">
        <v>568</v>
      </c>
      <c r="AL18" s="117" t="s">
        <v>650</v>
      </c>
      <c r="AM18" s="74" t="s">
        <v>570</v>
      </c>
      <c r="AN18" s="74" t="s">
        <v>570</v>
      </c>
      <c r="AO18" s="117" t="s">
        <v>492</v>
      </c>
      <c r="AP18" s="117" t="s">
        <v>329</v>
      </c>
      <c r="AQ18" s="117"/>
      <c r="AR18" s="116"/>
      <c r="AS18" s="116"/>
      <c r="AT18" s="46" t="s">
        <v>676</v>
      </c>
      <c r="AU18" s="401">
        <v>0.25</v>
      </c>
      <c r="AV18" s="427">
        <v>0.25</v>
      </c>
      <c r="AW18" s="459" t="s">
        <v>677</v>
      </c>
      <c r="AX18" s="460" t="s">
        <v>678</v>
      </c>
      <c r="AY18" s="401">
        <v>0.25</v>
      </c>
      <c r="AZ18" s="427">
        <v>0.25</v>
      </c>
      <c r="BA18" s="461" t="s">
        <v>679</v>
      </c>
      <c r="BB18" s="580" t="s">
        <v>680</v>
      </c>
      <c r="BC18" s="427"/>
      <c r="BD18" s="427"/>
      <c r="BE18" s="462"/>
      <c r="BF18" s="425"/>
      <c r="BG18" s="427"/>
      <c r="BH18" s="427"/>
      <c r="BI18" s="430"/>
      <c r="BJ18" s="430"/>
      <c r="BK18" s="431"/>
      <c r="BL18" s="431"/>
      <c r="BM18" s="431"/>
      <c r="BN18" s="431"/>
      <c r="BO18" s="431"/>
      <c r="BP18" s="431"/>
      <c r="BQ18" s="431"/>
      <c r="BR18" s="431"/>
      <c r="BS18" s="431"/>
    </row>
    <row r="19" spans="2:71" s="155" customFormat="1" ht="159.75" customHeight="1" x14ac:dyDescent="0.25">
      <c r="B19" s="151">
        <v>7</v>
      </c>
      <c r="C19" s="47" t="s">
        <v>681</v>
      </c>
      <c r="D19" s="48">
        <v>0.1</v>
      </c>
      <c r="E19" s="78">
        <v>0.25</v>
      </c>
      <c r="F19" s="79"/>
      <c r="G19" s="1508"/>
      <c r="H19" s="69">
        <v>0.25</v>
      </c>
      <c r="I19" s="427"/>
      <c r="J19" s="1508"/>
      <c r="K19" s="69">
        <v>0.25</v>
      </c>
      <c r="L19" s="158"/>
      <c r="M19" s="1508"/>
      <c r="N19" s="69">
        <v>0.25</v>
      </c>
      <c r="O19" s="158"/>
      <c r="P19" s="1508"/>
      <c r="Q19" s="69">
        <f>SUM(E19,H19,K19,N19)</f>
        <v>1</v>
      </c>
      <c r="R19" s="26"/>
      <c r="S19" s="1508"/>
      <c r="T19" s="160">
        <f t="shared" si="5"/>
        <v>0</v>
      </c>
      <c r="U19" s="47" t="s">
        <v>682</v>
      </c>
      <c r="V19" s="166" t="s">
        <v>683</v>
      </c>
      <c r="W19" s="50" t="s">
        <v>684</v>
      </c>
      <c r="X19" s="39" t="s">
        <v>685</v>
      </c>
      <c r="Y19" s="39" t="s">
        <v>686</v>
      </c>
      <c r="Z19" s="71" t="s">
        <v>195</v>
      </c>
      <c r="AA19" s="115" t="s">
        <v>687</v>
      </c>
      <c r="AB19" s="71" t="s">
        <v>152</v>
      </c>
      <c r="AC19" s="71" t="s">
        <v>192</v>
      </c>
      <c r="AD19" s="71" t="s">
        <v>99</v>
      </c>
      <c r="AE19" s="71" t="s">
        <v>100</v>
      </c>
      <c r="AF19" s="226" t="s">
        <v>570</v>
      </c>
      <c r="AG19" s="71">
        <v>2023</v>
      </c>
      <c r="AH19" s="71" t="s">
        <v>570</v>
      </c>
      <c r="AI19" s="71" t="s">
        <v>101</v>
      </c>
      <c r="AJ19" s="71" t="s">
        <v>143</v>
      </c>
      <c r="AK19" s="116" t="s">
        <v>568</v>
      </c>
      <c r="AL19" s="117" t="s">
        <v>650</v>
      </c>
      <c r="AM19" s="74" t="s">
        <v>570</v>
      </c>
      <c r="AN19" s="74" t="s">
        <v>570</v>
      </c>
      <c r="AO19" s="117" t="s">
        <v>492</v>
      </c>
      <c r="AP19" s="116" t="s">
        <v>329</v>
      </c>
      <c r="AQ19" s="116"/>
      <c r="AR19" s="116"/>
      <c r="AS19" s="116"/>
      <c r="AT19" s="46" t="s">
        <v>688</v>
      </c>
      <c r="AU19" s="401"/>
      <c r="AV19" s="427"/>
      <c r="AW19" s="458"/>
      <c r="AX19" s="429"/>
      <c r="AY19" s="401"/>
      <c r="AZ19" s="427"/>
      <c r="BA19" s="458"/>
      <c r="BB19" s="429"/>
      <c r="BC19" s="427"/>
      <c r="BD19" s="427"/>
      <c r="BE19" s="435"/>
      <c r="BF19" s="429"/>
      <c r="BG19" s="427"/>
      <c r="BH19" s="427"/>
      <c r="BI19" s="435"/>
      <c r="BJ19" s="463"/>
      <c r="BK19" s="431"/>
      <c r="BL19" s="431"/>
      <c r="BM19" s="431"/>
      <c r="BN19" s="431"/>
      <c r="BO19" s="431"/>
      <c r="BP19" s="431"/>
      <c r="BQ19" s="431"/>
      <c r="BR19" s="431"/>
      <c r="BS19" s="431"/>
    </row>
    <row r="20" spans="2:71" s="161" customFormat="1" ht="118.5" customHeight="1" x14ac:dyDescent="0.25">
      <c r="B20" s="151">
        <v>8</v>
      </c>
      <c r="C20" s="47" t="s">
        <v>689</v>
      </c>
      <c r="D20" s="48">
        <v>0.1</v>
      </c>
      <c r="E20" s="78">
        <v>0.25</v>
      </c>
      <c r="F20" s="79"/>
      <c r="G20" s="1508"/>
      <c r="H20" s="69">
        <v>0.25</v>
      </c>
      <c r="I20" s="427"/>
      <c r="J20" s="1508"/>
      <c r="K20" s="69">
        <v>0.25</v>
      </c>
      <c r="L20" s="158"/>
      <c r="M20" s="1508"/>
      <c r="N20" s="69">
        <v>0.25</v>
      </c>
      <c r="O20" s="158"/>
      <c r="P20" s="1508"/>
      <c r="Q20" s="69">
        <f>SUM(E20,H20,K20,N20)</f>
        <v>1</v>
      </c>
      <c r="R20" s="26"/>
      <c r="S20" s="1508"/>
      <c r="T20" s="160">
        <f t="shared" si="5"/>
        <v>0</v>
      </c>
      <c r="U20" s="47" t="s">
        <v>690</v>
      </c>
      <c r="V20" s="166" t="s">
        <v>691</v>
      </c>
      <c r="W20" s="50" t="s">
        <v>692</v>
      </c>
      <c r="X20" s="50" t="s">
        <v>693</v>
      </c>
      <c r="Y20" s="50" t="s">
        <v>600</v>
      </c>
      <c r="Z20" s="71" t="s">
        <v>195</v>
      </c>
      <c r="AA20" s="71" t="s">
        <v>601</v>
      </c>
      <c r="AB20" s="71" t="s">
        <v>152</v>
      </c>
      <c r="AC20" s="71" t="s">
        <v>192</v>
      </c>
      <c r="AD20" s="71" t="s">
        <v>99</v>
      </c>
      <c r="AE20" s="71" t="s">
        <v>100</v>
      </c>
      <c r="AF20" s="226">
        <v>1</v>
      </c>
      <c r="AG20" s="71">
        <v>2023</v>
      </c>
      <c r="AH20" s="71">
        <v>2022</v>
      </c>
      <c r="AI20" s="71" t="s">
        <v>101</v>
      </c>
      <c r="AJ20" s="71" t="s">
        <v>143</v>
      </c>
      <c r="AK20" s="116" t="s">
        <v>568</v>
      </c>
      <c r="AL20" s="117" t="s">
        <v>694</v>
      </c>
      <c r="AM20" s="74" t="s">
        <v>104</v>
      </c>
      <c r="AN20" s="74" t="s">
        <v>570</v>
      </c>
      <c r="AO20" s="117" t="s">
        <v>492</v>
      </c>
      <c r="AP20" s="116" t="s">
        <v>329</v>
      </c>
      <c r="AQ20" s="116"/>
      <c r="AR20" s="229"/>
      <c r="AS20" s="229"/>
      <c r="AT20" s="46" t="s">
        <v>695</v>
      </c>
      <c r="AU20" s="401"/>
      <c r="AV20" s="427"/>
      <c r="AW20" s="429"/>
      <c r="AX20" s="429"/>
      <c r="AY20" s="401"/>
      <c r="AZ20" s="427"/>
      <c r="BA20" s="579"/>
      <c r="BB20" s="434"/>
      <c r="BC20" s="427"/>
      <c r="BD20" s="427"/>
      <c r="BE20" s="462"/>
      <c r="BF20" s="429"/>
      <c r="BG20" s="427"/>
      <c r="BH20" s="427"/>
      <c r="BI20" s="430"/>
      <c r="BJ20" s="430"/>
      <c r="BK20" s="431"/>
    </row>
    <row r="21" spans="2:71" s="161" customFormat="1" ht="89.25" x14ac:dyDescent="0.25">
      <c r="B21" s="151">
        <v>9</v>
      </c>
      <c r="C21" s="47" t="s">
        <v>696</v>
      </c>
      <c r="D21" s="48">
        <v>0.1</v>
      </c>
      <c r="E21" s="78">
        <v>0.25</v>
      </c>
      <c r="F21" s="79"/>
      <c r="G21" s="1508"/>
      <c r="H21" s="69">
        <v>0.25</v>
      </c>
      <c r="I21" s="427"/>
      <c r="J21" s="1508"/>
      <c r="K21" s="69">
        <v>0.25</v>
      </c>
      <c r="L21" s="158"/>
      <c r="M21" s="1508"/>
      <c r="N21" s="69">
        <v>0.25</v>
      </c>
      <c r="O21" s="158"/>
      <c r="P21" s="1508"/>
      <c r="Q21" s="69">
        <f>SUM(E21,H21,K21,N21)</f>
        <v>1</v>
      </c>
      <c r="R21" s="26"/>
      <c r="S21" s="1508"/>
      <c r="T21" s="160">
        <f t="shared" si="5"/>
        <v>0</v>
      </c>
      <c r="U21" s="47" t="s">
        <v>697</v>
      </c>
      <c r="V21" s="166" t="s">
        <v>698</v>
      </c>
      <c r="W21" s="50" t="s">
        <v>699</v>
      </c>
      <c r="X21" s="50" t="s">
        <v>700</v>
      </c>
      <c r="Y21" s="50" t="s">
        <v>701</v>
      </c>
      <c r="Z21" s="71" t="s">
        <v>195</v>
      </c>
      <c r="AA21" s="74" t="s">
        <v>702</v>
      </c>
      <c r="AB21" s="74" t="s">
        <v>152</v>
      </c>
      <c r="AC21" s="74" t="s">
        <v>192</v>
      </c>
      <c r="AD21" s="74" t="s">
        <v>99</v>
      </c>
      <c r="AE21" s="74" t="s">
        <v>100</v>
      </c>
      <c r="AF21" s="230">
        <v>1</v>
      </c>
      <c r="AG21" s="71">
        <v>2023</v>
      </c>
      <c r="AH21" s="71">
        <v>2022</v>
      </c>
      <c r="AI21" s="74" t="s">
        <v>101</v>
      </c>
      <c r="AJ21" s="71" t="s">
        <v>143</v>
      </c>
      <c r="AK21" s="116" t="s">
        <v>568</v>
      </c>
      <c r="AL21" s="117" t="s">
        <v>694</v>
      </c>
      <c r="AM21" s="74" t="s">
        <v>104</v>
      </c>
      <c r="AN21" s="74" t="s">
        <v>570</v>
      </c>
      <c r="AO21" s="117" t="s">
        <v>492</v>
      </c>
      <c r="AP21" s="117" t="s">
        <v>329</v>
      </c>
      <c r="AQ21" s="117"/>
      <c r="AR21" s="116"/>
      <c r="AS21" s="116"/>
      <c r="AT21" s="46" t="s">
        <v>695</v>
      </c>
      <c r="AU21" s="401"/>
      <c r="AV21" s="427"/>
      <c r="AW21" s="461"/>
      <c r="AX21" s="429"/>
      <c r="AY21" s="401"/>
      <c r="AZ21" s="427"/>
      <c r="BA21" s="434"/>
      <c r="BB21" s="429"/>
      <c r="BC21" s="427"/>
      <c r="BD21" s="427"/>
      <c r="BE21" s="435"/>
      <c r="BF21" s="429"/>
      <c r="BG21" s="427"/>
      <c r="BH21" s="427"/>
      <c r="BI21" s="463"/>
      <c r="BJ21" s="429"/>
      <c r="BK21" s="431"/>
    </row>
    <row r="22" spans="2:71" s="63" customFormat="1" ht="18" customHeight="1" x14ac:dyDescent="0.25">
      <c r="B22" s="89"/>
      <c r="C22" s="54"/>
      <c r="D22" s="400">
        <f>SUM(D13:D21)</f>
        <v>0.99999999999999989</v>
      </c>
      <c r="E22" s="91"/>
      <c r="F22" s="54"/>
      <c r="G22" s="231"/>
      <c r="H22" s="54"/>
      <c r="I22" s="54"/>
      <c r="J22" s="54"/>
      <c r="K22" s="54"/>
      <c r="L22" s="54"/>
      <c r="M22" s="54"/>
      <c r="N22" s="54"/>
      <c r="O22" s="54"/>
      <c r="P22" s="54"/>
      <c r="Q22" s="54"/>
      <c r="R22" s="54"/>
      <c r="S22" s="54"/>
      <c r="T22" s="91"/>
      <c r="U22" s="54"/>
      <c r="V22" s="54"/>
      <c r="W22" s="54"/>
      <c r="X22" s="54"/>
      <c r="Y22" s="54"/>
      <c r="Z22" s="89"/>
      <c r="AA22" s="62"/>
      <c r="AB22" s="54"/>
      <c r="AC22" s="54"/>
      <c r="AD22" s="54"/>
      <c r="AE22" s="54"/>
      <c r="AF22" s="232"/>
      <c r="AG22" s="62"/>
      <c r="AH22" s="62"/>
      <c r="AI22" s="54"/>
      <c r="AJ22" s="54"/>
      <c r="AK22" s="54"/>
      <c r="AL22" s="62"/>
      <c r="AM22" s="62"/>
      <c r="AN22" s="62"/>
      <c r="AO22" s="62"/>
      <c r="AP22" s="54"/>
      <c r="AQ22" s="54"/>
      <c r="AR22" s="62"/>
      <c r="AS22" s="62"/>
      <c r="AT22" s="62"/>
      <c r="AU22" s="455"/>
      <c r="AV22" s="455"/>
      <c r="AW22" s="455"/>
      <c r="AX22" s="455"/>
      <c r="AY22" s="455"/>
      <c r="AZ22" s="455"/>
      <c r="BA22" s="455"/>
      <c r="BB22" s="455"/>
      <c r="BC22" s="455"/>
      <c r="BD22" s="455"/>
      <c r="BE22" s="456"/>
      <c r="BF22" s="455"/>
      <c r="BG22" s="455"/>
      <c r="BH22" s="455"/>
      <c r="BI22" s="455"/>
      <c r="BJ22" s="455"/>
      <c r="BK22" s="455"/>
    </row>
    <row r="23" spans="2:71" s="63" customFormat="1" ht="11.65" customHeight="1" x14ac:dyDescent="0.25">
      <c r="B23" s="89"/>
      <c r="C23" s="54"/>
      <c r="D23" s="91"/>
      <c r="E23" s="54"/>
      <c r="F23" s="54"/>
      <c r="G23" s="68"/>
      <c r="H23" s="54"/>
      <c r="I23" s="54"/>
      <c r="J23" s="54"/>
      <c r="K23" s="54"/>
      <c r="L23" s="54"/>
      <c r="M23" s="54"/>
      <c r="N23" s="54"/>
      <c r="O23" s="54"/>
      <c r="P23" s="54"/>
      <c r="Q23" s="54"/>
      <c r="R23" s="54"/>
      <c r="S23" s="54"/>
      <c r="T23" s="54"/>
      <c r="U23" s="54"/>
      <c r="V23" s="54"/>
      <c r="W23" s="54"/>
      <c r="X23" s="54"/>
      <c r="Y23" s="54"/>
      <c r="Z23" s="89"/>
      <c r="AA23" s="62"/>
      <c r="AB23" s="54"/>
      <c r="AC23" s="54"/>
      <c r="AD23" s="54"/>
      <c r="AE23" s="54"/>
      <c r="AF23" s="232"/>
      <c r="AG23" s="62"/>
      <c r="AH23" s="62"/>
      <c r="AI23" s="54"/>
      <c r="AJ23" s="54"/>
      <c r="AK23" s="54"/>
      <c r="AL23" s="62"/>
      <c r="AM23" s="62"/>
      <c r="AN23" s="62"/>
      <c r="AO23" s="62"/>
      <c r="AP23" s="54"/>
      <c r="AQ23" s="54"/>
      <c r="AR23" s="62"/>
      <c r="AS23" s="62"/>
      <c r="AT23" s="62"/>
      <c r="AV23" s="455"/>
      <c r="AW23" s="455"/>
      <c r="AX23" s="455"/>
      <c r="BE23" s="92"/>
      <c r="BK23" s="62"/>
    </row>
    <row r="24" spans="2:71" s="63" customFormat="1" ht="11.65" customHeight="1" x14ac:dyDescent="0.25">
      <c r="B24" s="89"/>
      <c r="C24" s="93"/>
      <c r="D24" s="91"/>
      <c r="E24" s="54"/>
      <c r="F24" s="54"/>
      <c r="G24" s="68"/>
      <c r="H24" s="54"/>
      <c r="I24" s="54"/>
      <c r="J24" s="54"/>
      <c r="K24" s="54"/>
      <c r="L24" s="54"/>
      <c r="M24" s="54"/>
      <c r="N24" s="54"/>
      <c r="O24" s="54"/>
      <c r="P24" s="54"/>
      <c r="Q24" s="54"/>
      <c r="R24" s="54"/>
      <c r="S24" s="54"/>
      <c r="T24" s="54"/>
      <c r="U24" s="54"/>
      <c r="V24" s="54"/>
      <c r="W24" s="54"/>
      <c r="X24" s="54"/>
      <c r="Y24" s="54"/>
      <c r="Z24" s="89"/>
      <c r="AA24" s="62"/>
      <c r="AB24" s="54"/>
      <c r="AC24" s="54"/>
      <c r="AD24" s="54"/>
      <c r="AE24" s="54"/>
      <c r="AF24" s="232"/>
      <c r="AG24" s="62"/>
      <c r="AH24" s="62"/>
      <c r="AI24" s="54"/>
      <c r="AJ24" s="54"/>
      <c r="AK24" s="54"/>
      <c r="AL24" s="62"/>
      <c r="AM24" s="62"/>
      <c r="AN24" s="62"/>
      <c r="AO24" s="62"/>
      <c r="AP24" s="54"/>
      <c r="AQ24" s="54"/>
      <c r="AR24" s="62"/>
      <c r="AS24" s="62"/>
      <c r="AT24" s="62"/>
      <c r="AV24" s="455"/>
      <c r="AW24" s="455"/>
      <c r="AX24" s="455"/>
      <c r="BE24" s="92"/>
      <c r="BK24" s="62"/>
    </row>
    <row r="25" spans="2:71" s="63" customFormat="1" ht="11.65" customHeight="1" x14ac:dyDescent="0.25">
      <c r="B25" s="89"/>
      <c r="C25" s="54"/>
      <c r="D25" s="91"/>
      <c r="E25" s="54"/>
      <c r="F25" s="54"/>
      <c r="G25" s="68"/>
      <c r="H25" s="54"/>
      <c r="I25" s="54"/>
      <c r="J25" s="54"/>
      <c r="K25" s="54"/>
      <c r="L25" s="54"/>
      <c r="M25" s="54"/>
      <c r="N25" s="54"/>
      <c r="O25" s="54"/>
      <c r="P25" s="54"/>
      <c r="Q25" s="54"/>
      <c r="R25" s="54"/>
      <c r="S25" s="54"/>
      <c r="T25" s="54"/>
      <c r="U25" s="54"/>
      <c r="V25" s="54"/>
      <c r="W25" s="54"/>
      <c r="X25" s="54"/>
      <c r="Y25" s="54"/>
      <c r="Z25" s="89"/>
      <c r="AA25" s="62"/>
      <c r="AB25" s="54"/>
      <c r="AC25" s="54"/>
      <c r="AD25" s="54"/>
      <c r="AE25" s="54"/>
      <c r="AF25" s="232"/>
      <c r="AG25" s="62"/>
      <c r="AH25" s="62"/>
      <c r="AI25" s="54"/>
      <c r="AJ25" s="54"/>
      <c r="AK25" s="54"/>
      <c r="AL25" s="62"/>
      <c r="AM25" s="62"/>
      <c r="AN25" s="62"/>
      <c r="AO25" s="62"/>
      <c r="AP25" s="54"/>
      <c r="AQ25" s="54"/>
      <c r="AR25" s="62"/>
      <c r="AS25" s="62"/>
      <c r="AT25" s="62"/>
      <c r="AV25" s="455"/>
      <c r="AW25" s="455"/>
      <c r="AX25" s="455"/>
      <c r="BE25" s="94"/>
      <c r="BK25" s="62"/>
    </row>
    <row r="26" spans="2:71" s="63" customFormat="1" ht="11.65" customHeight="1" x14ac:dyDescent="0.25">
      <c r="B26" s="89"/>
      <c r="C26" s="54"/>
      <c r="D26" s="91"/>
      <c r="E26" s="54"/>
      <c r="F26" s="54"/>
      <c r="G26" s="68"/>
      <c r="H26" s="54"/>
      <c r="I26" s="54"/>
      <c r="J26" s="54"/>
      <c r="K26" s="54"/>
      <c r="L26" s="54"/>
      <c r="M26" s="54"/>
      <c r="N26" s="54"/>
      <c r="O26" s="54"/>
      <c r="P26" s="54"/>
      <c r="Q26" s="54"/>
      <c r="R26" s="54"/>
      <c r="S26" s="54"/>
      <c r="T26" s="54"/>
      <c r="U26" s="54"/>
      <c r="V26" s="54"/>
      <c r="W26" s="54"/>
      <c r="X26" s="54"/>
      <c r="Y26" s="54"/>
      <c r="Z26" s="89"/>
      <c r="AA26" s="62"/>
      <c r="AB26" s="54"/>
      <c r="AC26" s="54"/>
      <c r="AD26" s="54"/>
      <c r="AE26" s="54"/>
      <c r="AF26" s="232"/>
      <c r="AG26" s="62"/>
      <c r="AH26" s="62"/>
      <c r="AI26" s="54"/>
      <c r="AJ26" s="54"/>
      <c r="AK26" s="54"/>
      <c r="AL26" s="62"/>
      <c r="AM26" s="62"/>
      <c r="AN26" s="62"/>
      <c r="AO26" s="62"/>
      <c r="AP26" s="54"/>
      <c r="AQ26" s="54"/>
      <c r="AR26" s="62"/>
      <c r="AS26" s="62"/>
      <c r="AT26" s="62"/>
      <c r="AV26" s="455"/>
      <c r="AW26" s="455"/>
      <c r="AX26" s="455"/>
      <c r="BE26" s="92"/>
      <c r="BK26" s="62"/>
    </row>
    <row r="27" spans="2:71" s="63" customFormat="1" ht="11.65" customHeight="1" x14ac:dyDescent="0.25">
      <c r="B27" s="89"/>
      <c r="C27" s="54"/>
      <c r="D27" s="91"/>
      <c r="E27" s="54"/>
      <c r="F27" s="54"/>
      <c r="G27" s="68"/>
      <c r="H27" s="54"/>
      <c r="I27" s="54"/>
      <c r="J27" s="54"/>
      <c r="K27" s="54"/>
      <c r="L27" s="54"/>
      <c r="M27" s="54"/>
      <c r="N27" s="54"/>
      <c r="O27" s="54"/>
      <c r="P27" s="54"/>
      <c r="Q27" s="54"/>
      <c r="R27" s="54"/>
      <c r="S27" s="54"/>
      <c r="T27" s="54"/>
      <c r="U27" s="54"/>
      <c r="V27" s="54"/>
      <c r="W27" s="54"/>
      <c r="X27" s="54"/>
      <c r="Y27" s="54"/>
      <c r="Z27" s="89"/>
      <c r="AA27" s="62"/>
      <c r="AB27" s="54"/>
      <c r="AC27" s="54"/>
      <c r="AD27" s="54"/>
      <c r="AE27" s="54"/>
      <c r="AF27" s="232"/>
      <c r="AG27" s="62"/>
      <c r="AH27" s="62"/>
      <c r="AI27" s="54"/>
      <c r="AJ27" s="54"/>
      <c r="AK27" s="54"/>
      <c r="AL27" s="62"/>
      <c r="AM27" s="62"/>
      <c r="AN27" s="62"/>
      <c r="AO27" s="62"/>
      <c r="AP27" s="54"/>
      <c r="AQ27" s="54"/>
      <c r="AR27" s="62"/>
      <c r="AS27" s="62"/>
      <c r="AT27" s="62"/>
      <c r="AV27" s="455"/>
      <c r="AW27" s="455"/>
      <c r="AX27" s="455"/>
      <c r="BE27" s="92"/>
      <c r="BK27" s="62"/>
    </row>
    <row r="28" spans="2:71" s="63" customFormat="1" ht="11.65" customHeight="1" x14ac:dyDescent="0.25">
      <c r="B28" s="89"/>
      <c r="C28" s="54"/>
      <c r="D28" s="91"/>
      <c r="E28" s="54"/>
      <c r="F28" s="54"/>
      <c r="G28" s="68"/>
      <c r="H28" s="54"/>
      <c r="I28" s="54"/>
      <c r="J28" s="54"/>
      <c r="K28" s="54"/>
      <c r="L28" s="54"/>
      <c r="M28" s="54"/>
      <c r="N28" s="54"/>
      <c r="O28" s="54"/>
      <c r="P28" s="54"/>
      <c r="Q28" s="54"/>
      <c r="R28" s="54"/>
      <c r="S28" s="54"/>
      <c r="T28" s="54"/>
      <c r="U28" s="54"/>
      <c r="V28" s="54"/>
      <c r="W28" s="54"/>
      <c r="X28" s="54"/>
      <c r="Y28" s="54"/>
      <c r="Z28" s="89"/>
      <c r="AA28" s="62"/>
      <c r="AB28" s="54"/>
      <c r="AC28" s="54"/>
      <c r="AD28" s="54"/>
      <c r="AE28" s="54"/>
      <c r="AF28" s="232"/>
      <c r="AG28" s="62"/>
      <c r="AH28" s="62"/>
      <c r="AI28" s="54"/>
      <c r="AJ28" s="54"/>
      <c r="AK28" s="54"/>
      <c r="AL28" s="62"/>
      <c r="AM28" s="62"/>
      <c r="AN28" s="62"/>
      <c r="AO28" s="62"/>
      <c r="AP28" s="54"/>
      <c r="AQ28" s="54"/>
      <c r="AR28" s="62"/>
      <c r="AS28" s="62"/>
      <c r="AT28" s="62"/>
      <c r="AV28" s="455"/>
      <c r="AW28" s="455"/>
      <c r="AX28" s="455"/>
      <c r="BE28" s="92"/>
      <c r="BK28" s="62"/>
    </row>
    <row r="29" spans="2:71" s="63" customFormat="1" ht="11.65" customHeight="1" x14ac:dyDescent="0.25">
      <c r="B29" s="89"/>
      <c r="C29" s="54"/>
      <c r="D29" s="91"/>
      <c r="E29" s="54"/>
      <c r="F29" s="54"/>
      <c r="G29" s="68"/>
      <c r="H29" s="54"/>
      <c r="I29" s="54"/>
      <c r="J29" s="54"/>
      <c r="K29" s="54"/>
      <c r="L29" s="54"/>
      <c r="M29" s="54"/>
      <c r="N29" s="54"/>
      <c r="O29" s="54"/>
      <c r="P29" s="54"/>
      <c r="Q29" s="54"/>
      <c r="R29" s="54"/>
      <c r="S29" s="54"/>
      <c r="T29" s="54"/>
      <c r="U29" s="54"/>
      <c r="V29" s="54"/>
      <c r="W29" s="54"/>
      <c r="X29" s="54"/>
      <c r="Y29" s="54"/>
      <c r="Z29" s="89"/>
      <c r="AA29" s="62"/>
      <c r="AB29" s="54"/>
      <c r="AC29" s="54"/>
      <c r="AD29" s="54"/>
      <c r="AE29" s="54"/>
      <c r="AF29" s="232"/>
      <c r="AG29" s="62"/>
      <c r="AH29" s="62"/>
      <c r="AI29" s="54"/>
      <c r="AJ29" s="54"/>
      <c r="AK29" s="54"/>
      <c r="AL29" s="62"/>
      <c r="AM29" s="62"/>
      <c r="AN29" s="62"/>
      <c r="AO29" s="62"/>
      <c r="AP29" s="54"/>
      <c r="AQ29" s="54"/>
      <c r="AR29" s="62"/>
      <c r="AS29" s="62"/>
      <c r="AT29" s="62"/>
      <c r="AV29" s="455"/>
      <c r="AW29" s="455"/>
      <c r="AX29" s="455"/>
      <c r="BE29" s="92"/>
      <c r="BK29" s="62"/>
    </row>
    <row r="30" spans="2:71" s="63" customFormat="1" ht="11.65" customHeight="1" x14ac:dyDescent="0.25">
      <c r="B30" s="89"/>
      <c r="C30" s="54"/>
      <c r="D30" s="91"/>
      <c r="E30" s="54"/>
      <c r="F30" s="54"/>
      <c r="G30" s="68"/>
      <c r="H30" s="54"/>
      <c r="I30" s="54"/>
      <c r="J30" s="54"/>
      <c r="K30" s="54"/>
      <c r="L30" s="54"/>
      <c r="M30" s="54"/>
      <c r="N30" s="54"/>
      <c r="O30" s="54"/>
      <c r="P30" s="54"/>
      <c r="Q30" s="54"/>
      <c r="R30" s="54"/>
      <c r="S30" s="54"/>
      <c r="T30" s="54"/>
      <c r="U30" s="54"/>
      <c r="V30" s="54"/>
      <c r="W30" s="54"/>
      <c r="X30" s="54"/>
      <c r="Y30" s="54"/>
      <c r="Z30" s="89"/>
      <c r="AA30" s="62"/>
      <c r="AB30" s="54"/>
      <c r="AC30" s="54"/>
      <c r="AD30" s="54"/>
      <c r="AE30" s="54"/>
      <c r="AF30" s="232"/>
      <c r="AG30" s="62"/>
      <c r="AH30" s="62"/>
      <c r="AI30" s="54"/>
      <c r="AJ30" s="54"/>
      <c r="AK30" s="54"/>
      <c r="AL30" s="62"/>
      <c r="AM30" s="62"/>
      <c r="AN30" s="62"/>
      <c r="AO30" s="62"/>
      <c r="AP30" s="54"/>
      <c r="AQ30" s="54"/>
      <c r="AR30" s="62"/>
      <c r="AS30" s="62"/>
      <c r="AT30" s="62"/>
      <c r="AV30" s="455"/>
      <c r="AW30" s="455"/>
      <c r="AX30" s="455"/>
      <c r="BE30" s="92"/>
      <c r="BK30" s="62"/>
    </row>
    <row r="31" spans="2:71" s="63" customFormat="1" ht="14.1" customHeight="1" x14ac:dyDescent="0.25">
      <c r="B31" s="89"/>
      <c r="C31" s="54"/>
      <c r="D31" s="91"/>
      <c r="E31" s="54"/>
      <c r="F31" s="54"/>
      <c r="G31" s="68"/>
      <c r="H31" s="54"/>
      <c r="I31" s="54"/>
      <c r="J31" s="54"/>
      <c r="K31" s="54"/>
      <c r="L31" s="54"/>
      <c r="M31" s="54"/>
      <c r="N31" s="54"/>
      <c r="O31" s="54"/>
      <c r="P31" s="54"/>
      <c r="Q31" s="54"/>
      <c r="R31" s="54"/>
      <c r="S31" s="54"/>
      <c r="T31" s="54"/>
      <c r="U31" s="54"/>
      <c r="V31" s="54"/>
      <c r="W31" s="54"/>
      <c r="X31" s="54"/>
      <c r="Y31" s="54"/>
      <c r="Z31" s="89"/>
      <c r="AA31" s="62"/>
      <c r="AB31" s="54"/>
      <c r="AC31" s="54"/>
      <c r="AD31" s="54"/>
      <c r="AE31" s="54"/>
      <c r="AF31" s="232"/>
      <c r="AG31" s="62"/>
      <c r="AH31" s="62"/>
      <c r="AI31" s="54"/>
      <c r="AJ31" s="54"/>
      <c r="AK31" s="54"/>
      <c r="AL31" s="62"/>
      <c r="AM31" s="62"/>
      <c r="AN31" s="62"/>
      <c r="AO31" s="62"/>
      <c r="AP31" s="54"/>
      <c r="AQ31" s="54"/>
      <c r="AR31" s="62"/>
      <c r="AS31" s="62"/>
      <c r="AT31" s="62"/>
      <c r="AV31" s="455"/>
      <c r="AW31" s="455"/>
      <c r="AX31" s="455"/>
      <c r="BE31" s="92"/>
      <c r="BK31" s="62"/>
    </row>
    <row r="32" spans="2:71" s="63" customFormat="1" ht="11.65" customHeight="1" x14ac:dyDescent="0.25">
      <c r="B32" s="89"/>
      <c r="C32"/>
      <c r="D32" s="91"/>
      <c r="E32" s="54"/>
      <c r="F32" s="54"/>
      <c r="G32" s="68"/>
      <c r="H32" s="54"/>
      <c r="I32" s="54"/>
      <c r="J32" s="54"/>
      <c r="K32" s="54"/>
      <c r="L32" s="54"/>
      <c r="M32" s="54"/>
      <c r="N32" s="54"/>
      <c r="O32" s="54"/>
      <c r="P32" s="54"/>
      <c r="Q32" s="54"/>
      <c r="R32" s="54"/>
      <c r="S32" s="54"/>
      <c r="T32" s="54"/>
      <c r="U32" s="54"/>
      <c r="V32" s="54"/>
      <c r="W32" s="54"/>
      <c r="X32" s="54"/>
      <c r="Y32" s="54"/>
      <c r="Z32" s="89"/>
      <c r="AA32" s="62"/>
      <c r="AB32" s="54"/>
      <c r="AC32" s="54"/>
      <c r="AD32" s="54"/>
      <c r="AE32" s="54"/>
      <c r="AF32" s="232"/>
      <c r="AG32" s="62"/>
      <c r="AH32" s="62"/>
      <c r="AI32" s="54"/>
      <c r="AJ32" s="54"/>
      <c r="AK32" s="54"/>
      <c r="AL32" s="62"/>
      <c r="AM32" s="62"/>
      <c r="AN32" s="62"/>
      <c r="AO32" s="62"/>
      <c r="AP32" s="54"/>
      <c r="AQ32" s="54"/>
      <c r="AR32" s="62"/>
      <c r="AS32" s="62"/>
      <c r="AT32" s="62"/>
      <c r="AV32" s="455"/>
      <c r="AW32" s="455"/>
      <c r="AX32" s="455"/>
      <c r="BK32" s="62"/>
    </row>
    <row r="33" spans="2:63" s="63" customFormat="1" ht="11.65" customHeight="1" x14ac:dyDescent="0.25">
      <c r="B33" s="89"/>
      <c r="C33" s="54"/>
      <c r="D33" s="91"/>
      <c r="E33" s="54"/>
      <c r="F33" s="54"/>
      <c r="G33" s="68"/>
      <c r="H33" s="54"/>
      <c r="I33" s="54"/>
      <c r="J33" s="54"/>
      <c r="K33" s="54"/>
      <c r="L33" s="54"/>
      <c r="M33" s="54"/>
      <c r="N33" s="54"/>
      <c r="O33" s="54"/>
      <c r="P33" s="54"/>
      <c r="Q33" s="54"/>
      <c r="R33" s="54"/>
      <c r="S33" s="54"/>
      <c r="T33" s="54"/>
      <c r="U33" s="54"/>
      <c r="V33" s="54"/>
      <c r="W33" s="54"/>
      <c r="X33" s="54"/>
      <c r="Y33" s="54"/>
      <c r="Z33" s="89"/>
      <c r="AA33" s="62"/>
      <c r="AB33" s="54"/>
      <c r="AC33" s="54"/>
      <c r="AD33" s="54"/>
      <c r="AE33" s="54"/>
      <c r="AF33" s="232"/>
      <c r="AG33" s="62"/>
      <c r="AH33" s="62"/>
      <c r="AI33" s="54"/>
      <c r="AJ33" s="54"/>
      <c r="AK33" s="54"/>
      <c r="AL33" s="62"/>
      <c r="AM33" s="62"/>
      <c r="AN33" s="62"/>
      <c r="AO33" s="62"/>
      <c r="AP33" s="54"/>
      <c r="AQ33" s="54"/>
      <c r="AR33" s="62"/>
      <c r="AS33" s="62"/>
      <c r="AT33" s="62"/>
      <c r="AV33" s="455"/>
      <c r="AW33" s="455"/>
      <c r="AX33" s="455"/>
      <c r="BK33" s="62"/>
    </row>
    <row r="34" spans="2:63" s="63" customFormat="1" ht="11.65" customHeight="1" x14ac:dyDescent="0.25">
      <c r="B34" s="89"/>
      <c r="C34" s="54"/>
      <c r="D34" s="91"/>
      <c r="E34" s="54"/>
      <c r="F34" s="54"/>
      <c r="G34" s="68"/>
      <c r="H34" s="54"/>
      <c r="I34" s="54"/>
      <c r="J34" s="54"/>
      <c r="K34" s="54"/>
      <c r="L34" s="54"/>
      <c r="M34" s="54"/>
      <c r="N34" s="54"/>
      <c r="O34" s="54"/>
      <c r="P34" s="54"/>
      <c r="Q34" s="54"/>
      <c r="R34" s="54"/>
      <c r="S34" s="54"/>
      <c r="T34" s="54"/>
      <c r="U34" s="54"/>
      <c r="V34" s="54"/>
      <c r="W34" s="54"/>
      <c r="X34" s="54"/>
      <c r="Y34" s="54"/>
      <c r="Z34" s="89"/>
      <c r="AA34" s="62"/>
      <c r="AB34" s="54"/>
      <c r="AC34" s="54"/>
      <c r="AD34" s="54"/>
      <c r="AE34" s="54"/>
      <c r="AF34" s="232"/>
      <c r="AG34" s="62"/>
      <c r="AH34" s="62"/>
      <c r="AI34" s="54"/>
      <c r="AJ34" s="54"/>
      <c r="AK34" s="54"/>
      <c r="AL34" s="62"/>
      <c r="AM34" s="62"/>
      <c r="AN34" s="62"/>
      <c r="AO34" s="62"/>
      <c r="AP34" s="54"/>
      <c r="AQ34" s="54"/>
      <c r="AR34" s="62"/>
      <c r="AS34" s="62"/>
      <c r="AT34" s="62"/>
      <c r="AV34" s="455"/>
      <c r="AW34" s="455"/>
      <c r="AX34" s="455"/>
      <c r="BK34" s="62"/>
    </row>
    <row r="35" spans="2:63" s="63" customFormat="1" ht="11.65" customHeight="1" x14ac:dyDescent="0.25">
      <c r="B35" s="89"/>
      <c r="C35" s="54"/>
      <c r="D35" s="91"/>
      <c r="E35" s="54"/>
      <c r="F35" s="54"/>
      <c r="G35" s="68"/>
      <c r="H35" s="54"/>
      <c r="I35" s="54"/>
      <c r="J35" s="54"/>
      <c r="K35" s="54"/>
      <c r="L35" s="54"/>
      <c r="M35" s="54"/>
      <c r="N35" s="54"/>
      <c r="O35" s="54"/>
      <c r="P35" s="54"/>
      <c r="Q35" s="54"/>
      <c r="R35" s="54"/>
      <c r="S35" s="54"/>
      <c r="T35" s="54"/>
      <c r="U35" s="54"/>
      <c r="V35" s="54"/>
      <c r="W35" s="54"/>
      <c r="X35" s="54"/>
      <c r="Y35" s="54"/>
      <c r="Z35" s="89"/>
      <c r="AA35" s="62"/>
      <c r="AB35" s="54"/>
      <c r="AC35" s="54"/>
      <c r="AD35" s="54"/>
      <c r="AE35" s="54"/>
      <c r="AF35" s="232"/>
      <c r="AG35" s="62"/>
      <c r="AH35" s="62"/>
      <c r="AI35" s="54"/>
      <c r="AJ35" s="54"/>
      <c r="AK35" s="54"/>
      <c r="AL35" s="62"/>
      <c r="AM35" s="62"/>
      <c r="AN35" s="62"/>
      <c r="AO35" s="62"/>
      <c r="AP35" s="54"/>
      <c r="AQ35" s="54"/>
      <c r="AR35" s="62"/>
      <c r="AS35" s="62"/>
      <c r="AT35" s="62"/>
      <c r="AV35" s="455"/>
      <c r="AW35" s="455"/>
      <c r="AX35" s="455"/>
      <c r="BK35" s="62"/>
    </row>
    <row r="36" spans="2:63" s="63" customFormat="1" ht="11.65" customHeight="1" x14ac:dyDescent="0.25">
      <c r="B36" s="89"/>
      <c r="C36" s="54"/>
      <c r="D36" s="91"/>
      <c r="E36" s="54"/>
      <c r="F36" s="54"/>
      <c r="G36" s="68"/>
      <c r="H36" s="54"/>
      <c r="I36" s="54"/>
      <c r="J36" s="54"/>
      <c r="K36" s="54"/>
      <c r="L36" s="54"/>
      <c r="M36" s="54"/>
      <c r="N36" s="54"/>
      <c r="O36" s="54"/>
      <c r="P36" s="54"/>
      <c r="Q36" s="54"/>
      <c r="R36" s="54"/>
      <c r="S36" s="54"/>
      <c r="T36" s="54"/>
      <c r="U36" s="54"/>
      <c r="V36" s="54"/>
      <c r="W36" s="54"/>
      <c r="X36" s="54"/>
      <c r="Y36" s="54"/>
      <c r="Z36" s="89"/>
      <c r="AA36" s="62"/>
      <c r="AB36" s="54"/>
      <c r="AC36" s="54"/>
      <c r="AD36" s="54"/>
      <c r="AE36" s="54"/>
      <c r="AF36" s="232"/>
      <c r="AG36" s="62"/>
      <c r="AH36" s="62"/>
      <c r="AI36" s="54"/>
      <c r="AJ36" s="54"/>
      <c r="AK36" s="54"/>
      <c r="AL36" s="62"/>
      <c r="AM36" s="62"/>
      <c r="AN36" s="62"/>
      <c r="AO36" s="62"/>
      <c r="AP36" s="54"/>
      <c r="AQ36" s="54"/>
      <c r="AR36" s="62"/>
      <c r="AS36" s="62"/>
      <c r="AT36" s="62"/>
      <c r="BK36" s="62"/>
    </row>
    <row r="37" spans="2:63" s="63" customFormat="1" ht="12.6" customHeight="1" x14ac:dyDescent="0.25">
      <c r="B37" s="89"/>
      <c r="C37" s="54"/>
      <c r="D37" s="91"/>
      <c r="E37" s="54"/>
      <c r="F37" s="54"/>
      <c r="G37" s="68"/>
      <c r="H37" s="54"/>
      <c r="I37" s="54"/>
      <c r="J37" s="54"/>
      <c r="K37" s="54"/>
      <c r="L37" s="54"/>
      <c r="M37" s="54"/>
      <c r="N37" s="54"/>
      <c r="O37" s="54"/>
      <c r="P37" s="54"/>
      <c r="Q37" s="54"/>
      <c r="R37" s="54"/>
      <c r="S37" s="54"/>
      <c r="T37" s="54"/>
      <c r="U37" s="54"/>
      <c r="V37" s="54"/>
      <c r="W37" s="54"/>
      <c r="X37" s="54"/>
      <c r="Y37" s="54"/>
      <c r="Z37" s="89"/>
      <c r="AA37" s="62"/>
      <c r="AB37" s="54"/>
      <c r="AC37" s="54"/>
      <c r="AD37" s="54"/>
      <c r="AE37" s="54"/>
      <c r="AF37" s="232"/>
      <c r="AG37" s="62"/>
      <c r="AH37" s="62"/>
      <c r="AI37" s="54"/>
      <c r="AJ37" s="54"/>
      <c r="AK37" s="54"/>
      <c r="AL37" s="62"/>
      <c r="AM37" s="62"/>
      <c r="AN37" s="62"/>
      <c r="AO37" s="62"/>
      <c r="AP37" s="54"/>
      <c r="AQ37" s="54"/>
      <c r="AR37" s="62"/>
      <c r="AS37" s="62"/>
      <c r="AT37" s="62"/>
      <c r="BK37" s="62"/>
    </row>
    <row r="38" spans="2:63" s="63" customFormat="1" ht="12.6" customHeight="1" x14ac:dyDescent="0.25">
      <c r="B38" s="89"/>
      <c r="C38" s="54"/>
      <c r="D38" s="91"/>
      <c r="E38" s="54"/>
      <c r="F38" s="54"/>
      <c r="G38" s="68"/>
      <c r="H38" s="54"/>
      <c r="I38" s="54"/>
      <c r="J38" s="54"/>
      <c r="K38" s="54"/>
      <c r="L38" s="54"/>
      <c r="M38" s="54"/>
      <c r="N38" s="54"/>
      <c r="O38" s="54"/>
      <c r="P38" s="54"/>
      <c r="Q38" s="54"/>
      <c r="R38" s="54"/>
      <c r="S38" s="54"/>
      <c r="T38" s="54"/>
      <c r="U38" s="54"/>
      <c r="V38" s="54"/>
      <c r="W38" s="54"/>
      <c r="X38" s="54"/>
      <c r="Y38" s="54"/>
      <c r="Z38" s="89"/>
      <c r="AA38" s="62"/>
      <c r="AB38" s="54"/>
      <c r="AC38" s="54"/>
      <c r="AD38" s="54"/>
      <c r="AE38" s="54"/>
      <c r="AF38" s="232"/>
      <c r="AG38" s="62"/>
      <c r="AH38" s="62"/>
      <c r="AI38" s="54"/>
      <c r="AJ38" s="54"/>
      <c r="AK38" s="54"/>
      <c r="AL38" s="62"/>
      <c r="AM38" s="62"/>
      <c r="AN38" s="62"/>
      <c r="AO38" s="62"/>
      <c r="AP38" s="54"/>
      <c r="AQ38" s="54"/>
      <c r="AR38" s="62"/>
      <c r="AS38" s="62"/>
      <c r="AT38" s="62"/>
      <c r="BK38" s="62"/>
    </row>
    <row r="39" spans="2:63" s="63" customFormat="1" ht="11.65" customHeight="1" x14ac:dyDescent="0.25">
      <c r="B39" s="89"/>
      <c r="C39" s="54"/>
      <c r="D39" s="91"/>
      <c r="E39" s="54"/>
      <c r="F39" s="54"/>
      <c r="G39" s="68"/>
      <c r="H39" s="54"/>
      <c r="I39" s="54"/>
      <c r="J39" s="54"/>
      <c r="K39" s="54"/>
      <c r="L39" s="54"/>
      <c r="M39" s="54"/>
      <c r="N39" s="54"/>
      <c r="O39" s="54"/>
      <c r="P39" s="54"/>
      <c r="Q39" s="54"/>
      <c r="R39" s="54"/>
      <c r="S39" s="54"/>
      <c r="T39" s="54"/>
      <c r="U39" s="54"/>
      <c r="V39" s="54"/>
      <c r="W39" s="54"/>
      <c r="X39" s="54"/>
      <c r="Y39" s="54"/>
      <c r="Z39" s="89"/>
      <c r="AA39" s="62"/>
      <c r="AB39" s="54"/>
      <c r="AC39" s="54"/>
      <c r="AD39" s="54"/>
      <c r="AE39" s="54"/>
      <c r="AF39" s="232"/>
      <c r="AG39" s="62"/>
      <c r="AH39" s="62"/>
      <c r="AI39" s="54"/>
      <c r="AJ39" s="54"/>
      <c r="AK39" s="54"/>
      <c r="AL39" s="62"/>
      <c r="AM39" s="62"/>
      <c r="AN39" s="62"/>
      <c r="AO39" s="62"/>
      <c r="AP39" s="54"/>
      <c r="AQ39" s="54"/>
      <c r="AR39" s="62"/>
      <c r="AS39" s="62"/>
      <c r="AT39" s="62"/>
      <c r="BK39" s="62"/>
    </row>
    <row r="40" spans="2:63" s="63" customFormat="1" ht="11.65" customHeight="1" x14ac:dyDescent="0.25">
      <c r="B40" s="89"/>
      <c r="C40" s="54"/>
      <c r="D40" s="91"/>
      <c r="E40" s="54"/>
      <c r="F40" s="54"/>
      <c r="G40" s="68"/>
      <c r="H40" s="54"/>
      <c r="I40" s="54"/>
      <c r="J40" s="54"/>
      <c r="K40" s="54"/>
      <c r="L40" s="54"/>
      <c r="M40" s="54"/>
      <c r="N40" s="54"/>
      <c r="O40" s="54"/>
      <c r="P40" s="54"/>
      <c r="Q40" s="54"/>
      <c r="R40" s="54"/>
      <c r="S40" s="54"/>
      <c r="T40" s="54"/>
      <c r="U40" s="54"/>
      <c r="V40" s="54"/>
      <c r="W40" s="54"/>
      <c r="X40" s="54"/>
      <c r="Y40" s="54"/>
      <c r="Z40" s="89"/>
      <c r="AA40" s="62"/>
      <c r="AB40" s="54"/>
      <c r="AC40" s="54"/>
      <c r="AD40" s="54"/>
      <c r="AE40" s="54"/>
      <c r="AF40" s="232"/>
      <c r="AG40" s="62"/>
      <c r="AH40" s="62"/>
      <c r="AI40" s="54"/>
      <c r="AJ40" s="54"/>
      <c r="AK40" s="54"/>
      <c r="AL40" s="62"/>
      <c r="AM40" s="62"/>
      <c r="AN40" s="62"/>
      <c r="AO40" s="62"/>
      <c r="AP40" s="54"/>
      <c r="AQ40" s="54"/>
      <c r="AR40" s="62"/>
      <c r="AS40" s="62"/>
      <c r="AT40" s="62"/>
      <c r="BK40" s="62"/>
    </row>
    <row r="41" spans="2:63" s="63" customFormat="1" ht="14.1" customHeight="1" x14ac:dyDescent="0.25">
      <c r="C41" s="62"/>
      <c r="D41" s="62"/>
      <c r="E41" s="62"/>
      <c r="F41" s="62"/>
      <c r="G41" s="221"/>
      <c r="H41" s="62"/>
      <c r="I41" s="62"/>
      <c r="J41" s="62"/>
      <c r="K41" s="62"/>
      <c r="L41" s="62"/>
      <c r="M41" s="62"/>
      <c r="N41" s="62"/>
      <c r="O41" s="62"/>
      <c r="P41" s="62"/>
      <c r="Q41" s="62"/>
      <c r="R41" s="62"/>
      <c r="S41" s="62"/>
      <c r="T41" s="62"/>
      <c r="U41" s="62"/>
      <c r="V41" s="62"/>
      <c r="W41" s="62"/>
      <c r="X41" s="62"/>
      <c r="Y41" s="62"/>
      <c r="Z41" s="89"/>
      <c r="AA41" s="62"/>
      <c r="AB41" s="54"/>
      <c r="AC41" s="54"/>
      <c r="AD41" s="54"/>
      <c r="AE41" s="54"/>
      <c r="AF41" s="232"/>
      <c r="AG41" s="62"/>
      <c r="AH41" s="62"/>
      <c r="AI41" s="54"/>
      <c r="AJ41" s="54"/>
      <c r="AK41" s="54"/>
      <c r="AL41" s="62"/>
      <c r="AM41" s="62"/>
      <c r="AN41" s="62"/>
      <c r="AO41" s="62"/>
      <c r="AP41" s="54"/>
      <c r="AQ41" s="54"/>
      <c r="AR41" s="62"/>
      <c r="AS41" s="62"/>
      <c r="AT41" s="62"/>
      <c r="BK41" s="62"/>
    </row>
    <row r="42" spans="2:63" s="63" customFormat="1" ht="11.65" customHeight="1" x14ac:dyDescent="0.25">
      <c r="C42" s="62"/>
      <c r="D42" s="62"/>
      <c r="E42" s="62"/>
      <c r="F42" s="62"/>
      <c r="G42" s="221"/>
      <c r="H42" s="62"/>
      <c r="I42" s="62"/>
      <c r="J42" s="62"/>
      <c r="K42" s="62"/>
      <c r="L42" s="62"/>
      <c r="M42" s="62"/>
      <c r="N42" s="62"/>
      <c r="O42" s="62"/>
      <c r="P42" s="62"/>
      <c r="Q42" s="62"/>
      <c r="R42" s="62"/>
      <c r="S42" s="62"/>
      <c r="T42" s="62"/>
      <c r="U42" s="62"/>
      <c r="V42" s="62"/>
      <c r="W42" s="62"/>
      <c r="X42" s="62"/>
      <c r="Y42" s="62"/>
      <c r="Z42" s="89"/>
      <c r="AA42" s="62"/>
      <c r="AB42" s="54"/>
      <c r="AC42" s="54"/>
      <c r="AD42" s="54"/>
      <c r="AE42" s="54"/>
      <c r="AF42" s="232"/>
      <c r="AG42" s="62"/>
      <c r="AH42" s="62"/>
      <c r="AI42" s="54"/>
      <c r="AJ42" s="54"/>
      <c r="AK42" s="54"/>
      <c r="AL42" s="62"/>
      <c r="AM42" s="62"/>
      <c r="AN42" s="62"/>
      <c r="AO42" s="62"/>
      <c r="AP42" s="54"/>
      <c r="AQ42" s="54"/>
      <c r="AR42" s="62"/>
      <c r="AS42" s="62"/>
      <c r="AT42" s="62"/>
      <c r="BK42" s="62"/>
    </row>
    <row r="43" spans="2:63" s="63" customFormat="1" ht="11.65" customHeight="1" x14ac:dyDescent="0.25">
      <c r="C43" s="62"/>
      <c r="D43" s="62"/>
      <c r="E43" s="62"/>
      <c r="F43" s="62"/>
      <c r="G43" s="221"/>
      <c r="H43" s="62"/>
      <c r="I43" s="62"/>
      <c r="J43" s="62"/>
      <c r="K43" s="62"/>
      <c r="L43" s="62"/>
      <c r="M43" s="62"/>
      <c r="N43" s="62"/>
      <c r="O43" s="62"/>
      <c r="P43" s="62"/>
      <c r="Q43" s="62"/>
      <c r="R43" s="62"/>
      <c r="S43" s="62"/>
      <c r="T43" s="62"/>
      <c r="U43" s="62"/>
      <c r="V43" s="62"/>
      <c r="W43" s="62"/>
      <c r="X43" s="62"/>
      <c r="Y43" s="62"/>
      <c r="Z43" s="89"/>
      <c r="AA43" s="62"/>
      <c r="AB43" s="54"/>
      <c r="AC43" s="54"/>
      <c r="AD43" s="54"/>
      <c r="AE43" s="54"/>
      <c r="AF43" s="232"/>
      <c r="AG43" s="62"/>
      <c r="AH43" s="62"/>
      <c r="AI43" s="54"/>
      <c r="AJ43" s="54"/>
      <c r="AK43" s="54"/>
      <c r="AL43" s="62"/>
      <c r="AM43" s="62"/>
      <c r="AN43" s="62"/>
      <c r="AO43" s="62"/>
      <c r="AP43" s="54"/>
      <c r="AQ43" s="54"/>
      <c r="AR43" s="62"/>
      <c r="AS43" s="62"/>
      <c r="AT43" s="62"/>
      <c r="BK43" s="62"/>
    </row>
    <row r="44" spans="2:63" s="63" customFormat="1" ht="11.65" customHeight="1" x14ac:dyDescent="0.25">
      <c r="C44" s="62"/>
      <c r="D44" s="62"/>
      <c r="E44" s="62"/>
      <c r="F44" s="62"/>
      <c r="G44" s="221"/>
      <c r="H44" s="62"/>
      <c r="I44" s="62"/>
      <c r="J44" s="62"/>
      <c r="K44" s="62"/>
      <c r="L44" s="62"/>
      <c r="M44" s="62"/>
      <c r="N44" s="62"/>
      <c r="O44" s="62"/>
      <c r="P44" s="62"/>
      <c r="Q44" s="62"/>
      <c r="R44" s="62"/>
      <c r="S44" s="62"/>
      <c r="T44" s="62"/>
      <c r="U44" s="62"/>
      <c r="V44" s="62"/>
      <c r="W44" s="62"/>
      <c r="X44" s="62"/>
      <c r="Y44" s="62"/>
      <c r="Z44" s="89"/>
      <c r="AA44" s="62"/>
      <c r="AB44" s="54"/>
      <c r="AC44" s="54"/>
      <c r="AD44" s="54"/>
      <c r="AE44" s="54"/>
      <c r="AF44" s="232"/>
      <c r="AG44" s="62"/>
      <c r="AH44" s="62"/>
      <c r="AI44" s="54"/>
      <c r="AJ44" s="54"/>
      <c r="AK44" s="54"/>
      <c r="AL44" s="62"/>
      <c r="AM44" s="62"/>
      <c r="AN44" s="62"/>
      <c r="AO44" s="62"/>
      <c r="AP44" s="54"/>
      <c r="AQ44" s="54"/>
      <c r="AR44" s="62"/>
      <c r="AS44" s="62"/>
      <c r="AT44" s="62"/>
      <c r="BK44" s="62"/>
    </row>
  </sheetData>
  <sheetProtection selectLockedCells="1" selectUnlockedCells="1"/>
  <mergeCells count="58">
    <mergeCell ref="AT11:AT12"/>
    <mergeCell ref="AU11:AX11"/>
    <mergeCell ref="AY11:BB11"/>
    <mergeCell ref="BC11:BF11"/>
    <mergeCell ref="BG11:BJ11"/>
    <mergeCell ref="AF11:AH11"/>
    <mergeCell ref="AI11:AI12"/>
    <mergeCell ref="AJ11:AJ12"/>
    <mergeCell ref="AK11:AQ11"/>
    <mergeCell ref="AR11:AR12"/>
    <mergeCell ref="AA11:AA12"/>
    <mergeCell ref="AB11:AB12"/>
    <mergeCell ref="AC11:AC12"/>
    <mergeCell ref="AD11:AD12"/>
    <mergeCell ref="AE11:AE12"/>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2:B6"/>
    <mergeCell ref="AV2:BJ2"/>
    <mergeCell ref="AV3:BJ3"/>
    <mergeCell ref="AV4:BJ4"/>
    <mergeCell ref="AV5:BJ6"/>
    <mergeCell ref="C5:Q6"/>
    <mergeCell ref="R2:AI4"/>
    <mergeCell ref="AJ2:AU2"/>
    <mergeCell ref="AJ3:AU3"/>
    <mergeCell ref="AJ4:AU4"/>
    <mergeCell ref="C2:Q4"/>
  </mergeCells>
  <dataValidations count="11">
    <dataValidation type="list" operator="equal" allowBlank="1" showErrorMessage="1" sqref="AP22:AQ44">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2:Z44">
      <formula1>"Eficacia,Eficiencia,Efectividad,"</formula1>
      <formula2>0</formula2>
    </dataValidation>
    <dataValidation operator="equal" allowBlank="1" showErrorMessage="1" sqref="AK7">
      <formula1>0</formula1>
      <formula2>0</formula2>
    </dataValidation>
    <dataValidation type="list" operator="equal" allowBlank="1" showErrorMessage="1" sqref="AK22:AK44">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20:AS20">
      <formula1>NA()</formula1>
      <formula2>0</formula2>
    </dataValidation>
    <dataValidation type="list" operator="equal" allowBlank="1" showErrorMessage="1" sqref="AB13:AB44">
      <formula1>"Alcaldía Local,Central,Sectorial,"</formula1>
      <formula2>0</formula2>
    </dataValidation>
    <dataValidation type="list" operator="equal" allowBlank="1" showErrorMessage="1" sqref="AC13:AC44">
      <formula1>"Coeficiente,Índice o razón,Porcentaje,Tasa,Valor absoluto"</formula1>
      <formula2>0</formula2>
    </dataValidation>
    <dataValidation type="list" operator="equal" allowBlank="1" showErrorMessage="1" sqref="AD13:AD44">
      <formula1>"Diario,Semanal,Mensual,Bimestral ,Trimestral,Semestral ,Anual"</formula1>
      <formula2>0</formula2>
    </dataValidation>
    <dataValidation type="list" operator="equal" allowBlank="1" showErrorMessage="1" sqref="AE13:AE44">
      <formula1>"Alta ,Media ,Baja"</formula1>
      <formula2>0</formula2>
    </dataValidation>
    <dataValidation type="list" operator="equal" allowBlank="1" showErrorMessage="1" sqref="AI13:AI44">
      <formula1>"Gestión"</formula1>
      <formula2>0</formula2>
    </dataValidation>
    <dataValidation type="list" operator="equal" allowBlank="1" showErrorMessage="1" sqref="AJ13:AJ44">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-POA\CARCEL DISTRITAL\[F-DS-524_V3  Matriz Formula POA CARCEL DISTRITAL  2023.xlsx]datos'!#REF!</xm:f>
          </x14:formula1>
          <xm:sqref>AM7:AT7 AK13:AK21 AO13:AO21</xm:sqref>
        </x14:dataValidation>
        <x14:dataValidation type="list" operator="equal" allowBlank="1" showErrorMessage="1">
          <x14:formula1>
            <xm:f>'C:\Users\luis.arias\Documents\VIGENCIA 2023\PLAN DE ACCION -POA\CARCEL DISTRITAL\[F-DS-524_V3  Matriz Formula POA CARCEL DISTRITAL  2023.xlsx]datos'!#REF!</xm:f>
          </x14:formula1>
          <xm:sqref>AP13:AQ21</xm:sqref>
        </x14:dataValidation>
        <x14:dataValidation type="list" errorStyle="information" operator="equal" showInputMessage="1" showErrorMessage="1" prompt="Escoja el Proceso del Menú desplegable">
          <x14:formula1>
            <xm:f>'C:\Users\luis.arias\Documents\VIGENCIA 2023\PLAN DE ACCION -POA\CARCEL DISTRITAL\[F-DS-524_V3  Matriz Formula POA CARCEL DISTRITAL  2023.xlsx]datos'!#REF!</xm:f>
          </x14:formula1>
          <xm:sqref>D7:Z7</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topLeftCell="A6" zoomScale="69" zoomScaleNormal="69" workbookViewId="0">
      <selection activeCell="M13" sqref="M13"/>
    </sheetView>
  </sheetViews>
  <sheetFormatPr baseColWidth="10" defaultColWidth="20.5703125" defaultRowHeight="12.75" customHeight="1" x14ac:dyDescent="0.25"/>
  <cols>
    <col min="1" max="1" width="4.7109375" customWidth="1"/>
    <col min="2" max="2" width="9.140625" style="62" customWidth="1"/>
    <col min="3" max="3" width="43.28515625" style="62" customWidth="1"/>
    <col min="4" max="4" width="11.140625" style="62" customWidth="1"/>
    <col min="5" max="5" width="8.7109375" style="62" customWidth="1"/>
    <col min="6" max="6" width="8" style="62" customWidth="1"/>
    <col min="7" max="7" width="11.140625" style="62" customWidth="1"/>
    <col min="8" max="8" width="9.5703125" style="62" customWidth="1"/>
    <col min="9" max="9" width="8" style="62" customWidth="1"/>
    <col min="10" max="10" width="9.140625" style="62" customWidth="1"/>
    <col min="11" max="11" width="8.140625" style="62" customWidth="1"/>
    <col min="12" max="12" width="11.7109375" style="62" customWidth="1"/>
    <col min="13" max="13" width="10.140625" style="62" customWidth="1"/>
    <col min="14" max="14" width="12.140625" style="62" customWidth="1"/>
    <col min="15" max="15" width="9.85546875" style="62" customWidth="1"/>
    <col min="16" max="16" width="13.85546875" style="62" customWidth="1"/>
    <col min="17" max="17" width="10.42578125" style="62" customWidth="1"/>
    <col min="18" max="18" width="11.140625" style="62" customWidth="1"/>
    <col min="19" max="19" width="9.7109375" style="62" customWidth="1"/>
    <col min="20" max="20" width="12.85546875" style="62" customWidth="1"/>
    <col min="21" max="21" width="41.28515625" style="62" customWidth="1"/>
    <col min="22" max="22" width="41.85546875" style="62" customWidth="1"/>
    <col min="23" max="23" width="16.140625" style="62" customWidth="1"/>
    <col min="24" max="24" width="39.42578125" style="62" customWidth="1"/>
    <col min="25" max="25" width="38.28515625" style="62" customWidth="1"/>
    <col min="26" max="26" width="16.85546875" style="63" customWidth="1"/>
    <col min="27" max="27" width="17.7109375" style="63" bestFit="1" customWidth="1"/>
    <col min="28" max="28" width="17.28515625" style="63" customWidth="1"/>
    <col min="29" max="29" width="12.42578125" style="63" customWidth="1"/>
    <col min="30" max="30" width="12.28515625" style="63" customWidth="1"/>
    <col min="31" max="31" width="8.7109375" style="63" customWidth="1"/>
    <col min="32" max="32" width="7.5703125" style="63" customWidth="1"/>
    <col min="33" max="33" width="8.85546875" style="63" customWidth="1"/>
    <col min="34" max="34" width="7.7109375" style="63" customWidth="1"/>
    <col min="35" max="35" width="11" style="63" customWidth="1"/>
    <col min="36" max="36" width="9" style="63" customWidth="1"/>
    <col min="37" max="37" width="40.140625" style="63" customWidth="1"/>
    <col min="38" max="38" width="57.28515625" style="63" customWidth="1"/>
    <col min="39" max="39" width="49.5703125" style="63" customWidth="1"/>
    <col min="40" max="40" width="58.5703125" style="63" customWidth="1"/>
    <col min="41" max="41" width="25" style="63" customWidth="1"/>
    <col min="42" max="42" width="23.28515625" style="63" customWidth="1"/>
    <col min="43" max="43" width="20" style="63" customWidth="1"/>
    <col min="44" max="44" width="16.28515625" style="63" customWidth="1"/>
    <col min="45" max="45" width="12.5703125" style="63" customWidth="1"/>
    <col min="46" max="46" width="18.85546875" style="63" customWidth="1"/>
    <col min="47" max="47" width="8.85546875" style="63" customWidth="1"/>
    <col min="48" max="48" width="9.7109375" style="63" customWidth="1"/>
    <col min="49" max="49" width="28.85546875" style="63" customWidth="1"/>
    <col min="50" max="50" width="24.28515625" style="62" customWidth="1"/>
    <col min="51" max="51" width="6.42578125" style="62" customWidth="1"/>
    <col min="52" max="52" width="7.28515625" style="62" customWidth="1"/>
    <col min="53" max="53" width="47.7109375" style="62" customWidth="1"/>
    <col min="54" max="54" width="20.5703125" style="62" customWidth="1"/>
    <col min="55" max="55" width="8.7109375" style="62" customWidth="1"/>
    <col min="56" max="56" width="9" style="62" customWidth="1"/>
    <col min="57" max="57" width="32.42578125" style="62" customWidth="1"/>
    <col min="58" max="58" width="25.42578125" style="62" customWidth="1"/>
    <col min="59" max="59" width="5.7109375" style="62" customWidth="1"/>
    <col min="60" max="60" width="6.42578125" style="62" customWidth="1"/>
    <col min="61" max="61" width="32.28515625" style="62" customWidth="1"/>
    <col min="62" max="62" width="31.28515625" style="62" customWidth="1"/>
    <col min="63" max="251" width="20.5703125" style="62" customWidth="1"/>
  </cols>
  <sheetData>
    <row r="1" spans="2:251" ht="12.75" customHeight="1" thickBot="1" x14ac:dyDescent="0.3"/>
    <row r="2" spans="2:251" s="41" customFormat="1" ht="27.75" customHeight="1" thickBot="1" x14ac:dyDescent="0.4">
      <c r="B2" s="1267"/>
      <c r="C2" s="1270" t="s">
        <v>16</v>
      </c>
      <c r="D2" s="1271"/>
      <c r="E2" s="1271"/>
      <c r="F2" s="1271"/>
      <c r="G2" s="1271"/>
      <c r="H2" s="1271"/>
      <c r="I2" s="1271"/>
      <c r="J2" s="1271"/>
      <c r="K2" s="1271"/>
      <c r="L2" s="1271"/>
      <c r="M2" s="1271"/>
      <c r="N2" s="1271"/>
      <c r="O2" s="1271"/>
      <c r="P2" s="1271"/>
      <c r="Q2" s="1272"/>
      <c r="R2" s="1276" t="s">
        <v>183</v>
      </c>
      <c r="S2" s="1277"/>
      <c r="T2" s="1277"/>
      <c r="U2" s="1277"/>
      <c r="V2" s="1277"/>
      <c r="W2" s="1277"/>
      <c r="X2" s="1277"/>
      <c r="Y2" s="1277"/>
      <c r="Z2" s="1277"/>
      <c r="AA2" s="1277"/>
      <c r="AB2" s="1277"/>
      <c r="AC2" s="1277"/>
      <c r="AD2" s="1277"/>
      <c r="AE2" s="1277"/>
      <c r="AF2" s="1277"/>
      <c r="AG2" s="1277"/>
      <c r="AH2" s="1277"/>
      <c r="AI2" s="1278"/>
      <c r="AJ2" s="1288" t="s">
        <v>18</v>
      </c>
      <c r="AK2" s="1289"/>
      <c r="AL2" s="1289"/>
      <c r="AM2" s="1289"/>
      <c r="AN2" s="1289"/>
      <c r="AO2" s="1289"/>
      <c r="AP2" s="1289"/>
      <c r="AQ2" s="1289"/>
      <c r="AR2" s="1289"/>
      <c r="AS2" s="1289"/>
      <c r="AT2" s="1289"/>
      <c r="AU2" s="1290"/>
      <c r="AV2" s="1293" t="s">
        <v>19</v>
      </c>
      <c r="AW2" s="1294"/>
      <c r="AX2" s="1294"/>
      <c r="AY2" s="1294"/>
      <c r="AZ2" s="1294"/>
      <c r="BA2" s="1294"/>
      <c r="BB2" s="1294"/>
      <c r="BC2" s="1294"/>
      <c r="BD2" s="1294"/>
      <c r="BE2" s="1294"/>
      <c r="BF2" s="1294"/>
      <c r="BG2" s="1294"/>
      <c r="BH2" s="1294"/>
      <c r="BI2" s="1294"/>
      <c r="BJ2" s="129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row>
    <row r="3" spans="2:251" s="41" customFormat="1" ht="18" customHeight="1" thickBot="1" x14ac:dyDescent="0.4">
      <c r="B3" s="1268"/>
      <c r="C3" s="1282"/>
      <c r="D3" s="1283"/>
      <c r="E3" s="1283"/>
      <c r="F3" s="1283"/>
      <c r="G3" s="1283"/>
      <c r="H3" s="1283"/>
      <c r="I3" s="1283"/>
      <c r="J3" s="1283"/>
      <c r="K3" s="1283"/>
      <c r="L3" s="1283"/>
      <c r="M3" s="1283"/>
      <c r="N3" s="1283"/>
      <c r="O3" s="1283"/>
      <c r="P3" s="1283"/>
      <c r="Q3" s="1284"/>
      <c r="R3" s="1285"/>
      <c r="S3" s="1286"/>
      <c r="T3" s="1286"/>
      <c r="U3" s="1286"/>
      <c r="V3" s="1286"/>
      <c r="W3" s="1286"/>
      <c r="X3" s="1286"/>
      <c r="Y3" s="1286"/>
      <c r="Z3" s="1286"/>
      <c r="AA3" s="1286"/>
      <c r="AB3" s="1286"/>
      <c r="AC3" s="1286"/>
      <c r="AD3" s="1286"/>
      <c r="AE3" s="1286"/>
      <c r="AF3" s="1286"/>
      <c r="AG3" s="1286"/>
      <c r="AH3" s="1286"/>
      <c r="AI3" s="1287"/>
      <c r="AJ3" s="1288" t="s">
        <v>20</v>
      </c>
      <c r="AK3" s="1289"/>
      <c r="AL3" s="1289"/>
      <c r="AM3" s="1289"/>
      <c r="AN3" s="1289"/>
      <c r="AO3" s="1289"/>
      <c r="AP3" s="1289"/>
      <c r="AQ3" s="1289"/>
      <c r="AR3" s="1289"/>
      <c r="AS3" s="1289"/>
      <c r="AT3" s="1289"/>
      <c r="AU3" s="1290"/>
      <c r="AV3" s="1296">
        <v>3</v>
      </c>
      <c r="AW3" s="1297"/>
      <c r="AX3" s="1297"/>
      <c r="AY3" s="1297"/>
      <c r="AZ3" s="1297"/>
      <c r="BA3" s="1297"/>
      <c r="BB3" s="1297"/>
      <c r="BC3" s="1297"/>
      <c r="BD3" s="1297"/>
      <c r="BE3" s="1297"/>
      <c r="BF3" s="1297"/>
      <c r="BG3" s="1297"/>
      <c r="BH3" s="1297"/>
      <c r="BI3" s="1297"/>
      <c r="BJ3" s="1298"/>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row>
    <row r="4" spans="2:251" s="41" customFormat="1" ht="26.25" customHeight="1" thickBot="1" x14ac:dyDescent="0.4">
      <c r="B4" s="1268"/>
      <c r="C4" s="1273"/>
      <c r="D4" s="1274"/>
      <c r="E4" s="1274"/>
      <c r="F4" s="1274"/>
      <c r="G4" s="1274"/>
      <c r="H4" s="1274"/>
      <c r="I4" s="1274"/>
      <c r="J4" s="1274"/>
      <c r="K4" s="1274"/>
      <c r="L4" s="1274"/>
      <c r="M4" s="1274"/>
      <c r="N4" s="1274"/>
      <c r="O4" s="1274"/>
      <c r="P4" s="1274"/>
      <c r="Q4" s="1275"/>
      <c r="R4" s="1279"/>
      <c r="S4" s="1280"/>
      <c r="T4" s="1280"/>
      <c r="U4" s="1280"/>
      <c r="V4" s="1280"/>
      <c r="W4" s="1280"/>
      <c r="X4" s="1280"/>
      <c r="Y4" s="1280"/>
      <c r="Z4" s="1280"/>
      <c r="AA4" s="1280"/>
      <c r="AB4" s="1280"/>
      <c r="AC4" s="1280"/>
      <c r="AD4" s="1280"/>
      <c r="AE4" s="1280"/>
      <c r="AF4" s="1280"/>
      <c r="AG4" s="1280"/>
      <c r="AH4" s="1280"/>
      <c r="AI4" s="1281"/>
      <c r="AJ4" s="1288" t="s">
        <v>21</v>
      </c>
      <c r="AK4" s="1289"/>
      <c r="AL4" s="1289"/>
      <c r="AM4" s="1289"/>
      <c r="AN4" s="1289"/>
      <c r="AO4" s="1289"/>
      <c r="AP4" s="1289"/>
      <c r="AQ4" s="1289"/>
      <c r="AR4" s="1289"/>
      <c r="AS4" s="1289"/>
      <c r="AT4" s="1289"/>
      <c r="AU4" s="1290"/>
      <c r="AV4" s="1299">
        <v>42741</v>
      </c>
      <c r="AW4" s="1300"/>
      <c r="AX4" s="1300"/>
      <c r="AY4" s="1300"/>
      <c r="AZ4" s="1300"/>
      <c r="BA4" s="1300"/>
      <c r="BB4" s="1300"/>
      <c r="BC4" s="1300"/>
      <c r="BD4" s="1300"/>
      <c r="BE4" s="1300"/>
      <c r="BF4" s="1300"/>
      <c r="BG4" s="1300"/>
      <c r="BH4" s="1300"/>
      <c r="BI4" s="1300"/>
      <c r="BJ4" s="1301"/>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row>
    <row r="5" spans="2:251" s="41" customFormat="1" ht="30.75" customHeight="1" x14ac:dyDescent="0.35">
      <c r="B5" s="1268"/>
      <c r="C5" s="1270" t="s">
        <v>22</v>
      </c>
      <c r="D5" s="1271"/>
      <c r="E5" s="1271"/>
      <c r="F5" s="1271"/>
      <c r="G5" s="1271"/>
      <c r="H5" s="1271"/>
      <c r="I5" s="1271"/>
      <c r="J5" s="1271"/>
      <c r="K5" s="1271"/>
      <c r="L5" s="1271"/>
      <c r="M5" s="1271"/>
      <c r="N5" s="1271"/>
      <c r="O5" s="1271"/>
      <c r="P5" s="1271"/>
      <c r="Q5" s="1272"/>
      <c r="R5" s="1276" t="s">
        <v>23</v>
      </c>
      <c r="S5" s="1277"/>
      <c r="T5" s="1277"/>
      <c r="U5" s="1277"/>
      <c r="V5" s="1277"/>
      <c r="W5" s="1277"/>
      <c r="X5" s="1277"/>
      <c r="Y5" s="1277"/>
      <c r="Z5" s="1277"/>
      <c r="AA5" s="1277"/>
      <c r="AB5" s="1277"/>
      <c r="AC5" s="1277"/>
      <c r="AD5" s="1277"/>
      <c r="AE5" s="1277"/>
      <c r="AF5" s="1277"/>
      <c r="AG5" s="1277"/>
      <c r="AH5" s="1277"/>
      <c r="AI5" s="1278"/>
      <c r="AJ5" s="1270" t="s">
        <v>24</v>
      </c>
      <c r="AK5" s="1271"/>
      <c r="AL5" s="1271"/>
      <c r="AM5" s="1271"/>
      <c r="AN5" s="1271"/>
      <c r="AO5" s="1271"/>
      <c r="AP5" s="1271"/>
      <c r="AQ5" s="1271"/>
      <c r="AR5" s="1271"/>
      <c r="AS5" s="1271"/>
      <c r="AT5" s="1271"/>
      <c r="AU5" s="1272"/>
      <c r="AV5" s="1302" t="s">
        <v>25</v>
      </c>
      <c r="AW5" s="1303"/>
      <c r="AX5" s="1303"/>
      <c r="AY5" s="1303"/>
      <c r="AZ5" s="1303"/>
      <c r="BA5" s="1303"/>
      <c r="BB5" s="1303"/>
      <c r="BC5" s="1303"/>
      <c r="BD5" s="1303"/>
      <c r="BE5" s="1303"/>
      <c r="BF5" s="1303"/>
      <c r="BG5" s="1303"/>
      <c r="BH5" s="1303"/>
      <c r="BI5" s="1303"/>
      <c r="BJ5" s="1304"/>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row>
    <row r="6" spans="2:251" s="41" customFormat="1" ht="42.75" customHeight="1" thickBot="1" x14ac:dyDescent="0.4">
      <c r="B6" s="1269"/>
      <c r="C6" s="1273"/>
      <c r="D6" s="1274"/>
      <c r="E6" s="1274"/>
      <c r="F6" s="1274"/>
      <c r="G6" s="1274"/>
      <c r="H6" s="1274"/>
      <c r="I6" s="1274"/>
      <c r="J6" s="1274"/>
      <c r="K6" s="1274"/>
      <c r="L6" s="1274"/>
      <c r="M6" s="1274"/>
      <c r="N6" s="1274"/>
      <c r="O6" s="1274"/>
      <c r="P6" s="1274"/>
      <c r="Q6" s="1275"/>
      <c r="R6" s="1279"/>
      <c r="S6" s="1280"/>
      <c r="T6" s="1280"/>
      <c r="U6" s="1280"/>
      <c r="V6" s="1280"/>
      <c r="W6" s="1280"/>
      <c r="X6" s="1280"/>
      <c r="Y6" s="1280"/>
      <c r="Z6" s="1280"/>
      <c r="AA6" s="1280"/>
      <c r="AB6" s="1280"/>
      <c r="AC6" s="1280"/>
      <c r="AD6" s="1280"/>
      <c r="AE6" s="1280"/>
      <c r="AF6" s="1280"/>
      <c r="AG6" s="1280"/>
      <c r="AH6" s="1280"/>
      <c r="AI6" s="1281"/>
      <c r="AJ6" s="1273"/>
      <c r="AK6" s="1274"/>
      <c r="AL6" s="1274"/>
      <c r="AM6" s="1274"/>
      <c r="AN6" s="1274"/>
      <c r="AO6" s="1274"/>
      <c r="AP6" s="1274"/>
      <c r="AQ6" s="1274"/>
      <c r="AR6" s="1274"/>
      <c r="AS6" s="1274"/>
      <c r="AT6" s="1274"/>
      <c r="AU6" s="1275"/>
      <c r="AV6" s="1305"/>
      <c r="AW6" s="1306"/>
      <c r="AX6" s="1306"/>
      <c r="AY6" s="1306"/>
      <c r="AZ6" s="1306"/>
      <c r="BA6" s="1306"/>
      <c r="BB6" s="1306"/>
      <c r="BC6" s="1306"/>
      <c r="BD6" s="1306"/>
      <c r="BE6" s="1306"/>
      <c r="BF6" s="1306"/>
      <c r="BG6" s="1306"/>
      <c r="BH6" s="1306"/>
      <c r="BI6" s="1306"/>
      <c r="BJ6" s="1307"/>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row>
    <row r="7" spans="2:251" s="54" customFormat="1" ht="33" customHeight="1" x14ac:dyDescent="0.25">
      <c r="B7" s="1019" t="s">
        <v>26</v>
      </c>
      <c r="C7" s="1020"/>
      <c r="D7" s="1311" t="s">
        <v>703</v>
      </c>
      <c r="E7" s="1311"/>
      <c r="F7" s="1311"/>
      <c r="G7" s="1311"/>
      <c r="H7" s="1311"/>
      <c r="I7" s="1311"/>
      <c r="J7" s="1311"/>
      <c r="K7" s="1311"/>
      <c r="L7" s="1311"/>
      <c r="M7" s="1311"/>
      <c r="N7" s="1311"/>
      <c r="O7" s="1311"/>
      <c r="P7" s="1311"/>
      <c r="Q7" s="1311"/>
      <c r="R7" s="1311"/>
      <c r="S7" s="1311"/>
      <c r="T7" s="1311"/>
      <c r="U7" s="1311"/>
      <c r="V7" s="1311"/>
      <c r="W7" s="1311"/>
      <c r="X7" s="1311"/>
      <c r="Y7" s="1311"/>
      <c r="Z7" s="1311"/>
      <c r="AA7" s="1312" t="s">
        <v>28</v>
      </c>
      <c r="AB7" s="1312"/>
      <c r="AC7" s="1313" t="s">
        <v>704</v>
      </c>
      <c r="AD7" s="1313"/>
      <c r="AE7" s="1313"/>
      <c r="AF7" s="1313"/>
      <c r="AG7" s="1313"/>
      <c r="AH7" s="1313"/>
      <c r="AI7" s="1313"/>
      <c r="AJ7" s="1313"/>
      <c r="AK7" s="1312" t="s">
        <v>30</v>
      </c>
      <c r="AL7" s="1312"/>
      <c r="AM7" s="1181" t="s">
        <v>315</v>
      </c>
      <c r="AN7" s="1181"/>
      <c r="AO7" s="1181"/>
      <c r="AP7" s="1181"/>
      <c r="AQ7" s="1181"/>
      <c r="AR7" s="1181"/>
      <c r="AS7" s="1181"/>
      <c r="AT7" s="1181"/>
      <c r="AU7" s="987"/>
      <c r="AV7" s="987"/>
      <c r="AW7" s="987"/>
      <c r="AX7" s="987"/>
      <c r="AY7" s="987"/>
      <c r="AZ7" s="987"/>
      <c r="BA7" s="987"/>
      <c r="BB7" s="987"/>
      <c r="BC7" s="987"/>
      <c r="BD7" s="987"/>
      <c r="BE7" s="987"/>
      <c r="BF7" s="987"/>
      <c r="BG7" s="987"/>
      <c r="BH7" s="987"/>
      <c r="BI7" s="987"/>
      <c r="BJ7" s="988"/>
    </row>
    <row r="8" spans="2:251" s="54" customFormat="1" ht="24" customHeight="1" x14ac:dyDescent="0.25">
      <c r="B8" s="1253" t="s">
        <v>32</v>
      </c>
      <c r="C8" s="1254"/>
      <c r="D8" s="1308" t="s">
        <v>705</v>
      </c>
      <c r="E8" s="1309"/>
      <c r="F8" s="1309"/>
      <c r="G8" s="1309"/>
      <c r="H8" s="1309"/>
      <c r="I8" s="1309"/>
      <c r="J8" s="1309"/>
      <c r="K8" s="1309"/>
      <c r="L8" s="1309"/>
      <c r="M8" s="1309"/>
      <c r="N8" s="1309"/>
      <c r="O8" s="1309"/>
      <c r="P8" s="1309"/>
      <c r="Q8" s="1309"/>
      <c r="R8" s="1309"/>
      <c r="S8" s="1309"/>
      <c r="T8" s="1309"/>
      <c r="U8" s="1309"/>
      <c r="V8" s="1309"/>
      <c r="W8" s="1309"/>
      <c r="X8" s="1309"/>
      <c r="Y8" s="1309"/>
      <c r="Z8" s="1309"/>
      <c r="AA8" s="1309"/>
      <c r="AB8" s="1309"/>
      <c r="AC8" s="1309"/>
      <c r="AD8" s="1309"/>
      <c r="AE8" s="1309"/>
      <c r="AF8" s="1309"/>
      <c r="AG8" s="1309"/>
      <c r="AH8" s="1309"/>
      <c r="AI8" s="1309"/>
      <c r="AJ8" s="1309"/>
      <c r="AK8" s="1309"/>
      <c r="AL8" s="1310"/>
      <c r="AM8" s="718" t="s">
        <v>34</v>
      </c>
      <c r="AN8" s="1017"/>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251" s="155" customFormat="1" ht="27.75" customHeight="1" x14ac:dyDescent="0.25">
      <c r="B9" s="1257" t="s">
        <v>184</v>
      </c>
      <c r="C9" s="1258"/>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8"/>
      <c r="AB9" s="1258"/>
      <c r="AC9" s="1258"/>
      <c r="AD9" s="1258"/>
      <c r="AE9" s="1258"/>
      <c r="AF9" s="1258"/>
      <c r="AG9" s="1258"/>
      <c r="AH9" s="1258"/>
      <c r="AI9" s="1258"/>
      <c r="AJ9" s="1258"/>
      <c r="AK9" s="1258"/>
      <c r="AL9" s="1258"/>
      <c r="AM9" s="1258"/>
      <c r="AN9" s="1258"/>
      <c r="AO9" s="1258"/>
      <c r="AP9" s="1258"/>
      <c r="AQ9" s="1258"/>
      <c r="AR9" s="1258"/>
      <c r="AS9" s="1258"/>
      <c r="AT9" s="1258"/>
      <c r="AU9" s="1259" t="s">
        <v>36</v>
      </c>
      <c r="AV9" s="1260"/>
      <c r="AW9" s="1260"/>
      <c r="AX9" s="1260"/>
      <c r="AY9" s="1260"/>
      <c r="AZ9" s="1260"/>
      <c r="BA9" s="1260"/>
      <c r="BB9" s="1260"/>
      <c r="BC9" s="1260"/>
      <c r="BD9" s="1260"/>
      <c r="BE9" s="1260"/>
      <c r="BF9" s="1260"/>
      <c r="BG9" s="1260"/>
      <c r="BH9" s="1260"/>
      <c r="BI9" s="1260"/>
      <c r="BJ9" s="1261"/>
    </row>
    <row r="10" spans="2:251" s="155" customFormat="1" ht="25.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251" s="124" customFormat="1" ht="54.7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61.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SUM(T13:T16)</f>
        <v>0</v>
      </c>
      <c r="U12" s="963"/>
      <c r="V12" s="963"/>
      <c r="W12" s="963"/>
      <c r="X12" s="126" t="s">
        <v>72</v>
      </c>
      <c r="Y12" s="126" t="s">
        <v>73</v>
      </c>
      <c r="Z12" s="1072"/>
      <c r="AA12" s="963"/>
      <c r="AB12" s="963"/>
      <c r="AC12" s="963"/>
      <c r="AD12" s="963"/>
      <c r="AE12" s="962"/>
      <c r="AF12" s="127" t="s">
        <v>185</v>
      </c>
      <c r="AG12" s="127" t="s">
        <v>75</v>
      </c>
      <c r="AH12" s="128" t="s">
        <v>186</v>
      </c>
      <c r="AI12" s="962"/>
      <c r="AJ12" s="963"/>
      <c r="AK12" s="140" t="s">
        <v>77</v>
      </c>
      <c r="AL12" s="140" t="s">
        <v>78</v>
      </c>
      <c r="AM12" s="140" t="s">
        <v>79</v>
      </c>
      <c r="AN12" s="140" t="s">
        <v>187</v>
      </c>
      <c r="AO12" s="140" t="s">
        <v>188</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195" customHeight="1" x14ac:dyDescent="0.25">
      <c r="B13" s="151">
        <v>1</v>
      </c>
      <c r="C13" s="60" t="s">
        <v>706</v>
      </c>
      <c r="D13" s="48">
        <v>0.25</v>
      </c>
      <c r="E13" s="158">
        <v>1</v>
      </c>
      <c r="F13" s="158"/>
      <c r="G13" s="1508"/>
      <c r="H13" s="158">
        <v>1</v>
      </c>
      <c r="I13" s="104"/>
      <c r="J13" s="1508"/>
      <c r="K13" s="158">
        <v>1</v>
      </c>
      <c r="L13" s="69"/>
      <c r="M13" s="1508"/>
      <c r="N13" s="158">
        <v>1</v>
      </c>
      <c r="O13" s="69"/>
      <c r="P13" s="1508"/>
      <c r="Q13" s="158">
        <f>E13+H13+K13+N13</f>
        <v>4</v>
      </c>
      <c r="R13" s="26"/>
      <c r="S13" s="1508"/>
      <c r="T13" s="160">
        <f>S13*D13</f>
        <v>0</v>
      </c>
      <c r="U13" s="233" t="s">
        <v>707</v>
      </c>
      <c r="V13" s="60" t="s">
        <v>708</v>
      </c>
      <c r="W13" s="98" t="s">
        <v>517</v>
      </c>
      <c r="X13" s="98" t="s">
        <v>709</v>
      </c>
      <c r="Y13" s="98" t="s">
        <v>710</v>
      </c>
      <c r="Z13" s="98" t="s">
        <v>195</v>
      </c>
      <c r="AA13" s="57" t="s">
        <v>711</v>
      </c>
      <c r="AB13" s="98" t="s">
        <v>152</v>
      </c>
      <c r="AC13" s="98" t="s">
        <v>192</v>
      </c>
      <c r="AD13" s="98" t="s">
        <v>99</v>
      </c>
      <c r="AE13" s="98" t="s">
        <v>100</v>
      </c>
      <c r="AF13" s="98">
        <v>12</v>
      </c>
      <c r="AG13" s="57">
        <v>2022</v>
      </c>
      <c r="AH13" s="57">
        <v>2022</v>
      </c>
      <c r="AI13" s="98" t="s">
        <v>101</v>
      </c>
      <c r="AJ13" s="61" t="s">
        <v>143</v>
      </c>
      <c r="AK13" s="60" t="s">
        <v>311</v>
      </c>
      <c r="AL13" s="60" t="s">
        <v>712</v>
      </c>
      <c r="AM13" s="60" t="s">
        <v>713</v>
      </c>
      <c r="AN13" s="60" t="s">
        <v>714</v>
      </c>
      <c r="AO13" s="60" t="s">
        <v>533</v>
      </c>
      <c r="AP13" s="60" t="s">
        <v>279</v>
      </c>
      <c r="AQ13" s="56" t="s">
        <v>280</v>
      </c>
      <c r="AR13" s="57" t="s">
        <v>715</v>
      </c>
      <c r="AS13" s="61"/>
      <c r="AT13" s="234" t="s">
        <v>716</v>
      </c>
      <c r="AU13" s="370"/>
      <c r="AV13" s="371"/>
      <c r="AW13" s="372"/>
      <c r="AX13" s="372"/>
      <c r="AY13" s="704"/>
      <c r="AZ13" s="705"/>
      <c r="BA13" s="706"/>
      <c r="BB13" s="707"/>
      <c r="BC13" s="427"/>
      <c r="BD13" s="723"/>
      <c r="BE13" s="724"/>
      <c r="BF13" s="724"/>
      <c r="BG13" s="399"/>
      <c r="BH13" s="723"/>
      <c r="BI13" s="726"/>
      <c r="BJ13" s="727"/>
    </row>
    <row r="14" spans="2:251" s="155" customFormat="1" ht="145.5" customHeight="1" x14ac:dyDescent="0.25">
      <c r="B14" s="151">
        <v>2</v>
      </c>
      <c r="C14" s="233" t="s">
        <v>717</v>
      </c>
      <c r="D14" s="48">
        <v>0.25</v>
      </c>
      <c r="E14" s="70">
        <v>1</v>
      </c>
      <c r="F14" s="158"/>
      <c r="G14" s="1508"/>
      <c r="H14" s="158">
        <v>1</v>
      </c>
      <c r="I14" s="104"/>
      <c r="J14" s="1508"/>
      <c r="K14" s="158">
        <v>1</v>
      </c>
      <c r="L14" s="69"/>
      <c r="M14" s="1508"/>
      <c r="N14" s="158">
        <v>1</v>
      </c>
      <c r="O14" s="69"/>
      <c r="P14" s="1508"/>
      <c r="Q14" s="158">
        <f>E14+H14+K14+N14</f>
        <v>4</v>
      </c>
      <c r="R14" s="26"/>
      <c r="S14" s="1508"/>
      <c r="T14" s="160">
        <f>S14*D14</f>
        <v>0</v>
      </c>
      <c r="U14" s="60" t="s">
        <v>718</v>
      </c>
      <c r="V14" s="60" t="s">
        <v>719</v>
      </c>
      <c r="W14" s="98" t="s">
        <v>517</v>
      </c>
      <c r="X14" s="61" t="s">
        <v>720</v>
      </c>
      <c r="Y14" s="61" t="s">
        <v>721</v>
      </c>
      <c r="Z14" s="98" t="s">
        <v>195</v>
      </c>
      <c r="AA14" s="57" t="s">
        <v>711</v>
      </c>
      <c r="AB14" s="98" t="s">
        <v>152</v>
      </c>
      <c r="AC14" s="98" t="s">
        <v>192</v>
      </c>
      <c r="AD14" s="98" t="s">
        <v>99</v>
      </c>
      <c r="AE14" s="98" t="s">
        <v>100</v>
      </c>
      <c r="AF14" s="98">
        <v>4</v>
      </c>
      <c r="AG14" s="57">
        <v>2022</v>
      </c>
      <c r="AH14" s="57">
        <v>2022</v>
      </c>
      <c r="AI14" s="98" t="s">
        <v>101</v>
      </c>
      <c r="AJ14" s="61" t="s">
        <v>143</v>
      </c>
      <c r="AK14" s="60" t="s">
        <v>325</v>
      </c>
      <c r="AL14" s="60" t="s">
        <v>722</v>
      </c>
      <c r="AM14" s="60" t="s">
        <v>723</v>
      </c>
      <c r="AN14" s="233" t="s">
        <v>724</v>
      </c>
      <c r="AO14" s="60" t="s">
        <v>725</v>
      </c>
      <c r="AP14" s="60" t="s">
        <v>279</v>
      </c>
      <c r="AQ14" s="56" t="s">
        <v>280</v>
      </c>
      <c r="AR14" s="57" t="s">
        <v>715</v>
      </c>
      <c r="AS14" s="61"/>
      <c r="AT14" s="234" t="s">
        <v>716</v>
      </c>
      <c r="AU14" s="373"/>
      <c r="AV14" s="374"/>
      <c r="AW14" s="375"/>
      <c r="AX14" s="375"/>
      <c r="AY14" s="708"/>
      <c r="AZ14" s="709"/>
      <c r="BA14" s="710"/>
      <c r="BB14" s="710"/>
      <c r="BC14" s="427"/>
      <c r="BD14" s="427"/>
      <c r="BE14" s="429"/>
      <c r="BF14" s="429"/>
      <c r="BG14" s="427"/>
      <c r="BH14" s="427"/>
      <c r="BI14" s="435"/>
      <c r="BJ14" s="438"/>
    </row>
    <row r="15" spans="2:251" s="155" customFormat="1" ht="190.5" customHeight="1" x14ac:dyDescent="0.25">
      <c r="B15" s="151">
        <v>3</v>
      </c>
      <c r="C15" s="60" t="s">
        <v>726</v>
      </c>
      <c r="D15" s="48">
        <v>0.25</v>
      </c>
      <c r="E15" s="70">
        <v>1</v>
      </c>
      <c r="F15" s="158"/>
      <c r="G15" s="1508"/>
      <c r="H15" s="158">
        <v>1</v>
      </c>
      <c r="I15" s="104"/>
      <c r="J15" s="1508"/>
      <c r="K15" s="158">
        <v>1</v>
      </c>
      <c r="L15" s="69"/>
      <c r="M15" s="1508"/>
      <c r="N15" s="158">
        <v>1</v>
      </c>
      <c r="O15" s="69"/>
      <c r="P15" s="1508"/>
      <c r="Q15" s="158">
        <f>E15+H15+K15+N15</f>
        <v>4</v>
      </c>
      <c r="R15" s="26"/>
      <c r="S15" s="1508"/>
      <c r="T15" s="160">
        <f>S15*D15</f>
        <v>0</v>
      </c>
      <c r="U15" s="60" t="s">
        <v>727</v>
      </c>
      <c r="V15" s="60" t="s">
        <v>728</v>
      </c>
      <c r="W15" s="98" t="s">
        <v>517</v>
      </c>
      <c r="X15" s="61" t="s">
        <v>729</v>
      </c>
      <c r="Y15" s="61" t="s">
        <v>730</v>
      </c>
      <c r="Z15" s="98" t="s">
        <v>195</v>
      </c>
      <c r="AA15" s="57" t="s">
        <v>711</v>
      </c>
      <c r="AB15" s="98" t="s">
        <v>152</v>
      </c>
      <c r="AC15" s="98" t="s">
        <v>192</v>
      </c>
      <c r="AD15" s="98" t="s">
        <v>99</v>
      </c>
      <c r="AE15" s="98" t="s">
        <v>100</v>
      </c>
      <c r="AF15" s="98">
        <v>4</v>
      </c>
      <c r="AG15" s="57">
        <v>2022</v>
      </c>
      <c r="AH15" s="57">
        <v>2022</v>
      </c>
      <c r="AI15" s="98" t="s">
        <v>101</v>
      </c>
      <c r="AJ15" s="98" t="s">
        <v>143</v>
      </c>
      <c r="AK15" s="60" t="s">
        <v>103</v>
      </c>
      <c r="AL15" s="60" t="s">
        <v>722</v>
      </c>
      <c r="AM15" s="60" t="s">
        <v>723</v>
      </c>
      <c r="AN15" s="60" t="s">
        <v>731</v>
      </c>
      <c r="AO15" s="60" t="s">
        <v>732</v>
      </c>
      <c r="AP15" s="60" t="s">
        <v>279</v>
      </c>
      <c r="AQ15" s="56" t="s">
        <v>280</v>
      </c>
      <c r="AR15" s="57" t="s">
        <v>715</v>
      </c>
      <c r="AS15" s="61"/>
      <c r="AT15" s="234" t="s">
        <v>716</v>
      </c>
      <c r="AU15" s="376"/>
      <c r="AV15" s="377"/>
      <c r="AW15" s="375"/>
      <c r="AX15" s="375"/>
      <c r="AY15" s="711"/>
      <c r="AZ15" s="712"/>
      <c r="BA15" s="713"/>
      <c r="BB15" s="710"/>
      <c r="BC15" s="427"/>
      <c r="BD15" s="427"/>
      <c r="BE15" s="435"/>
      <c r="BF15" s="429"/>
      <c r="BG15" s="427"/>
      <c r="BH15" s="427"/>
      <c r="BI15" s="435"/>
      <c r="BJ15" s="438"/>
    </row>
    <row r="16" spans="2:251" s="155" customFormat="1" ht="173.25" customHeight="1" x14ac:dyDescent="0.25">
      <c r="B16" s="151">
        <v>4</v>
      </c>
      <c r="C16" s="60" t="s">
        <v>733</v>
      </c>
      <c r="D16" s="48">
        <v>0.25</v>
      </c>
      <c r="E16" s="70">
        <v>3</v>
      </c>
      <c r="F16" s="70"/>
      <c r="G16" s="1508"/>
      <c r="H16" s="70">
        <v>3</v>
      </c>
      <c r="I16" s="104"/>
      <c r="J16" s="1508"/>
      <c r="K16" s="70">
        <v>3</v>
      </c>
      <c r="L16" s="70"/>
      <c r="M16" s="1508"/>
      <c r="N16" s="70">
        <v>3</v>
      </c>
      <c r="O16" s="70"/>
      <c r="P16" s="1508"/>
      <c r="Q16" s="158">
        <f>E16+H16+K16+N16</f>
        <v>12</v>
      </c>
      <c r="R16" s="26"/>
      <c r="S16" s="1508"/>
      <c r="T16" s="160">
        <f>S16*D16</f>
        <v>0</v>
      </c>
      <c r="U16" s="60" t="s">
        <v>734</v>
      </c>
      <c r="V16" s="60" t="s">
        <v>735</v>
      </c>
      <c r="W16" s="98" t="s">
        <v>517</v>
      </c>
      <c r="X16" s="61" t="s">
        <v>736</v>
      </c>
      <c r="Y16" s="61" t="s">
        <v>737</v>
      </c>
      <c r="Z16" s="98" t="s">
        <v>195</v>
      </c>
      <c r="AA16" s="57" t="s">
        <v>711</v>
      </c>
      <c r="AB16" s="98" t="s">
        <v>152</v>
      </c>
      <c r="AC16" s="98" t="s">
        <v>192</v>
      </c>
      <c r="AD16" s="98" t="s">
        <v>269</v>
      </c>
      <c r="AE16" s="98" t="s">
        <v>100</v>
      </c>
      <c r="AF16" s="98">
        <v>12</v>
      </c>
      <c r="AG16" s="57">
        <v>2022</v>
      </c>
      <c r="AH16" s="57">
        <v>2022</v>
      </c>
      <c r="AI16" s="98" t="s">
        <v>101</v>
      </c>
      <c r="AJ16" s="98" t="s">
        <v>143</v>
      </c>
      <c r="AK16" s="60" t="s">
        <v>103</v>
      </c>
      <c r="AL16" s="60" t="s">
        <v>738</v>
      </c>
      <c r="AM16" s="60" t="s">
        <v>723</v>
      </c>
      <c r="AN16" s="60" t="s">
        <v>739</v>
      </c>
      <c r="AO16" s="60" t="s">
        <v>732</v>
      </c>
      <c r="AP16" s="60" t="s">
        <v>279</v>
      </c>
      <c r="AQ16" s="56" t="s">
        <v>280</v>
      </c>
      <c r="AR16" s="57" t="s">
        <v>715</v>
      </c>
      <c r="AS16" s="61"/>
      <c r="AT16" s="234" t="s">
        <v>716</v>
      </c>
      <c r="AU16" s="378"/>
      <c r="AV16" s="379"/>
      <c r="AW16" s="375"/>
      <c r="AX16" s="375"/>
      <c r="AY16" s="714"/>
      <c r="AZ16" s="715"/>
      <c r="BA16" s="710"/>
      <c r="BB16" s="710"/>
      <c r="BC16" s="441"/>
      <c r="BD16" s="441"/>
      <c r="BE16" s="442"/>
      <c r="BF16" s="443"/>
      <c r="BG16" s="441"/>
      <c r="BH16" s="441"/>
      <c r="BI16" s="442"/>
      <c r="BJ16" s="444"/>
    </row>
    <row r="17" spans="2:63" s="63" customFormat="1" ht="11.65" customHeight="1" x14ac:dyDescent="0.25">
      <c r="B17" s="89"/>
      <c r="C17" s="54"/>
      <c r="D17" s="91"/>
      <c r="E17" s="54"/>
      <c r="F17" s="54"/>
      <c r="G17" s="54"/>
      <c r="H17" s="54"/>
      <c r="I17" s="54"/>
      <c r="J17" s="54"/>
      <c r="K17" s="54"/>
      <c r="L17" s="54"/>
      <c r="M17" s="54"/>
      <c r="N17" s="54"/>
      <c r="O17" s="54"/>
      <c r="P17" s="54"/>
      <c r="Q17" s="54"/>
      <c r="R17" s="54"/>
      <c r="S17" s="54"/>
      <c r="T17" s="54"/>
      <c r="U17" s="54"/>
      <c r="V17" s="54"/>
      <c r="W17" s="54"/>
      <c r="X17" s="54"/>
      <c r="Y17" s="54"/>
      <c r="Z17" s="89"/>
      <c r="AA17" s="62"/>
      <c r="AB17" s="54"/>
      <c r="AC17" s="54"/>
      <c r="AD17" s="54"/>
      <c r="AE17" s="54"/>
      <c r="AF17" s="62"/>
      <c r="AG17" s="62"/>
      <c r="AH17" s="62"/>
      <c r="AI17" s="54"/>
      <c r="AJ17" s="54"/>
      <c r="AK17" s="54"/>
      <c r="AL17" s="62"/>
      <c r="AM17" s="62"/>
      <c r="AN17" s="62"/>
      <c r="AO17" s="62"/>
      <c r="AP17" s="54"/>
      <c r="AQ17" s="54"/>
      <c r="AR17" s="62"/>
      <c r="AS17" s="62"/>
      <c r="AT17" s="62"/>
      <c r="AY17" s="455"/>
      <c r="AZ17" s="455"/>
      <c r="BA17" s="455"/>
      <c r="BB17" s="455"/>
      <c r="BC17" s="455"/>
      <c r="BD17" s="455"/>
      <c r="BE17" s="456"/>
      <c r="BF17" s="455"/>
      <c r="BG17" s="455"/>
      <c r="BH17" s="455"/>
      <c r="BI17" s="455"/>
      <c r="BJ17" s="455"/>
      <c r="BK17" s="62"/>
    </row>
    <row r="18" spans="2:63" s="63" customFormat="1" ht="11.65" customHeight="1" x14ac:dyDescent="0.25">
      <c r="B18" s="89"/>
      <c r="C18" s="54"/>
      <c r="D18" s="91"/>
      <c r="E18" s="54"/>
      <c r="F18" s="54"/>
      <c r="G18" s="54"/>
      <c r="H18" s="54"/>
      <c r="I18" s="54"/>
      <c r="J18" s="54"/>
      <c r="K18" s="54"/>
      <c r="L18" s="54"/>
      <c r="M18" s="54"/>
      <c r="N18" s="54"/>
      <c r="O18" s="54"/>
      <c r="P18" s="54"/>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AY18" s="455"/>
      <c r="AZ18" s="455"/>
      <c r="BA18" s="455"/>
      <c r="BB18" s="455"/>
      <c r="BC18" s="455"/>
      <c r="BD18" s="455"/>
      <c r="BE18" s="456"/>
      <c r="BF18" s="455"/>
      <c r="BG18" s="455"/>
      <c r="BH18" s="455"/>
      <c r="BI18" s="455"/>
      <c r="BJ18" s="455"/>
      <c r="BK18" s="62"/>
    </row>
    <row r="19" spans="2:63" s="63" customFormat="1" ht="14.1"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Y19" s="455"/>
      <c r="AZ19" s="455"/>
      <c r="BA19" s="455"/>
      <c r="BB19" s="455"/>
      <c r="BC19" s="455"/>
      <c r="BD19" s="455"/>
      <c r="BE19" s="456"/>
      <c r="BF19" s="455"/>
      <c r="BG19" s="455"/>
      <c r="BH19" s="455"/>
      <c r="BI19" s="455"/>
      <c r="BJ19" s="455"/>
      <c r="BK19" s="62"/>
    </row>
    <row r="20" spans="2:63" s="63" customFormat="1" ht="11.65" customHeight="1" x14ac:dyDescent="0.25">
      <c r="B20" s="89"/>
      <c r="C20"/>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Y20" s="455"/>
      <c r="AZ20" s="455"/>
      <c r="BA20" s="455"/>
      <c r="BB20" s="455"/>
      <c r="BC20" s="455"/>
      <c r="BD20" s="455"/>
      <c r="BE20" s="455"/>
      <c r="BF20" s="455"/>
      <c r="BG20" s="455"/>
      <c r="BH20" s="455"/>
      <c r="BI20" s="455"/>
      <c r="BJ20" s="455"/>
      <c r="BK20" s="62"/>
    </row>
    <row r="21" spans="2:63"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Y21" s="455"/>
      <c r="AZ21" s="455"/>
      <c r="BA21" s="455"/>
      <c r="BB21" s="455"/>
      <c r="BC21" s="455"/>
      <c r="BD21" s="455"/>
      <c r="BE21" s="455"/>
      <c r="BF21" s="455"/>
      <c r="BG21" s="455"/>
      <c r="BH21" s="455"/>
      <c r="BI21" s="455"/>
      <c r="BJ21" s="455"/>
      <c r="BK21" s="62"/>
    </row>
    <row r="22" spans="2:63"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Y22" s="455"/>
      <c r="AZ22" s="455"/>
      <c r="BA22" s="455"/>
      <c r="BB22" s="455"/>
      <c r="BC22" s="455"/>
      <c r="BD22" s="455"/>
      <c r="BE22" s="455"/>
      <c r="BF22" s="455"/>
      <c r="BG22" s="455"/>
      <c r="BH22" s="455"/>
      <c r="BI22" s="455"/>
      <c r="BJ22" s="455"/>
      <c r="BK22" s="62"/>
    </row>
    <row r="23" spans="2:63"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Y23" s="455"/>
      <c r="AZ23" s="455"/>
      <c r="BA23" s="455"/>
      <c r="BB23" s="455"/>
      <c r="BC23" s="455"/>
      <c r="BD23" s="455"/>
      <c r="BE23" s="455"/>
      <c r="BF23" s="455"/>
      <c r="BG23" s="455"/>
      <c r="BH23" s="455"/>
      <c r="BI23" s="455"/>
      <c r="BJ23" s="455"/>
      <c r="BK23" s="62"/>
    </row>
    <row r="24" spans="2:63"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Y24" s="455"/>
      <c r="AZ24" s="455"/>
      <c r="BA24" s="455"/>
      <c r="BB24" s="455"/>
      <c r="BC24" s="455"/>
      <c r="BD24" s="455"/>
      <c r="BE24" s="455"/>
      <c r="BF24" s="455"/>
      <c r="BG24" s="455"/>
      <c r="BH24" s="455"/>
      <c r="BI24" s="455"/>
      <c r="BJ24" s="455"/>
      <c r="BK24" s="62"/>
    </row>
    <row r="25" spans="2:63" s="63" customFormat="1" ht="12.6"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AY25" s="455"/>
      <c r="AZ25" s="455"/>
      <c r="BA25" s="455"/>
      <c r="BB25" s="455"/>
      <c r="BC25" s="455"/>
      <c r="BD25" s="455"/>
      <c r="BE25" s="455"/>
      <c r="BF25" s="455"/>
      <c r="BG25" s="455"/>
      <c r="BH25" s="455"/>
      <c r="BI25" s="455"/>
      <c r="BJ25" s="455"/>
      <c r="BK25" s="62"/>
    </row>
    <row r="26" spans="2:63" s="63" customFormat="1" ht="12.6"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Y26" s="455"/>
      <c r="AZ26" s="455"/>
      <c r="BA26" s="455"/>
      <c r="BB26" s="455"/>
      <c r="BC26" s="455"/>
      <c r="BD26" s="455"/>
      <c r="BE26" s="455"/>
      <c r="BF26" s="455"/>
      <c r="BG26" s="455"/>
      <c r="BH26" s="455"/>
      <c r="BI26" s="455"/>
      <c r="BJ26" s="455"/>
      <c r="BK26" s="62"/>
    </row>
    <row r="27" spans="2:63" s="63" customFormat="1" ht="11.6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Y27" s="455"/>
      <c r="AZ27" s="455"/>
      <c r="BA27" s="455"/>
      <c r="BB27" s="455"/>
      <c r="BC27" s="455"/>
      <c r="BD27" s="455"/>
      <c r="BE27" s="455"/>
      <c r="BF27" s="455"/>
      <c r="BG27" s="455"/>
      <c r="BH27" s="455"/>
      <c r="BI27" s="455"/>
      <c r="BJ27" s="455"/>
      <c r="BK27" s="62"/>
    </row>
    <row r="28" spans="2:63" s="63" customFormat="1" ht="11.6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Y28" s="455"/>
      <c r="AZ28" s="455"/>
      <c r="BA28" s="455"/>
      <c r="BB28" s="455"/>
      <c r="BC28" s="455"/>
      <c r="BD28" s="455"/>
      <c r="BE28" s="455"/>
      <c r="BF28" s="455"/>
      <c r="BG28" s="455"/>
      <c r="BH28" s="455"/>
      <c r="BI28" s="455"/>
      <c r="BJ28" s="455"/>
      <c r="BK28" s="62"/>
    </row>
    <row r="29" spans="2:63" s="63" customFormat="1" ht="14.1" customHeight="1" x14ac:dyDescent="0.25">
      <c r="C29" s="62"/>
      <c r="D29" s="62"/>
      <c r="E29" s="62"/>
      <c r="F29" s="62"/>
      <c r="G29" s="62"/>
      <c r="H29" s="62"/>
      <c r="I29" s="62"/>
      <c r="J29" s="62"/>
      <c r="K29" s="62"/>
      <c r="L29" s="62"/>
      <c r="M29" s="62"/>
      <c r="N29" s="62"/>
      <c r="O29" s="62"/>
      <c r="P29" s="62"/>
      <c r="Q29" s="62"/>
      <c r="R29" s="62"/>
      <c r="S29" s="62"/>
      <c r="T29" s="62"/>
      <c r="U29" s="62"/>
      <c r="V29" s="62"/>
      <c r="W29" s="62"/>
      <c r="X29" s="62"/>
      <c r="Y29" s="62"/>
      <c r="Z29" s="89"/>
      <c r="AA29" s="62"/>
      <c r="AB29" s="54"/>
      <c r="AC29" s="54"/>
      <c r="AD29" s="54"/>
      <c r="AE29" s="54"/>
      <c r="AF29" s="62"/>
      <c r="AG29" s="62"/>
      <c r="AH29" s="62"/>
      <c r="AI29" s="54"/>
      <c r="AJ29" s="54"/>
      <c r="AK29" s="54"/>
      <c r="AL29" s="62"/>
      <c r="AM29" s="62"/>
      <c r="AN29" s="62"/>
      <c r="AO29" s="62"/>
      <c r="AP29" s="54"/>
      <c r="AQ29" s="54"/>
      <c r="AR29" s="62"/>
      <c r="AS29" s="62"/>
      <c r="AT29" s="62"/>
      <c r="AY29" s="455"/>
      <c r="AZ29" s="455"/>
      <c r="BA29" s="455"/>
      <c r="BB29" s="455"/>
      <c r="BC29" s="455"/>
      <c r="BD29" s="455"/>
      <c r="BE29" s="455"/>
      <c r="BF29" s="455"/>
      <c r="BG29" s="455"/>
      <c r="BH29" s="455"/>
      <c r="BI29" s="455"/>
      <c r="BJ29" s="455"/>
      <c r="BK29" s="62"/>
    </row>
    <row r="30" spans="2:63" s="63" customFormat="1" ht="11.65" customHeight="1" x14ac:dyDescent="0.25">
      <c r="C30" s="62"/>
      <c r="D30" s="62"/>
      <c r="E30" s="62"/>
      <c r="F30" s="62"/>
      <c r="G30" s="62"/>
      <c r="H30" s="62"/>
      <c r="I30" s="62"/>
      <c r="J30" s="62"/>
      <c r="K30" s="62"/>
      <c r="L30" s="62"/>
      <c r="M30" s="62"/>
      <c r="N30" s="62"/>
      <c r="O30" s="62"/>
      <c r="P30" s="62"/>
      <c r="Q30" s="62"/>
      <c r="R30" s="62"/>
      <c r="S30" s="62"/>
      <c r="T30" s="62"/>
      <c r="U30" s="62"/>
      <c r="V30" s="62"/>
      <c r="W30" s="62"/>
      <c r="X30" s="62"/>
      <c r="Y30" s="62"/>
      <c r="Z30" s="89"/>
      <c r="AA30" s="62"/>
      <c r="AB30" s="54"/>
      <c r="AC30" s="54"/>
      <c r="AD30" s="54"/>
      <c r="AE30" s="54"/>
      <c r="AF30" s="62"/>
      <c r="AG30" s="62"/>
      <c r="AH30" s="62"/>
      <c r="AI30" s="54"/>
      <c r="AJ30" s="54"/>
      <c r="AK30" s="54"/>
      <c r="AL30" s="62"/>
      <c r="AM30" s="62"/>
      <c r="AN30" s="62"/>
      <c r="AO30" s="62"/>
      <c r="AP30" s="54"/>
      <c r="AQ30" s="54"/>
      <c r="AR30" s="62"/>
      <c r="AS30" s="62"/>
      <c r="AT30" s="62"/>
      <c r="AY30" s="455"/>
      <c r="AZ30" s="455"/>
      <c r="BA30" s="455"/>
      <c r="BB30" s="455"/>
      <c r="BC30" s="455"/>
      <c r="BD30" s="455"/>
      <c r="BE30" s="455"/>
      <c r="BF30" s="455"/>
      <c r="BG30" s="455"/>
      <c r="BH30" s="455"/>
      <c r="BI30" s="455"/>
      <c r="BJ30" s="455"/>
      <c r="BK30" s="62"/>
    </row>
    <row r="31" spans="2:63" s="63" customFormat="1" ht="11.65" customHeight="1" x14ac:dyDescent="0.25">
      <c r="C31" s="62"/>
      <c r="D31" s="62"/>
      <c r="E31" s="62"/>
      <c r="F31" s="62"/>
      <c r="G31" s="62"/>
      <c r="H31" s="62"/>
      <c r="I31" s="62"/>
      <c r="J31" s="62"/>
      <c r="K31" s="62"/>
      <c r="L31" s="62"/>
      <c r="M31" s="62"/>
      <c r="N31" s="62"/>
      <c r="O31" s="62"/>
      <c r="P31" s="62"/>
      <c r="Q31" s="62"/>
      <c r="R31" s="62"/>
      <c r="S31" s="62"/>
      <c r="T31" s="62"/>
      <c r="U31" s="62"/>
      <c r="V31" s="62"/>
      <c r="W31" s="62"/>
      <c r="X31" s="62"/>
      <c r="Y31" s="62"/>
      <c r="Z31" s="89"/>
      <c r="AA31" s="62"/>
      <c r="AB31" s="54"/>
      <c r="AC31" s="54"/>
      <c r="AD31" s="54"/>
      <c r="AE31" s="54"/>
      <c r="AF31" s="62"/>
      <c r="AG31" s="62"/>
      <c r="AH31" s="62"/>
      <c r="AI31" s="54"/>
      <c r="AJ31" s="54"/>
      <c r="AK31" s="54"/>
      <c r="AL31" s="62"/>
      <c r="AM31" s="62"/>
      <c r="AN31" s="62"/>
      <c r="AO31" s="62"/>
      <c r="AP31" s="54"/>
      <c r="AQ31" s="54"/>
      <c r="AR31" s="62"/>
      <c r="AS31" s="62"/>
      <c r="AT31" s="62"/>
      <c r="AY31" s="455"/>
      <c r="AZ31" s="455"/>
      <c r="BA31" s="455"/>
      <c r="BB31" s="455"/>
      <c r="BC31" s="455"/>
      <c r="BD31" s="455"/>
      <c r="BE31" s="455"/>
      <c r="BF31" s="455"/>
      <c r="BG31" s="455"/>
      <c r="BH31" s="455"/>
      <c r="BI31" s="455"/>
      <c r="BJ31" s="455"/>
      <c r="BK31" s="62"/>
    </row>
    <row r="32" spans="2:63" s="63" customFormat="1" ht="11.65" customHeight="1" x14ac:dyDescent="0.25">
      <c r="C32" s="62"/>
      <c r="D32" s="62"/>
      <c r="E32" s="62"/>
      <c r="F32" s="62"/>
      <c r="G32" s="62"/>
      <c r="H32" s="62"/>
      <c r="I32" s="62"/>
      <c r="J32" s="62"/>
      <c r="K32" s="62"/>
      <c r="L32" s="62"/>
      <c r="M32" s="62"/>
      <c r="N32" s="62"/>
      <c r="O32" s="62"/>
      <c r="P32" s="62"/>
      <c r="Q32" s="62"/>
      <c r="R32" s="62"/>
      <c r="S32" s="62"/>
      <c r="T32" s="62"/>
      <c r="U32" s="62"/>
      <c r="V32" s="62"/>
      <c r="W32" s="62"/>
      <c r="X32" s="62"/>
      <c r="Y32" s="62"/>
      <c r="Z32" s="89"/>
      <c r="AA32" s="62"/>
      <c r="AB32" s="54"/>
      <c r="AC32" s="54"/>
      <c r="AD32" s="54"/>
      <c r="AE32" s="54"/>
      <c r="AF32" s="62"/>
      <c r="AG32" s="62"/>
      <c r="AH32" s="62"/>
      <c r="AI32" s="54"/>
      <c r="AJ32" s="54"/>
      <c r="AK32" s="54"/>
      <c r="AL32" s="62"/>
      <c r="AM32" s="62"/>
      <c r="AN32" s="62"/>
      <c r="AO32" s="62"/>
      <c r="AP32" s="54"/>
      <c r="AQ32" s="54"/>
      <c r="AR32" s="62"/>
      <c r="AS32" s="62"/>
      <c r="AT32" s="62"/>
      <c r="AY32" s="455"/>
      <c r="AZ32" s="455"/>
      <c r="BA32" s="455"/>
      <c r="BB32" s="455"/>
      <c r="BC32" s="455"/>
      <c r="BD32" s="455"/>
      <c r="BE32" s="455"/>
      <c r="BF32" s="455"/>
      <c r="BG32" s="455"/>
      <c r="BH32" s="455"/>
      <c r="BI32" s="455"/>
      <c r="BJ32" s="455"/>
      <c r="BK32" s="62"/>
    </row>
    <row r="33" spans="51:62" ht="12.75" customHeight="1" x14ac:dyDescent="0.25">
      <c r="AY33" s="455"/>
      <c r="AZ33" s="455"/>
      <c r="BA33" s="455"/>
      <c r="BB33" s="455"/>
      <c r="BC33" s="455"/>
      <c r="BD33" s="455"/>
      <c r="BE33" s="455"/>
      <c r="BF33" s="455"/>
      <c r="BG33" s="455"/>
      <c r="BH33" s="455"/>
      <c r="BI33" s="455"/>
      <c r="BJ33" s="455"/>
    </row>
    <row r="34" spans="51:62" ht="12.75" customHeight="1" x14ac:dyDescent="0.25">
      <c r="AY34" s="455"/>
      <c r="AZ34" s="455"/>
      <c r="BA34" s="455"/>
      <c r="BB34" s="455"/>
      <c r="BC34" s="455"/>
      <c r="BD34" s="455"/>
      <c r="BE34" s="455"/>
      <c r="BF34" s="455"/>
      <c r="BG34" s="455"/>
      <c r="BH34" s="455"/>
      <c r="BI34" s="455"/>
      <c r="BJ34" s="455"/>
    </row>
    <row r="35" spans="51:62" ht="12.75" customHeight="1" x14ac:dyDescent="0.25">
      <c r="AY35" s="455"/>
      <c r="AZ35" s="455"/>
      <c r="BA35" s="455"/>
      <c r="BB35" s="455"/>
      <c r="BC35" s="455"/>
      <c r="BD35" s="455"/>
      <c r="BE35" s="455"/>
      <c r="BF35" s="455"/>
      <c r="BG35" s="455"/>
      <c r="BH35" s="455"/>
      <c r="BI35" s="455"/>
      <c r="BJ35" s="455"/>
    </row>
    <row r="36" spans="51:62" ht="12.75" customHeight="1" x14ac:dyDescent="0.25">
      <c r="AY36" s="455"/>
      <c r="AZ36" s="455"/>
      <c r="BA36" s="455"/>
      <c r="BB36" s="455"/>
      <c r="BC36" s="455"/>
      <c r="BD36" s="455"/>
      <c r="BE36" s="455"/>
      <c r="BF36" s="455"/>
      <c r="BG36" s="455"/>
      <c r="BH36" s="455"/>
      <c r="BI36" s="455"/>
      <c r="BJ36" s="455"/>
    </row>
    <row r="37" spans="51:62" ht="12.75" customHeight="1" x14ac:dyDescent="0.25">
      <c r="AY37" s="455"/>
      <c r="AZ37" s="455"/>
      <c r="BA37" s="455"/>
      <c r="BB37" s="455"/>
      <c r="BC37" s="455"/>
      <c r="BD37" s="455"/>
      <c r="BE37" s="455"/>
      <c r="BF37" s="455"/>
      <c r="BG37" s="455"/>
      <c r="BH37" s="455"/>
      <c r="BI37" s="455"/>
      <c r="BJ37" s="455"/>
    </row>
    <row r="38" spans="51:62" ht="12.75" customHeight="1" x14ac:dyDescent="0.25">
      <c r="AY38" s="455"/>
      <c r="AZ38" s="455"/>
      <c r="BA38" s="455"/>
      <c r="BB38" s="455"/>
      <c r="BC38" s="455"/>
      <c r="BD38" s="455"/>
      <c r="BE38" s="455"/>
      <c r="BF38" s="455"/>
      <c r="BG38" s="455"/>
      <c r="BH38" s="455"/>
      <c r="BI38" s="455"/>
      <c r="BJ38" s="455"/>
    </row>
    <row r="39" spans="51:62" ht="12.75" customHeight="1" x14ac:dyDescent="0.25">
      <c r="AY39" s="455"/>
      <c r="AZ39" s="455"/>
      <c r="BA39" s="455"/>
      <c r="BB39" s="455"/>
      <c r="BC39" s="455"/>
      <c r="BD39" s="455"/>
      <c r="BE39" s="455"/>
      <c r="BF39" s="455"/>
      <c r="BG39" s="455"/>
      <c r="BH39" s="455"/>
      <c r="BI39" s="455"/>
      <c r="BJ39" s="455"/>
    </row>
    <row r="40" spans="51:62" ht="12.75" customHeight="1" x14ac:dyDescent="0.25">
      <c r="AY40" s="455"/>
      <c r="AZ40" s="455"/>
      <c r="BA40" s="455"/>
      <c r="BB40" s="455"/>
      <c r="BC40" s="455"/>
      <c r="BD40" s="455"/>
      <c r="BE40" s="455"/>
      <c r="BF40" s="455"/>
      <c r="BG40" s="455"/>
      <c r="BH40" s="455"/>
      <c r="BI40" s="455"/>
      <c r="BJ40" s="455"/>
    </row>
    <row r="41" spans="51:62" ht="12.75" customHeight="1" x14ac:dyDescent="0.25">
      <c r="AY41" s="455"/>
      <c r="AZ41" s="455"/>
      <c r="BA41" s="455"/>
      <c r="BB41" s="455"/>
      <c r="BC41" s="455"/>
      <c r="BD41" s="455"/>
      <c r="BE41" s="455"/>
      <c r="BF41" s="455"/>
      <c r="BG41" s="455"/>
      <c r="BH41" s="455"/>
      <c r="BI41" s="455"/>
      <c r="BJ41" s="455"/>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dataValidations count="10">
    <dataValidation operator="equal" allowBlank="1" showErrorMessage="1" sqref="AK7">
      <formula1>0</formula1>
      <formula2>0</formula2>
    </dataValidation>
    <dataValidation type="list" operator="equal" allowBlank="1" showErrorMessage="1" sqref="AP17:AQ3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7:Z32">
      <formula1>"Eficacia,Eficiencia,Efectividad,"</formula1>
      <formula2>0</formula2>
    </dataValidation>
    <dataValidation type="list" operator="equal" allowBlank="1" showErrorMessage="1" sqref="AK17:AK3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32">
      <formula1>"Alcaldía Local,Central,Sectorial,"</formula1>
      <formula2>0</formula2>
    </dataValidation>
    <dataValidation type="list" operator="equal" allowBlank="1" showErrorMessage="1" sqref="AC13:AC32">
      <formula1>"Coeficiente,Índice o razón,Porcentaje,Tasa,Valor absoluto"</formula1>
      <formula2>0</formula2>
    </dataValidation>
    <dataValidation type="list" operator="equal" allowBlank="1" showErrorMessage="1" sqref="AD13:AD32">
      <formula1>"Diario,Semanal,Mensual,Bimestral ,Trimestral,Semestral ,Anual"</formula1>
      <formula2>0</formula2>
    </dataValidation>
    <dataValidation type="list" operator="equal" allowBlank="1" showErrorMessage="1" sqref="AE13:AE32">
      <formula1>"Alta ,Media ,Baja"</formula1>
      <formula2>0</formula2>
    </dataValidation>
    <dataValidation type="list" operator="equal" allowBlank="1" showErrorMessage="1" sqref="AI13:AI32">
      <formula1>"Gestión"</formula1>
      <formula2>0</formula2>
    </dataValidation>
    <dataValidation type="list" operator="equal" allowBlank="1" showErrorMessage="1" sqref="AJ13:AJ32">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 SIFCO Inversiones 17-01-2022.xlsx]datos'!#REF!</xm:f>
          </x14:formula1>
          <xm:sqref>AO13:AO16 AK13:AK16</xm:sqref>
        </x14:dataValidation>
        <x14:dataValidation type="list" operator="equal" allowBlank="1" showErrorMessage="1">
          <x14:formula1>
            <xm:f>'D:\AAA SDSCJ CPAD\OAP\POA\[4. SIFCO Inversiones 17-01-2022.xlsx]datos'!#REF!</xm:f>
          </x14:formula1>
          <xm:sqref>AP13:AQ16</xm:sqref>
        </x14:dataValidation>
        <x14:dataValidation type="list" allowBlank="1" showInputMessage="1" showErrorMessage="1">
          <x14:formula1>
            <xm:f>'C:\Users\luis.arias\Documents\VIGENCIA 2023\PLAN DE ACCION -POA\SUB. INVERSIONES\[POA SIFCO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-POA\SUB. INVERSIONES\[POA SIFCO 2023.xlsx]datos'!#REF!</xm:f>
          </x14:formula1>
          <xm:sqref>D7:Z7</xm:sqref>
        </x14:dataValidation>
      </x14:dataValidations>
    </ext>
  </extLst>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1"/>
  <sheetViews>
    <sheetView showGridLines="0" topLeftCell="A8" zoomScale="70" zoomScaleNormal="70" workbookViewId="0">
      <selection activeCell="J13" sqref="J13"/>
    </sheetView>
  </sheetViews>
  <sheetFormatPr baseColWidth="10" defaultColWidth="20.5703125" defaultRowHeight="12.75" customHeight="1" x14ac:dyDescent="0.25"/>
  <cols>
    <col min="1" max="1" width="4.7109375" customWidth="1"/>
    <col min="2" max="2" width="17.140625" style="62" customWidth="1"/>
    <col min="3" max="3" width="43.285156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17.85546875" style="62" customWidth="1"/>
    <col min="22" max="22" width="44.140625" style="62" customWidth="1"/>
    <col min="23" max="23" width="20.5703125" style="62" customWidth="1"/>
    <col min="24" max="24" width="22.5703125" style="62" customWidth="1"/>
    <col min="25" max="25" width="23.5703125" style="62" customWidth="1"/>
    <col min="26" max="36" width="20.5703125" style="63" customWidth="1"/>
    <col min="37" max="37" width="34.7109375" style="63" customWidth="1"/>
    <col min="38" max="38" width="50.5703125" style="63" customWidth="1"/>
    <col min="39" max="39" width="20.5703125" style="63" customWidth="1"/>
    <col min="40" max="40" width="24.42578125" style="63" customWidth="1"/>
    <col min="41" max="41" width="49.5703125" style="63" bestFit="1" customWidth="1"/>
    <col min="42" max="42" width="20.5703125" style="63" customWidth="1"/>
    <col min="43" max="43" width="20" style="63" customWidth="1"/>
    <col min="44" max="47" width="20.5703125" style="63" customWidth="1"/>
    <col min="48" max="48" width="13.42578125" style="63" customWidth="1"/>
    <col min="49" max="49" width="49.140625" style="63" customWidth="1"/>
    <col min="50" max="50" width="33.7109375" style="62" customWidth="1"/>
    <col min="51" max="52" width="20.5703125" style="62" customWidth="1"/>
    <col min="53" max="53" width="52.28515625" style="62" customWidth="1"/>
    <col min="54" max="54" width="21.85546875" style="62" customWidth="1"/>
    <col min="55" max="55" width="15.7109375" style="62" customWidth="1"/>
    <col min="56" max="56" width="16"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64" customFormat="1" ht="26.25" customHeight="1" thickBot="1" x14ac:dyDescent="0.4">
      <c r="B2" s="1267"/>
      <c r="C2" s="1270" t="s">
        <v>16</v>
      </c>
      <c r="D2" s="1271"/>
      <c r="E2" s="1271"/>
      <c r="F2" s="1271"/>
      <c r="G2" s="1271"/>
      <c r="H2" s="1271"/>
      <c r="I2" s="1271"/>
      <c r="J2" s="1271"/>
      <c r="K2" s="1271"/>
      <c r="L2" s="1271"/>
      <c r="M2" s="1271"/>
      <c r="N2" s="1271"/>
      <c r="O2" s="1271"/>
      <c r="P2" s="1271"/>
      <c r="Q2" s="1272"/>
      <c r="R2" s="1276" t="s">
        <v>17</v>
      </c>
      <c r="S2" s="1277"/>
      <c r="T2" s="1277"/>
      <c r="U2" s="1277"/>
      <c r="V2" s="1277"/>
      <c r="W2" s="1277"/>
      <c r="X2" s="1277"/>
      <c r="Y2" s="1277"/>
      <c r="Z2" s="1277"/>
      <c r="AA2" s="1277"/>
      <c r="AB2" s="1277"/>
      <c r="AC2" s="1277"/>
      <c r="AD2" s="1277"/>
      <c r="AE2" s="1277"/>
      <c r="AF2" s="1277"/>
      <c r="AG2" s="1277"/>
      <c r="AH2" s="1277"/>
      <c r="AI2" s="1278"/>
      <c r="AJ2" s="1288" t="s">
        <v>18</v>
      </c>
      <c r="AK2" s="1289"/>
      <c r="AL2" s="1289"/>
      <c r="AM2" s="1289"/>
      <c r="AN2" s="1289"/>
      <c r="AO2" s="1289"/>
      <c r="AP2" s="1289"/>
      <c r="AQ2" s="1289"/>
      <c r="AR2" s="1289"/>
      <c r="AS2" s="1289"/>
      <c r="AT2" s="1289"/>
      <c r="AU2" s="1290"/>
      <c r="AV2" s="1293" t="s">
        <v>19</v>
      </c>
      <c r="AW2" s="1294"/>
      <c r="AX2" s="1294"/>
      <c r="AY2" s="1294"/>
      <c r="AZ2" s="1294"/>
      <c r="BA2" s="1294"/>
      <c r="BB2" s="1294"/>
      <c r="BC2" s="1294"/>
      <c r="BD2" s="1294"/>
      <c r="BE2" s="1294"/>
      <c r="BF2" s="1294"/>
      <c r="BG2" s="1294"/>
      <c r="BH2" s="1294"/>
      <c r="BI2" s="1294"/>
      <c r="BJ2" s="129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row>
    <row r="3" spans="2:251" s="64" customFormat="1" ht="21" customHeight="1" thickBot="1" x14ac:dyDescent="0.4">
      <c r="B3" s="1268"/>
      <c r="C3" s="1282"/>
      <c r="D3" s="1283"/>
      <c r="E3" s="1283"/>
      <c r="F3" s="1283"/>
      <c r="G3" s="1283"/>
      <c r="H3" s="1283"/>
      <c r="I3" s="1283"/>
      <c r="J3" s="1283"/>
      <c r="K3" s="1283"/>
      <c r="L3" s="1283"/>
      <c r="M3" s="1283"/>
      <c r="N3" s="1283"/>
      <c r="O3" s="1283"/>
      <c r="P3" s="1283"/>
      <c r="Q3" s="1284"/>
      <c r="R3" s="1285"/>
      <c r="S3" s="1286"/>
      <c r="T3" s="1286"/>
      <c r="U3" s="1286"/>
      <c r="V3" s="1286"/>
      <c r="W3" s="1286"/>
      <c r="X3" s="1286"/>
      <c r="Y3" s="1286"/>
      <c r="Z3" s="1286"/>
      <c r="AA3" s="1286"/>
      <c r="AB3" s="1286"/>
      <c r="AC3" s="1286"/>
      <c r="AD3" s="1286"/>
      <c r="AE3" s="1286"/>
      <c r="AF3" s="1286"/>
      <c r="AG3" s="1286"/>
      <c r="AH3" s="1286"/>
      <c r="AI3" s="1287"/>
      <c r="AJ3" s="1288" t="s">
        <v>20</v>
      </c>
      <c r="AK3" s="1289"/>
      <c r="AL3" s="1289"/>
      <c r="AM3" s="1289"/>
      <c r="AN3" s="1289"/>
      <c r="AO3" s="1289"/>
      <c r="AP3" s="1289"/>
      <c r="AQ3" s="1289"/>
      <c r="AR3" s="1289"/>
      <c r="AS3" s="1289"/>
      <c r="AT3" s="1289"/>
      <c r="AU3" s="1290"/>
      <c r="AV3" s="1296">
        <v>3</v>
      </c>
      <c r="AW3" s="1297"/>
      <c r="AX3" s="1297"/>
      <c r="AY3" s="1297"/>
      <c r="AZ3" s="1297"/>
      <c r="BA3" s="1297"/>
      <c r="BB3" s="1297"/>
      <c r="BC3" s="1297"/>
      <c r="BD3" s="1297"/>
      <c r="BE3" s="1297"/>
      <c r="BF3" s="1297"/>
      <c r="BG3" s="1297"/>
      <c r="BH3" s="1297"/>
      <c r="BI3" s="1297"/>
      <c r="BJ3" s="1298"/>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row>
    <row r="4" spans="2:251" s="64" customFormat="1" ht="24" customHeight="1" thickBot="1" x14ac:dyDescent="0.4">
      <c r="B4" s="1268"/>
      <c r="C4" s="1273"/>
      <c r="D4" s="1274"/>
      <c r="E4" s="1274"/>
      <c r="F4" s="1274"/>
      <c r="G4" s="1274"/>
      <c r="H4" s="1274"/>
      <c r="I4" s="1274"/>
      <c r="J4" s="1274"/>
      <c r="K4" s="1274"/>
      <c r="L4" s="1274"/>
      <c r="M4" s="1274"/>
      <c r="N4" s="1274"/>
      <c r="O4" s="1274"/>
      <c r="P4" s="1274"/>
      <c r="Q4" s="1275"/>
      <c r="R4" s="1279"/>
      <c r="S4" s="1280"/>
      <c r="T4" s="1280"/>
      <c r="U4" s="1280"/>
      <c r="V4" s="1280"/>
      <c r="W4" s="1280"/>
      <c r="X4" s="1280"/>
      <c r="Y4" s="1280"/>
      <c r="Z4" s="1280"/>
      <c r="AA4" s="1280"/>
      <c r="AB4" s="1280"/>
      <c r="AC4" s="1280"/>
      <c r="AD4" s="1280"/>
      <c r="AE4" s="1280"/>
      <c r="AF4" s="1280"/>
      <c r="AG4" s="1280"/>
      <c r="AH4" s="1280"/>
      <c r="AI4" s="1281"/>
      <c r="AJ4" s="1288" t="s">
        <v>21</v>
      </c>
      <c r="AK4" s="1289"/>
      <c r="AL4" s="1289"/>
      <c r="AM4" s="1289"/>
      <c r="AN4" s="1289"/>
      <c r="AO4" s="1289"/>
      <c r="AP4" s="1289"/>
      <c r="AQ4" s="1289"/>
      <c r="AR4" s="1289"/>
      <c r="AS4" s="1289"/>
      <c r="AT4" s="1289"/>
      <c r="AU4" s="1290"/>
      <c r="AV4" s="1299">
        <v>42741</v>
      </c>
      <c r="AW4" s="1300"/>
      <c r="AX4" s="1300"/>
      <c r="AY4" s="1300"/>
      <c r="AZ4" s="1300"/>
      <c r="BA4" s="1300"/>
      <c r="BB4" s="1300"/>
      <c r="BC4" s="1300"/>
      <c r="BD4" s="1300"/>
      <c r="BE4" s="1300"/>
      <c r="BF4" s="1300"/>
      <c r="BG4" s="1300"/>
      <c r="BH4" s="1300"/>
      <c r="BI4" s="1300"/>
      <c r="BJ4" s="1301"/>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row>
    <row r="5" spans="2:251" s="64" customFormat="1" ht="24" customHeight="1" x14ac:dyDescent="0.35">
      <c r="B5" s="1268"/>
      <c r="C5" s="1270" t="s">
        <v>22</v>
      </c>
      <c r="D5" s="1271"/>
      <c r="E5" s="1271"/>
      <c r="F5" s="1271"/>
      <c r="G5" s="1271"/>
      <c r="H5" s="1271"/>
      <c r="I5" s="1271"/>
      <c r="J5" s="1271"/>
      <c r="K5" s="1271"/>
      <c r="L5" s="1271"/>
      <c r="M5" s="1271"/>
      <c r="N5" s="1271"/>
      <c r="O5" s="1271"/>
      <c r="P5" s="1271"/>
      <c r="Q5" s="1272"/>
      <c r="R5" s="1276" t="s">
        <v>23</v>
      </c>
      <c r="S5" s="1277"/>
      <c r="T5" s="1277"/>
      <c r="U5" s="1277"/>
      <c r="V5" s="1277"/>
      <c r="W5" s="1277"/>
      <c r="X5" s="1277"/>
      <c r="Y5" s="1277"/>
      <c r="Z5" s="1277"/>
      <c r="AA5" s="1277"/>
      <c r="AB5" s="1277"/>
      <c r="AC5" s="1277"/>
      <c r="AD5" s="1277"/>
      <c r="AE5" s="1277"/>
      <c r="AF5" s="1277"/>
      <c r="AG5" s="1277"/>
      <c r="AH5" s="1277"/>
      <c r="AI5" s="1278"/>
      <c r="AJ5" s="1270" t="s">
        <v>24</v>
      </c>
      <c r="AK5" s="1271"/>
      <c r="AL5" s="1271"/>
      <c r="AM5" s="1271"/>
      <c r="AN5" s="1271"/>
      <c r="AO5" s="1271"/>
      <c r="AP5" s="1271"/>
      <c r="AQ5" s="1271"/>
      <c r="AR5" s="1271"/>
      <c r="AS5" s="1271"/>
      <c r="AT5" s="1271"/>
      <c r="AU5" s="1272"/>
      <c r="AV5" s="1302" t="s">
        <v>25</v>
      </c>
      <c r="AW5" s="1303"/>
      <c r="AX5" s="1303"/>
      <c r="AY5" s="1303"/>
      <c r="AZ5" s="1303"/>
      <c r="BA5" s="1303"/>
      <c r="BB5" s="1303"/>
      <c r="BC5" s="1303"/>
      <c r="BD5" s="1303"/>
      <c r="BE5" s="1303"/>
      <c r="BF5" s="1303"/>
      <c r="BG5" s="1303"/>
      <c r="BH5" s="1303"/>
      <c r="BI5" s="1303"/>
      <c r="BJ5" s="1304"/>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row>
    <row r="6" spans="2:251" s="64" customFormat="1" ht="17.25" customHeight="1" thickBot="1" x14ac:dyDescent="0.4">
      <c r="B6" s="1269"/>
      <c r="C6" s="1273"/>
      <c r="D6" s="1274"/>
      <c r="E6" s="1274"/>
      <c r="F6" s="1274"/>
      <c r="G6" s="1274"/>
      <c r="H6" s="1274"/>
      <c r="I6" s="1274"/>
      <c r="J6" s="1274"/>
      <c r="K6" s="1274"/>
      <c r="L6" s="1274"/>
      <c r="M6" s="1274"/>
      <c r="N6" s="1274"/>
      <c r="O6" s="1274"/>
      <c r="P6" s="1274"/>
      <c r="Q6" s="1275"/>
      <c r="R6" s="1279"/>
      <c r="S6" s="1280"/>
      <c r="T6" s="1280"/>
      <c r="U6" s="1280"/>
      <c r="V6" s="1280"/>
      <c r="W6" s="1280"/>
      <c r="X6" s="1280"/>
      <c r="Y6" s="1280"/>
      <c r="Z6" s="1280"/>
      <c r="AA6" s="1280"/>
      <c r="AB6" s="1280"/>
      <c r="AC6" s="1280"/>
      <c r="AD6" s="1280"/>
      <c r="AE6" s="1280"/>
      <c r="AF6" s="1280"/>
      <c r="AG6" s="1280"/>
      <c r="AH6" s="1280"/>
      <c r="AI6" s="1281"/>
      <c r="AJ6" s="1273"/>
      <c r="AK6" s="1274"/>
      <c r="AL6" s="1274"/>
      <c r="AM6" s="1274"/>
      <c r="AN6" s="1274"/>
      <c r="AO6" s="1274"/>
      <c r="AP6" s="1274"/>
      <c r="AQ6" s="1274"/>
      <c r="AR6" s="1274"/>
      <c r="AS6" s="1274"/>
      <c r="AT6" s="1274"/>
      <c r="AU6" s="1275"/>
      <c r="AV6" s="1305"/>
      <c r="AW6" s="1306"/>
      <c r="AX6" s="1306"/>
      <c r="AY6" s="1306"/>
      <c r="AZ6" s="1306"/>
      <c r="BA6" s="1306"/>
      <c r="BB6" s="1306"/>
      <c r="BC6" s="1306"/>
      <c r="BD6" s="1306"/>
      <c r="BE6" s="1306"/>
      <c r="BF6" s="1306"/>
      <c r="BG6" s="1306"/>
      <c r="BH6" s="1306"/>
      <c r="BI6" s="1306"/>
      <c r="BJ6" s="1307"/>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row>
    <row r="7" spans="2:251" s="155" customFormat="1" ht="50.25" customHeight="1" x14ac:dyDescent="0.25">
      <c r="B7" s="1324" t="s">
        <v>26</v>
      </c>
      <c r="C7" s="1325"/>
      <c r="D7" s="1255" t="s">
        <v>703</v>
      </c>
      <c r="E7" s="1255"/>
      <c r="F7" s="1255"/>
      <c r="G7" s="1255"/>
      <c r="H7" s="1255"/>
      <c r="I7" s="1255"/>
      <c r="J7" s="1255"/>
      <c r="K7" s="1255"/>
      <c r="L7" s="1255"/>
      <c r="M7" s="1255"/>
      <c r="N7" s="1255"/>
      <c r="O7" s="1255"/>
      <c r="P7" s="1255"/>
      <c r="Q7" s="1255"/>
      <c r="R7" s="1255"/>
      <c r="S7" s="1255"/>
      <c r="T7" s="1255"/>
      <c r="U7" s="1255"/>
      <c r="V7" s="1255"/>
      <c r="W7" s="1255"/>
      <c r="X7" s="1255"/>
      <c r="Y7" s="1255"/>
      <c r="Z7" s="1255"/>
      <c r="AA7" s="1326" t="s">
        <v>28</v>
      </c>
      <c r="AB7" s="1326"/>
      <c r="AC7" s="1256" t="s">
        <v>740</v>
      </c>
      <c r="AD7" s="1256"/>
      <c r="AE7" s="1256"/>
      <c r="AF7" s="1256"/>
      <c r="AG7" s="1256"/>
      <c r="AH7" s="1256"/>
      <c r="AI7" s="1256"/>
      <c r="AJ7" s="1256"/>
      <c r="AK7" s="1326" t="s">
        <v>30</v>
      </c>
      <c r="AL7" s="1326"/>
      <c r="AM7" s="1321" t="s">
        <v>315</v>
      </c>
      <c r="AN7" s="1321"/>
      <c r="AO7" s="1321"/>
      <c r="AP7" s="1321"/>
      <c r="AQ7" s="1321"/>
      <c r="AR7" s="1321"/>
      <c r="AS7" s="1321"/>
      <c r="AT7" s="1321"/>
      <c r="AU7" s="1322"/>
      <c r="AV7" s="1322"/>
      <c r="AW7" s="1322"/>
      <c r="AX7" s="1322"/>
      <c r="AY7" s="1322"/>
      <c r="AZ7" s="1322"/>
      <c r="BA7" s="1322"/>
      <c r="BB7" s="1322"/>
      <c r="BC7" s="1322"/>
      <c r="BD7" s="1322"/>
      <c r="BE7" s="1322"/>
      <c r="BF7" s="1322"/>
      <c r="BG7" s="1322"/>
      <c r="BH7" s="1322"/>
      <c r="BI7" s="1322"/>
      <c r="BJ7" s="1323"/>
    </row>
    <row r="8" spans="2:251" s="155" customFormat="1" ht="49.15" customHeight="1" x14ac:dyDescent="0.25">
      <c r="B8" s="1314" t="s">
        <v>32</v>
      </c>
      <c r="C8" s="1315"/>
      <c r="D8" s="1316" t="s">
        <v>705</v>
      </c>
      <c r="E8" s="1317"/>
      <c r="F8" s="1317"/>
      <c r="G8" s="1317"/>
      <c r="H8" s="1317"/>
      <c r="I8" s="1317"/>
      <c r="J8" s="1317"/>
      <c r="K8" s="1317"/>
      <c r="L8" s="1317"/>
      <c r="M8" s="1317"/>
      <c r="N8" s="1317"/>
      <c r="O8" s="1317"/>
      <c r="P8" s="1317"/>
      <c r="Q8" s="1317"/>
      <c r="R8" s="1317"/>
      <c r="S8" s="1317"/>
      <c r="T8" s="1317"/>
      <c r="U8" s="1317"/>
      <c r="V8" s="1317"/>
      <c r="W8" s="1317"/>
      <c r="X8" s="1317"/>
      <c r="Y8" s="1317"/>
      <c r="Z8" s="1317"/>
      <c r="AA8" s="1317"/>
      <c r="AB8" s="1317"/>
      <c r="AC8" s="1317"/>
      <c r="AD8" s="1317"/>
      <c r="AE8" s="1317"/>
      <c r="AF8" s="1317"/>
      <c r="AG8" s="1317"/>
      <c r="AH8" s="1317"/>
      <c r="AI8" s="1317"/>
      <c r="AJ8" s="1317"/>
      <c r="AK8" s="1317"/>
      <c r="AL8" s="1318"/>
      <c r="AM8" s="802" t="s">
        <v>34</v>
      </c>
      <c r="AN8" s="1319">
        <v>44915</v>
      </c>
      <c r="AO8" s="1320"/>
      <c r="AP8" s="1320"/>
      <c r="AQ8" s="1320"/>
      <c r="AR8" s="1320"/>
      <c r="AS8" s="1320"/>
      <c r="AT8" s="1320"/>
      <c r="AU8" s="1322"/>
      <c r="AV8" s="1322"/>
      <c r="AW8" s="1322"/>
      <c r="AX8" s="1322"/>
      <c r="AY8" s="1322"/>
      <c r="AZ8" s="1322"/>
      <c r="BA8" s="1322"/>
      <c r="BB8" s="1322"/>
      <c r="BC8" s="1322"/>
      <c r="BD8" s="1322"/>
      <c r="BE8" s="1322"/>
      <c r="BF8" s="1322"/>
      <c r="BG8" s="1322"/>
      <c r="BH8" s="1322"/>
      <c r="BI8" s="1322"/>
      <c r="BJ8" s="1323"/>
    </row>
    <row r="9" spans="2:251" s="155" customFormat="1" ht="27.75" customHeight="1" x14ac:dyDescent="0.25">
      <c r="B9" s="1257" t="s">
        <v>35</v>
      </c>
      <c r="C9" s="1258"/>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8"/>
      <c r="AB9" s="1258"/>
      <c r="AC9" s="1258"/>
      <c r="AD9" s="1258"/>
      <c r="AE9" s="1258"/>
      <c r="AF9" s="1258"/>
      <c r="AG9" s="1258"/>
      <c r="AH9" s="1258"/>
      <c r="AI9" s="1258"/>
      <c r="AJ9" s="1258"/>
      <c r="AK9" s="1258"/>
      <c r="AL9" s="1258"/>
      <c r="AM9" s="1258"/>
      <c r="AN9" s="1258"/>
      <c r="AO9" s="1258"/>
      <c r="AP9" s="1258"/>
      <c r="AQ9" s="1258"/>
      <c r="AR9" s="1258"/>
      <c r="AS9" s="1258"/>
      <c r="AT9" s="1258"/>
      <c r="AU9" s="1259" t="s">
        <v>36</v>
      </c>
      <c r="AV9" s="1260"/>
      <c r="AW9" s="1260"/>
      <c r="AX9" s="1260"/>
      <c r="AY9" s="1260"/>
      <c r="AZ9" s="1260"/>
      <c r="BA9" s="1260"/>
      <c r="BB9" s="1260"/>
      <c r="BC9" s="1260"/>
      <c r="BD9" s="1260"/>
      <c r="BE9" s="1260"/>
      <c r="BF9" s="1260"/>
      <c r="BG9" s="1260"/>
      <c r="BH9" s="1260"/>
      <c r="BI9" s="1260"/>
      <c r="BJ9" s="1261"/>
    </row>
    <row r="10" spans="2:251" s="155" customFormat="1" ht="25.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251" s="124" customFormat="1" ht="74.2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67.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SUM(T13:T18)</f>
        <v>0</v>
      </c>
      <c r="U12" s="963"/>
      <c r="V12" s="963"/>
      <c r="W12" s="963"/>
      <c r="X12" s="126" t="s">
        <v>72</v>
      </c>
      <c r="Y12" s="126" t="s">
        <v>73</v>
      </c>
      <c r="Z12" s="1072"/>
      <c r="AA12" s="963"/>
      <c r="AB12" s="963"/>
      <c r="AC12" s="963"/>
      <c r="AD12" s="963"/>
      <c r="AE12" s="963"/>
      <c r="AF12" s="125" t="s">
        <v>74</v>
      </c>
      <c r="AG12" s="125" t="s">
        <v>75</v>
      </c>
      <c r="AH12" s="126" t="s">
        <v>76</v>
      </c>
      <c r="AI12" s="963"/>
      <c r="AJ12" s="963"/>
      <c r="AK12" s="140" t="s">
        <v>77</v>
      </c>
      <c r="AL12" s="140" t="s">
        <v>78</v>
      </c>
      <c r="AM12" s="140" t="s">
        <v>79</v>
      </c>
      <c r="AN12" s="140" t="s">
        <v>187</v>
      </c>
      <c r="AO12" s="140" t="s">
        <v>80</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177" customHeight="1" x14ac:dyDescent="0.25">
      <c r="B13" s="151">
        <v>1</v>
      </c>
      <c r="C13" s="47" t="s">
        <v>741</v>
      </c>
      <c r="D13" s="48">
        <v>0.4</v>
      </c>
      <c r="E13" s="165">
        <v>0.25</v>
      </c>
      <c r="F13" s="1508"/>
      <c r="G13" s="1508"/>
      <c r="H13" s="69">
        <v>0.25</v>
      </c>
      <c r="I13" s="1508"/>
      <c r="J13" s="1508"/>
      <c r="K13" s="69">
        <v>0.25</v>
      </c>
      <c r="L13" s="69"/>
      <c r="M13" s="1508"/>
      <c r="N13" s="69">
        <v>0.25</v>
      </c>
      <c r="O13" s="69"/>
      <c r="P13" s="1508"/>
      <c r="Q13" s="69">
        <f>SUM(E13,H13,K13,N13)</f>
        <v>1</v>
      </c>
      <c r="R13" s="26"/>
      <c r="S13" s="1508"/>
      <c r="T13" s="160">
        <f>S13*D13</f>
        <v>0</v>
      </c>
      <c r="U13" s="35" t="s">
        <v>742</v>
      </c>
      <c r="V13" s="35" t="s">
        <v>743</v>
      </c>
      <c r="W13" s="50" t="s">
        <v>744</v>
      </c>
      <c r="X13" s="36" t="s">
        <v>745</v>
      </c>
      <c r="Y13" s="36" t="s">
        <v>746</v>
      </c>
      <c r="Z13" s="71" t="s">
        <v>195</v>
      </c>
      <c r="AA13" s="50" t="s">
        <v>711</v>
      </c>
      <c r="AB13" s="71" t="s">
        <v>152</v>
      </c>
      <c r="AC13" s="71" t="s">
        <v>192</v>
      </c>
      <c r="AD13" s="71" t="s">
        <v>269</v>
      </c>
      <c r="AE13" s="72" t="s">
        <v>100</v>
      </c>
      <c r="AF13" s="71" t="s">
        <v>289</v>
      </c>
      <c r="AG13" s="71" t="s">
        <v>289</v>
      </c>
      <c r="AH13" s="71" t="s">
        <v>289</v>
      </c>
      <c r="AI13" s="72" t="s">
        <v>101</v>
      </c>
      <c r="AJ13" s="71" t="s">
        <v>102</v>
      </c>
      <c r="AK13" s="39" t="s">
        <v>103</v>
      </c>
      <c r="AL13" s="75" t="s">
        <v>747</v>
      </c>
      <c r="AM13" s="73" t="s">
        <v>289</v>
      </c>
      <c r="AN13" s="74" t="s">
        <v>748</v>
      </c>
      <c r="AO13" s="75"/>
      <c r="AP13" s="75"/>
      <c r="AQ13" s="75"/>
      <c r="AR13" s="35"/>
      <c r="AS13" s="35"/>
      <c r="AT13" s="77" t="s">
        <v>749</v>
      </c>
      <c r="AU13" s="437"/>
      <c r="AV13" s="437"/>
      <c r="AW13" s="429"/>
      <c r="AX13" s="429"/>
      <c r="AY13" s="437"/>
      <c r="AZ13" s="437"/>
      <c r="BA13" s="429"/>
      <c r="BB13" s="429"/>
      <c r="BC13" s="427"/>
      <c r="BD13" s="427"/>
      <c r="BE13" s="429"/>
      <c r="BF13" s="429"/>
      <c r="BG13" s="399"/>
      <c r="BH13" s="427"/>
      <c r="BI13" s="430"/>
      <c r="BJ13" s="430"/>
    </row>
    <row r="14" spans="2:251" s="155" customFormat="1" ht="127.5" x14ac:dyDescent="0.25">
      <c r="B14" s="151">
        <v>2</v>
      </c>
      <c r="C14" s="47" t="s">
        <v>750</v>
      </c>
      <c r="D14" s="48">
        <v>0.15</v>
      </c>
      <c r="E14" s="69">
        <v>0.25</v>
      </c>
      <c r="F14" s="1508"/>
      <c r="G14" s="1508"/>
      <c r="H14" s="69">
        <v>0.25</v>
      </c>
      <c r="I14" s="1508"/>
      <c r="J14" s="1508"/>
      <c r="K14" s="69">
        <v>0.25</v>
      </c>
      <c r="L14" s="69"/>
      <c r="M14" s="1508"/>
      <c r="N14" s="69">
        <v>0.25</v>
      </c>
      <c r="O14" s="69"/>
      <c r="P14" s="1508"/>
      <c r="Q14" s="69">
        <f t="shared" ref="Q14:Q18" si="0">SUM(E14,H14,K14,N14)</f>
        <v>1</v>
      </c>
      <c r="R14" s="26"/>
      <c r="S14" s="1508"/>
      <c r="T14" s="160">
        <f t="shared" ref="T14:T18" si="1">S14*D14</f>
        <v>0</v>
      </c>
      <c r="U14" s="37" t="s">
        <v>751</v>
      </c>
      <c r="V14" s="47" t="s">
        <v>752</v>
      </c>
      <c r="W14" s="50" t="s">
        <v>753</v>
      </c>
      <c r="X14" s="50" t="s">
        <v>754</v>
      </c>
      <c r="Y14" s="50" t="s">
        <v>755</v>
      </c>
      <c r="Z14" s="71" t="s">
        <v>195</v>
      </c>
      <c r="AA14" s="50" t="s">
        <v>711</v>
      </c>
      <c r="AB14" s="71" t="s">
        <v>152</v>
      </c>
      <c r="AC14" s="71" t="s">
        <v>192</v>
      </c>
      <c r="AD14" s="71" t="s">
        <v>756</v>
      </c>
      <c r="AE14" s="71" t="s">
        <v>238</v>
      </c>
      <c r="AF14" s="71" t="s">
        <v>289</v>
      </c>
      <c r="AG14" s="71" t="s">
        <v>289</v>
      </c>
      <c r="AH14" s="71" t="s">
        <v>289</v>
      </c>
      <c r="AI14" s="71" t="s">
        <v>101</v>
      </c>
      <c r="AJ14" s="71" t="s">
        <v>102</v>
      </c>
      <c r="AK14" s="39" t="s">
        <v>311</v>
      </c>
      <c r="AL14" s="75" t="s">
        <v>757</v>
      </c>
      <c r="AM14" s="73" t="s">
        <v>758</v>
      </c>
      <c r="AN14" s="74"/>
      <c r="AO14" s="75" t="s">
        <v>759</v>
      </c>
      <c r="AP14" s="75"/>
      <c r="AQ14" s="75" t="s">
        <v>280</v>
      </c>
      <c r="AR14" s="35" t="s">
        <v>760</v>
      </c>
      <c r="AS14" s="35"/>
      <c r="AT14" s="77" t="s">
        <v>749</v>
      </c>
      <c r="AU14" s="437"/>
      <c r="AV14" s="437"/>
      <c r="AW14" s="429"/>
      <c r="AX14" s="429"/>
      <c r="AY14" s="437"/>
      <c r="AZ14" s="437"/>
      <c r="BA14" s="429"/>
      <c r="BB14" s="429"/>
      <c r="BC14" s="427"/>
      <c r="BD14" s="427"/>
      <c r="BE14" s="429"/>
      <c r="BF14" s="429"/>
      <c r="BG14" s="399"/>
      <c r="BH14" s="427"/>
      <c r="BI14" s="435"/>
      <c r="BJ14" s="429"/>
    </row>
    <row r="15" spans="2:251" s="155" customFormat="1" ht="155.25" customHeight="1" x14ac:dyDescent="0.25">
      <c r="B15" s="151">
        <v>3</v>
      </c>
      <c r="C15" s="47" t="s">
        <v>761</v>
      </c>
      <c r="D15" s="48">
        <v>0.1</v>
      </c>
      <c r="E15" s="69">
        <v>0</v>
      </c>
      <c r="F15" s="1508"/>
      <c r="G15" s="1508"/>
      <c r="H15" s="69">
        <v>0</v>
      </c>
      <c r="I15" s="1508"/>
      <c r="J15" s="1508"/>
      <c r="K15" s="69">
        <v>0</v>
      </c>
      <c r="L15" s="69"/>
      <c r="M15" s="1508"/>
      <c r="N15" s="69">
        <v>1</v>
      </c>
      <c r="O15" s="69"/>
      <c r="P15" s="1508"/>
      <c r="Q15" s="69">
        <f t="shared" si="0"/>
        <v>1</v>
      </c>
      <c r="R15" s="26"/>
      <c r="S15" s="1508"/>
      <c r="T15" s="160">
        <f t="shared" si="1"/>
        <v>0</v>
      </c>
      <c r="U15" s="51" t="s">
        <v>762</v>
      </c>
      <c r="V15" s="47" t="s">
        <v>763</v>
      </c>
      <c r="W15" s="50" t="s">
        <v>764</v>
      </c>
      <c r="X15" s="50" t="s">
        <v>765</v>
      </c>
      <c r="Y15" s="50" t="s">
        <v>289</v>
      </c>
      <c r="Z15" s="71" t="s">
        <v>195</v>
      </c>
      <c r="AA15" s="80" t="s">
        <v>711</v>
      </c>
      <c r="AB15" s="72" t="s">
        <v>152</v>
      </c>
      <c r="AC15" s="72" t="s">
        <v>98</v>
      </c>
      <c r="AD15" s="72" t="s">
        <v>119</v>
      </c>
      <c r="AE15" s="72" t="s">
        <v>100</v>
      </c>
      <c r="AF15" s="72" t="s">
        <v>289</v>
      </c>
      <c r="AG15" s="72" t="s">
        <v>289</v>
      </c>
      <c r="AH15" s="72" t="s">
        <v>289</v>
      </c>
      <c r="AI15" s="72" t="s">
        <v>101</v>
      </c>
      <c r="AJ15" s="72" t="s">
        <v>102</v>
      </c>
      <c r="AK15" s="100" t="s">
        <v>103</v>
      </c>
      <c r="AL15" s="76"/>
      <c r="AM15" s="81" t="s">
        <v>289</v>
      </c>
      <c r="AN15" s="81"/>
      <c r="AO15" s="76" t="s">
        <v>725</v>
      </c>
      <c r="AP15" s="76" t="s">
        <v>329</v>
      </c>
      <c r="AQ15" s="76"/>
      <c r="AR15" s="99"/>
      <c r="AS15" s="35"/>
      <c r="AT15" s="77" t="s">
        <v>749</v>
      </c>
      <c r="AU15" s="437"/>
      <c r="AV15" s="437"/>
      <c r="AW15" s="429"/>
      <c r="AX15" s="429"/>
      <c r="AY15" s="437"/>
      <c r="AZ15" s="437"/>
      <c r="BA15" s="434"/>
      <c r="BB15" s="429"/>
      <c r="BC15" s="437"/>
      <c r="BD15" s="434"/>
      <c r="BE15" s="435"/>
      <c r="BF15" s="429"/>
      <c r="BG15" s="399"/>
      <c r="BH15" s="427"/>
      <c r="BI15" s="435"/>
      <c r="BJ15" s="429"/>
    </row>
    <row r="16" spans="2:251" s="155" customFormat="1" ht="126.75" customHeight="1" x14ac:dyDescent="0.25">
      <c r="B16" s="151">
        <v>4</v>
      </c>
      <c r="C16" s="47" t="s">
        <v>766</v>
      </c>
      <c r="D16" s="48">
        <v>0.15</v>
      </c>
      <c r="E16" s="69">
        <v>0.25</v>
      </c>
      <c r="F16" s="1508"/>
      <c r="G16" s="1508"/>
      <c r="H16" s="69">
        <v>0.25</v>
      </c>
      <c r="I16" s="1508"/>
      <c r="J16" s="1508"/>
      <c r="K16" s="69">
        <v>0.25</v>
      </c>
      <c r="L16" s="69"/>
      <c r="M16" s="1508"/>
      <c r="N16" s="69">
        <v>0.25</v>
      </c>
      <c r="O16" s="69"/>
      <c r="P16" s="1508"/>
      <c r="Q16" s="165">
        <f>E16+H16+K16+N16</f>
        <v>1</v>
      </c>
      <c r="R16" s="26"/>
      <c r="S16" s="1508"/>
      <c r="T16" s="160">
        <f>S16*D16</f>
        <v>0</v>
      </c>
      <c r="U16" s="47" t="s">
        <v>767</v>
      </c>
      <c r="V16" s="152" t="s">
        <v>768</v>
      </c>
      <c r="W16" s="154" t="s">
        <v>769</v>
      </c>
      <c r="X16" s="1532"/>
      <c r="Y16" s="1532"/>
      <c r="Z16" s="1533" t="s">
        <v>276</v>
      </c>
      <c r="AA16" s="236" t="s">
        <v>770</v>
      </c>
      <c r="AB16" s="235" t="s">
        <v>152</v>
      </c>
      <c r="AC16" s="235" t="s">
        <v>192</v>
      </c>
      <c r="AD16" s="235" t="s">
        <v>269</v>
      </c>
      <c r="AE16" s="235" t="s">
        <v>238</v>
      </c>
      <c r="AF16" s="237" t="s">
        <v>289</v>
      </c>
      <c r="AG16" s="235" t="s">
        <v>289</v>
      </c>
      <c r="AH16" s="235" t="s">
        <v>289</v>
      </c>
      <c r="AI16" s="235" t="s">
        <v>101</v>
      </c>
      <c r="AJ16" s="235" t="s">
        <v>102</v>
      </c>
      <c r="AK16" s="238" t="s">
        <v>103</v>
      </c>
      <c r="AL16" s="239" t="s">
        <v>771</v>
      </c>
      <c r="AM16" s="240"/>
      <c r="AN16" s="86"/>
      <c r="AO16" s="75" t="s">
        <v>725</v>
      </c>
      <c r="AP16" s="184"/>
      <c r="AQ16" s="184"/>
      <c r="AR16" s="87"/>
      <c r="AS16" s="87"/>
      <c r="AT16" s="219" t="s">
        <v>749</v>
      </c>
      <c r="AU16" s="437"/>
      <c r="AV16" s="437"/>
      <c r="AW16" s="429"/>
      <c r="AX16" s="429"/>
      <c r="AY16" s="437"/>
      <c r="AZ16" s="437"/>
      <c r="BA16" s="429"/>
      <c r="BB16" s="429"/>
      <c r="BC16" s="427"/>
      <c r="BD16" s="427"/>
      <c r="BE16" s="435"/>
      <c r="BF16" s="429"/>
      <c r="BG16" s="399"/>
      <c r="BH16" s="427"/>
      <c r="BI16" s="435"/>
      <c r="BJ16" s="429"/>
    </row>
    <row r="17" spans="2:63" s="155" customFormat="1" ht="124.5" customHeight="1" x14ac:dyDescent="0.25">
      <c r="B17" s="151">
        <v>5</v>
      </c>
      <c r="C17" s="47" t="s">
        <v>772</v>
      </c>
      <c r="D17" s="48">
        <v>0.15</v>
      </c>
      <c r="E17" s="69">
        <v>0.15</v>
      </c>
      <c r="F17" s="1508"/>
      <c r="G17" s="1508"/>
      <c r="H17" s="69">
        <v>0.35</v>
      </c>
      <c r="I17" s="1508"/>
      <c r="J17" s="1508"/>
      <c r="K17" s="69">
        <v>0.35</v>
      </c>
      <c r="L17" s="69"/>
      <c r="M17" s="1508"/>
      <c r="N17" s="69">
        <v>0.15</v>
      </c>
      <c r="O17" s="69"/>
      <c r="P17" s="1508"/>
      <c r="Q17" s="165">
        <f>E17+H17+K17+N17</f>
        <v>1</v>
      </c>
      <c r="R17" s="665"/>
      <c r="S17" s="1508"/>
      <c r="T17" s="160">
        <f>S17*D17</f>
        <v>0</v>
      </c>
      <c r="U17" s="47" t="s">
        <v>773</v>
      </c>
      <c r="V17" s="47" t="s">
        <v>774</v>
      </c>
      <c r="W17" s="50" t="s">
        <v>775</v>
      </c>
      <c r="X17" s="51" t="s">
        <v>776</v>
      </c>
      <c r="Y17" s="51" t="s">
        <v>777</v>
      </c>
      <c r="Z17" s="71" t="s">
        <v>195</v>
      </c>
      <c r="AA17" s="47" t="s">
        <v>711</v>
      </c>
      <c r="AB17" s="71" t="s">
        <v>152</v>
      </c>
      <c r="AC17" s="71" t="s">
        <v>192</v>
      </c>
      <c r="AD17" s="71" t="s">
        <v>99</v>
      </c>
      <c r="AE17" s="71" t="s">
        <v>100</v>
      </c>
      <c r="AF17" s="107" t="s">
        <v>289</v>
      </c>
      <c r="AG17" s="71" t="s">
        <v>289</v>
      </c>
      <c r="AH17" s="71" t="s">
        <v>289</v>
      </c>
      <c r="AI17" s="71" t="s">
        <v>101</v>
      </c>
      <c r="AJ17" s="71" t="s">
        <v>102</v>
      </c>
      <c r="AK17" s="39" t="s">
        <v>103</v>
      </c>
      <c r="AL17" s="75" t="s">
        <v>771</v>
      </c>
      <c r="AM17" s="74"/>
      <c r="AN17" s="74" t="s">
        <v>778</v>
      </c>
      <c r="AO17" s="75" t="s">
        <v>725</v>
      </c>
      <c r="AP17" s="75" t="s">
        <v>329</v>
      </c>
      <c r="AQ17" s="75"/>
      <c r="AR17" s="35"/>
      <c r="AS17" s="35"/>
      <c r="AT17" s="77" t="s">
        <v>749</v>
      </c>
      <c r="AU17" s="437"/>
      <c r="AV17" s="437"/>
      <c r="AW17" s="429"/>
      <c r="AX17" s="429"/>
      <c r="AY17" s="437"/>
      <c r="AZ17" s="565"/>
      <c r="BA17" s="429"/>
      <c r="BB17" s="429"/>
      <c r="BC17" s="427"/>
      <c r="BD17" s="427"/>
      <c r="BE17" s="435"/>
      <c r="BF17" s="429"/>
      <c r="BG17" s="399"/>
      <c r="BH17" s="427"/>
      <c r="BI17" s="435"/>
      <c r="BJ17" s="429"/>
    </row>
    <row r="18" spans="2:63" s="155" customFormat="1" ht="273" customHeight="1" x14ac:dyDescent="0.25">
      <c r="B18" s="151">
        <v>6</v>
      </c>
      <c r="C18" s="47" t="s">
        <v>779</v>
      </c>
      <c r="D18" s="48">
        <v>0.05</v>
      </c>
      <c r="E18" s="69">
        <v>0.25</v>
      </c>
      <c r="F18" s="1508"/>
      <c r="G18" s="1508"/>
      <c r="H18" s="69">
        <v>0.25</v>
      </c>
      <c r="I18" s="1508"/>
      <c r="J18" s="1508"/>
      <c r="K18" s="69">
        <v>0.25</v>
      </c>
      <c r="L18" s="158"/>
      <c r="M18" s="1508"/>
      <c r="N18" s="69">
        <v>0.25</v>
      </c>
      <c r="O18" s="158"/>
      <c r="P18" s="1508"/>
      <c r="Q18" s="69">
        <f t="shared" si="0"/>
        <v>1</v>
      </c>
      <c r="R18" s="26"/>
      <c r="S18" s="1508"/>
      <c r="T18" s="160">
        <f t="shared" si="1"/>
        <v>0</v>
      </c>
      <c r="U18" s="35" t="s">
        <v>780</v>
      </c>
      <c r="V18" s="38" t="s">
        <v>781</v>
      </c>
      <c r="W18" s="50" t="s">
        <v>782</v>
      </c>
      <c r="X18" s="39" t="s">
        <v>783</v>
      </c>
      <c r="Y18" s="39" t="s">
        <v>784</v>
      </c>
      <c r="Z18" s="71" t="s">
        <v>195</v>
      </c>
      <c r="AA18" s="47" t="s">
        <v>711</v>
      </c>
      <c r="AB18" s="71" t="s">
        <v>152</v>
      </c>
      <c r="AC18" s="71" t="s">
        <v>192</v>
      </c>
      <c r="AD18" s="71" t="s">
        <v>269</v>
      </c>
      <c r="AE18" s="71" t="s">
        <v>100</v>
      </c>
      <c r="AF18" s="228">
        <v>1</v>
      </c>
      <c r="AG18" s="71">
        <v>2020</v>
      </c>
      <c r="AH18" s="71">
        <v>2021</v>
      </c>
      <c r="AI18" s="71" t="s">
        <v>101</v>
      </c>
      <c r="AJ18" s="71" t="s">
        <v>102</v>
      </c>
      <c r="AK18" s="39" t="s">
        <v>103</v>
      </c>
      <c r="AL18" s="75"/>
      <c r="AM18" s="74"/>
      <c r="AN18" s="74"/>
      <c r="AO18" s="75"/>
      <c r="AP18" s="75" t="s">
        <v>302</v>
      </c>
      <c r="AQ18" s="75"/>
      <c r="AR18" s="35"/>
      <c r="AS18" s="35"/>
      <c r="AT18" s="77" t="s">
        <v>749</v>
      </c>
      <c r="AU18" s="437"/>
      <c r="AV18" s="437"/>
      <c r="AW18" s="464"/>
      <c r="AX18" s="464"/>
      <c r="AY18" s="437"/>
      <c r="AZ18" s="437"/>
      <c r="BA18" s="464"/>
      <c r="BB18" s="464"/>
      <c r="BC18" s="427"/>
      <c r="BD18" s="427"/>
      <c r="BE18" s="462"/>
      <c r="BF18" s="425"/>
      <c r="BG18" s="399"/>
      <c r="BH18" s="427"/>
      <c r="BI18" s="430"/>
      <c r="BJ18" s="430"/>
      <c r="BK18" s="150"/>
    </row>
    <row r="19" spans="2:63" s="63" customFormat="1" ht="30" customHeight="1" x14ac:dyDescent="0.25">
      <c r="B19" s="89"/>
      <c r="C19" s="54"/>
      <c r="D19" s="91">
        <f>SUM(D13:D18)</f>
        <v>1</v>
      </c>
      <c r="E19" s="54"/>
      <c r="F19" s="54"/>
      <c r="G19" s="381"/>
      <c r="H19" s="91"/>
      <c r="I19" s="54"/>
      <c r="J19" s="381"/>
      <c r="K19" s="54"/>
      <c r="L19" s="54"/>
      <c r="M19" s="54"/>
      <c r="N19" s="54"/>
      <c r="O19" s="54"/>
      <c r="P19" s="54"/>
      <c r="Q19" s="54"/>
      <c r="R19" s="54"/>
      <c r="S19" s="54"/>
      <c r="T19" s="91">
        <f>SUM(T13:T18)</f>
        <v>0</v>
      </c>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U19" s="455"/>
      <c r="AV19" s="455"/>
      <c r="AW19" s="455"/>
      <c r="AX19" s="455"/>
      <c r="AY19" s="455"/>
      <c r="AZ19" s="455"/>
      <c r="BA19" s="455"/>
      <c r="BB19" s="455"/>
      <c r="BC19" s="455"/>
      <c r="BD19" s="455"/>
      <c r="BE19" s="456"/>
      <c r="BF19" s="455"/>
      <c r="BG19" s="455"/>
      <c r="BH19" s="455"/>
      <c r="BI19" s="455"/>
      <c r="BJ19" s="455"/>
      <c r="BK19" s="62"/>
    </row>
    <row r="20" spans="2:63" s="63" customFormat="1" ht="11.65" customHeight="1" x14ac:dyDescent="0.25">
      <c r="B20" s="89"/>
      <c r="C20" s="54"/>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U20" s="455"/>
      <c r="AV20" s="455"/>
      <c r="AW20" s="455"/>
      <c r="AX20" s="455"/>
      <c r="AY20" s="455"/>
      <c r="AZ20" s="455"/>
      <c r="BA20" s="455"/>
      <c r="BB20" s="455"/>
      <c r="BC20" s="455"/>
      <c r="BD20" s="455"/>
      <c r="BE20" s="456"/>
      <c r="BF20" s="455"/>
      <c r="BG20" s="455"/>
      <c r="BH20" s="455"/>
      <c r="BI20" s="455"/>
      <c r="BJ20" s="455"/>
      <c r="BK20" s="62"/>
    </row>
    <row r="21" spans="2:63" s="63" customFormat="1" ht="11.65" customHeight="1" x14ac:dyDescent="0.25">
      <c r="B21" s="89"/>
      <c r="C21" s="93"/>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U21" s="455"/>
      <c r="AV21" s="455"/>
      <c r="AW21" s="455"/>
      <c r="AX21" s="455"/>
      <c r="AY21" s="455"/>
      <c r="AZ21" s="455"/>
      <c r="BA21" s="455"/>
      <c r="BB21" s="455"/>
      <c r="BC21" s="455"/>
      <c r="BD21" s="455"/>
      <c r="BE21" s="456"/>
      <c r="BF21" s="455"/>
      <c r="BG21" s="455"/>
      <c r="BH21" s="455"/>
      <c r="BI21" s="455"/>
      <c r="BJ21" s="455"/>
      <c r="BK21" s="62"/>
    </row>
    <row r="22" spans="2:63"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U22" s="455"/>
      <c r="AV22" s="455"/>
      <c r="AW22" s="455"/>
      <c r="AX22" s="455"/>
      <c r="AY22" s="455"/>
      <c r="AZ22" s="455"/>
      <c r="BA22" s="455"/>
      <c r="BB22" s="455"/>
      <c r="BC22" s="455"/>
      <c r="BD22" s="455"/>
      <c r="BE22" s="457"/>
      <c r="BF22" s="455"/>
      <c r="BG22" s="455"/>
      <c r="BH22" s="455"/>
      <c r="BI22" s="455"/>
      <c r="BJ22" s="455"/>
      <c r="BK22" s="62"/>
    </row>
    <row r="23" spans="2:63"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U23" s="455"/>
      <c r="AV23" s="455"/>
      <c r="AW23" s="455"/>
      <c r="AX23" s="455"/>
      <c r="AY23" s="455"/>
      <c r="AZ23" s="455"/>
      <c r="BA23" s="455"/>
      <c r="BB23" s="455"/>
      <c r="BC23" s="455"/>
      <c r="BD23" s="455"/>
      <c r="BE23" s="456"/>
      <c r="BF23" s="455"/>
      <c r="BG23" s="455"/>
      <c r="BH23" s="455"/>
      <c r="BI23" s="455"/>
      <c r="BJ23" s="455"/>
      <c r="BK23" s="62"/>
    </row>
    <row r="24" spans="2:63"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U24" s="455"/>
      <c r="AV24" s="455"/>
      <c r="AW24" s="455"/>
      <c r="AX24" s="455"/>
      <c r="AY24" s="455"/>
      <c r="AZ24" s="455"/>
      <c r="BA24" s="455"/>
      <c r="BB24" s="455"/>
      <c r="BC24" s="455"/>
      <c r="BD24" s="455"/>
      <c r="BE24" s="456"/>
      <c r="BF24" s="455"/>
      <c r="BG24" s="455"/>
      <c r="BH24" s="455"/>
      <c r="BI24" s="455"/>
      <c r="BJ24" s="455"/>
      <c r="BK24" s="62"/>
    </row>
    <row r="25" spans="2:63" s="63" customFormat="1" ht="11.65"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AU25" s="455"/>
      <c r="AV25" s="455"/>
      <c r="AW25" s="455"/>
      <c r="AX25" s="455"/>
      <c r="AY25" s="455"/>
      <c r="AZ25" s="455"/>
      <c r="BA25" s="455"/>
      <c r="BB25" s="455"/>
      <c r="BC25" s="455"/>
      <c r="BD25" s="455"/>
      <c r="BE25" s="456"/>
      <c r="BF25" s="455"/>
      <c r="BG25" s="455"/>
      <c r="BH25" s="455"/>
      <c r="BI25" s="455"/>
      <c r="BJ25" s="455"/>
      <c r="BK25" s="62"/>
    </row>
    <row r="26" spans="2:63" s="63" customFormat="1" ht="11.65" customHeight="1" x14ac:dyDescent="0.25">
      <c r="B26" s="89"/>
      <c r="C26" s="54"/>
      <c r="D26" s="91"/>
      <c r="E26" s="54"/>
      <c r="F26" s="54"/>
      <c r="G26" s="241"/>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U26" s="455"/>
      <c r="AV26" s="455"/>
      <c r="AW26" s="455"/>
      <c r="AX26" s="455"/>
      <c r="AY26" s="455"/>
      <c r="AZ26" s="455"/>
      <c r="BA26" s="455"/>
      <c r="BB26" s="455"/>
      <c r="BC26" s="455"/>
      <c r="BD26" s="455"/>
      <c r="BE26" s="456"/>
      <c r="BF26" s="455"/>
      <c r="BG26" s="455"/>
      <c r="BH26" s="455"/>
      <c r="BI26" s="455"/>
      <c r="BJ26" s="455"/>
      <c r="BK26" s="62"/>
    </row>
    <row r="27" spans="2:63" s="63" customFormat="1" ht="11.6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U27" s="455"/>
      <c r="AV27" s="455"/>
      <c r="AW27" s="455"/>
      <c r="AX27" s="455"/>
      <c r="AY27" s="455"/>
      <c r="AZ27" s="455"/>
      <c r="BA27" s="455"/>
      <c r="BB27" s="455"/>
      <c r="BC27" s="455"/>
      <c r="BD27" s="455"/>
      <c r="BE27" s="456"/>
      <c r="BF27" s="455"/>
      <c r="BG27" s="455"/>
      <c r="BH27" s="455"/>
      <c r="BI27" s="455"/>
      <c r="BJ27" s="455"/>
      <c r="BK27" s="62"/>
    </row>
    <row r="28" spans="2:63" s="63" customFormat="1" ht="14.1"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U28" s="455"/>
      <c r="AV28" s="455"/>
      <c r="AW28" s="455"/>
      <c r="AX28" s="455"/>
      <c r="AY28" s="455"/>
      <c r="AZ28" s="455"/>
      <c r="BA28" s="455"/>
      <c r="BB28" s="455"/>
      <c r="BC28" s="455"/>
      <c r="BD28" s="455"/>
      <c r="BE28" s="456"/>
      <c r="BF28" s="455"/>
      <c r="BG28" s="455"/>
      <c r="BH28" s="455"/>
      <c r="BI28" s="455"/>
      <c r="BJ28" s="455"/>
      <c r="BK28" s="62"/>
    </row>
    <row r="29" spans="2:63" s="63" customFormat="1" ht="11.65" customHeight="1" x14ac:dyDescent="0.25">
      <c r="B29" s="89"/>
      <c r="C29"/>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AU29" s="455"/>
      <c r="AV29" s="455"/>
      <c r="AW29" s="455"/>
      <c r="AX29" s="455"/>
      <c r="AY29" s="455"/>
      <c r="AZ29" s="455"/>
      <c r="BA29" s="455"/>
      <c r="BB29" s="455"/>
      <c r="BC29" s="455"/>
      <c r="BD29" s="455"/>
      <c r="BE29" s="455"/>
      <c r="BF29" s="455"/>
      <c r="BG29" s="455"/>
      <c r="BH29" s="455"/>
      <c r="BI29" s="455"/>
      <c r="BJ29" s="455"/>
      <c r="BK29" s="62"/>
    </row>
    <row r="30" spans="2:63"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AU30" s="455"/>
      <c r="AV30" s="455"/>
      <c r="AW30" s="455"/>
      <c r="AX30" s="455"/>
      <c r="AY30" s="455"/>
      <c r="AZ30" s="455"/>
      <c r="BA30" s="455"/>
      <c r="BB30" s="455"/>
      <c r="BC30" s="455"/>
      <c r="BD30" s="455"/>
      <c r="BE30" s="455"/>
      <c r="BF30" s="455"/>
      <c r="BG30" s="455"/>
      <c r="BH30" s="455"/>
      <c r="BI30" s="455"/>
      <c r="BJ30" s="455"/>
      <c r="BK30" s="62"/>
    </row>
    <row r="31" spans="2:63"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AU31" s="455"/>
      <c r="AV31" s="455"/>
      <c r="AW31" s="455"/>
      <c r="AX31" s="455"/>
      <c r="AY31" s="455"/>
      <c r="AZ31" s="455"/>
      <c r="BA31" s="455"/>
      <c r="BB31" s="455"/>
      <c r="BC31" s="455"/>
      <c r="BD31" s="455"/>
      <c r="BE31" s="455"/>
      <c r="BF31" s="455"/>
      <c r="BG31" s="455"/>
      <c r="BH31" s="455"/>
      <c r="BI31" s="455"/>
      <c r="BJ31" s="455"/>
      <c r="BK31" s="62"/>
    </row>
    <row r="32" spans="2:63"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AU32" s="455"/>
      <c r="AV32" s="455"/>
      <c r="AW32" s="455"/>
      <c r="AX32" s="455"/>
      <c r="AY32" s="455"/>
      <c r="AZ32" s="455"/>
      <c r="BA32" s="455"/>
      <c r="BB32" s="455"/>
      <c r="BC32" s="455"/>
      <c r="BD32" s="455"/>
      <c r="BE32" s="455"/>
      <c r="BF32" s="455"/>
      <c r="BG32" s="455"/>
      <c r="BH32" s="455"/>
      <c r="BI32" s="455"/>
      <c r="BJ32" s="455"/>
      <c r="BK32" s="62"/>
    </row>
    <row r="33" spans="2:63" s="63" customFormat="1" ht="11.6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AU33" s="455"/>
      <c r="AV33" s="455"/>
      <c r="AW33" s="455"/>
      <c r="AX33" s="455"/>
      <c r="AY33" s="455"/>
      <c r="AZ33" s="455"/>
      <c r="BA33" s="455"/>
      <c r="BB33" s="455"/>
      <c r="BC33" s="455"/>
      <c r="BD33" s="455"/>
      <c r="BE33" s="455"/>
      <c r="BF33" s="455"/>
      <c r="BG33" s="455"/>
      <c r="BH33" s="455"/>
      <c r="BI33" s="455"/>
      <c r="BJ33" s="455"/>
      <c r="BK33" s="62"/>
    </row>
    <row r="34" spans="2:63" s="63" customFormat="1" ht="12.6"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AU34" s="455"/>
      <c r="AV34" s="455"/>
      <c r="AW34" s="455"/>
      <c r="AX34" s="455"/>
      <c r="AY34" s="455"/>
      <c r="AZ34" s="455"/>
      <c r="BA34" s="455"/>
      <c r="BB34" s="455"/>
      <c r="BC34" s="455"/>
      <c r="BD34" s="455"/>
      <c r="BE34" s="455"/>
      <c r="BF34" s="455"/>
      <c r="BG34" s="455"/>
      <c r="BH34" s="455"/>
      <c r="BI34" s="455"/>
      <c r="BJ34" s="455"/>
      <c r="BK34" s="62"/>
    </row>
    <row r="35" spans="2:63" s="63" customFormat="1" ht="12.6"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AU35" s="455"/>
      <c r="AV35" s="455"/>
      <c r="AW35" s="455"/>
      <c r="AX35" s="455"/>
      <c r="AY35" s="455"/>
      <c r="AZ35" s="455"/>
      <c r="BA35" s="455"/>
      <c r="BB35" s="455"/>
      <c r="BC35" s="455"/>
      <c r="BD35" s="455"/>
      <c r="BE35" s="455"/>
      <c r="BF35" s="455"/>
      <c r="BG35" s="455"/>
      <c r="BH35" s="455"/>
      <c r="BI35" s="455"/>
      <c r="BJ35" s="455"/>
      <c r="BK35" s="62"/>
    </row>
    <row r="36" spans="2:63" s="63" customFormat="1" ht="11.65" customHeight="1" x14ac:dyDescent="0.25">
      <c r="B36" s="89"/>
      <c r="C36" s="54"/>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AU36" s="455"/>
      <c r="AV36" s="455"/>
      <c r="AW36" s="455"/>
      <c r="AX36" s="455"/>
      <c r="AY36" s="455"/>
      <c r="AZ36" s="455"/>
      <c r="BA36" s="455"/>
      <c r="BB36" s="455"/>
      <c r="BC36" s="455"/>
      <c r="BD36" s="455"/>
      <c r="BE36" s="455"/>
      <c r="BF36" s="455"/>
      <c r="BG36" s="455"/>
      <c r="BH36" s="455"/>
      <c r="BI36" s="455"/>
      <c r="BJ36" s="455"/>
      <c r="BK36" s="62"/>
    </row>
    <row r="37" spans="2:63" s="63" customFormat="1" ht="11.65" customHeight="1" x14ac:dyDescent="0.25">
      <c r="B37" s="89"/>
      <c r="C37" s="54"/>
      <c r="D37" s="91"/>
      <c r="E37" s="54"/>
      <c r="F37" s="54"/>
      <c r="G37" s="54"/>
      <c r="H37" s="54"/>
      <c r="I37" s="54"/>
      <c r="J37" s="54"/>
      <c r="K37" s="54"/>
      <c r="L37" s="54"/>
      <c r="M37" s="54"/>
      <c r="N37" s="54"/>
      <c r="O37" s="54"/>
      <c r="P37" s="54"/>
      <c r="Q37" s="54"/>
      <c r="R37" s="54"/>
      <c r="S37" s="54"/>
      <c r="T37" s="54"/>
      <c r="U37" s="54"/>
      <c r="V37" s="54"/>
      <c r="W37" s="54"/>
      <c r="X37" s="54"/>
      <c r="Y37" s="54"/>
      <c r="Z37" s="89"/>
      <c r="AA37" s="62"/>
      <c r="AB37" s="54"/>
      <c r="AC37" s="54"/>
      <c r="AD37" s="54"/>
      <c r="AE37" s="54"/>
      <c r="AF37" s="62"/>
      <c r="AG37" s="62"/>
      <c r="AH37" s="62"/>
      <c r="AI37" s="54"/>
      <c r="AJ37" s="54"/>
      <c r="AK37" s="54"/>
      <c r="AL37" s="62"/>
      <c r="AM37" s="62"/>
      <c r="AN37" s="62"/>
      <c r="AO37" s="62"/>
      <c r="AP37" s="54"/>
      <c r="AQ37" s="54"/>
      <c r="AR37" s="62"/>
      <c r="AS37" s="62"/>
      <c r="AT37" s="62"/>
      <c r="AU37" s="455"/>
      <c r="AV37" s="455"/>
      <c r="AW37" s="455"/>
      <c r="AX37" s="455"/>
      <c r="AY37" s="455"/>
      <c r="AZ37" s="455"/>
      <c r="BA37" s="455"/>
      <c r="BB37" s="455"/>
      <c r="BC37" s="455"/>
      <c r="BD37" s="455"/>
      <c r="BE37" s="455"/>
      <c r="BF37" s="455"/>
      <c r="BG37" s="455"/>
      <c r="BH37" s="455"/>
      <c r="BI37" s="455"/>
      <c r="BJ37" s="455"/>
      <c r="BK37" s="62"/>
    </row>
    <row r="38" spans="2:63" s="63" customFormat="1" ht="14.1"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BK38" s="62"/>
    </row>
    <row r="39" spans="2:63" s="63" customFormat="1" ht="11.65"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BK39" s="62"/>
    </row>
    <row r="40" spans="2:63" s="63" customFormat="1" ht="11.65" customHeight="1" x14ac:dyDescent="0.25">
      <c r="C40" s="62"/>
      <c r="D40" s="62"/>
      <c r="E40" s="62"/>
      <c r="F40" s="62"/>
      <c r="G40" s="62"/>
      <c r="H40" s="62"/>
      <c r="I40" s="62"/>
      <c r="J40" s="62"/>
      <c r="K40" s="62"/>
      <c r="L40" s="62"/>
      <c r="M40" s="62"/>
      <c r="N40" s="62"/>
      <c r="O40" s="62"/>
      <c r="P40" s="62"/>
      <c r="Q40" s="62"/>
      <c r="R40" s="62"/>
      <c r="S40" s="62"/>
      <c r="T40" s="62"/>
      <c r="U40" s="62"/>
      <c r="V40" s="62"/>
      <c r="W40" s="62"/>
      <c r="X40" s="62"/>
      <c r="Y40" s="62"/>
      <c r="Z40" s="89"/>
      <c r="AA40" s="62"/>
      <c r="AB40" s="54"/>
      <c r="AC40" s="54"/>
      <c r="AD40" s="54"/>
      <c r="AE40" s="54"/>
      <c r="AF40" s="62"/>
      <c r="AG40" s="62"/>
      <c r="AH40" s="62"/>
      <c r="AI40" s="54"/>
      <c r="AJ40" s="54"/>
      <c r="AK40" s="54"/>
      <c r="AL40" s="62"/>
      <c r="AM40" s="62"/>
      <c r="AN40" s="62"/>
      <c r="AO40" s="62"/>
      <c r="AP40" s="54"/>
      <c r="AQ40" s="54"/>
      <c r="AR40" s="62"/>
      <c r="AS40" s="62"/>
      <c r="AT40" s="62"/>
      <c r="BK40" s="62"/>
    </row>
    <row r="41" spans="2:63" s="63" customFormat="1" ht="11.65" customHeight="1" x14ac:dyDescent="0.25">
      <c r="C41" s="62"/>
      <c r="D41" s="62"/>
      <c r="E41" s="62"/>
      <c r="F41" s="62"/>
      <c r="G41" s="62"/>
      <c r="H41" s="62"/>
      <c r="I41" s="62"/>
      <c r="J41" s="62"/>
      <c r="K41" s="62"/>
      <c r="L41" s="62"/>
      <c r="M41" s="62"/>
      <c r="N41" s="62"/>
      <c r="O41" s="62"/>
      <c r="P41" s="62"/>
      <c r="Q41" s="62"/>
      <c r="R41" s="62"/>
      <c r="S41" s="62"/>
      <c r="T41" s="62"/>
      <c r="U41" s="62"/>
      <c r="V41" s="62"/>
      <c r="W41" s="62"/>
      <c r="X41" s="62"/>
      <c r="Y41" s="62"/>
      <c r="Z41" s="89"/>
      <c r="AA41" s="62"/>
      <c r="AB41" s="54"/>
      <c r="AC41" s="54"/>
      <c r="AD41" s="54"/>
      <c r="AE41" s="54"/>
      <c r="AF41" s="62"/>
      <c r="AG41" s="62"/>
      <c r="AH41" s="62"/>
      <c r="AI41" s="54"/>
      <c r="AJ41" s="54"/>
      <c r="AK41" s="54"/>
      <c r="AL41" s="62"/>
      <c r="AM41" s="62"/>
      <c r="AN41" s="62"/>
      <c r="AO41" s="62"/>
      <c r="AP41" s="54"/>
      <c r="AQ41" s="54"/>
      <c r="AR41" s="62"/>
      <c r="AS41" s="62"/>
      <c r="AT41" s="62"/>
      <c r="BK41" s="62"/>
    </row>
  </sheetData>
  <sheetProtection selectLockedCells="1" selectUnlockedCells="1"/>
  <mergeCells count="59">
    <mergeCell ref="AM7:AT7"/>
    <mergeCell ref="AU7:BJ8"/>
    <mergeCell ref="B7:C7"/>
    <mergeCell ref="D7:Z7"/>
    <mergeCell ref="AA7:AB7"/>
    <mergeCell ref="AC7:AJ7"/>
    <mergeCell ref="AK7:AL7"/>
    <mergeCell ref="B2:B6"/>
    <mergeCell ref="AV2:BJ2"/>
    <mergeCell ref="AV3:BJ3"/>
    <mergeCell ref="AV4:BJ4"/>
    <mergeCell ref="AV5:BJ6"/>
    <mergeCell ref="C5:Q6"/>
    <mergeCell ref="R5:AI6"/>
    <mergeCell ref="AJ5:AU6"/>
    <mergeCell ref="C2:Q4"/>
    <mergeCell ref="R2:AI4"/>
    <mergeCell ref="AJ2:AU2"/>
    <mergeCell ref="AJ3:AU3"/>
    <mergeCell ref="AJ4:AU4"/>
    <mergeCell ref="AU9:BJ9"/>
    <mergeCell ref="B10:D10"/>
    <mergeCell ref="E10:T10"/>
    <mergeCell ref="U10:AT10"/>
    <mergeCell ref="AU10:BJ10"/>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AS11:AS12"/>
    <mergeCell ref="Z11:Z12"/>
    <mergeCell ref="AA11:AA12"/>
    <mergeCell ref="AB11:AB12"/>
    <mergeCell ref="AC11:AC12"/>
    <mergeCell ref="AD11:AD12"/>
    <mergeCell ref="AE11:AE12"/>
    <mergeCell ref="X16:Y16"/>
    <mergeCell ref="AF11:AH11"/>
    <mergeCell ref="AI11:AI12"/>
    <mergeCell ref="AJ11:AJ12"/>
    <mergeCell ref="AK11:AQ11"/>
    <mergeCell ref="X11:Y11"/>
    <mergeCell ref="AT11:AT12"/>
    <mergeCell ref="AU11:AX11"/>
    <mergeCell ref="AY11:BB11"/>
    <mergeCell ref="BC11:BF11"/>
    <mergeCell ref="BG11:BJ11"/>
  </mergeCells>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1">
      <formula1>"Alcaldía Local,Central,Sectorial,"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25" right="0.25" top="0.75" bottom="0.75" header="0.3" footer="0.3"/>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'C:\Users\jhoan.rodriguez\Documents\Entrega Tania\POA 2023\[F-DS-524 _v3 POA Dir. Bienes V0 2022.xlsx]datos'!#REF!</xm:f>
          </x14:formula1>
          <xm:sqref>AO13 AK13:AK18 AO15:AO18</xm:sqref>
        </x14:dataValidation>
        <x14:dataValidation type="list" allowBlank="1" showInputMessage="1" showErrorMessage="1">
          <x14:formula1>
            <xm:f>'C:\Users\luis.arias\Downloads\[F-DS-524_POA Dirección de Bienes 2023 MATRIZ DOFA.xlsx]datos'!#REF!</xm:f>
          </x14:formula1>
          <xm:sqref>AM7:AT7</xm:sqref>
        </x14:dataValidation>
        <x14:dataValidation type="list" errorStyle="information" operator="equal" showInputMessage="1" showErrorMessage="1" prompt="Escoja el Proceso del Menú desplegable">
          <x14:formula1>
            <xm:f>'C:\Users\luis.arias\Downloads\[F-DS-524_POA Dirección de Bienes 2023 MATRIZ DOFA.xlsx]datos'!#REF!</xm:f>
          </x14:formula1>
          <xm:sqref>D7:Z7</xm:sqref>
        </x14:dataValidation>
        <x14:dataValidation type="list" operator="equal" allowBlank="1" showErrorMessage="1">
          <x14:formula1>
            <xm:f>'C:\Users\jhoan.rodriguez\Documents\Entrega Tania\POA 2023\[F-DS-524 _v3 POA Dir. Bienes V0 2022.xlsx]datos'!#REF!</xm:f>
          </x14:formula1>
          <xm:sqref>AP13:AQ18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Q13"/>
  <sheetViews>
    <sheetView showGridLines="0" topLeftCell="A8" zoomScale="70" zoomScaleNormal="70" workbookViewId="0">
      <selection activeCell="L13" sqref="L13"/>
    </sheetView>
  </sheetViews>
  <sheetFormatPr baseColWidth="10" defaultColWidth="11.42578125" defaultRowHeight="15" x14ac:dyDescent="0.25"/>
  <cols>
    <col min="11" max="11" width="26.85546875" customWidth="1"/>
    <col min="16" max="16" width="10" customWidth="1"/>
    <col min="17" max="17" width="4.140625" customWidth="1"/>
  </cols>
  <sheetData>
    <row r="2" spans="3:17" ht="15.75" thickBot="1" x14ac:dyDescent="0.3"/>
    <row r="3" spans="3:17" x14ac:dyDescent="0.25">
      <c r="C3" s="1"/>
      <c r="D3" s="2"/>
      <c r="E3" s="2"/>
      <c r="F3" s="2"/>
      <c r="G3" s="2"/>
      <c r="H3" s="2"/>
      <c r="I3" s="2"/>
      <c r="J3" s="2"/>
      <c r="K3" s="2"/>
      <c r="L3" s="2"/>
      <c r="M3" s="2"/>
      <c r="N3" s="2"/>
      <c r="O3" s="2"/>
      <c r="P3" s="2"/>
      <c r="Q3" s="3"/>
    </row>
    <row r="4" spans="3:17" x14ac:dyDescent="0.25">
      <c r="C4" s="4"/>
      <c r="Q4" s="5"/>
    </row>
    <row r="5" spans="3:17" x14ac:dyDescent="0.25">
      <c r="C5" s="4"/>
      <c r="Q5" s="5"/>
    </row>
    <row r="6" spans="3:17" ht="79.5" customHeight="1" x14ac:dyDescent="0.25">
      <c r="C6" s="4"/>
      <c r="Q6" s="5"/>
    </row>
    <row r="7" spans="3:17" ht="27.75" customHeight="1" x14ac:dyDescent="0.25">
      <c r="C7" s="850" t="s">
        <v>0</v>
      </c>
      <c r="D7" s="851"/>
      <c r="E7" s="851"/>
      <c r="F7" s="851"/>
      <c r="G7" s="851"/>
      <c r="H7" s="851"/>
      <c r="I7" s="851"/>
      <c r="J7" s="851"/>
      <c r="K7" s="851"/>
      <c r="Q7" s="5"/>
    </row>
    <row r="8" spans="3:17" ht="137.25" customHeight="1" x14ac:dyDescent="0.25">
      <c r="C8" s="852" t="s">
        <v>1</v>
      </c>
      <c r="D8" s="853"/>
      <c r="E8" s="853"/>
      <c r="F8" s="853"/>
      <c r="G8" s="853"/>
      <c r="H8" s="853"/>
      <c r="I8" s="853"/>
      <c r="J8" s="853"/>
      <c r="K8" s="853"/>
      <c r="Q8" s="5"/>
    </row>
    <row r="9" spans="3:17" ht="15.75" x14ac:dyDescent="0.3">
      <c r="C9" s="10"/>
      <c r="D9" s="9"/>
      <c r="E9" s="9"/>
      <c r="F9" s="9"/>
      <c r="G9" s="9"/>
      <c r="H9" s="9"/>
      <c r="I9" s="9"/>
      <c r="J9" s="9"/>
      <c r="K9" s="9"/>
      <c r="Q9" s="5"/>
    </row>
    <row r="10" spans="3:17" ht="26.25" x14ac:dyDescent="0.25">
      <c r="C10" s="850" t="s">
        <v>2</v>
      </c>
      <c r="D10" s="851"/>
      <c r="E10" s="851"/>
      <c r="F10" s="851"/>
      <c r="G10" s="851"/>
      <c r="H10" s="851"/>
      <c r="I10" s="851"/>
      <c r="J10" s="851"/>
      <c r="K10" s="851"/>
      <c r="Q10" s="5"/>
    </row>
    <row r="11" spans="3:17" ht="26.25" customHeight="1" x14ac:dyDescent="0.3">
      <c r="C11" s="10"/>
      <c r="D11" s="9"/>
      <c r="E11" s="9"/>
      <c r="F11" s="9"/>
      <c r="G11" s="9"/>
      <c r="H11" s="9"/>
      <c r="I11" s="9"/>
      <c r="J11" s="9"/>
      <c r="K11" s="9"/>
      <c r="Q11" s="5"/>
    </row>
    <row r="12" spans="3:17" ht="96.75" customHeight="1" x14ac:dyDescent="0.25">
      <c r="C12" s="852" t="s">
        <v>3</v>
      </c>
      <c r="D12" s="853"/>
      <c r="E12" s="853"/>
      <c r="F12" s="853"/>
      <c r="G12" s="853"/>
      <c r="H12" s="853"/>
      <c r="I12" s="853"/>
      <c r="J12" s="853"/>
      <c r="K12" s="853"/>
      <c r="Q12" s="5"/>
    </row>
    <row r="13" spans="3:17" ht="49.5" customHeight="1" thickBot="1" x14ac:dyDescent="0.3">
      <c r="C13" s="854"/>
      <c r="D13" s="855"/>
      <c r="E13" s="855"/>
      <c r="F13" s="855"/>
      <c r="G13" s="855"/>
      <c r="H13" s="855"/>
      <c r="I13" s="855"/>
      <c r="J13" s="855"/>
      <c r="K13" s="855"/>
      <c r="L13" s="7"/>
      <c r="M13" s="7"/>
      <c r="N13" s="7"/>
      <c r="O13" s="7"/>
      <c r="P13" s="7"/>
      <c r="Q13" s="8"/>
    </row>
  </sheetData>
  <mergeCells count="5">
    <mergeCell ref="C7:K7"/>
    <mergeCell ref="C8:K8"/>
    <mergeCell ref="C10:K10"/>
    <mergeCell ref="C12:K12"/>
    <mergeCell ref="C13:K13"/>
  </mergeCells>
  <pageMargins left="0.7" right="0.7" top="0.75" bottom="0.75" header="0.3" footer="0.3"/>
  <drawing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7"/>
  <sheetViews>
    <sheetView showGridLines="0" topLeftCell="A15" zoomScale="70" zoomScaleNormal="70" workbookViewId="0">
      <selection activeCell="D25" sqref="D25"/>
    </sheetView>
  </sheetViews>
  <sheetFormatPr baseColWidth="10" defaultColWidth="20.5703125" defaultRowHeight="12.75" customHeight="1" x14ac:dyDescent="0.2"/>
  <cols>
    <col min="1" max="1" width="7" style="45" customWidth="1"/>
    <col min="2" max="2" width="11.28515625" style="254" customWidth="1"/>
    <col min="3" max="3" width="43.28515625" style="254" customWidth="1"/>
    <col min="4" max="4" width="11.140625" style="254" customWidth="1"/>
    <col min="5" max="5" width="8.42578125" style="254" customWidth="1"/>
    <col min="6" max="6" width="9.5703125" style="254" customWidth="1"/>
    <col min="7" max="7" width="16.7109375" style="254" customWidth="1"/>
    <col min="8" max="8" width="9.5703125" style="254" customWidth="1"/>
    <col min="9" max="9" width="8" style="254" customWidth="1"/>
    <col min="10" max="10" width="16.5703125" style="254" customWidth="1"/>
    <col min="11" max="11" width="11" style="254" customWidth="1"/>
    <col min="12" max="13" width="12" style="254" customWidth="1"/>
    <col min="14" max="14" width="10.140625" style="254" customWidth="1"/>
    <col min="15" max="15" width="10.7109375" style="254" customWidth="1"/>
    <col min="16" max="16" width="10.85546875" style="254" customWidth="1"/>
    <col min="17" max="17" width="11" style="254" customWidth="1"/>
    <col min="18" max="18" width="13" style="254" customWidth="1"/>
    <col min="19" max="19" width="11.5703125" style="254" customWidth="1"/>
    <col min="20" max="20" width="14.85546875" style="254" customWidth="1"/>
    <col min="21" max="21" width="19.42578125" style="254" customWidth="1"/>
    <col min="22" max="22" width="36.85546875" style="254" customWidth="1"/>
    <col min="23" max="24" width="22.5703125" style="254" customWidth="1"/>
    <col min="25" max="25" width="20.5703125" style="254" customWidth="1"/>
    <col min="26" max="36" width="20.5703125" style="255" customWidth="1"/>
    <col min="37" max="37" width="32.28515625" style="255" customWidth="1"/>
    <col min="38" max="38" width="31.5703125" style="255" customWidth="1"/>
    <col min="39" max="39" width="40.42578125" style="255" customWidth="1"/>
    <col min="40" max="40" width="20.5703125" style="255" customWidth="1"/>
    <col min="41" max="41" width="34.28515625" style="255" customWidth="1"/>
    <col min="42" max="42" width="29.28515625" style="255" customWidth="1"/>
    <col min="43" max="43" width="28.28515625" style="255" customWidth="1"/>
    <col min="44" max="44" width="25.28515625" style="255" customWidth="1"/>
    <col min="45" max="45" width="20.5703125" style="255" customWidth="1"/>
    <col min="46" max="46" width="23.28515625" style="255" customWidth="1"/>
    <col min="47" max="47" width="20.85546875" style="255" customWidth="1"/>
    <col min="48" max="48" width="20.5703125" style="255" customWidth="1"/>
    <col min="49" max="49" width="43.85546875" style="255" customWidth="1"/>
    <col min="50" max="50" width="32.140625" style="254" customWidth="1"/>
    <col min="51" max="52" width="20.5703125" style="254" customWidth="1"/>
    <col min="53" max="53" width="32.5703125" style="254" customWidth="1"/>
    <col min="54" max="54" width="33.5703125" style="254" customWidth="1"/>
    <col min="55" max="55" width="10.42578125" style="254" customWidth="1"/>
    <col min="56" max="56" width="9" style="254" customWidth="1"/>
    <col min="57" max="57" width="39" style="254" customWidth="1"/>
    <col min="58" max="58" width="32.140625" style="254" customWidth="1"/>
    <col min="59" max="59" width="17" style="254" customWidth="1"/>
    <col min="60" max="60" width="16" style="254" customWidth="1"/>
    <col min="61" max="61" width="51.5703125" style="254" customWidth="1"/>
    <col min="62" max="62" width="36" style="254" customWidth="1"/>
    <col min="63" max="251" width="20.5703125" style="254" customWidth="1"/>
    <col min="252" max="16384" width="20.5703125" style="45"/>
  </cols>
  <sheetData>
    <row r="1" spans="2:64" ht="12.75" customHeight="1" thickBot="1" x14ac:dyDescent="0.25"/>
    <row r="2" spans="2:64" ht="18" customHeight="1" thickBot="1" x14ac:dyDescent="0.25">
      <c r="B2" s="1327"/>
      <c r="C2" s="1345" t="s">
        <v>16</v>
      </c>
      <c r="D2" s="1346"/>
      <c r="E2" s="1346"/>
      <c r="F2" s="1346"/>
      <c r="G2" s="1346"/>
      <c r="H2" s="1346"/>
      <c r="I2" s="1346"/>
      <c r="J2" s="1346"/>
      <c r="K2" s="1346"/>
      <c r="L2" s="1346"/>
      <c r="M2" s="1346"/>
      <c r="N2" s="1346"/>
      <c r="O2" s="1346"/>
      <c r="P2" s="1346"/>
      <c r="Q2" s="1347"/>
      <c r="R2" s="1354" t="s">
        <v>17</v>
      </c>
      <c r="S2" s="1355"/>
      <c r="T2" s="1355"/>
      <c r="U2" s="1355"/>
      <c r="V2" s="1355"/>
      <c r="W2" s="1355"/>
      <c r="X2" s="1355"/>
      <c r="Y2" s="1355"/>
      <c r="Z2" s="1355"/>
      <c r="AA2" s="1355"/>
      <c r="AB2" s="1355"/>
      <c r="AC2" s="1355"/>
      <c r="AD2" s="1355"/>
      <c r="AE2" s="1355"/>
      <c r="AF2" s="1355"/>
      <c r="AG2" s="1355"/>
      <c r="AH2" s="1355"/>
      <c r="AI2" s="1356"/>
      <c r="AJ2" s="1363" t="s">
        <v>18</v>
      </c>
      <c r="AK2" s="1364"/>
      <c r="AL2" s="1364"/>
      <c r="AM2" s="1364"/>
      <c r="AN2" s="1364"/>
      <c r="AO2" s="1364"/>
      <c r="AP2" s="1364"/>
      <c r="AQ2" s="1364"/>
      <c r="AR2" s="1364"/>
      <c r="AS2" s="1364"/>
      <c r="AT2" s="1364"/>
      <c r="AU2" s="1365"/>
      <c r="AV2" s="1330" t="s">
        <v>19</v>
      </c>
      <c r="AW2" s="1331"/>
      <c r="AX2" s="1331"/>
      <c r="AY2" s="1331"/>
      <c r="AZ2" s="1331"/>
      <c r="BA2" s="1331"/>
      <c r="BB2" s="1331"/>
      <c r="BC2" s="1331"/>
      <c r="BD2" s="1331"/>
      <c r="BE2" s="1331"/>
      <c r="BF2" s="1331"/>
      <c r="BG2" s="1331"/>
      <c r="BH2" s="1331"/>
      <c r="BI2" s="1331"/>
      <c r="BJ2" s="1332"/>
    </row>
    <row r="3" spans="2:64" ht="21" customHeight="1" thickBot="1" x14ac:dyDescent="0.25">
      <c r="B3" s="1328"/>
      <c r="C3" s="1348"/>
      <c r="D3" s="1349"/>
      <c r="E3" s="1349"/>
      <c r="F3" s="1349"/>
      <c r="G3" s="1349"/>
      <c r="H3" s="1349"/>
      <c r="I3" s="1349"/>
      <c r="J3" s="1349"/>
      <c r="K3" s="1349"/>
      <c r="L3" s="1349"/>
      <c r="M3" s="1349"/>
      <c r="N3" s="1349"/>
      <c r="O3" s="1349"/>
      <c r="P3" s="1349"/>
      <c r="Q3" s="1350"/>
      <c r="R3" s="1357"/>
      <c r="S3" s="1358"/>
      <c r="T3" s="1358"/>
      <c r="U3" s="1358"/>
      <c r="V3" s="1358"/>
      <c r="W3" s="1358"/>
      <c r="X3" s="1358"/>
      <c r="Y3" s="1358"/>
      <c r="Z3" s="1358"/>
      <c r="AA3" s="1358"/>
      <c r="AB3" s="1358"/>
      <c r="AC3" s="1358"/>
      <c r="AD3" s="1358"/>
      <c r="AE3" s="1358"/>
      <c r="AF3" s="1358"/>
      <c r="AG3" s="1358"/>
      <c r="AH3" s="1358"/>
      <c r="AI3" s="1359"/>
      <c r="AJ3" s="1363" t="s">
        <v>20</v>
      </c>
      <c r="AK3" s="1364"/>
      <c r="AL3" s="1364"/>
      <c r="AM3" s="1364"/>
      <c r="AN3" s="1364"/>
      <c r="AO3" s="1364"/>
      <c r="AP3" s="1364"/>
      <c r="AQ3" s="1364"/>
      <c r="AR3" s="1364"/>
      <c r="AS3" s="1364"/>
      <c r="AT3" s="1364"/>
      <c r="AU3" s="1365"/>
      <c r="AV3" s="1333">
        <v>3</v>
      </c>
      <c r="AW3" s="1334"/>
      <c r="AX3" s="1334"/>
      <c r="AY3" s="1334"/>
      <c r="AZ3" s="1334"/>
      <c r="BA3" s="1334"/>
      <c r="BB3" s="1334"/>
      <c r="BC3" s="1334"/>
      <c r="BD3" s="1334"/>
      <c r="BE3" s="1334"/>
      <c r="BF3" s="1334"/>
      <c r="BG3" s="1334"/>
      <c r="BH3" s="1334"/>
      <c r="BI3" s="1334"/>
      <c r="BJ3" s="1335"/>
    </row>
    <row r="4" spans="2:64" ht="24" customHeight="1" thickBot="1" x14ac:dyDescent="0.25">
      <c r="B4" s="1328"/>
      <c r="C4" s="1351"/>
      <c r="D4" s="1352"/>
      <c r="E4" s="1352"/>
      <c r="F4" s="1352"/>
      <c r="G4" s="1352"/>
      <c r="H4" s="1352"/>
      <c r="I4" s="1352"/>
      <c r="J4" s="1352"/>
      <c r="K4" s="1352"/>
      <c r="L4" s="1352"/>
      <c r="M4" s="1352"/>
      <c r="N4" s="1352"/>
      <c r="O4" s="1352"/>
      <c r="P4" s="1352"/>
      <c r="Q4" s="1353"/>
      <c r="R4" s="1360"/>
      <c r="S4" s="1361"/>
      <c r="T4" s="1361"/>
      <c r="U4" s="1361"/>
      <c r="V4" s="1361"/>
      <c r="W4" s="1361"/>
      <c r="X4" s="1361"/>
      <c r="Y4" s="1361"/>
      <c r="Z4" s="1361"/>
      <c r="AA4" s="1361"/>
      <c r="AB4" s="1361"/>
      <c r="AC4" s="1361"/>
      <c r="AD4" s="1361"/>
      <c r="AE4" s="1361"/>
      <c r="AF4" s="1361"/>
      <c r="AG4" s="1361"/>
      <c r="AH4" s="1361"/>
      <c r="AI4" s="1362"/>
      <c r="AJ4" s="1363" t="s">
        <v>21</v>
      </c>
      <c r="AK4" s="1364"/>
      <c r="AL4" s="1364"/>
      <c r="AM4" s="1364"/>
      <c r="AN4" s="1364"/>
      <c r="AO4" s="1364"/>
      <c r="AP4" s="1364"/>
      <c r="AQ4" s="1364"/>
      <c r="AR4" s="1364"/>
      <c r="AS4" s="1364"/>
      <c r="AT4" s="1364"/>
      <c r="AU4" s="1365"/>
      <c r="AV4" s="1336">
        <v>42741</v>
      </c>
      <c r="AW4" s="1337"/>
      <c r="AX4" s="1337"/>
      <c r="AY4" s="1337"/>
      <c r="AZ4" s="1337"/>
      <c r="BA4" s="1337"/>
      <c r="BB4" s="1337"/>
      <c r="BC4" s="1337"/>
      <c r="BD4" s="1337"/>
      <c r="BE4" s="1337"/>
      <c r="BF4" s="1337"/>
      <c r="BG4" s="1337"/>
      <c r="BH4" s="1337"/>
      <c r="BI4" s="1337"/>
      <c r="BJ4" s="1338"/>
    </row>
    <row r="5" spans="2:64" ht="22.5" customHeight="1" x14ac:dyDescent="0.2">
      <c r="B5" s="1328"/>
      <c r="C5" s="1345" t="s">
        <v>22</v>
      </c>
      <c r="D5" s="1346"/>
      <c r="E5" s="1346"/>
      <c r="F5" s="1346"/>
      <c r="G5" s="1346"/>
      <c r="H5" s="1346"/>
      <c r="I5" s="1346"/>
      <c r="J5" s="1346"/>
      <c r="K5" s="1346"/>
      <c r="L5" s="1346"/>
      <c r="M5" s="1346"/>
      <c r="N5" s="1346"/>
      <c r="O5" s="1346"/>
      <c r="P5" s="1346"/>
      <c r="Q5" s="1347"/>
      <c r="R5" s="1354" t="s">
        <v>23</v>
      </c>
      <c r="S5" s="1355"/>
      <c r="T5" s="1355"/>
      <c r="U5" s="1355"/>
      <c r="V5" s="1355"/>
      <c r="W5" s="1355"/>
      <c r="X5" s="1355"/>
      <c r="Y5" s="1355"/>
      <c r="Z5" s="1355"/>
      <c r="AA5" s="1355"/>
      <c r="AB5" s="1355"/>
      <c r="AC5" s="1355"/>
      <c r="AD5" s="1355"/>
      <c r="AE5" s="1355"/>
      <c r="AF5" s="1355"/>
      <c r="AG5" s="1355"/>
      <c r="AH5" s="1355"/>
      <c r="AI5" s="1356"/>
      <c r="AJ5" s="1345" t="s">
        <v>24</v>
      </c>
      <c r="AK5" s="1346"/>
      <c r="AL5" s="1346"/>
      <c r="AM5" s="1346"/>
      <c r="AN5" s="1346"/>
      <c r="AO5" s="1346"/>
      <c r="AP5" s="1346"/>
      <c r="AQ5" s="1346"/>
      <c r="AR5" s="1346"/>
      <c r="AS5" s="1346"/>
      <c r="AT5" s="1346"/>
      <c r="AU5" s="1347"/>
      <c r="AV5" s="1339" t="s">
        <v>25</v>
      </c>
      <c r="AW5" s="1340"/>
      <c r="AX5" s="1340"/>
      <c r="AY5" s="1340"/>
      <c r="AZ5" s="1340"/>
      <c r="BA5" s="1340"/>
      <c r="BB5" s="1340"/>
      <c r="BC5" s="1340"/>
      <c r="BD5" s="1340"/>
      <c r="BE5" s="1340"/>
      <c r="BF5" s="1340"/>
      <c r="BG5" s="1340"/>
      <c r="BH5" s="1340"/>
      <c r="BI5" s="1340"/>
      <c r="BJ5" s="1341"/>
    </row>
    <row r="6" spans="2:64" ht="35.25" customHeight="1" thickBot="1" x14ac:dyDescent="0.25">
      <c r="B6" s="1329"/>
      <c r="C6" s="1351"/>
      <c r="D6" s="1352"/>
      <c r="E6" s="1352"/>
      <c r="F6" s="1352"/>
      <c r="G6" s="1352"/>
      <c r="H6" s="1352"/>
      <c r="I6" s="1352"/>
      <c r="J6" s="1352"/>
      <c r="K6" s="1352"/>
      <c r="L6" s="1352"/>
      <c r="M6" s="1352"/>
      <c r="N6" s="1352"/>
      <c r="O6" s="1352"/>
      <c r="P6" s="1352"/>
      <c r="Q6" s="1353"/>
      <c r="R6" s="1360"/>
      <c r="S6" s="1361"/>
      <c r="T6" s="1361"/>
      <c r="U6" s="1361"/>
      <c r="V6" s="1361"/>
      <c r="W6" s="1361"/>
      <c r="X6" s="1361"/>
      <c r="Y6" s="1361"/>
      <c r="Z6" s="1361"/>
      <c r="AA6" s="1361"/>
      <c r="AB6" s="1361"/>
      <c r="AC6" s="1361"/>
      <c r="AD6" s="1361"/>
      <c r="AE6" s="1361"/>
      <c r="AF6" s="1361"/>
      <c r="AG6" s="1361"/>
      <c r="AH6" s="1361"/>
      <c r="AI6" s="1362"/>
      <c r="AJ6" s="1351"/>
      <c r="AK6" s="1352"/>
      <c r="AL6" s="1352"/>
      <c r="AM6" s="1352"/>
      <c r="AN6" s="1352"/>
      <c r="AO6" s="1352"/>
      <c r="AP6" s="1352"/>
      <c r="AQ6" s="1352"/>
      <c r="AR6" s="1352"/>
      <c r="AS6" s="1352"/>
      <c r="AT6" s="1352"/>
      <c r="AU6" s="1353"/>
      <c r="AV6" s="1342"/>
      <c r="AW6" s="1343"/>
      <c r="AX6" s="1343"/>
      <c r="AY6" s="1343"/>
      <c r="AZ6" s="1343"/>
      <c r="BA6" s="1343"/>
      <c r="BB6" s="1343"/>
      <c r="BC6" s="1343"/>
      <c r="BD6" s="1343"/>
      <c r="BE6" s="1343"/>
      <c r="BF6" s="1343"/>
      <c r="BG6" s="1343"/>
      <c r="BH6" s="1343"/>
      <c r="BI6" s="1343"/>
      <c r="BJ6" s="1344"/>
    </row>
    <row r="7" spans="2:64" s="155" customFormat="1" ht="29.25" customHeight="1" x14ac:dyDescent="0.25">
      <c r="B7" s="1324" t="s">
        <v>26</v>
      </c>
      <c r="C7" s="1325"/>
      <c r="D7" s="1255"/>
      <c r="E7" s="1255"/>
      <c r="F7" s="1255"/>
      <c r="G7" s="1255"/>
      <c r="H7" s="1255"/>
      <c r="I7" s="1255"/>
      <c r="J7" s="1255"/>
      <c r="K7" s="1255"/>
      <c r="L7" s="1255"/>
      <c r="M7" s="1255"/>
      <c r="N7" s="1255"/>
      <c r="O7" s="1255"/>
      <c r="P7" s="1255"/>
      <c r="Q7" s="1255"/>
      <c r="R7" s="1255"/>
      <c r="S7" s="1255"/>
      <c r="T7" s="1255"/>
      <c r="U7" s="1255"/>
      <c r="V7" s="1255"/>
      <c r="W7" s="1255"/>
      <c r="X7" s="1255"/>
      <c r="Y7" s="1255"/>
      <c r="Z7" s="1255"/>
      <c r="AA7" s="1326" t="s">
        <v>28</v>
      </c>
      <c r="AB7" s="1326"/>
      <c r="AC7" s="1256"/>
      <c r="AD7" s="1256"/>
      <c r="AE7" s="1256"/>
      <c r="AF7" s="1256"/>
      <c r="AG7" s="1256"/>
      <c r="AH7" s="1256"/>
      <c r="AI7" s="1256"/>
      <c r="AJ7" s="1256"/>
      <c r="AK7" s="1326" t="s">
        <v>30</v>
      </c>
      <c r="AL7" s="1326"/>
      <c r="AM7" s="1321"/>
      <c r="AN7" s="1321"/>
      <c r="AO7" s="1321"/>
      <c r="AP7" s="1321"/>
      <c r="AQ7" s="1321"/>
      <c r="AR7" s="1321"/>
      <c r="AS7" s="1321"/>
      <c r="AT7" s="1321"/>
      <c r="AU7" s="1322"/>
      <c r="AV7" s="1322"/>
      <c r="AW7" s="1322"/>
      <c r="AX7" s="1322"/>
      <c r="AY7" s="1322"/>
      <c r="AZ7" s="1322"/>
      <c r="BA7" s="1322"/>
      <c r="BB7" s="1322"/>
      <c r="BC7" s="1322"/>
      <c r="BD7" s="1322"/>
      <c r="BE7" s="1322"/>
      <c r="BF7" s="1322"/>
      <c r="BG7" s="1322"/>
      <c r="BH7" s="1322"/>
      <c r="BI7" s="1322"/>
      <c r="BJ7" s="1323"/>
    </row>
    <row r="8" spans="2:64" s="155" customFormat="1" ht="39" customHeight="1" x14ac:dyDescent="0.25">
      <c r="B8" s="1314" t="s">
        <v>32</v>
      </c>
      <c r="C8" s="1315"/>
      <c r="D8" s="1316"/>
      <c r="E8" s="1317"/>
      <c r="F8" s="1317"/>
      <c r="G8" s="1317"/>
      <c r="H8" s="1317"/>
      <c r="I8" s="1317"/>
      <c r="J8" s="1317"/>
      <c r="K8" s="1317"/>
      <c r="L8" s="1317"/>
      <c r="M8" s="1317"/>
      <c r="N8" s="1317"/>
      <c r="O8" s="1317"/>
      <c r="P8" s="1317"/>
      <c r="Q8" s="1317"/>
      <c r="R8" s="1317"/>
      <c r="S8" s="1317"/>
      <c r="T8" s="1317"/>
      <c r="U8" s="1317"/>
      <c r="V8" s="1317"/>
      <c r="W8" s="1317"/>
      <c r="X8" s="1317"/>
      <c r="Y8" s="1317"/>
      <c r="Z8" s="1317"/>
      <c r="AA8" s="1317"/>
      <c r="AB8" s="1317"/>
      <c r="AC8" s="1317"/>
      <c r="AD8" s="1317"/>
      <c r="AE8" s="1317"/>
      <c r="AF8" s="1317"/>
      <c r="AG8" s="1317"/>
      <c r="AH8" s="1317"/>
      <c r="AI8" s="1317"/>
      <c r="AJ8" s="1317"/>
      <c r="AK8" s="1317"/>
      <c r="AL8" s="1318"/>
      <c r="AM8" s="802" t="s">
        <v>34</v>
      </c>
      <c r="AN8" s="1366"/>
      <c r="AO8" s="1320"/>
      <c r="AP8" s="1320"/>
      <c r="AQ8" s="1320"/>
      <c r="AR8" s="1320"/>
      <c r="AS8" s="1320"/>
      <c r="AT8" s="1320"/>
      <c r="AU8" s="1322"/>
      <c r="AV8" s="1322"/>
      <c r="AW8" s="1322"/>
      <c r="AX8" s="1322"/>
      <c r="AY8" s="1322"/>
      <c r="AZ8" s="1322"/>
      <c r="BA8" s="1322"/>
      <c r="BB8" s="1322"/>
      <c r="BC8" s="1322"/>
      <c r="BD8" s="1322"/>
      <c r="BE8" s="1322"/>
      <c r="BF8" s="1322"/>
      <c r="BG8" s="1322"/>
      <c r="BH8" s="1322"/>
      <c r="BI8" s="1322"/>
      <c r="BJ8" s="1323"/>
    </row>
    <row r="9" spans="2:64" s="155" customFormat="1" ht="27.75" customHeight="1" x14ac:dyDescent="0.25">
      <c r="B9" s="1257" t="s">
        <v>35</v>
      </c>
      <c r="C9" s="1258"/>
      <c r="D9" s="1258"/>
      <c r="E9" s="1258"/>
      <c r="F9" s="1258"/>
      <c r="G9" s="1258"/>
      <c r="H9" s="1258"/>
      <c r="I9" s="1258"/>
      <c r="J9" s="1258"/>
      <c r="K9" s="1258"/>
      <c r="L9" s="1258"/>
      <c r="M9" s="1258"/>
      <c r="N9" s="1258"/>
      <c r="O9" s="1258"/>
      <c r="P9" s="1258"/>
      <c r="Q9" s="1258"/>
      <c r="R9" s="1258"/>
      <c r="S9" s="1258"/>
      <c r="T9" s="1258"/>
      <c r="U9" s="1258"/>
      <c r="V9" s="1258"/>
      <c r="W9" s="1258"/>
      <c r="X9" s="1258"/>
      <c r="Y9" s="1258"/>
      <c r="Z9" s="1258"/>
      <c r="AA9" s="1258"/>
      <c r="AB9" s="1258"/>
      <c r="AC9" s="1258"/>
      <c r="AD9" s="1258"/>
      <c r="AE9" s="1258"/>
      <c r="AF9" s="1258"/>
      <c r="AG9" s="1258"/>
      <c r="AH9" s="1258"/>
      <c r="AI9" s="1258"/>
      <c r="AJ9" s="1258"/>
      <c r="AK9" s="1258"/>
      <c r="AL9" s="1258"/>
      <c r="AM9" s="1258"/>
      <c r="AN9" s="1258"/>
      <c r="AO9" s="1258"/>
      <c r="AP9" s="1258"/>
      <c r="AQ9" s="1258"/>
      <c r="AR9" s="1258"/>
      <c r="AS9" s="1258"/>
      <c r="AT9" s="1258"/>
      <c r="AU9" s="1259" t="s">
        <v>36</v>
      </c>
      <c r="AV9" s="1260"/>
      <c r="AW9" s="1260"/>
      <c r="AX9" s="1260"/>
      <c r="AY9" s="1260"/>
      <c r="AZ9" s="1260"/>
      <c r="BA9" s="1260"/>
      <c r="BB9" s="1260"/>
      <c r="BC9" s="1260"/>
      <c r="BD9" s="1260"/>
      <c r="BE9" s="1260"/>
      <c r="BF9" s="1260"/>
      <c r="BG9" s="1260"/>
      <c r="BH9" s="1260"/>
      <c r="BI9" s="1260"/>
      <c r="BJ9" s="1261"/>
    </row>
    <row r="10" spans="2:64" s="155" customFormat="1" ht="25.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64" s="124" customFormat="1" ht="42.7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64" s="124" customFormat="1" ht="49.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SUM(T13:T17)</f>
        <v>0</v>
      </c>
      <c r="U12" s="963"/>
      <c r="V12" s="963"/>
      <c r="W12" s="963"/>
      <c r="X12" s="126" t="s">
        <v>72</v>
      </c>
      <c r="Y12" s="126" t="s">
        <v>73</v>
      </c>
      <c r="Z12" s="1072"/>
      <c r="AA12" s="963"/>
      <c r="AB12" s="963"/>
      <c r="AC12" s="963"/>
      <c r="AD12" s="963"/>
      <c r="AE12" s="963"/>
      <c r="AF12" s="125" t="s">
        <v>74</v>
      </c>
      <c r="AG12" s="125" t="s">
        <v>75</v>
      </c>
      <c r="AH12" s="126" t="s">
        <v>76</v>
      </c>
      <c r="AI12" s="963"/>
      <c r="AJ12" s="963"/>
      <c r="AK12" s="140" t="s">
        <v>77</v>
      </c>
      <c r="AL12" s="140" t="s">
        <v>78</v>
      </c>
      <c r="AM12" s="140" t="s">
        <v>79</v>
      </c>
      <c r="AN12" s="140" t="s">
        <v>187</v>
      </c>
      <c r="AO12" s="140" t="s">
        <v>80</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64" s="155" customFormat="1" ht="166.5" customHeight="1" x14ac:dyDescent="0.25">
      <c r="B13" s="151">
        <v>1</v>
      </c>
      <c r="C13" s="252" t="s">
        <v>785</v>
      </c>
      <c r="D13" s="48">
        <v>0.2</v>
      </c>
      <c r="E13" s="158">
        <v>1</v>
      </c>
      <c r="F13" s="158"/>
      <c r="G13" s="1508"/>
      <c r="H13" s="158">
        <v>1</v>
      </c>
      <c r="I13" s="427"/>
      <c r="J13" s="1508"/>
      <c r="K13" s="158">
        <v>1</v>
      </c>
      <c r="L13" s="69"/>
      <c r="M13" s="1508"/>
      <c r="N13" s="158">
        <v>1</v>
      </c>
      <c r="O13" s="69"/>
      <c r="P13" s="1508"/>
      <c r="Q13" s="197">
        <f>MAX(E13,H13,K13,N13)</f>
        <v>1</v>
      </c>
      <c r="R13" s="197"/>
      <c r="S13" s="1508"/>
      <c r="T13" s="27">
        <f>S13*D13</f>
        <v>0</v>
      </c>
      <c r="U13" s="47" t="s">
        <v>786</v>
      </c>
      <c r="V13" s="47" t="s">
        <v>787</v>
      </c>
      <c r="W13" s="50" t="s">
        <v>517</v>
      </c>
      <c r="X13" s="50" t="s">
        <v>788</v>
      </c>
      <c r="Y13" s="50" t="s">
        <v>789</v>
      </c>
      <c r="Z13" s="71" t="s">
        <v>195</v>
      </c>
      <c r="AA13" s="50" t="s">
        <v>711</v>
      </c>
      <c r="AB13" s="71" t="s">
        <v>152</v>
      </c>
      <c r="AC13" s="71" t="s">
        <v>98</v>
      </c>
      <c r="AD13" s="71" t="s">
        <v>99</v>
      </c>
      <c r="AE13" s="71" t="s">
        <v>100</v>
      </c>
      <c r="AF13" s="71" t="s">
        <v>104</v>
      </c>
      <c r="AG13" s="71">
        <v>2023</v>
      </c>
      <c r="AH13" s="71" t="s">
        <v>104</v>
      </c>
      <c r="AI13" s="71" t="s">
        <v>101</v>
      </c>
      <c r="AJ13" s="71" t="s">
        <v>143</v>
      </c>
      <c r="AK13" s="39" t="s">
        <v>103</v>
      </c>
      <c r="AL13" s="75" t="s">
        <v>790</v>
      </c>
      <c r="AM13" s="73" t="s">
        <v>791</v>
      </c>
      <c r="AN13" s="74"/>
      <c r="AO13" s="75" t="s">
        <v>792</v>
      </c>
      <c r="AP13" s="75" t="s">
        <v>279</v>
      </c>
      <c r="AQ13" s="75" t="s">
        <v>280</v>
      </c>
      <c r="AR13" s="35" t="s">
        <v>793</v>
      </c>
      <c r="AS13" s="35"/>
      <c r="AT13" s="77" t="s">
        <v>794</v>
      </c>
      <c r="AU13" s="427"/>
      <c r="AV13" s="427"/>
      <c r="AW13" s="427"/>
      <c r="AX13" s="429"/>
      <c r="AY13" s="427"/>
      <c r="AZ13" s="427"/>
      <c r="BA13" s="593"/>
      <c r="BB13" s="428"/>
      <c r="BC13" s="427"/>
      <c r="BD13" s="427"/>
      <c r="BE13" s="429"/>
      <c r="BF13" s="429"/>
      <c r="BG13" s="399"/>
      <c r="BH13" s="427"/>
      <c r="BI13" s="430"/>
      <c r="BJ13" s="430"/>
      <c r="BK13" s="431"/>
      <c r="BL13" s="431"/>
    </row>
    <row r="14" spans="2:64" s="155" customFormat="1" ht="280.5" customHeight="1" x14ac:dyDescent="0.25">
      <c r="B14" s="151">
        <v>2</v>
      </c>
      <c r="C14" s="252" t="s">
        <v>795</v>
      </c>
      <c r="D14" s="48">
        <v>0.2</v>
      </c>
      <c r="E14" s="158">
        <v>1</v>
      </c>
      <c r="F14" s="158"/>
      <c r="G14" s="1508"/>
      <c r="H14" s="158">
        <v>1</v>
      </c>
      <c r="I14" s="427"/>
      <c r="J14" s="1508"/>
      <c r="K14" s="158">
        <v>1</v>
      </c>
      <c r="L14" s="69"/>
      <c r="M14" s="1508"/>
      <c r="N14" s="158">
        <v>1</v>
      </c>
      <c r="O14" s="69"/>
      <c r="P14" s="1508"/>
      <c r="Q14" s="197">
        <f>MAX(E14,H14,K14,N14)</f>
        <v>1</v>
      </c>
      <c r="R14" s="197"/>
      <c r="S14" s="1508"/>
      <c r="T14" s="27">
        <f>S14*D14</f>
        <v>0</v>
      </c>
      <c r="U14" s="47" t="s">
        <v>796</v>
      </c>
      <c r="V14" s="47" t="s">
        <v>797</v>
      </c>
      <c r="W14" s="50" t="s">
        <v>517</v>
      </c>
      <c r="X14" s="50" t="s">
        <v>798</v>
      </c>
      <c r="Y14" s="50" t="s">
        <v>799</v>
      </c>
      <c r="Z14" s="71" t="s">
        <v>195</v>
      </c>
      <c r="AA14" s="50" t="s">
        <v>711</v>
      </c>
      <c r="AB14" s="71" t="s">
        <v>152</v>
      </c>
      <c r="AC14" s="71" t="s">
        <v>98</v>
      </c>
      <c r="AD14" s="71" t="s">
        <v>99</v>
      </c>
      <c r="AE14" s="71" t="s">
        <v>100</v>
      </c>
      <c r="AF14" s="74">
        <v>4</v>
      </c>
      <c r="AG14" s="71">
        <v>2023</v>
      </c>
      <c r="AH14" s="71">
        <v>2022</v>
      </c>
      <c r="AI14" s="71" t="s">
        <v>101</v>
      </c>
      <c r="AJ14" s="71" t="s">
        <v>143</v>
      </c>
      <c r="AK14" s="39" t="s">
        <v>103</v>
      </c>
      <c r="AL14" s="75" t="s">
        <v>790</v>
      </c>
      <c r="AM14" s="73" t="s">
        <v>791</v>
      </c>
      <c r="AN14" s="74"/>
      <c r="AO14" s="75" t="s">
        <v>792</v>
      </c>
      <c r="AP14" s="75" t="s">
        <v>279</v>
      </c>
      <c r="AQ14" s="75" t="s">
        <v>279</v>
      </c>
      <c r="AR14" s="35" t="s">
        <v>793</v>
      </c>
      <c r="AS14" s="35"/>
      <c r="AT14" s="77" t="s">
        <v>794</v>
      </c>
      <c r="AU14" s="427"/>
      <c r="AV14" s="427"/>
      <c r="AW14" s="429"/>
      <c r="AX14" s="429"/>
      <c r="AY14" s="427"/>
      <c r="AZ14" s="427"/>
      <c r="BA14" s="434"/>
      <c r="BB14" s="429"/>
      <c r="BC14" s="427"/>
      <c r="BD14" s="427"/>
      <c r="BE14" s="429"/>
      <c r="BF14" s="429"/>
      <c r="BG14" s="427"/>
      <c r="BH14" s="427"/>
      <c r="BI14" s="435"/>
      <c r="BJ14" s="429"/>
      <c r="BK14" s="431"/>
      <c r="BL14" s="431"/>
    </row>
    <row r="15" spans="2:64" s="155" customFormat="1" ht="133.5" customHeight="1" x14ac:dyDescent="0.25">
      <c r="B15" s="151">
        <v>3</v>
      </c>
      <c r="C15" s="252" t="s">
        <v>800</v>
      </c>
      <c r="D15" s="48">
        <v>0.2</v>
      </c>
      <c r="E15" s="158">
        <v>20</v>
      </c>
      <c r="F15" s="158"/>
      <c r="G15" s="1508"/>
      <c r="H15" s="158">
        <v>20</v>
      </c>
      <c r="I15" s="427"/>
      <c r="J15" s="1508"/>
      <c r="K15" s="158">
        <v>20</v>
      </c>
      <c r="L15" s="69"/>
      <c r="M15" s="1508"/>
      <c r="N15" s="158">
        <v>20</v>
      </c>
      <c r="O15" s="69"/>
      <c r="P15" s="1508"/>
      <c r="Q15" s="158">
        <f t="shared" ref="Q15:Q17" si="0">SUM(E15,H15,K15,N15)</f>
        <v>80</v>
      </c>
      <c r="R15" s="158"/>
      <c r="S15" s="1508"/>
      <c r="T15" s="160">
        <f>S15*D15</f>
        <v>0</v>
      </c>
      <c r="U15" s="47" t="s">
        <v>801</v>
      </c>
      <c r="V15" s="47" t="s">
        <v>802</v>
      </c>
      <c r="W15" s="50" t="s">
        <v>803</v>
      </c>
      <c r="X15" s="51" t="s">
        <v>804</v>
      </c>
      <c r="Y15" s="51" t="s">
        <v>805</v>
      </c>
      <c r="Z15" s="71" t="s">
        <v>195</v>
      </c>
      <c r="AA15" s="115" t="s">
        <v>711</v>
      </c>
      <c r="AB15" s="71" t="s">
        <v>152</v>
      </c>
      <c r="AC15" s="71" t="s">
        <v>98</v>
      </c>
      <c r="AD15" s="71" t="s">
        <v>269</v>
      </c>
      <c r="AE15" s="71" t="s">
        <v>100</v>
      </c>
      <c r="AF15" s="73">
        <v>55</v>
      </c>
      <c r="AG15" s="71">
        <v>2023</v>
      </c>
      <c r="AH15" s="71">
        <v>2022</v>
      </c>
      <c r="AI15" s="71" t="s">
        <v>101</v>
      </c>
      <c r="AJ15" s="71" t="s">
        <v>143</v>
      </c>
      <c r="AK15" s="39" t="s">
        <v>103</v>
      </c>
      <c r="AL15" s="75" t="s">
        <v>790</v>
      </c>
      <c r="AM15" s="74" t="s">
        <v>791</v>
      </c>
      <c r="AN15" s="74"/>
      <c r="AO15" s="75" t="s">
        <v>792</v>
      </c>
      <c r="AP15" s="75" t="s">
        <v>806</v>
      </c>
      <c r="AQ15" s="75" t="s">
        <v>807</v>
      </c>
      <c r="AR15" s="35" t="s">
        <v>808</v>
      </c>
      <c r="AS15" s="35"/>
      <c r="AT15" s="77" t="s">
        <v>794</v>
      </c>
      <c r="AU15" s="399"/>
      <c r="AV15" s="427"/>
      <c r="AW15" s="429"/>
      <c r="AX15" s="429"/>
      <c r="AY15" s="427"/>
      <c r="AZ15" s="427"/>
      <c r="BA15" s="434"/>
      <c r="BB15" s="429"/>
      <c r="BC15" s="427"/>
      <c r="BD15" s="427"/>
      <c r="BE15" s="435"/>
      <c r="BF15" s="429"/>
      <c r="BG15" s="427"/>
      <c r="BH15" s="427"/>
      <c r="BI15" s="435"/>
      <c r="BJ15" s="429"/>
      <c r="BK15" s="431"/>
      <c r="BL15" s="431"/>
    </row>
    <row r="16" spans="2:64" s="155" customFormat="1" ht="216.75" customHeight="1" x14ac:dyDescent="0.25">
      <c r="B16" s="151">
        <v>4</v>
      </c>
      <c r="C16" s="252" t="s">
        <v>809</v>
      </c>
      <c r="D16" s="48">
        <v>0.2</v>
      </c>
      <c r="E16" s="158">
        <v>2</v>
      </c>
      <c r="F16" s="158"/>
      <c r="G16" s="1508"/>
      <c r="H16" s="158">
        <v>3</v>
      </c>
      <c r="I16" s="427"/>
      <c r="J16" s="1508"/>
      <c r="K16" s="158">
        <v>3</v>
      </c>
      <c r="L16" s="69"/>
      <c r="M16" s="1508"/>
      <c r="N16" s="158">
        <v>3</v>
      </c>
      <c r="O16" s="69"/>
      <c r="P16" s="1508"/>
      <c r="Q16" s="158">
        <f t="shared" si="0"/>
        <v>11</v>
      </c>
      <c r="R16" s="158"/>
      <c r="S16" s="1508"/>
      <c r="T16" s="160">
        <f>S16*D16</f>
        <v>0</v>
      </c>
      <c r="U16" s="47" t="s">
        <v>810</v>
      </c>
      <c r="V16" s="47" t="s">
        <v>811</v>
      </c>
      <c r="W16" s="50" t="s">
        <v>517</v>
      </c>
      <c r="X16" s="51" t="s">
        <v>798</v>
      </c>
      <c r="Y16" s="51" t="s">
        <v>799</v>
      </c>
      <c r="Z16" s="71" t="s">
        <v>195</v>
      </c>
      <c r="AA16" s="115" t="s">
        <v>711</v>
      </c>
      <c r="AB16" s="71" t="s">
        <v>152</v>
      </c>
      <c r="AC16" s="71" t="s">
        <v>98</v>
      </c>
      <c r="AD16" s="71" t="s">
        <v>269</v>
      </c>
      <c r="AE16" s="71" t="s">
        <v>100</v>
      </c>
      <c r="AF16" s="73">
        <v>11</v>
      </c>
      <c r="AG16" s="71">
        <v>2023</v>
      </c>
      <c r="AH16" s="71">
        <v>2022</v>
      </c>
      <c r="AI16" s="71" t="s">
        <v>101</v>
      </c>
      <c r="AJ16" s="71" t="s">
        <v>143</v>
      </c>
      <c r="AK16" s="39" t="s">
        <v>103</v>
      </c>
      <c r="AL16" s="75" t="s">
        <v>790</v>
      </c>
      <c r="AM16" s="74" t="s">
        <v>791</v>
      </c>
      <c r="AN16" s="74"/>
      <c r="AO16" s="75" t="s">
        <v>792</v>
      </c>
      <c r="AP16" s="75" t="s">
        <v>279</v>
      </c>
      <c r="AQ16" s="75" t="s">
        <v>280</v>
      </c>
      <c r="AR16" s="35" t="s">
        <v>793</v>
      </c>
      <c r="AS16" s="35"/>
      <c r="AT16" s="77" t="s">
        <v>794</v>
      </c>
      <c r="AU16" s="399"/>
      <c r="AV16" s="427"/>
      <c r="AW16" s="429"/>
      <c r="AX16" s="429"/>
      <c r="AY16" s="427"/>
      <c r="AZ16" s="427"/>
      <c r="BA16" s="434"/>
      <c r="BB16" s="429"/>
      <c r="BC16" s="427"/>
      <c r="BD16" s="427"/>
      <c r="BE16" s="435"/>
      <c r="BF16" s="429"/>
      <c r="BG16" s="427"/>
      <c r="BH16" s="427"/>
      <c r="BI16" s="435"/>
      <c r="BJ16" s="429"/>
      <c r="BK16" s="431"/>
      <c r="BL16" s="431"/>
    </row>
    <row r="17" spans="2:64" s="155" customFormat="1" ht="133.5" customHeight="1" x14ac:dyDescent="0.25">
      <c r="B17" s="151">
        <v>5</v>
      </c>
      <c r="C17" s="47" t="s">
        <v>812</v>
      </c>
      <c r="D17" s="48">
        <v>0.2</v>
      </c>
      <c r="E17" s="158">
        <v>1</v>
      </c>
      <c r="F17" s="158"/>
      <c r="G17" s="1508"/>
      <c r="H17" s="158">
        <v>1</v>
      </c>
      <c r="I17" s="427"/>
      <c r="J17" s="1508"/>
      <c r="K17" s="158">
        <v>1</v>
      </c>
      <c r="L17" s="158"/>
      <c r="M17" s="1508"/>
      <c r="N17" s="158">
        <v>1</v>
      </c>
      <c r="O17" s="158"/>
      <c r="P17" s="1508"/>
      <c r="Q17" s="158">
        <f t="shared" si="0"/>
        <v>4</v>
      </c>
      <c r="R17" s="158"/>
      <c r="S17" s="1508"/>
      <c r="T17" s="160">
        <f>S17*D17</f>
        <v>0</v>
      </c>
      <c r="U17" s="47" t="s">
        <v>813</v>
      </c>
      <c r="V17" s="166" t="s">
        <v>814</v>
      </c>
      <c r="W17" s="50" t="s">
        <v>517</v>
      </c>
      <c r="X17" s="39" t="s">
        <v>815</v>
      </c>
      <c r="Y17" s="39" t="s">
        <v>816</v>
      </c>
      <c r="Z17" s="71" t="s">
        <v>195</v>
      </c>
      <c r="AA17" s="115" t="s">
        <v>711</v>
      </c>
      <c r="AB17" s="71" t="s">
        <v>152</v>
      </c>
      <c r="AC17" s="71" t="s">
        <v>98</v>
      </c>
      <c r="AD17" s="71" t="s">
        <v>99</v>
      </c>
      <c r="AE17" s="71" t="s">
        <v>100</v>
      </c>
      <c r="AF17" s="71" t="s">
        <v>104</v>
      </c>
      <c r="AG17" s="71">
        <v>2023</v>
      </c>
      <c r="AH17" s="71" t="s">
        <v>104</v>
      </c>
      <c r="AI17" s="71" t="s">
        <v>101</v>
      </c>
      <c r="AJ17" s="71" t="s">
        <v>143</v>
      </c>
      <c r="AK17" s="39" t="s">
        <v>103</v>
      </c>
      <c r="AL17" s="75" t="s">
        <v>790</v>
      </c>
      <c r="AM17" s="74" t="s">
        <v>791</v>
      </c>
      <c r="AN17" s="74"/>
      <c r="AO17" s="75" t="s">
        <v>792</v>
      </c>
      <c r="AP17" s="75" t="s">
        <v>279</v>
      </c>
      <c r="AQ17" s="75" t="s">
        <v>280</v>
      </c>
      <c r="AR17" s="35" t="s">
        <v>793</v>
      </c>
      <c r="AS17" s="35"/>
      <c r="AT17" s="77" t="s">
        <v>794</v>
      </c>
      <c r="AU17" s="427"/>
      <c r="AV17" s="427"/>
      <c r="AW17" s="429"/>
      <c r="AX17" s="429"/>
      <c r="AY17" s="427"/>
      <c r="AZ17" s="427"/>
      <c r="BA17" s="429"/>
      <c r="BB17" s="429"/>
      <c r="BC17" s="427"/>
      <c r="BD17" s="427"/>
      <c r="BE17" s="435"/>
      <c r="BF17" s="429"/>
      <c r="BG17" s="427"/>
      <c r="BH17" s="427"/>
      <c r="BI17" s="435"/>
      <c r="BJ17" s="429"/>
      <c r="BK17" s="431"/>
      <c r="BL17" s="431"/>
    </row>
    <row r="18" spans="2:64" s="161" customFormat="1" ht="19.5" hidden="1" customHeight="1" x14ac:dyDescent="0.25">
      <c r="B18" s="256"/>
      <c r="C18" s="257"/>
      <c r="D18" s="258"/>
      <c r="E18" s="259"/>
      <c r="F18" s="259"/>
      <c r="G18" s="260"/>
      <c r="H18" s="259"/>
      <c r="I18" s="259"/>
      <c r="J18" s="260"/>
      <c r="K18" s="259"/>
      <c r="L18" s="259"/>
      <c r="M18" s="260"/>
      <c r="N18" s="259"/>
      <c r="O18" s="259"/>
      <c r="P18" s="260"/>
      <c r="Q18" s="259"/>
      <c r="R18" s="259"/>
      <c r="S18" s="261"/>
      <c r="T18" s="261"/>
      <c r="U18" s="257"/>
      <c r="V18" s="262"/>
      <c r="W18" s="260"/>
      <c r="X18" s="260"/>
      <c r="Y18" s="260"/>
      <c r="Z18" s="119"/>
      <c r="AA18" s="119"/>
      <c r="AB18" s="119"/>
      <c r="AC18" s="119"/>
      <c r="AD18" s="119"/>
      <c r="AE18" s="119"/>
      <c r="AF18" s="119"/>
      <c r="AG18" s="119"/>
      <c r="AH18" s="119"/>
      <c r="AI18" s="119"/>
      <c r="AJ18" s="119"/>
      <c r="AK18" s="120"/>
      <c r="AL18" s="121"/>
      <c r="AM18" s="88"/>
      <c r="AN18" s="88"/>
      <c r="AO18" s="121"/>
      <c r="AP18" s="120"/>
      <c r="AQ18" s="120"/>
      <c r="AR18" s="253"/>
      <c r="AS18" s="253"/>
      <c r="AT18" s="122"/>
      <c r="AU18" s="447"/>
      <c r="AV18" s="448"/>
      <c r="AW18" s="479"/>
      <c r="AX18" s="479"/>
      <c r="AY18" s="448"/>
      <c r="AZ18" s="448"/>
      <c r="BA18" s="480"/>
      <c r="BB18" s="451"/>
      <c r="BC18" s="448"/>
      <c r="BD18" s="448"/>
      <c r="BE18" s="481"/>
      <c r="BF18" s="479"/>
      <c r="BG18" s="448"/>
      <c r="BH18" s="448"/>
      <c r="BI18" s="454"/>
      <c r="BJ18" s="454"/>
      <c r="BK18" s="431"/>
      <c r="BL18" s="431"/>
    </row>
    <row r="19" spans="2:64" s="161" customFormat="1" ht="19.5" hidden="1" customHeight="1" x14ac:dyDescent="0.25">
      <c r="B19" s="626"/>
      <c r="C19" s="803"/>
      <c r="D19" s="804"/>
      <c r="E19" s="805"/>
      <c r="F19" s="805"/>
      <c r="G19" s="806"/>
      <c r="H19" s="805"/>
      <c r="I19" s="805"/>
      <c r="J19" s="806"/>
      <c r="K19" s="805"/>
      <c r="L19" s="805"/>
      <c r="M19" s="806"/>
      <c r="N19" s="805"/>
      <c r="O19" s="805"/>
      <c r="P19" s="806"/>
      <c r="Q19" s="805"/>
      <c r="R19" s="805"/>
      <c r="S19" s="807"/>
      <c r="T19" s="807"/>
      <c r="U19" s="803"/>
      <c r="V19" s="808"/>
      <c r="W19" s="806"/>
      <c r="X19" s="806"/>
      <c r="Y19" s="806"/>
      <c r="Z19" s="777"/>
      <c r="AA19" s="781"/>
      <c r="AB19" s="781"/>
      <c r="AC19" s="781"/>
      <c r="AD19" s="781"/>
      <c r="AE19" s="781"/>
      <c r="AF19" s="781"/>
      <c r="AG19" s="781"/>
      <c r="AH19" s="781"/>
      <c r="AI19" s="781"/>
      <c r="AJ19" s="777"/>
      <c r="AK19" s="779"/>
      <c r="AL19" s="780"/>
      <c r="AM19" s="781"/>
      <c r="AN19" s="781"/>
      <c r="AO19" s="780"/>
      <c r="AP19" s="780"/>
      <c r="AQ19" s="780"/>
      <c r="AR19" s="779"/>
      <c r="AS19" s="779"/>
      <c r="AT19" s="782"/>
      <c r="AU19" s="783"/>
      <c r="AV19" s="784"/>
      <c r="AW19" s="794"/>
      <c r="AX19" s="785"/>
      <c r="AY19" s="784"/>
      <c r="AZ19" s="784"/>
      <c r="BA19" s="794"/>
      <c r="BB19" s="787"/>
      <c r="BC19" s="784"/>
      <c r="BD19" s="784"/>
      <c r="BE19" s="788"/>
      <c r="BF19" s="785"/>
      <c r="BG19" s="784"/>
      <c r="BH19" s="784"/>
      <c r="BI19" s="809"/>
      <c r="BJ19" s="785"/>
      <c r="BK19" s="431"/>
      <c r="BL19" s="431"/>
    </row>
    <row r="20" spans="2:64" s="161" customFormat="1" ht="19.5" hidden="1" customHeight="1" x14ac:dyDescent="0.25">
      <c r="B20" s="626"/>
      <c r="C20" s="803"/>
      <c r="D20" s="804"/>
      <c r="E20" s="805"/>
      <c r="F20" s="805"/>
      <c r="G20" s="806"/>
      <c r="H20" s="805"/>
      <c r="I20" s="805"/>
      <c r="J20" s="806"/>
      <c r="K20" s="805"/>
      <c r="L20" s="805"/>
      <c r="M20" s="806"/>
      <c r="N20" s="805"/>
      <c r="O20" s="805"/>
      <c r="P20" s="806"/>
      <c r="Q20" s="805"/>
      <c r="R20" s="805"/>
      <c r="S20" s="807"/>
      <c r="T20" s="807"/>
      <c r="U20" s="803"/>
      <c r="V20" s="808"/>
      <c r="W20" s="810"/>
      <c r="X20" s="776"/>
      <c r="Y20" s="776"/>
      <c r="Z20" s="777"/>
      <c r="AA20" s="781"/>
      <c r="AB20" s="781"/>
      <c r="AC20" s="781"/>
      <c r="AD20" s="781"/>
      <c r="AE20" s="781"/>
      <c r="AF20" s="781"/>
      <c r="AG20" s="781"/>
      <c r="AH20" s="781"/>
      <c r="AI20" s="781"/>
      <c r="AJ20" s="781"/>
      <c r="AK20" s="779"/>
      <c r="AL20" s="780"/>
      <c r="AM20" s="781"/>
      <c r="AN20" s="781"/>
      <c r="AO20" s="780"/>
      <c r="AP20" s="779"/>
      <c r="AQ20" s="779"/>
      <c r="AR20" s="780"/>
      <c r="AS20" s="780"/>
      <c r="AT20" s="782"/>
      <c r="AU20" s="783"/>
      <c r="AV20" s="784"/>
      <c r="AW20" s="785"/>
      <c r="AX20" s="785"/>
      <c r="AY20" s="784"/>
      <c r="AZ20" s="784"/>
      <c r="BA20" s="787"/>
      <c r="BB20" s="787"/>
      <c r="BC20" s="784"/>
      <c r="BD20" s="784"/>
      <c r="BE20" s="795"/>
      <c r="BF20" s="811"/>
      <c r="BG20" s="784"/>
      <c r="BH20" s="784"/>
      <c r="BI20" s="793"/>
      <c r="BJ20" s="793"/>
      <c r="BK20" s="431"/>
      <c r="BL20" s="431"/>
    </row>
    <row r="21" spans="2:64" s="161" customFormat="1" ht="19.5" hidden="1" customHeight="1" x14ac:dyDescent="0.25">
      <c r="B21" s="626"/>
      <c r="C21" s="812"/>
      <c r="D21" s="804"/>
      <c r="E21" s="810"/>
      <c r="F21" s="810"/>
      <c r="G21" s="806"/>
      <c r="H21" s="810"/>
      <c r="I21" s="810"/>
      <c r="J21" s="806"/>
      <c r="K21" s="810"/>
      <c r="L21" s="810"/>
      <c r="M21" s="806"/>
      <c r="N21" s="810"/>
      <c r="O21" s="810"/>
      <c r="P21" s="806"/>
      <c r="Q21" s="810"/>
      <c r="R21" s="810"/>
      <c r="S21" s="807"/>
      <c r="T21" s="807"/>
      <c r="U21" s="803"/>
      <c r="V21" s="808"/>
      <c r="W21" s="810"/>
      <c r="X21" s="813"/>
      <c r="Y21" s="813"/>
      <c r="Z21" s="777"/>
      <c r="AA21" s="781"/>
      <c r="AB21" s="781"/>
      <c r="AC21" s="781"/>
      <c r="AD21" s="781"/>
      <c r="AE21" s="781"/>
      <c r="AF21" s="781"/>
      <c r="AG21" s="781"/>
      <c r="AH21" s="781"/>
      <c r="AI21" s="781"/>
      <c r="AJ21" s="781"/>
      <c r="AK21" s="779"/>
      <c r="AL21" s="780"/>
      <c r="AM21" s="781"/>
      <c r="AN21" s="781"/>
      <c r="AO21" s="780"/>
      <c r="AP21" s="780"/>
      <c r="AQ21" s="780"/>
      <c r="AR21" s="780"/>
      <c r="AS21" s="780"/>
      <c r="AT21" s="782"/>
      <c r="AU21" s="783"/>
      <c r="AV21" s="784"/>
      <c r="AW21" s="788"/>
      <c r="AX21" s="788"/>
      <c r="AY21" s="784"/>
      <c r="AZ21" s="784"/>
      <c r="BA21" s="794"/>
      <c r="BB21" s="787"/>
      <c r="BC21" s="784"/>
      <c r="BD21" s="784"/>
      <c r="BE21" s="795"/>
      <c r="BF21" s="811"/>
      <c r="BG21" s="784"/>
      <c r="BH21" s="784"/>
      <c r="BI21" s="785"/>
      <c r="BJ21" s="785"/>
      <c r="BK21" s="431"/>
      <c r="BL21" s="431"/>
    </row>
    <row r="22" spans="2:64" s="161" customFormat="1" ht="19.5" hidden="1" customHeight="1" x14ac:dyDescent="0.25">
      <c r="B22" s="626"/>
      <c r="C22" s="812"/>
      <c r="D22" s="804"/>
      <c r="E22" s="810"/>
      <c r="F22" s="810"/>
      <c r="G22" s="806"/>
      <c r="H22" s="810"/>
      <c r="I22" s="810"/>
      <c r="J22" s="806"/>
      <c r="K22" s="810"/>
      <c r="L22" s="810"/>
      <c r="M22" s="806"/>
      <c r="N22" s="810"/>
      <c r="O22" s="810"/>
      <c r="P22" s="806"/>
      <c r="Q22" s="810"/>
      <c r="R22" s="810"/>
      <c r="S22" s="807"/>
      <c r="T22" s="807"/>
      <c r="U22" s="803"/>
      <c r="V22" s="808"/>
      <c r="W22" s="810"/>
      <c r="X22" s="813"/>
      <c r="Y22" s="813"/>
      <c r="Z22" s="777"/>
      <c r="AA22" s="781"/>
      <c r="AB22" s="781"/>
      <c r="AC22" s="781"/>
      <c r="AD22" s="781"/>
      <c r="AE22" s="781"/>
      <c r="AF22" s="781"/>
      <c r="AG22" s="781"/>
      <c r="AH22" s="781"/>
      <c r="AI22" s="781"/>
      <c r="AJ22" s="781"/>
      <c r="AK22" s="779"/>
      <c r="AL22" s="780"/>
      <c r="AM22" s="781"/>
      <c r="AN22" s="781"/>
      <c r="AO22" s="780"/>
      <c r="AP22" s="780"/>
      <c r="AQ22" s="780"/>
      <c r="AR22" s="780"/>
      <c r="AS22" s="780"/>
      <c r="AT22" s="782"/>
      <c r="AU22" s="783"/>
      <c r="AV22" s="784"/>
      <c r="AW22" s="785"/>
      <c r="AX22" s="785"/>
      <c r="AY22" s="784"/>
      <c r="AZ22" s="784"/>
      <c r="BA22" s="787"/>
      <c r="BB22" s="787"/>
      <c r="BC22" s="784"/>
      <c r="BD22" s="784"/>
      <c r="BE22" s="795"/>
      <c r="BF22" s="785"/>
      <c r="BG22" s="784"/>
      <c r="BH22" s="784"/>
      <c r="BI22" s="785"/>
      <c r="BJ22" s="785"/>
      <c r="BK22" s="431"/>
      <c r="BL22" s="431"/>
    </row>
    <row r="23" spans="2:64" s="161" customFormat="1" ht="19.5" hidden="1" customHeight="1" x14ac:dyDescent="0.25">
      <c r="B23" s="626"/>
      <c r="C23" s="799"/>
      <c r="D23" s="804"/>
      <c r="E23" s="810"/>
      <c r="F23" s="810"/>
      <c r="G23" s="806"/>
      <c r="H23" s="810"/>
      <c r="I23" s="810"/>
      <c r="J23" s="806"/>
      <c r="K23" s="810"/>
      <c r="L23" s="810"/>
      <c r="M23" s="806"/>
      <c r="N23" s="810"/>
      <c r="O23" s="810"/>
      <c r="P23" s="806"/>
      <c r="Q23" s="810"/>
      <c r="R23" s="810"/>
      <c r="S23" s="807"/>
      <c r="T23" s="807"/>
      <c r="U23" s="800"/>
      <c r="V23" s="779"/>
      <c r="W23" s="810"/>
      <c r="X23" s="776"/>
      <c r="Y23" s="776"/>
      <c r="Z23" s="777"/>
      <c r="AA23" s="781"/>
      <c r="AB23" s="781"/>
      <c r="AC23" s="781"/>
      <c r="AD23" s="781"/>
      <c r="AE23" s="781"/>
      <c r="AF23" s="781"/>
      <c r="AG23" s="781"/>
      <c r="AH23" s="781"/>
      <c r="AI23" s="781"/>
      <c r="AJ23" s="781"/>
      <c r="AK23" s="779"/>
      <c r="AL23" s="780"/>
      <c r="AM23" s="781"/>
      <c r="AN23" s="781"/>
      <c r="AO23" s="780"/>
      <c r="AP23" s="780"/>
      <c r="AQ23" s="780"/>
      <c r="AR23" s="814"/>
      <c r="AS23" s="814"/>
      <c r="AT23" s="782"/>
      <c r="AU23" s="783"/>
      <c r="AV23" s="784"/>
      <c r="AW23" s="788"/>
      <c r="AX23" s="788"/>
      <c r="AY23" s="784"/>
      <c r="AZ23" s="784"/>
      <c r="BA23" s="787"/>
      <c r="BB23" s="787"/>
      <c r="BC23" s="784"/>
      <c r="BD23" s="784"/>
      <c r="BE23" s="795"/>
      <c r="BF23" s="785"/>
      <c r="BG23" s="784"/>
      <c r="BH23" s="784"/>
      <c r="BI23" s="785"/>
      <c r="BJ23" s="785"/>
      <c r="BK23" s="431"/>
      <c r="BL23" s="431"/>
    </row>
    <row r="24" spans="2:64" s="161" customFormat="1" ht="19.5" hidden="1" customHeight="1" thickBot="1" x14ac:dyDescent="0.3">
      <c r="B24" s="627"/>
      <c r="C24" s="614"/>
      <c r="D24" s="628"/>
      <c r="E24" s="629"/>
      <c r="F24" s="629"/>
      <c r="G24" s="630"/>
      <c r="H24" s="629"/>
      <c r="I24" s="629"/>
      <c r="J24" s="630"/>
      <c r="K24" s="629"/>
      <c r="L24" s="629"/>
      <c r="M24" s="630"/>
      <c r="N24" s="629"/>
      <c r="O24" s="629"/>
      <c r="P24" s="630"/>
      <c r="Q24" s="629"/>
      <c r="R24" s="629"/>
      <c r="S24" s="631"/>
      <c r="T24" s="631"/>
      <c r="U24" s="618"/>
      <c r="V24" s="619"/>
      <c r="W24" s="629"/>
      <c r="X24" s="620"/>
      <c r="Y24" s="620"/>
      <c r="Z24" s="621"/>
      <c r="AA24" s="622"/>
      <c r="AB24" s="622"/>
      <c r="AC24" s="622"/>
      <c r="AD24" s="622"/>
      <c r="AE24" s="622"/>
      <c r="AF24" s="622"/>
      <c r="AG24" s="622"/>
      <c r="AH24" s="622"/>
      <c r="AI24" s="622"/>
      <c r="AJ24" s="622"/>
      <c r="AK24" s="619"/>
      <c r="AL24" s="623"/>
      <c r="AM24" s="624"/>
      <c r="AN24" s="622"/>
      <c r="AO24" s="623"/>
      <c r="AP24" s="623"/>
      <c r="AQ24" s="623"/>
      <c r="AR24" s="619"/>
      <c r="AS24" s="619"/>
      <c r="AT24" s="625"/>
      <c r="AU24" s="783"/>
      <c r="AV24" s="784"/>
      <c r="AW24" s="785"/>
      <c r="AX24" s="785"/>
      <c r="AY24" s="784"/>
      <c r="AZ24" s="784"/>
      <c r="BA24" s="787"/>
      <c r="BB24" s="787"/>
      <c r="BC24" s="784"/>
      <c r="BD24" s="784"/>
      <c r="BE24" s="795"/>
      <c r="BF24" s="785"/>
      <c r="BG24" s="784"/>
      <c r="BH24" s="784"/>
      <c r="BI24" s="785"/>
      <c r="BJ24" s="785"/>
      <c r="BK24" s="431"/>
      <c r="BL24" s="431"/>
    </row>
    <row r="25" spans="2:64" s="255" customFormat="1" ht="11.65" customHeight="1" x14ac:dyDescent="0.25">
      <c r="B25" s="161"/>
      <c r="C25" s="155"/>
      <c r="D25" s="263"/>
      <c r="E25" s="155"/>
      <c r="F25" s="155"/>
      <c r="G25" s="155"/>
      <c r="H25" s="155"/>
      <c r="I25" s="155"/>
      <c r="J25" s="263"/>
      <c r="K25" s="155"/>
      <c r="L25" s="155"/>
      <c r="M25" s="155"/>
      <c r="N25" s="155"/>
      <c r="O25" s="155"/>
      <c r="P25" s="155"/>
      <c r="Q25" s="155"/>
      <c r="R25" s="155"/>
      <c r="S25" s="155"/>
      <c r="T25" s="263"/>
      <c r="U25" s="155"/>
      <c r="V25" s="155"/>
      <c r="W25" s="155"/>
      <c r="X25" s="155"/>
      <c r="Y25" s="155"/>
      <c r="Z25" s="161"/>
      <c r="AA25" s="254"/>
      <c r="AB25" s="155"/>
      <c r="AC25" s="155"/>
      <c r="AD25" s="155"/>
      <c r="AE25" s="155"/>
      <c r="AF25" s="254"/>
      <c r="AG25" s="254"/>
      <c r="AH25" s="254"/>
      <c r="AI25" s="155"/>
      <c r="AJ25" s="155"/>
      <c r="AK25" s="155"/>
      <c r="AL25" s="254"/>
      <c r="AM25" s="254"/>
      <c r="AN25" s="254"/>
      <c r="AO25" s="254"/>
      <c r="AP25" s="155"/>
      <c r="AQ25" s="155"/>
      <c r="AR25" s="254"/>
      <c r="AS25" s="254"/>
      <c r="AT25" s="254"/>
      <c r="AU25" s="482"/>
      <c r="AV25" s="482"/>
      <c r="AW25" s="482"/>
      <c r="AX25" s="482"/>
      <c r="AY25" s="482"/>
      <c r="AZ25" s="482"/>
      <c r="BA25" s="482"/>
      <c r="BB25" s="482"/>
      <c r="BC25" s="482"/>
      <c r="BD25" s="482"/>
      <c r="BE25" s="483"/>
      <c r="BF25" s="482"/>
      <c r="BG25" s="482"/>
      <c r="BH25" s="482"/>
      <c r="BI25" s="482"/>
      <c r="BJ25" s="482"/>
      <c r="BK25" s="482"/>
      <c r="BL25" s="482"/>
    </row>
    <row r="26" spans="2:64" s="255" customFormat="1" ht="11.65" customHeight="1" x14ac:dyDescent="0.25">
      <c r="B26" s="161"/>
      <c r="C26" s="155"/>
      <c r="D26" s="263"/>
      <c r="E26" s="155"/>
      <c r="F26" s="155"/>
      <c r="G26" s="155"/>
      <c r="H26" s="155"/>
      <c r="I26" s="155"/>
      <c r="J26" s="155"/>
      <c r="K26" s="155"/>
      <c r="L26" s="155"/>
      <c r="M26" s="155"/>
      <c r="N26" s="155"/>
      <c r="O26" s="155"/>
      <c r="P26" s="155"/>
      <c r="Q26" s="155"/>
      <c r="R26" s="155"/>
      <c r="S26" s="155"/>
      <c r="T26" s="155"/>
      <c r="U26" s="155"/>
      <c r="V26" s="155"/>
      <c r="W26" s="155"/>
      <c r="X26" s="155"/>
      <c r="Y26" s="155"/>
      <c r="Z26" s="161"/>
      <c r="AA26" s="254"/>
      <c r="AB26" s="155"/>
      <c r="AC26" s="155"/>
      <c r="AD26" s="155"/>
      <c r="AE26" s="155"/>
      <c r="AF26" s="254"/>
      <c r="AG26" s="254"/>
      <c r="AH26" s="254"/>
      <c r="AI26" s="155"/>
      <c r="AJ26" s="155"/>
      <c r="AK26" s="155"/>
      <c r="AL26" s="254"/>
      <c r="AM26" s="254"/>
      <c r="AN26" s="254"/>
      <c r="AO26" s="254"/>
      <c r="AP26" s="155"/>
      <c r="AQ26" s="155"/>
      <c r="AR26" s="254"/>
      <c r="AS26" s="254"/>
      <c r="AT26" s="254"/>
      <c r="AU26" s="482"/>
      <c r="AV26" s="482"/>
      <c r="AW26" s="482"/>
      <c r="AX26" s="482"/>
      <c r="AY26" s="482"/>
      <c r="AZ26" s="482"/>
      <c r="BA26" s="482"/>
      <c r="BB26" s="482"/>
      <c r="BC26" s="482"/>
      <c r="BD26" s="482"/>
      <c r="BE26" s="483"/>
      <c r="BF26" s="482"/>
      <c r="BG26" s="482"/>
      <c r="BH26" s="482"/>
      <c r="BI26" s="482"/>
      <c r="BJ26" s="482"/>
      <c r="BK26" s="482"/>
      <c r="BL26" s="482"/>
    </row>
    <row r="27" spans="2:64" s="255" customFormat="1" ht="11.65" customHeight="1" x14ac:dyDescent="0.25">
      <c r="B27" s="161"/>
      <c r="C27" s="264"/>
      <c r="D27" s="263"/>
      <c r="E27" s="155"/>
      <c r="F27" s="155"/>
      <c r="G27" s="155"/>
      <c r="H27" s="155"/>
      <c r="I27" s="155"/>
      <c r="J27" s="155"/>
      <c r="K27" s="155"/>
      <c r="L27" s="155"/>
      <c r="M27" s="155"/>
      <c r="N27" s="155"/>
      <c r="O27" s="155"/>
      <c r="P27" s="155"/>
      <c r="Q27" s="155"/>
      <c r="R27" s="155"/>
      <c r="S27" s="155"/>
      <c r="T27" s="155"/>
      <c r="U27" s="155"/>
      <c r="V27" s="155"/>
      <c r="W27" s="155"/>
      <c r="X27" s="155"/>
      <c r="Y27" s="155"/>
      <c r="Z27" s="161"/>
      <c r="AA27" s="254"/>
      <c r="AB27" s="155"/>
      <c r="AC27" s="155"/>
      <c r="AD27" s="155"/>
      <c r="AE27" s="155"/>
      <c r="AF27" s="254"/>
      <c r="AG27" s="254"/>
      <c r="AH27" s="254"/>
      <c r="AI27" s="155"/>
      <c r="AJ27" s="155"/>
      <c r="AK27" s="155"/>
      <c r="AL27" s="254"/>
      <c r="AM27" s="254"/>
      <c r="AN27" s="254"/>
      <c r="AO27" s="254"/>
      <c r="AP27" s="155"/>
      <c r="AQ27" s="155"/>
      <c r="AR27" s="254"/>
      <c r="AS27" s="254"/>
      <c r="AT27" s="254"/>
      <c r="AU27" s="482"/>
      <c r="AV27" s="482"/>
      <c r="AW27" s="482"/>
      <c r="AX27" s="482"/>
      <c r="AY27" s="482"/>
      <c r="AZ27" s="482"/>
      <c r="BA27" s="482"/>
      <c r="BB27" s="482"/>
      <c r="BC27" s="482"/>
      <c r="BD27" s="482"/>
      <c r="BE27" s="483"/>
      <c r="BF27" s="482"/>
      <c r="BG27" s="482"/>
      <c r="BH27" s="482"/>
      <c r="BI27" s="482"/>
      <c r="BJ27" s="482"/>
      <c r="BK27" s="482"/>
      <c r="BL27" s="482"/>
    </row>
    <row r="28" spans="2:64" s="255" customFormat="1" ht="11.65" customHeight="1" x14ac:dyDescent="0.25">
      <c r="B28" s="161"/>
      <c r="C28" s="155"/>
      <c r="D28" s="263"/>
      <c r="E28" s="155"/>
      <c r="F28" s="155"/>
      <c r="G28" s="155"/>
      <c r="H28" s="155"/>
      <c r="I28" s="155"/>
      <c r="J28" s="155"/>
      <c r="K28" s="155"/>
      <c r="L28" s="155"/>
      <c r="M28" s="155"/>
      <c r="N28" s="155"/>
      <c r="O28" s="155"/>
      <c r="P28" s="155"/>
      <c r="Q28" s="155"/>
      <c r="R28" s="155"/>
      <c r="S28" s="155"/>
      <c r="T28" s="155"/>
      <c r="U28" s="155"/>
      <c r="V28" s="155"/>
      <c r="W28" s="155"/>
      <c r="X28" s="155"/>
      <c r="Y28" s="155"/>
      <c r="Z28" s="161"/>
      <c r="AA28" s="254"/>
      <c r="AB28" s="155"/>
      <c r="AC28" s="155"/>
      <c r="AD28" s="155"/>
      <c r="AE28" s="155"/>
      <c r="AF28" s="254"/>
      <c r="AG28" s="254"/>
      <c r="AH28" s="254"/>
      <c r="AI28" s="155"/>
      <c r="AJ28" s="155"/>
      <c r="AK28" s="155"/>
      <c r="AL28" s="254"/>
      <c r="AM28" s="254"/>
      <c r="AN28" s="254"/>
      <c r="AO28" s="254"/>
      <c r="AP28" s="155"/>
      <c r="AQ28" s="155"/>
      <c r="AR28" s="254"/>
      <c r="AS28" s="254"/>
      <c r="AT28" s="254"/>
      <c r="AU28" s="482"/>
      <c r="AV28" s="482"/>
      <c r="AW28" s="482"/>
      <c r="AX28" s="482"/>
      <c r="AY28" s="482"/>
      <c r="AZ28" s="482"/>
      <c r="BA28" s="482"/>
      <c r="BB28" s="482"/>
      <c r="BC28" s="482"/>
      <c r="BD28" s="482"/>
      <c r="BE28" s="484"/>
      <c r="BF28" s="482"/>
      <c r="BG28" s="482"/>
      <c r="BH28" s="482"/>
      <c r="BI28" s="482"/>
      <c r="BJ28" s="482"/>
      <c r="BK28" s="482"/>
      <c r="BL28" s="482"/>
    </row>
    <row r="29" spans="2:64" s="255" customFormat="1" ht="11.65" customHeight="1" x14ac:dyDescent="0.25">
      <c r="B29" s="161"/>
      <c r="C29" s="155"/>
      <c r="D29" s="263"/>
      <c r="E29" s="155"/>
      <c r="F29" s="155"/>
      <c r="G29" s="155"/>
      <c r="H29" s="155"/>
      <c r="I29" s="155"/>
      <c r="J29" s="155"/>
      <c r="K29" s="155"/>
      <c r="L29" s="155"/>
      <c r="M29" s="155"/>
      <c r="N29" s="155"/>
      <c r="O29" s="155"/>
      <c r="P29" s="155"/>
      <c r="Q29" s="155"/>
      <c r="R29" s="155"/>
      <c r="S29" s="155"/>
      <c r="T29" s="155"/>
      <c r="U29" s="155"/>
      <c r="V29" s="155"/>
      <c r="W29" s="155"/>
      <c r="X29" s="155"/>
      <c r="Y29" s="155"/>
      <c r="Z29" s="161"/>
      <c r="AA29" s="254"/>
      <c r="AB29" s="155"/>
      <c r="AC29" s="155"/>
      <c r="AD29" s="155"/>
      <c r="AE29" s="155"/>
      <c r="AF29" s="254"/>
      <c r="AG29" s="254"/>
      <c r="AH29" s="254"/>
      <c r="AI29" s="155"/>
      <c r="AJ29" s="155"/>
      <c r="AK29" s="155"/>
      <c r="AL29" s="254"/>
      <c r="AM29" s="254"/>
      <c r="AN29" s="254"/>
      <c r="AO29" s="254"/>
      <c r="AP29" s="155"/>
      <c r="AQ29" s="155"/>
      <c r="AR29" s="254"/>
      <c r="AS29" s="254"/>
      <c r="AT29" s="254"/>
      <c r="AU29" s="482"/>
      <c r="AV29" s="482"/>
      <c r="AW29" s="482"/>
      <c r="AX29" s="482"/>
      <c r="AY29" s="482"/>
      <c r="AZ29" s="482"/>
      <c r="BA29" s="482"/>
      <c r="BB29" s="482"/>
      <c r="BC29" s="482"/>
      <c r="BD29" s="482"/>
      <c r="BE29" s="483"/>
      <c r="BF29" s="482"/>
      <c r="BG29" s="482"/>
      <c r="BH29" s="482"/>
      <c r="BI29" s="482"/>
      <c r="BJ29" s="482"/>
      <c r="BK29" s="482"/>
      <c r="BL29" s="482"/>
    </row>
    <row r="30" spans="2:64" s="255" customFormat="1" ht="11.65" customHeight="1" x14ac:dyDescent="0.25">
      <c r="B30" s="161"/>
      <c r="C30" s="155"/>
      <c r="D30" s="263"/>
      <c r="E30" s="155"/>
      <c r="F30" s="155"/>
      <c r="G30" s="155"/>
      <c r="H30" s="155"/>
      <c r="I30" s="155"/>
      <c r="J30" s="155"/>
      <c r="K30" s="155"/>
      <c r="L30" s="155"/>
      <c r="M30" s="155"/>
      <c r="N30" s="155"/>
      <c r="O30" s="155"/>
      <c r="P30" s="155"/>
      <c r="Q30" s="155"/>
      <c r="R30" s="155"/>
      <c r="S30" s="155"/>
      <c r="T30" s="155"/>
      <c r="U30" s="155"/>
      <c r="V30" s="155"/>
      <c r="W30" s="155"/>
      <c r="X30" s="155"/>
      <c r="Y30" s="155"/>
      <c r="Z30" s="161"/>
      <c r="AA30" s="254"/>
      <c r="AB30" s="155"/>
      <c r="AC30" s="155"/>
      <c r="AD30" s="155"/>
      <c r="AE30" s="155"/>
      <c r="AF30" s="254"/>
      <c r="AG30" s="254"/>
      <c r="AH30" s="254"/>
      <c r="AI30" s="155"/>
      <c r="AJ30" s="155"/>
      <c r="AK30" s="155"/>
      <c r="AL30" s="254"/>
      <c r="AM30" s="254"/>
      <c r="AN30" s="254"/>
      <c r="AO30" s="254"/>
      <c r="AP30" s="155"/>
      <c r="AQ30" s="155"/>
      <c r="AR30" s="254"/>
      <c r="AS30" s="254"/>
      <c r="AT30" s="254"/>
      <c r="AU30" s="482"/>
      <c r="AV30" s="482"/>
      <c r="AW30" s="482"/>
      <c r="AX30" s="482"/>
      <c r="AY30" s="482"/>
      <c r="AZ30" s="482"/>
      <c r="BA30" s="482"/>
      <c r="BB30" s="482"/>
      <c r="BC30" s="482"/>
      <c r="BD30" s="482"/>
      <c r="BE30" s="483"/>
      <c r="BF30" s="482"/>
      <c r="BG30" s="482"/>
      <c r="BH30" s="482"/>
      <c r="BI30" s="482"/>
      <c r="BJ30" s="482"/>
      <c r="BK30" s="482"/>
      <c r="BL30" s="482"/>
    </row>
    <row r="31" spans="2:64" s="255" customFormat="1" ht="11.65" customHeight="1" x14ac:dyDescent="0.25">
      <c r="B31" s="161"/>
      <c r="C31" s="155"/>
      <c r="D31" s="263"/>
      <c r="E31" s="155"/>
      <c r="F31" s="155"/>
      <c r="G31" s="155"/>
      <c r="H31" s="155"/>
      <c r="I31" s="155"/>
      <c r="J31" s="155"/>
      <c r="K31" s="155"/>
      <c r="L31" s="155"/>
      <c r="M31" s="155"/>
      <c r="N31" s="155"/>
      <c r="O31" s="155"/>
      <c r="P31" s="155"/>
      <c r="Q31" s="155"/>
      <c r="R31" s="155"/>
      <c r="S31" s="155"/>
      <c r="T31" s="155"/>
      <c r="U31" s="155"/>
      <c r="V31" s="155"/>
      <c r="W31" s="155"/>
      <c r="X31" s="155"/>
      <c r="Y31" s="155"/>
      <c r="Z31" s="161"/>
      <c r="AA31" s="254"/>
      <c r="AB31" s="155"/>
      <c r="AC31" s="155"/>
      <c r="AD31" s="155"/>
      <c r="AE31" s="155"/>
      <c r="AF31" s="254"/>
      <c r="AG31" s="254"/>
      <c r="AH31" s="254"/>
      <c r="AI31" s="155"/>
      <c r="AJ31" s="155"/>
      <c r="AK31" s="155"/>
      <c r="AL31" s="254"/>
      <c r="AM31" s="254"/>
      <c r="AN31" s="254"/>
      <c r="AO31" s="254"/>
      <c r="AP31" s="155"/>
      <c r="AQ31" s="155"/>
      <c r="AR31" s="254"/>
      <c r="AS31" s="254"/>
      <c r="AT31" s="254"/>
      <c r="AU31" s="482"/>
      <c r="AV31" s="482"/>
      <c r="AW31" s="482"/>
      <c r="AX31" s="482"/>
      <c r="AY31" s="482"/>
      <c r="AZ31" s="482"/>
      <c r="BA31" s="482"/>
      <c r="BB31" s="482"/>
      <c r="BC31" s="482"/>
      <c r="BD31" s="482"/>
      <c r="BE31" s="483"/>
      <c r="BF31" s="482"/>
      <c r="BG31" s="482"/>
      <c r="BH31" s="482"/>
      <c r="BI31" s="482"/>
      <c r="BJ31" s="482"/>
      <c r="BK31" s="482"/>
      <c r="BL31" s="482"/>
    </row>
    <row r="32" spans="2:64" s="255" customFormat="1" ht="11.65" customHeight="1" x14ac:dyDescent="0.25">
      <c r="B32" s="161"/>
      <c r="C32" s="155"/>
      <c r="D32" s="263"/>
      <c r="E32" s="155"/>
      <c r="F32" s="155"/>
      <c r="G32" s="155"/>
      <c r="H32" s="155"/>
      <c r="I32" s="155"/>
      <c r="J32" s="155"/>
      <c r="K32" s="155"/>
      <c r="L32" s="155"/>
      <c r="M32" s="155"/>
      <c r="N32" s="155"/>
      <c r="O32" s="155"/>
      <c r="P32" s="155"/>
      <c r="Q32" s="155"/>
      <c r="R32" s="155"/>
      <c r="S32" s="155"/>
      <c r="T32" s="155"/>
      <c r="U32" s="155"/>
      <c r="V32" s="155"/>
      <c r="W32" s="155"/>
      <c r="X32" s="155"/>
      <c r="Y32" s="155"/>
      <c r="Z32" s="161"/>
      <c r="AA32" s="254"/>
      <c r="AB32" s="155"/>
      <c r="AC32" s="155"/>
      <c r="AD32" s="155"/>
      <c r="AE32" s="155"/>
      <c r="AF32" s="254"/>
      <c r="AG32" s="254"/>
      <c r="AH32" s="254"/>
      <c r="AI32" s="155"/>
      <c r="AJ32" s="155"/>
      <c r="AK32" s="155"/>
      <c r="AL32" s="254"/>
      <c r="AM32" s="254"/>
      <c r="AN32" s="254"/>
      <c r="AO32" s="254"/>
      <c r="AP32" s="155"/>
      <c r="AQ32" s="155"/>
      <c r="AR32" s="254"/>
      <c r="AS32" s="254"/>
      <c r="AT32" s="254"/>
      <c r="AU32" s="482"/>
      <c r="AV32" s="482"/>
      <c r="AW32" s="482"/>
      <c r="AX32" s="482"/>
      <c r="AY32" s="482"/>
      <c r="AZ32" s="482"/>
      <c r="BA32" s="482"/>
      <c r="BB32" s="482"/>
      <c r="BC32" s="482"/>
      <c r="BD32" s="482"/>
      <c r="BE32" s="483"/>
      <c r="BF32" s="482"/>
      <c r="BG32" s="482"/>
      <c r="BH32" s="482"/>
      <c r="BI32" s="482"/>
      <c r="BJ32" s="482"/>
      <c r="BK32" s="482"/>
      <c r="BL32" s="482"/>
    </row>
    <row r="33" spans="2:64" s="255" customFormat="1" ht="11.65" customHeight="1" x14ac:dyDescent="0.25">
      <c r="B33" s="161"/>
      <c r="C33" s="155"/>
      <c r="D33" s="263"/>
      <c r="E33" s="155"/>
      <c r="F33" s="155"/>
      <c r="G33" s="155"/>
      <c r="H33" s="155"/>
      <c r="I33" s="155"/>
      <c r="J33" s="155"/>
      <c r="K33" s="155"/>
      <c r="L33" s="155"/>
      <c r="M33" s="155"/>
      <c r="N33" s="155"/>
      <c r="O33" s="155"/>
      <c r="P33" s="155"/>
      <c r="Q33" s="155"/>
      <c r="R33" s="155"/>
      <c r="S33" s="155"/>
      <c r="T33" s="155"/>
      <c r="U33" s="155"/>
      <c r="V33" s="155"/>
      <c r="W33" s="155"/>
      <c r="X33" s="155"/>
      <c r="Y33" s="155"/>
      <c r="Z33" s="161"/>
      <c r="AA33" s="254"/>
      <c r="AB33" s="155"/>
      <c r="AC33" s="155"/>
      <c r="AD33" s="155"/>
      <c r="AE33" s="155"/>
      <c r="AF33" s="254"/>
      <c r="AG33" s="254"/>
      <c r="AH33" s="254"/>
      <c r="AI33" s="155"/>
      <c r="AJ33" s="155"/>
      <c r="AK33" s="155"/>
      <c r="AL33" s="254"/>
      <c r="AM33" s="254"/>
      <c r="AN33" s="254"/>
      <c r="AO33" s="254"/>
      <c r="AP33" s="155"/>
      <c r="AQ33" s="155"/>
      <c r="AR33" s="254"/>
      <c r="AS33" s="254"/>
      <c r="AT33" s="254"/>
      <c r="AU33" s="482"/>
      <c r="AV33" s="482"/>
      <c r="AW33" s="482"/>
      <c r="AX33" s="482"/>
      <c r="AY33" s="482"/>
      <c r="AZ33" s="482"/>
      <c r="BA33" s="482"/>
      <c r="BB33" s="482"/>
      <c r="BC33" s="482"/>
      <c r="BD33" s="482"/>
      <c r="BE33" s="483"/>
      <c r="BF33" s="482"/>
      <c r="BG33" s="482"/>
      <c r="BH33" s="482"/>
      <c r="BI33" s="482"/>
      <c r="BJ33" s="482"/>
      <c r="BK33" s="482"/>
      <c r="BL33" s="482"/>
    </row>
    <row r="34" spans="2:64" s="255" customFormat="1" ht="14.1" customHeight="1" x14ac:dyDescent="0.25">
      <c r="B34" s="161"/>
      <c r="C34" s="155"/>
      <c r="D34" s="263"/>
      <c r="E34" s="155"/>
      <c r="F34" s="155"/>
      <c r="G34" s="155"/>
      <c r="H34" s="155"/>
      <c r="I34" s="155"/>
      <c r="J34" s="155"/>
      <c r="K34" s="155"/>
      <c r="L34" s="155"/>
      <c r="M34" s="155"/>
      <c r="N34" s="155"/>
      <c r="O34" s="155"/>
      <c r="P34" s="155"/>
      <c r="Q34" s="155"/>
      <c r="R34" s="155"/>
      <c r="S34" s="155"/>
      <c r="T34" s="155"/>
      <c r="U34" s="155"/>
      <c r="V34" s="155"/>
      <c r="W34" s="155"/>
      <c r="X34" s="155"/>
      <c r="Y34" s="155"/>
      <c r="Z34" s="161"/>
      <c r="AA34" s="254"/>
      <c r="AB34" s="155"/>
      <c r="AC34" s="155"/>
      <c r="AD34" s="155"/>
      <c r="AE34" s="155"/>
      <c r="AF34" s="254"/>
      <c r="AG34" s="254"/>
      <c r="AH34" s="254"/>
      <c r="AI34" s="155"/>
      <c r="AJ34" s="155"/>
      <c r="AK34" s="155"/>
      <c r="AL34" s="254"/>
      <c r="AM34" s="254"/>
      <c r="AN34" s="254"/>
      <c r="AO34" s="254"/>
      <c r="AP34" s="155"/>
      <c r="AQ34" s="155"/>
      <c r="AR34" s="254"/>
      <c r="AS34" s="254"/>
      <c r="AT34" s="254"/>
      <c r="AU34" s="482"/>
      <c r="AV34" s="482"/>
      <c r="AW34" s="482"/>
      <c r="AX34" s="482"/>
      <c r="AY34" s="482"/>
      <c r="AZ34" s="482"/>
      <c r="BA34" s="482"/>
      <c r="BB34" s="482"/>
      <c r="BC34" s="482"/>
      <c r="BD34" s="482"/>
      <c r="BE34" s="483"/>
      <c r="BF34" s="482"/>
      <c r="BG34" s="482"/>
      <c r="BH34" s="482"/>
      <c r="BI34" s="482"/>
      <c r="BJ34" s="482"/>
      <c r="BK34" s="482"/>
      <c r="BL34" s="482"/>
    </row>
    <row r="35" spans="2:64" s="255" customFormat="1" ht="11.65" customHeight="1" x14ac:dyDescent="0.2">
      <c r="B35" s="161"/>
      <c r="C35" s="45"/>
      <c r="D35" s="263"/>
      <c r="E35" s="155"/>
      <c r="F35" s="155"/>
      <c r="G35" s="155"/>
      <c r="H35" s="155"/>
      <c r="I35" s="155"/>
      <c r="J35" s="155"/>
      <c r="K35" s="155"/>
      <c r="L35" s="155"/>
      <c r="M35" s="155"/>
      <c r="N35" s="155"/>
      <c r="O35" s="155"/>
      <c r="P35" s="155"/>
      <c r="Q35" s="155"/>
      <c r="R35" s="155"/>
      <c r="S35" s="155"/>
      <c r="T35" s="155"/>
      <c r="U35" s="155"/>
      <c r="V35" s="155"/>
      <c r="W35" s="155"/>
      <c r="X35" s="155"/>
      <c r="Y35" s="155"/>
      <c r="Z35" s="161"/>
      <c r="AA35" s="254"/>
      <c r="AB35" s="155"/>
      <c r="AC35" s="155"/>
      <c r="AD35" s="155"/>
      <c r="AE35" s="155"/>
      <c r="AF35" s="254"/>
      <c r="AG35" s="254"/>
      <c r="AH35" s="254"/>
      <c r="AI35" s="155"/>
      <c r="AJ35" s="155"/>
      <c r="AK35" s="155"/>
      <c r="AL35" s="254"/>
      <c r="AM35" s="254"/>
      <c r="AN35" s="254"/>
      <c r="AO35" s="254"/>
      <c r="AP35" s="155"/>
      <c r="AQ35" s="155"/>
      <c r="AR35" s="254"/>
      <c r="AS35" s="254"/>
      <c r="AT35" s="254"/>
      <c r="AU35" s="482"/>
      <c r="AV35" s="482"/>
      <c r="AW35" s="482"/>
      <c r="AX35" s="482"/>
      <c r="AY35" s="482"/>
      <c r="AZ35" s="482"/>
      <c r="BA35" s="482"/>
      <c r="BB35" s="482"/>
      <c r="BC35" s="482"/>
      <c r="BD35" s="482"/>
      <c r="BE35" s="482"/>
      <c r="BF35" s="482"/>
      <c r="BG35" s="482"/>
      <c r="BH35" s="482"/>
      <c r="BI35" s="482"/>
      <c r="BJ35" s="482"/>
      <c r="BK35" s="482"/>
      <c r="BL35" s="482"/>
    </row>
    <row r="36" spans="2:64" s="255" customFormat="1" ht="11.65" customHeight="1" x14ac:dyDescent="0.25">
      <c r="B36" s="161"/>
      <c r="C36" s="155"/>
      <c r="D36" s="263"/>
      <c r="E36" s="155"/>
      <c r="F36" s="155"/>
      <c r="G36" s="155"/>
      <c r="H36" s="155"/>
      <c r="I36" s="155"/>
      <c r="J36" s="155"/>
      <c r="K36" s="155"/>
      <c r="L36" s="155"/>
      <c r="M36" s="155"/>
      <c r="N36" s="155"/>
      <c r="O36" s="155"/>
      <c r="P36" s="155"/>
      <c r="Q36" s="155"/>
      <c r="R36" s="155"/>
      <c r="S36" s="155"/>
      <c r="T36" s="155"/>
      <c r="U36" s="155"/>
      <c r="V36" s="155"/>
      <c r="W36" s="155"/>
      <c r="X36" s="155"/>
      <c r="Y36" s="155"/>
      <c r="Z36" s="161"/>
      <c r="AA36" s="254"/>
      <c r="AB36" s="155"/>
      <c r="AC36" s="155"/>
      <c r="AD36" s="155"/>
      <c r="AE36" s="155"/>
      <c r="AF36" s="254"/>
      <c r="AG36" s="254"/>
      <c r="AH36" s="254"/>
      <c r="AI36" s="155"/>
      <c r="AJ36" s="155"/>
      <c r="AK36" s="155"/>
      <c r="AL36" s="254"/>
      <c r="AM36" s="254"/>
      <c r="AN36" s="254"/>
      <c r="AO36" s="254"/>
      <c r="AP36" s="155"/>
      <c r="AQ36" s="155"/>
      <c r="AR36" s="254"/>
      <c r="AS36" s="254"/>
      <c r="AT36" s="254"/>
      <c r="AU36" s="482"/>
      <c r="AV36" s="482"/>
      <c r="AW36" s="482"/>
      <c r="AX36" s="482"/>
      <c r="AY36" s="482"/>
      <c r="AZ36" s="482"/>
      <c r="BA36" s="482"/>
      <c r="BB36" s="482"/>
      <c r="BC36" s="482"/>
      <c r="BD36" s="482"/>
      <c r="BE36" s="482"/>
      <c r="BF36" s="482"/>
      <c r="BG36" s="482"/>
      <c r="BH36" s="482"/>
      <c r="BI36" s="482"/>
      <c r="BJ36" s="482"/>
      <c r="BK36" s="482"/>
      <c r="BL36" s="482"/>
    </row>
    <row r="37" spans="2:64" s="255" customFormat="1" ht="11.65" customHeight="1" x14ac:dyDescent="0.25">
      <c r="B37" s="161"/>
      <c r="C37" s="155"/>
      <c r="D37" s="263"/>
      <c r="E37" s="155"/>
      <c r="F37" s="155"/>
      <c r="G37" s="155"/>
      <c r="H37" s="155"/>
      <c r="I37" s="155"/>
      <c r="J37" s="155"/>
      <c r="K37" s="155"/>
      <c r="L37" s="155"/>
      <c r="M37" s="155"/>
      <c r="N37" s="155"/>
      <c r="O37" s="155"/>
      <c r="P37" s="155"/>
      <c r="Q37" s="155"/>
      <c r="R37" s="155"/>
      <c r="S37" s="155"/>
      <c r="T37" s="155"/>
      <c r="U37" s="155"/>
      <c r="V37" s="155"/>
      <c r="W37" s="155"/>
      <c r="X37" s="155"/>
      <c r="Y37" s="155"/>
      <c r="Z37" s="161"/>
      <c r="AA37" s="254"/>
      <c r="AB37" s="155"/>
      <c r="AC37" s="155"/>
      <c r="AD37" s="155"/>
      <c r="AE37" s="155"/>
      <c r="AF37" s="254"/>
      <c r="AG37" s="254"/>
      <c r="AH37" s="254"/>
      <c r="AI37" s="155"/>
      <c r="AJ37" s="155"/>
      <c r="AK37" s="155"/>
      <c r="AL37" s="254"/>
      <c r="AM37" s="254"/>
      <c r="AN37" s="254"/>
      <c r="AO37" s="254"/>
      <c r="AP37" s="155"/>
      <c r="AQ37" s="155"/>
      <c r="AR37" s="254"/>
      <c r="AS37" s="254"/>
      <c r="AT37" s="254"/>
      <c r="AU37" s="482"/>
      <c r="AV37" s="482"/>
      <c r="AW37" s="482"/>
      <c r="AX37" s="482"/>
      <c r="AY37" s="482"/>
      <c r="AZ37" s="482"/>
      <c r="BA37" s="482"/>
      <c r="BB37" s="482"/>
      <c r="BC37" s="482"/>
      <c r="BD37" s="482"/>
      <c r="BE37" s="482"/>
      <c r="BF37" s="482"/>
      <c r="BG37" s="482"/>
      <c r="BH37" s="482"/>
      <c r="BI37" s="482"/>
      <c r="BJ37" s="482"/>
      <c r="BK37" s="482"/>
      <c r="BL37" s="482"/>
    </row>
    <row r="38" spans="2:64" s="255" customFormat="1" ht="11.65" customHeight="1" x14ac:dyDescent="0.25">
      <c r="B38" s="161"/>
      <c r="C38" s="155"/>
      <c r="D38" s="263"/>
      <c r="E38" s="155"/>
      <c r="F38" s="155"/>
      <c r="G38" s="155"/>
      <c r="H38" s="155"/>
      <c r="I38" s="155"/>
      <c r="J38" s="155"/>
      <c r="K38" s="155"/>
      <c r="L38" s="155"/>
      <c r="M38" s="155"/>
      <c r="N38" s="155"/>
      <c r="O38" s="155"/>
      <c r="P38" s="155"/>
      <c r="Q38" s="155"/>
      <c r="R38" s="155"/>
      <c r="S38" s="155"/>
      <c r="T38" s="155"/>
      <c r="U38" s="155"/>
      <c r="V38" s="155"/>
      <c r="W38" s="155"/>
      <c r="X38" s="155"/>
      <c r="Y38" s="155"/>
      <c r="Z38" s="161"/>
      <c r="AA38" s="254"/>
      <c r="AB38" s="155"/>
      <c r="AC38" s="155"/>
      <c r="AD38" s="155"/>
      <c r="AE38" s="155"/>
      <c r="AF38" s="254"/>
      <c r="AG38" s="254"/>
      <c r="AH38" s="254"/>
      <c r="AI38" s="155"/>
      <c r="AJ38" s="155"/>
      <c r="AK38" s="155"/>
      <c r="AL38" s="254"/>
      <c r="AM38" s="254"/>
      <c r="AN38" s="254"/>
      <c r="AO38" s="254"/>
      <c r="AP38" s="155"/>
      <c r="AQ38" s="155"/>
      <c r="AR38" s="254"/>
      <c r="AS38" s="254"/>
      <c r="AT38" s="254"/>
      <c r="AU38" s="482"/>
      <c r="AV38" s="482"/>
      <c r="AW38" s="482"/>
      <c r="AX38" s="482"/>
      <c r="AY38" s="482"/>
      <c r="AZ38" s="482"/>
      <c r="BA38" s="482"/>
      <c r="BB38" s="482"/>
      <c r="BC38" s="482"/>
      <c r="BD38" s="482"/>
      <c r="BE38" s="482"/>
      <c r="BF38" s="482"/>
      <c r="BG38" s="482"/>
      <c r="BH38" s="482"/>
      <c r="BI38" s="482"/>
      <c r="BJ38" s="482"/>
      <c r="BK38" s="482"/>
      <c r="BL38" s="482"/>
    </row>
    <row r="39" spans="2:64" s="255" customFormat="1" ht="11.65" customHeight="1" x14ac:dyDescent="0.25">
      <c r="B39" s="161"/>
      <c r="C39" s="155"/>
      <c r="D39" s="263"/>
      <c r="E39" s="155"/>
      <c r="F39" s="155"/>
      <c r="G39" s="155"/>
      <c r="H39" s="155"/>
      <c r="I39" s="155"/>
      <c r="J39" s="155"/>
      <c r="K39" s="155"/>
      <c r="L39" s="155"/>
      <c r="M39" s="155"/>
      <c r="N39" s="155"/>
      <c r="O39" s="155"/>
      <c r="P39" s="155"/>
      <c r="Q39" s="155"/>
      <c r="R39" s="155"/>
      <c r="S39" s="155"/>
      <c r="T39" s="155"/>
      <c r="U39" s="155"/>
      <c r="V39" s="155"/>
      <c r="W39" s="155"/>
      <c r="X39" s="155"/>
      <c r="Y39" s="155"/>
      <c r="Z39" s="161"/>
      <c r="AA39" s="254"/>
      <c r="AB39" s="155"/>
      <c r="AC39" s="155"/>
      <c r="AD39" s="155"/>
      <c r="AE39" s="155"/>
      <c r="AF39" s="254"/>
      <c r="AG39" s="254"/>
      <c r="AH39" s="254"/>
      <c r="AI39" s="155"/>
      <c r="AJ39" s="155"/>
      <c r="AK39" s="155"/>
      <c r="AL39" s="254"/>
      <c r="AM39" s="254"/>
      <c r="AN39" s="254"/>
      <c r="AO39" s="254"/>
      <c r="AP39" s="155"/>
      <c r="AQ39" s="155"/>
      <c r="AR39" s="254"/>
      <c r="AS39" s="254"/>
      <c r="AT39" s="254"/>
      <c r="AU39" s="482"/>
      <c r="AV39" s="482"/>
      <c r="AW39" s="482"/>
      <c r="AX39" s="482"/>
      <c r="AY39" s="482"/>
      <c r="AZ39" s="482"/>
      <c r="BA39" s="482"/>
      <c r="BB39" s="482"/>
      <c r="BC39" s="482"/>
      <c r="BD39" s="482"/>
      <c r="BE39" s="482"/>
      <c r="BF39" s="482"/>
      <c r="BG39" s="482"/>
      <c r="BH39" s="482"/>
      <c r="BI39" s="482"/>
      <c r="BJ39" s="482"/>
      <c r="BK39" s="482"/>
      <c r="BL39" s="482"/>
    </row>
    <row r="40" spans="2:64" s="255" customFormat="1" ht="12.6" customHeight="1" x14ac:dyDescent="0.25">
      <c r="B40" s="161"/>
      <c r="C40" s="155"/>
      <c r="D40" s="263"/>
      <c r="E40" s="155"/>
      <c r="F40" s="155"/>
      <c r="G40" s="155"/>
      <c r="H40" s="155"/>
      <c r="I40" s="155"/>
      <c r="J40" s="155"/>
      <c r="K40" s="155"/>
      <c r="L40" s="155"/>
      <c r="M40" s="155"/>
      <c r="N40" s="155"/>
      <c r="O40" s="155"/>
      <c r="P40" s="155"/>
      <c r="Q40" s="155"/>
      <c r="R40" s="155"/>
      <c r="S40" s="155"/>
      <c r="T40" s="155"/>
      <c r="U40" s="155"/>
      <c r="V40" s="155"/>
      <c r="W40" s="155"/>
      <c r="X40" s="155"/>
      <c r="Y40" s="155"/>
      <c r="Z40" s="161"/>
      <c r="AA40" s="254"/>
      <c r="AB40" s="155"/>
      <c r="AC40" s="155"/>
      <c r="AD40" s="155"/>
      <c r="AE40" s="155"/>
      <c r="AF40" s="254"/>
      <c r="AG40" s="254"/>
      <c r="AH40" s="254"/>
      <c r="AI40" s="155"/>
      <c r="AJ40" s="155"/>
      <c r="AK40" s="155"/>
      <c r="AL40" s="254"/>
      <c r="AM40" s="254"/>
      <c r="AN40" s="254"/>
      <c r="AO40" s="254"/>
      <c r="AP40" s="155"/>
      <c r="AQ40" s="155"/>
      <c r="AR40" s="254"/>
      <c r="AS40" s="254"/>
      <c r="AT40" s="254"/>
      <c r="AU40" s="482"/>
      <c r="AV40" s="482"/>
      <c r="AW40" s="482"/>
      <c r="AX40" s="482"/>
      <c r="AY40" s="482"/>
      <c r="AZ40" s="482"/>
      <c r="BA40" s="482"/>
      <c r="BB40" s="482"/>
      <c r="BC40" s="482"/>
      <c r="BD40" s="482"/>
      <c r="BE40" s="482"/>
      <c r="BF40" s="482"/>
      <c r="BG40" s="482"/>
      <c r="BH40" s="482"/>
      <c r="BI40" s="482"/>
      <c r="BJ40" s="482"/>
      <c r="BK40" s="482"/>
      <c r="BL40" s="482"/>
    </row>
    <row r="41" spans="2:64" s="255" customFormat="1" ht="12.6" customHeight="1" x14ac:dyDescent="0.25">
      <c r="B41" s="161"/>
      <c r="C41" s="155"/>
      <c r="D41" s="263"/>
      <c r="E41" s="155"/>
      <c r="F41" s="155"/>
      <c r="G41" s="155"/>
      <c r="H41" s="155"/>
      <c r="I41" s="155"/>
      <c r="J41" s="155"/>
      <c r="K41" s="155"/>
      <c r="L41" s="155"/>
      <c r="M41" s="155"/>
      <c r="N41" s="155"/>
      <c r="O41" s="155"/>
      <c r="P41" s="155"/>
      <c r="Q41" s="155"/>
      <c r="R41" s="155"/>
      <c r="S41" s="155"/>
      <c r="T41" s="155"/>
      <c r="U41" s="155"/>
      <c r="V41" s="155"/>
      <c r="W41" s="155"/>
      <c r="X41" s="155"/>
      <c r="Y41" s="155"/>
      <c r="Z41" s="161"/>
      <c r="AA41" s="254"/>
      <c r="AB41" s="155"/>
      <c r="AC41" s="155"/>
      <c r="AD41" s="155"/>
      <c r="AE41" s="155"/>
      <c r="AF41" s="254"/>
      <c r="AG41" s="254"/>
      <c r="AH41" s="254"/>
      <c r="AI41" s="155"/>
      <c r="AJ41" s="155"/>
      <c r="AK41" s="155"/>
      <c r="AL41" s="254"/>
      <c r="AM41" s="254"/>
      <c r="AN41" s="254"/>
      <c r="AO41" s="254"/>
      <c r="AP41" s="155"/>
      <c r="AQ41" s="155"/>
      <c r="AR41" s="254"/>
      <c r="AS41" s="254"/>
      <c r="AT41" s="254"/>
      <c r="AU41" s="482"/>
      <c r="AV41" s="482"/>
      <c r="AW41" s="482"/>
      <c r="AX41" s="482"/>
      <c r="AY41" s="482"/>
      <c r="AZ41" s="482"/>
      <c r="BA41" s="482"/>
      <c r="BB41" s="482"/>
      <c r="BC41" s="482"/>
      <c r="BD41" s="482"/>
      <c r="BE41" s="482"/>
      <c r="BF41" s="482"/>
      <c r="BG41" s="482"/>
      <c r="BH41" s="482"/>
      <c r="BI41" s="482"/>
      <c r="BJ41" s="482"/>
      <c r="BK41" s="482"/>
      <c r="BL41" s="482"/>
    </row>
    <row r="42" spans="2:64" s="255" customFormat="1" ht="11.65" customHeight="1" x14ac:dyDescent="0.25">
      <c r="B42" s="161"/>
      <c r="C42" s="155"/>
      <c r="D42" s="263"/>
      <c r="E42" s="155"/>
      <c r="F42" s="155"/>
      <c r="G42" s="155"/>
      <c r="H42" s="155"/>
      <c r="I42" s="155"/>
      <c r="J42" s="155"/>
      <c r="K42" s="155"/>
      <c r="L42" s="155"/>
      <c r="M42" s="155"/>
      <c r="N42" s="155"/>
      <c r="O42" s="155"/>
      <c r="P42" s="155"/>
      <c r="Q42" s="155"/>
      <c r="R42" s="155"/>
      <c r="S42" s="155"/>
      <c r="T42" s="155"/>
      <c r="U42" s="155"/>
      <c r="V42" s="155"/>
      <c r="W42" s="155"/>
      <c r="X42" s="155"/>
      <c r="Y42" s="155"/>
      <c r="Z42" s="161"/>
      <c r="AA42" s="254"/>
      <c r="AB42" s="155"/>
      <c r="AC42" s="155"/>
      <c r="AD42" s="155"/>
      <c r="AE42" s="155"/>
      <c r="AF42" s="254"/>
      <c r="AG42" s="254"/>
      <c r="AH42" s="254"/>
      <c r="AI42" s="155"/>
      <c r="AJ42" s="155"/>
      <c r="AK42" s="155"/>
      <c r="AL42" s="254"/>
      <c r="AM42" s="254"/>
      <c r="AN42" s="254"/>
      <c r="AO42" s="254"/>
      <c r="AP42" s="155"/>
      <c r="AQ42" s="155"/>
      <c r="AR42" s="254"/>
      <c r="AS42" s="254"/>
      <c r="AT42" s="254"/>
      <c r="AU42" s="482"/>
      <c r="AV42" s="482"/>
      <c r="AW42" s="482"/>
      <c r="AX42" s="482"/>
      <c r="AY42" s="482"/>
      <c r="AZ42" s="482"/>
      <c r="BA42" s="482"/>
      <c r="BB42" s="482"/>
      <c r="BC42" s="482"/>
      <c r="BD42" s="482"/>
      <c r="BE42" s="482"/>
      <c r="BF42" s="482"/>
      <c r="BG42" s="482"/>
      <c r="BH42" s="482"/>
      <c r="BI42" s="482"/>
      <c r="BJ42" s="482"/>
      <c r="BK42" s="482"/>
      <c r="BL42" s="482"/>
    </row>
    <row r="43" spans="2:64" s="255" customFormat="1" ht="11.65" customHeight="1" x14ac:dyDescent="0.25">
      <c r="B43" s="161"/>
      <c r="C43" s="155"/>
      <c r="D43" s="263"/>
      <c r="E43" s="155"/>
      <c r="F43" s="155"/>
      <c r="G43" s="155"/>
      <c r="H43" s="155"/>
      <c r="I43" s="155"/>
      <c r="J43" s="155"/>
      <c r="K43" s="155"/>
      <c r="L43" s="155"/>
      <c r="M43" s="155"/>
      <c r="N43" s="155"/>
      <c r="O43" s="155"/>
      <c r="P43" s="155"/>
      <c r="Q43" s="155"/>
      <c r="R43" s="155"/>
      <c r="S43" s="155"/>
      <c r="T43" s="155"/>
      <c r="U43" s="155"/>
      <c r="V43" s="155"/>
      <c r="W43" s="155"/>
      <c r="X43" s="155"/>
      <c r="Y43" s="155"/>
      <c r="Z43" s="161"/>
      <c r="AA43" s="254"/>
      <c r="AB43" s="155"/>
      <c r="AC43" s="155"/>
      <c r="AD43" s="155"/>
      <c r="AE43" s="155"/>
      <c r="AF43" s="254"/>
      <c r="AG43" s="254"/>
      <c r="AH43" s="254"/>
      <c r="AI43" s="155"/>
      <c r="AJ43" s="155"/>
      <c r="AK43" s="155"/>
      <c r="AL43" s="254"/>
      <c r="AM43" s="254"/>
      <c r="AN43" s="254"/>
      <c r="AO43" s="254"/>
      <c r="AP43" s="155"/>
      <c r="AQ43" s="155"/>
      <c r="AR43" s="254"/>
      <c r="AS43" s="254"/>
      <c r="AT43" s="254"/>
      <c r="AU43" s="482"/>
      <c r="AV43" s="482"/>
      <c r="AW43" s="482"/>
      <c r="AX43" s="482"/>
      <c r="AY43" s="482"/>
      <c r="AZ43" s="482"/>
      <c r="BA43" s="482"/>
      <c r="BB43" s="482"/>
      <c r="BC43" s="482"/>
      <c r="BD43" s="482"/>
      <c r="BE43" s="482"/>
      <c r="BF43" s="482"/>
      <c r="BG43" s="482"/>
      <c r="BH43" s="482"/>
      <c r="BI43" s="482"/>
      <c r="BJ43" s="482"/>
      <c r="BK43" s="482"/>
      <c r="BL43" s="482"/>
    </row>
    <row r="44" spans="2:64" s="255" customFormat="1" ht="14.1" customHeight="1" x14ac:dyDescent="0.25">
      <c r="C44" s="254"/>
      <c r="D44" s="254"/>
      <c r="E44" s="254"/>
      <c r="F44" s="254"/>
      <c r="G44" s="254"/>
      <c r="H44" s="254"/>
      <c r="I44" s="254"/>
      <c r="J44" s="254"/>
      <c r="K44" s="254"/>
      <c r="L44" s="254"/>
      <c r="M44" s="254"/>
      <c r="N44" s="254"/>
      <c r="O44" s="254"/>
      <c r="P44" s="254"/>
      <c r="Q44" s="254"/>
      <c r="R44" s="254"/>
      <c r="S44" s="254"/>
      <c r="T44" s="254"/>
      <c r="U44" s="254"/>
      <c r="V44" s="254"/>
      <c r="W44" s="254"/>
      <c r="X44" s="254"/>
      <c r="Y44" s="254"/>
      <c r="Z44" s="161"/>
      <c r="AA44" s="254"/>
      <c r="AB44" s="155"/>
      <c r="AC44" s="155"/>
      <c r="AD44" s="155"/>
      <c r="AE44" s="155"/>
      <c r="AF44" s="254"/>
      <c r="AG44" s="254"/>
      <c r="AH44" s="254"/>
      <c r="AI44" s="155"/>
      <c r="AJ44" s="155"/>
      <c r="AK44" s="155"/>
      <c r="AL44" s="254"/>
      <c r="AM44" s="254"/>
      <c r="AN44" s="254"/>
      <c r="AO44" s="254"/>
      <c r="AP44" s="155"/>
      <c r="AQ44" s="155"/>
      <c r="AR44" s="254"/>
      <c r="AS44" s="254"/>
      <c r="AT44" s="254"/>
      <c r="AU44" s="482"/>
      <c r="AV44" s="482"/>
      <c r="AW44" s="482"/>
      <c r="AX44" s="482"/>
      <c r="AY44" s="482"/>
      <c r="AZ44" s="482"/>
      <c r="BA44" s="482"/>
      <c r="BB44" s="482"/>
      <c r="BC44" s="482"/>
      <c r="BD44" s="482"/>
      <c r="BE44" s="482"/>
      <c r="BF44" s="482"/>
      <c r="BG44" s="482"/>
      <c r="BH44" s="482"/>
      <c r="BI44" s="482"/>
      <c r="BJ44" s="482"/>
      <c r="BK44" s="482"/>
      <c r="BL44" s="482"/>
    </row>
    <row r="45" spans="2:64" s="255" customFormat="1" ht="11.65" customHeight="1" x14ac:dyDescent="0.25">
      <c r="C45" s="254"/>
      <c r="D45" s="254"/>
      <c r="E45" s="254"/>
      <c r="F45" s="254"/>
      <c r="G45" s="254"/>
      <c r="H45" s="254"/>
      <c r="I45" s="254"/>
      <c r="J45" s="254"/>
      <c r="K45" s="254"/>
      <c r="L45" s="254"/>
      <c r="M45" s="254"/>
      <c r="N45" s="254"/>
      <c r="O45" s="254"/>
      <c r="P45" s="254"/>
      <c r="Q45" s="254"/>
      <c r="R45" s="254"/>
      <c r="S45" s="254"/>
      <c r="T45" s="254"/>
      <c r="U45" s="254"/>
      <c r="V45" s="254"/>
      <c r="W45" s="254"/>
      <c r="X45" s="254"/>
      <c r="Y45" s="254"/>
      <c r="Z45" s="161"/>
      <c r="AA45" s="254"/>
      <c r="AB45" s="155"/>
      <c r="AC45" s="155"/>
      <c r="AD45" s="155"/>
      <c r="AE45" s="155"/>
      <c r="AF45" s="254"/>
      <c r="AG45" s="254"/>
      <c r="AH45" s="254"/>
      <c r="AI45" s="155"/>
      <c r="AJ45" s="155"/>
      <c r="AK45" s="155"/>
      <c r="AL45" s="254"/>
      <c r="AM45" s="254"/>
      <c r="AN45" s="254"/>
      <c r="AO45" s="254"/>
      <c r="AP45" s="155"/>
      <c r="AQ45" s="155"/>
      <c r="AR45" s="254"/>
      <c r="AS45" s="254"/>
      <c r="AT45" s="254"/>
      <c r="AU45" s="482"/>
      <c r="AV45" s="482"/>
      <c r="AW45" s="482"/>
      <c r="AX45" s="482"/>
      <c r="AY45" s="482"/>
      <c r="AZ45" s="482"/>
      <c r="BA45" s="482"/>
      <c r="BB45" s="482"/>
      <c r="BC45" s="482"/>
      <c r="BD45" s="482"/>
      <c r="BE45" s="482"/>
      <c r="BF45" s="482"/>
      <c r="BG45" s="482"/>
      <c r="BH45" s="482"/>
      <c r="BI45" s="482"/>
      <c r="BJ45" s="482"/>
      <c r="BK45" s="482"/>
      <c r="BL45" s="482"/>
    </row>
    <row r="46" spans="2:64" s="255" customFormat="1" ht="11.65" customHeight="1" x14ac:dyDescent="0.25">
      <c r="C46" s="254"/>
      <c r="D46" s="254"/>
      <c r="E46" s="254"/>
      <c r="F46" s="254"/>
      <c r="G46" s="254"/>
      <c r="H46" s="254"/>
      <c r="I46" s="254"/>
      <c r="J46" s="254"/>
      <c r="K46" s="254"/>
      <c r="L46" s="254"/>
      <c r="M46" s="254"/>
      <c r="N46" s="254"/>
      <c r="O46" s="254"/>
      <c r="P46" s="254"/>
      <c r="Q46" s="254"/>
      <c r="R46" s="254"/>
      <c r="S46" s="254"/>
      <c r="T46" s="254"/>
      <c r="U46" s="254"/>
      <c r="V46" s="254"/>
      <c r="W46" s="254"/>
      <c r="X46" s="254"/>
      <c r="Y46" s="254"/>
      <c r="Z46" s="161"/>
      <c r="AA46" s="254"/>
      <c r="AB46" s="155"/>
      <c r="AC46" s="155"/>
      <c r="AD46" s="155"/>
      <c r="AE46" s="155"/>
      <c r="AF46" s="254"/>
      <c r="AG46" s="254"/>
      <c r="AH46" s="254"/>
      <c r="AI46" s="155"/>
      <c r="AJ46" s="155"/>
      <c r="AK46" s="155"/>
      <c r="AL46" s="254"/>
      <c r="AM46" s="254"/>
      <c r="AN46" s="254"/>
      <c r="AO46" s="254"/>
      <c r="AP46" s="155"/>
      <c r="AQ46" s="155"/>
      <c r="AR46" s="254"/>
      <c r="AS46" s="254"/>
      <c r="AT46" s="254"/>
      <c r="BK46" s="254"/>
    </row>
    <row r="47" spans="2:64" s="255" customFormat="1" ht="11.65" customHeight="1" x14ac:dyDescent="0.25">
      <c r="C47" s="254"/>
      <c r="D47" s="254"/>
      <c r="E47" s="254"/>
      <c r="F47" s="254"/>
      <c r="G47" s="254"/>
      <c r="H47" s="254"/>
      <c r="I47" s="254"/>
      <c r="J47" s="254"/>
      <c r="K47" s="254"/>
      <c r="L47" s="254"/>
      <c r="M47" s="254"/>
      <c r="N47" s="254"/>
      <c r="O47" s="254"/>
      <c r="P47" s="254"/>
      <c r="Q47" s="254"/>
      <c r="R47" s="254"/>
      <c r="S47" s="254"/>
      <c r="T47" s="254"/>
      <c r="U47" s="254"/>
      <c r="V47" s="254"/>
      <c r="W47" s="254"/>
      <c r="X47" s="254"/>
      <c r="Y47" s="254"/>
      <c r="Z47" s="161"/>
      <c r="AA47" s="254"/>
      <c r="AB47" s="155"/>
      <c r="AC47" s="155"/>
      <c r="AD47" s="155"/>
      <c r="AE47" s="155"/>
      <c r="AF47" s="254"/>
      <c r="AG47" s="254"/>
      <c r="AH47" s="254"/>
      <c r="AI47" s="155"/>
      <c r="AJ47" s="155"/>
      <c r="AK47" s="155"/>
      <c r="AL47" s="254"/>
      <c r="AM47" s="254"/>
      <c r="AN47" s="254"/>
      <c r="AO47" s="254"/>
      <c r="AP47" s="155"/>
      <c r="AQ47" s="155"/>
      <c r="AR47" s="254"/>
      <c r="AS47" s="254"/>
      <c r="AT47" s="254"/>
      <c r="BK47" s="254"/>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G18:G24 M18:M24 P18:P24 J18:J24">
    <cfRule type="cellIs" dxfId="596" priority="69" stopIfTrue="1" operator="between">
      <formula>0.9</formula>
      <formula>1.05</formula>
    </cfRule>
    <cfRule type="cellIs" dxfId="595" priority="70" stopIfTrue="1" operator="between">
      <formula>0.7</formula>
      <formula>0.8999</formula>
    </cfRule>
    <cfRule type="cellIs" dxfId="594" priority="71" stopIfTrue="1" operator="between">
      <formula>0</formula>
      <formula>0.699</formula>
    </cfRule>
    <cfRule type="cellIs" dxfId="593" priority="72" stopIfTrue="1" operator="greaterThan">
      <formula>1.05</formula>
    </cfRule>
  </conditionalFormatting>
  <conditionalFormatting sqref="G23:G24">
    <cfRule type="cellIs" dxfId="592" priority="114" stopIfTrue="1" operator="between">
      <formula>0.9</formula>
      <formula>1.05</formula>
    </cfRule>
    <cfRule type="cellIs" dxfId="591" priority="115" stopIfTrue="1" operator="between">
      <formula>0.7</formula>
      <formula>0.8999</formula>
    </cfRule>
    <cfRule type="cellIs" dxfId="590" priority="116" stopIfTrue="1" operator="between">
      <formula>0</formula>
      <formula>0.699</formula>
    </cfRule>
    <cfRule type="cellIs" dxfId="589" priority="117" stopIfTrue="1" operator="greaterThan">
      <formula>1.05</formula>
    </cfRule>
  </conditionalFormatting>
  <conditionalFormatting sqref="J23:J24">
    <cfRule type="cellIs" dxfId="588" priority="118" stopIfTrue="1" operator="between">
      <formula>0.9</formula>
      <formula>1.05</formula>
    </cfRule>
    <cfRule type="cellIs" dxfId="587" priority="119" stopIfTrue="1" operator="between">
      <formula>0.7</formula>
      <formula>0.8999</formula>
    </cfRule>
    <cfRule type="cellIs" dxfId="586" priority="120" stopIfTrue="1" operator="between">
      <formula>0</formula>
      <formula>0.699</formula>
    </cfRule>
    <cfRule type="cellIs" dxfId="585" priority="121" stopIfTrue="1" operator="greaterThan">
      <formula>1.05</formula>
    </cfRule>
  </conditionalFormatting>
  <conditionalFormatting sqref="M23:M24">
    <cfRule type="cellIs" dxfId="584" priority="122" stopIfTrue="1" operator="between">
      <formula>0.9</formula>
      <formula>1.05</formula>
    </cfRule>
    <cfRule type="cellIs" dxfId="583" priority="123" stopIfTrue="1" operator="between">
      <formula>0.7</formula>
      <formula>0.8999</formula>
    </cfRule>
    <cfRule type="cellIs" dxfId="582" priority="124" stopIfTrue="1" operator="between">
      <formula>0</formula>
      <formula>0.699</formula>
    </cfRule>
    <cfRule type="cellIs" dxfId="581" priority="125" stopIfTrue="1" operator="greaterThan">
      <formula>1.05</formula>
    </cfRule>
  </conditionalFormatting>
  <conditionalFormatting sqref="P23:P24">
    <cfRule type="cellIs" dxfId="580" priority="126" stopIfTrue="1" operator="between">
      <formula>0.9</formula>
      <formula>1.05</formula>
    </cfRule>
    <cfRule type="cellIs" dxfId="579" priority="127" stopIfTrue="1" operator="between">
      <formula>0.7</formula>
      <formula>0.8999</formula>
    </cfRule>
    <cfRule type="cellIs" dxfId="578" priority="128" stopIfTrue="1" operator="between">
      <formula>0</formula>
      <formula>0.699</formula>
    </cfRule>
    <cfRule type="cellIs" dxfId="577" priority="129" stopIfTrue="1" operator="greaterThan">
      <formula>1.05</formula>
    </cfRule>
  </conditionalFormatting>
  <conditionalFormatting sqref="Q15:R15">
    <cfRule type="colorScale" priority="13">
      <colorScale>
        <cfvo type="min"/>
        <cfvo type="max"/>
        <color theme="0"/>
        <color theme="0"/>
      </colorScale>
    </cfRule>
  </conditionalFormatting>
  <conditionalFormatting sqref="Q16:R16">
    <cfRule type="colorScale" priority="20">
      <colorScale>
        <cfvo type="min"/>
        <cfvo type="max"/>
        <color theme="0"/>
        <color theme="0"/>
      </colorScale>
    </cfRule>
  </conditionalFormatting>
  <conditionalFormatting sqref="Q17:R17">
    <cfRule type="colorScale" priority="6">
      <colorScale>
        <cfvo type="min"/>
        <cfvo type="max"/>
        <color theme="0"/>
        <color theme="0"/>
      </colorScale>
    </cfRule>
  </conditionalFormatting>
  <conditionalFormatting sqref="S18:S24">
    <cfRule type="cellIs" dxfId="545" priority="10" stopIfTrue="1" operator="between">
      <formula>0.9</formula>
      <formula>1</formula>
    </cfRule>
    <cfRule type="cellIs" dxfId="544" priority="11" stopIfTrue="1" operator="between">
      <formula>0.7</formula>
      <formula>0.8999</formula>
    </cfRule>
    <cfRule type="cellIs" dxfId="543" priority="12" stopIfTrue="1" operator="between">
      <formula>0</formula>
      <formula>0.699</formula>
    </cfRule>
  </conditionalFormatting>
  <conditionalFormatting sqref="S23:S24">
    <cfRule type="cellIs" dxfId="542" priority="111" stopIfTrue="1" operator="between">
      <formula>0.9</formula>
      <formula>1</formula>
    </cfRule>
    <cfRule type="cellIs" dxfId="541" priority="112" stopIfTrue="1" operator="between">
      <formula>0.7</formula>
      <formula>0.8999</formula>
    </cfRule>
    <cfRule type="cellIs" dxfId="540" priority="113" stopIfTrue="1" operator="between">
      <formula>0</formula>
      <formula>0.699</formula>
    </cfRule>
  </conditionalFormatting>
  <dataValidations count="11">
    <dataValidation type="list" operator="equal" allowBlank="1" showErrorMessage="1" sqref="AP25:AQ4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13:AB47">
      <formula1>"Alcaldía Local,Central,Sectorial,"</formula1>
      <formula2>0</formula2>
    </dataValidation>
    <dataValidation type="list" operator="equal" allowBlank="1" showErrorMessage="1" sqref="AC13:AC47">
      <formula1>"Coeficiente,Índice o razón,Porcentaje,Tasa,Valor absoluto"</formula1>
      <formula2>0</formula2>
    </dataValidation>
    <dataValidation type="list" operator="equal" allowBlank="1" showErrorMessage="1" sqref="AD13:AD47">
      <formula1>"Diario,Semanal,Mensual,Bimestral ,Trimestral,Semestral ,Anual"</formula1>
      <formula2>0</formula2>
    </dataValidation>
    <dataValidation type="list" operator="equal" allowBlank="1" showErrorMessage="1" sqref="AE13:AE47">
      <formula1>"Alta ,Media ,Baja"</formula1>
      <formula2>0</formula2>
    </dataValidation>
    <dataValidation type="list" operator="equal" allowBlank="1" showErrorMessage="1" sqref="AI13:AI47">
      <formula1>"Gestión"</formula1>
      <formula2>0</formula2>
    </dataValidation>
    <dataValidation type="list" operator="equal" allowBlank="1" showErrorMessage="1" sqref="AJ13:AJ47">
      <formula1>",Distrital ,Dsitrital-Rural ,Distrital- Urbano,Entidad ,Localidad,UPZ,Departamental,Regional,Nacional"</formula1>
      <formula2>0</formula2>
    </dataValidation>
    <dataValidation type="list" operator="equal" allowBlank="1" showErrorMessage="1" sqref="Z25:Z47">
      <formula1>"Eficacia,Eficiencia,Efectividad,"</formula1>
      <formula2>0</formula2>
    </dataValidation>
    <dataValidation operator="equal" allowBlank="1" showErrorMessage="1" sqref="AK7">
      <formula1>0</formula1>
      <formula2>0</formula2>
    </dataValidation>
    <dataValidation type="list" operator="equal" allowBlank="1" showErrorMessage="1" sqref="AK25:AK4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R18:AS18">
      <formula1>NA()</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FORTALECIMIENTO\[DOF MATRIZ DOFA.xlsx]datos'!#REF!</xm:f>
          </x14:formula1>
          <xm:sqref>AO13:AO24 AM7:AT7 AK13:AK24</xm:sqref>
        </x14:dataValidation>
        <x14:dataValidation type="list" operator="equal" allowBlank="1" showErrorMessage="1">
          <x14:formula1>
            <xm:f>'C:\Users\luis.arias\Documents\VIGENCIA 2023\PLAN DE ACCION -POA\DIRECCION FORTALECIMIENTO\[DOF MATRIZ DOFA.xlsx]datos'!#REF!</xm:f>
          </x14:formula1>
          <xm:sqref>AP13:AQ24</xm:sqref>
        </x14:dataValidation>
        <x14:dataValidation type="list" errorStyle="information" operator="equal" showInputMessage="1" showErrorMessage="1" prompt="Escoja el Proceso del Menú desplegable">
          <x14:formula1>
            <xm:f>'C:\Users\luis.arias\Documents\VIGENCIA 2023\PLAN DE ACCION -POA\DIRECCION FORTALECIMIENTO\[DOF MATRIZ DOFA.xlsx]datos'!#REF!</xm:f>
          </x14:formula1>
          <xm:sqref>D7:Z7</xm:sqref>
        </x14:dataValidation>
      </x14:dataValidations>
    </ext>
  </extLs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Z21"/>
  <sheetViews>
    <sheetView showGridLines="0" topLeftCell="B6" zoomScale="70" zoomScaleNormal="70" workbookViewId="0">
      <selection activeCell="I13" sqref="I13"/>
    </sheetView>
  </sheetViews>
  <sheetFormatPr baseColWidth="10" defaultColWidth="20.5703125" defaultRowHeight="24" customHeight="1" x14ac:dyDescent="0.2"/>
  <cols>
    <col min="1" max="1" width="4.7109375" style="45" customWidth="1"/>
    <col min="2" max="2" width="13" style="45" customWidth="1"/>
    <col min="3" max="3" width="54.28515625" style="45" customWidth="1"/>
    <col min="4" max="4" width="9.140625" style="45" customWidth="1"/>
    <col min="5" max="6" width="8.28515625" style="45" customWidth="1"/>
    <col min="7" max="7" width="9.28515625" style="45" customWidth="1"/>
    <col min="8" max="9" width="9.140625" style="45" customWidth="1"/>
    <col min="10" max="12" width="8.28515625" style="45" customWidth="1"/>
    <col min="13" max="13" width="9.28515625" style="45" customWidth="1"/>
    <col min="14" max="14" width="8.28515625" style="45" customWidth="1"/>
    <col min="15" max="15" width="9.5703125" style="45" customWidth="1"/>
    <col min="16" max="16" width="9.7109375" style="45" customWidth="1"/>
    <col min="17" max="17" width="9.5703125" style="45" customWidth="1"/>
    <col min="18" max="18" width="10.28515625" style="45" customWidth="1"/>
    <col min="19" max="19" width="11.5703125" style="45" customWidth="1"/>
    <col min="20" max="20" width="12.28515625" style="45" customWidth="1"/>
    <col min="21" max="21" width="22.7109375" style="45" customWidth="1"/>
    <col min="22" max="22" width="31.28515625" style="45" customWidth="1"/>
    <col min="23" max="23" width="24" style="45" customWidth="1"/>
    <col min="24" max="24" width="25.85546875" style="45" customWidth="1"/>
    <col min="25" max="25" width="24.7109375" style="45" customWidth="1"/>
    <col min="26" max="36" width="20.5703125" style="45" customWidth="1"/>
    <col min="37" max="37" width="26.7109375" style="45" customWidth="1"/>
    <col min="38" max="40" width="20.5703125" style="45" customWidth="1"/>
    <col min="41" max="41" width="32.7109375" style="45" customWidth="1"/>
    <col min="42" max="42" width="20.5703125" style="45" customWidth="1"/>
    <col min="43" max="43" width="20" style="45" customWidth="1"/>
    <col min="44" max="46" width="20.5703125" style="45" customWidth="1"/>
    <col min="47" max="47" width="21.140625" style="45" customWidth="1"/>
    <col min="48" max="48" width="17.7109375" style="45" customWidth="1"/>
    <col min="49" max="49" width="43.28515625" style="45" customWidth="1"/>
    <col min="50" max="50" width="39.42578125" style="45" customWidth="1"/>
    <col min="51" max="51" width="15" style="45" customWidth="1"/>
    <col min="52" max="52" width="20.7109375" style="45" customWidth="1"/>
    <col min="53" max="53" width="68.28515625" style="45" customWidth="1"/>
    <col min="54" max="54" width="57.85546875" style="45" customWidth="1"/>
    <col min="55" max="55" width="8.7109375" style="45" customWidth="1"/>
    <col min="56" max="56" width="9" style="45" customWidth="1"/>
    <col min="57" max="57" width="56.5703125" style="45" customWidth="1"/>
    <col min="58" max="58" width="33.5703125" style="45" customWidth="1"/>
    <col min="59" max="60" width="8.5703125" style="45" customWidth="1"/>
    <col min="61" max="61" width="56.5703125" style="45" customWidth="1"/>
    <col min="62" max="62" width="33.85546875" style="45" customWidth="1"/>
    <col min="63" max="251" width="20.5703125" style="45" customWidth="1"/>
    <col min="252" max="16384" width="20.5703125" style="45"/>
  </cols>
  <sheetData>
    <row r="1" spans="1:78" ht="24" customHeight="1" thickBot="1" x14ac:dyDescent="0.25">
      <c r="B1" s="482"/>
      <c r="C1" s="482"/>
      <c r="D1" s="482"/>
      <c r="E1" s="482"/>
      <c r="F1" s="482"/>
      <c r="G1" s="482"/>
      <c r="H1" s="482"/>
      <c r="I1" s="482"/>
      <c r="J1" s="482"/>
      <c r="K1" s="482"/>
      <c r="L1" s="482"/>
      <c r="M1" s="482"/>
      <c r="N1" s="482"/>
      <c r="O1" s="482"/>
      <c r="P1" s="482"/>
      <c r="Q1" s="482"/>
      <c r="R1" s="482"/>
      <c r="S1" s="482"/>
      <c r="T1" s="482"/>
      <c r="U1" s="482"/>
      <c r="V1" s="482"/>
      <c r="W1" s="482"/>
      <c r="X1" s="482"/>
      <c r="Y1" s="482"/>
      <c r="Z1" s="482"/>
      <c r="AA1" s="482"/>
      <c r="AB1" s="482"/>
      <c r="AC1" s="482"/>
      <c r="AD1" s="482"/>
      <c r="AE1" s="482"/>
      <c r="AF1" s="482"/>
      <c r="AG1" s="482"/>
      <c r="AH1" s="482"/>
      <c r="AI1" s="482"/>
      <c r="AJ1" s="482"/>
      <c r="AK1" s="482"/>
      <c r="AL1" s="482"/>
      <c r="AM1" s="482"/>
      <c r="AN1" s="482"/>
      <c r="AO1" s="482"/>
      <c r="AP1" s="482"/>
      <c r="AQ1" s="482"/>
      <c r="AR1" s="482"/>
      <c r="AS1" s="482"/>
      <c r="AT1" s="482"/>
      <c r="AU1" s="482"/>
      <c r="AV1" s="482"/>
      <c r="AW1" s="482"/>
      <c r="AX1" s="482"/>
      <c r="AY1" s="482"/>
      <c r="AZ1" s="482"/>
      <c r="BA1" s="482"/>
      <c r="BB1" s="482"/>
      <c r="BC1" s="482"/>
      <c r="BD1" s="482"/>
      <c r="BE1" s="482"/>
      <c r="BF1" s="482"/>
      <c r="BG1" s="482"/>
      <c r="BH1" s="482"/>
      <c r="BI1" s="482"/>
      <c r="BJ1" s="482"/>
      <c r="BK1" s="485"/>
      <c r="BL1" s="485"/>
      <c r="BM1" s="485"/>
      <c r="BN1" s="485"/>
      <c r="BO1" s="485"/>
      <c r="BP1" s="485"/>
      <c r="BQ1" s="485"/>
      <c r="BR1" s="485"/>
      <c r="BS1" s="485"/>
      <c r="BT1" s="485"/>
      <c r="BU1" s="485"/>
      <c r="BV1" s="485"/>
      <c r="BW1" s="485"/>
    </row>
    <row r="2" spans="1:78" ht="24" customHeight="1" thickBot="1" x14ac:dyDescent="0.25">
      <c r="B2" s="1399"/>
      <c r="C2" s="1402" t="s">
        <v>16</v>
      </c>
      <c r="D2" s="1403"/>
      <c r="E2" s="1403"/>
      <c r="F2" s="1403"/>
      <c r="G2" s="1403"/>
      <c r="H2" s="1403"/>
      <c r="I2" s="1403"/>
      <c r="J2" s="1403"/>
      <c r="K2" s="1403"/>
      <c r="L2" s="1403"/>
      <c r="M2" s="1403"/>
      <c r="N2" s="1403"/>
      <c r="O2" s="1403"/>
      <c r="P2" s="1403"/>
      <c r="Q2" s="1404"/>
      <c r="R2" s="1411" t="s">
        <v>17</v>
      </c>
      <c r="S2" s="1412"/>
      <c r="T2" s="1412"/>
      <c r="U2" s="1412"/>
      <c r="V2" s="1412"/>
      <c r="W2" s="1412"/>
      <c r="X2" s="1412"/>
      <c r="Y2" s="1412"/>
      <c r="Z2" s="1412"/>
      <c r="AA2" s="1412"/>
      <c r="AB2" s="1412"/>
      <c r="AC2" s="1412"/>
      <c r="AD2" s="1412"/>
      <c r="AE2" s="1412"/>
      <c r="AF2" s="1412"/>
      <c r="AG2" s="1412"/>
      <c r="AH2" s="1412"/>
      <c r="AI2" s="1413"/>
      <c r="AJ2" s="1368" t="s">
        <v>18</v>
      </c>
      <c r="AK2" s="1369"/>
      <c r="AL2" s="1369"/>
      <c r="AM2" s="1369"/>
      <c r="AN2" s="1369"/>
      <c r="AO2" s="1369"/>
      <c r="AP2" s="1369"/>
      <c r="AQ2" s="1369"/>
      <c r="AR2" s="1369"/>
      <c r="AS2" s="1369"/>
      <c r="AT2" s="1369"/>
      <c r="AU2" s="1370"/>
      <c r="AV2" s="1330" t="s">
        <v>19</v>
      </c>
      <c r="AW2" s="1331"/>
      <c r="AX2" s="1331"/>
      <c r="AY2" s="1331"/>
      <c r="AZ2" s="1331"/>
      <c r="BA2" s="1331"/>
      <c r="BB2" s="1331"/>
      <c r="BC2" s="1331"/>
      <c r="BD2" s="1331"/>
      <c r="BE2" s="1331"/>
      <c r="BF2" s="1331"/>
      <c r="BG2" s="1331"/>
      <c r="BH2" s="1331"/>
      <c r="BI2" s="1331"/>
      <c r="BJ2" s="1332"/>
      <c r="BK2" s="485"/>
      <c r="BL2" s="485"/>
      <c r="BM2" s="485"/>
      <c r="BN2" s="485"/>
      <c r="BO2" s="485"/>
      <c r="BP2" s="485"/>
      <c r="BQ2" s="485"/>
      <c r="BR2" s="485"/>
      <c r="BS2" s="485"/>
      <c r="BT2" s="485"/>
      <c r="BU2" s="485"/>
      <c r="BV2" s="485"/>
      <c r="BW2" s="485"/>
    </row>
    <row r="3" spans="1:78" ht="24" customHeight="1" thickBot="1" x14ac:dyDescent="0.25">
      <c r="B3" s="1400"/>
      <c r="C3" s="1405"/>
      <c r="D3" s="1406"/>
      <c r="E3" s="1406"/>
      <c r="F3" s="1406"/>
      <c r="G3" s="1406"/>
      <c r="H3" s="1406"/>
      <c r="I3" s="1406"/>
      <c r="J3" s="1406"/>
      <c r="K3" s="1406"/>
      <c r="L3" s="1406"/>
      <c r="M3" s="1406"/>
      <c r="N3" s="1406"/>
      <c r="O3" s="1406"/>
      <c r="P3" s="1406"/>
      <c r="Q3" s="1407"/>
      <c r="R3" s="1414"/>
      <c r="S3" s="1415"/>
      <c r="T3" s="1415"/>
      <c r="U3" s="1415"/>
      <c r="V3" s="1415"/>
      <c r="W3" s="1415"/>
      <c r="X3" s="1415"/>
      <c r="Y3" s="1415"/>
      <c r="Z3" s="1415"/>
      <c r="AA3" s="1415"/>
      <c r="AB3" s="1415"/>
      <c r="AC3" s="1415"/>
      <c r="AD3" s="1415"/>
      <c r="AE3" s="1415"/>
      <c r="AF3" s="1415"/>
      <c r="AG3" s="1415"/>
      <c r="AH3" s="1415"/>
      <c r="AI3" s="1416"/>
      <c r="AJ3" s="1368" t="s">
        <v>20</v>
      </c>
      <c r="AK3" s="1369"/>
      <c r="AL3" s="1369"/>
      <c r="AM3" s="1369"/>
      <c r="AN3" s="1369"/>
      <c r="AO3" s="1369"/>
      <c r="AP3" s="1369"/>
      <c r="AQ3" s="1369"/>
      <c r="AR3" s="1369"/>
      <c r="AS3" s="1369"/>
      <c r="AT3" s="1369"/>
      <c r="AU3" s="1370"/>
      <c r="AV3" s="1333">
        <v>3</v>
      </c>
      <c r="AW3" s="1334"/>
      <c r="AX3" s="1334"/>
      <c r="AY3" s="1334"/>
      <c r="AZ3" s="1334"/>
      <c r="BA3" s="1334"/>
      <c r="BB3" s="1334"/>
      <c r="BC3" s="1334"/>
      <c r="BD3" s="1334"/>
      <c r="BE3" s="1334"/>
      <c r="BF3" s="1334"/>
      <c r="BG3" s="1334"/>
      <c r="BH3" s="1334"/>
      <c r="BI3" s="1334"/>
      <c r="BJ3" s="1335"/>
      <c r="BK3" s="485"/>
      <c r="BL3" s="485"/>
      <c r="BM3" s="485"/>
      <c r="BN3" s="485"/>
      <c r="BO3" s="485"/>
      <c r="BP3" s="485"/>
      <c r="BQ3" s="485"/>
      <c r="BR3" s="485"/>
      <c r="BS3" s="485"/>
      <c r="BT3" s="485"/>
      <c r="BU3" s="485"/>
      <c r="BV3" s="485"/>
      <c r="BW3" s="485"/>
    </row>
    <row r="4" spans="1:78" ht="24" customHeight="1" thickBot="1" x14ac:dyDescent="0.25">
      <c r="B4" s="1400"/>
      <c r="C4" s="1408"/>
      <c r="D4" s="1409"/>
      <c r="E4" s="1409"/>
      <c r="F4" s="1409"/>
      <c r="G4" s="1409"/>
      <c r="H4" s="1409"/>
      <c r="I4" s="1409"/>
      <c r="J4" s="1409"/>
      <c r="K4" s="1409"/>
      <c r="L4" s="1409"/>
      <c r="M4" s="1409"/>
      <c r="N4" s="1409"/>
      <c r="O4" s="1409"/>
      <c r="P4" s="1409"/>
      <c r="Q4" s="1410"/>
      <c r="R4" s="1417"/>
      <c r="S4" s="1418"/>
      <c r="T4" s="1418"/>
      <c r="U4" s="1418"/>
      <c r="V4" s="1418"/>
      <c r="W4" s="1418"/>
      <c r="X4" s="1418"/>
      <c r="Y4" s="1418"/>
      <c r="Z4" s="1418"/>
      <c r="AA4" s="1418"/>
      <c r="AB4" s="1418"/>
      <c r="AC4" s="1418"/>
      <c r="AD4" s="1418"/>
      <c r="AE4" s="1418"/>
      <c r="AF4" s="1418"/>
      <c r="AG4" s="1418"/>
      <c r="AH4" s="1418"/>
      <c r="AI4" s="1419"/>
      <c r="AJ4" s="1368" t="s">
        <v>21</v>
      </c>
      <c r="AK4" s="1369"/>
      <c r="AL4" s="1369"/>
      <c r="AM4" s="1369"/>
      <c r="AN4" s="1369"/>
      <c r="AO4" s="1369"/>
      <c r="AP4" s="1369"/>
      <c r="AQ4" s="1369"/>
      <c r="AR4" s="1369"/>
      <c r="AS4" s="1369"/>
      <c r="AT4" s="1369"/>
      <c r="AU4" s="1370"/>
      <c r="AV4" s="1336">
        <v>42741</v>
      </c>
      <c r="AW4" s="1337"/>
      <c r="AX4" s="1337"/>
      <c r="AY4" s="1337"/>
      <c r="AZ4" s="1337"/>
      <c r="BA4" s="1337"/>
      <c r="BB4" s="1337"/>
      <c r="BC4" s="1337"/>
      <c r="BD4" s="1337"/>
      <c r="BE4" s="1337"/>
      <c r="BF4" s="1337"/>
      <c r="BG4" s="1337"/>
      <c r="BH4" s="1337"/>
      <c r="BI4" s="1337"/>
      <c r="BJ4" s="1338"/>
      <c r="BK4" s="485"/>
      <c r="BL4" s="485"/>
      <c r="BM4" s="485"/>
      <c r="BN4" s="485"/>
      <c r="BO4" s="485"/>
      <c r="BP4" s="485"/>
      <c r="BQ4" s="485"/>
      <c r="BR4" s="485"/>
      <c r="BS4" s="485"/>
      <c r="BT4" s="485"/>
      <c r="BU4" s="485"/>
      <c r="BV4" s="485"/>
      <c r="BW4" s="485"/>
    </row>
    <row r="5" spans="1:78" ht="24" customHeight="1" x14ac:dyDescent="0.2">
      <c r="B5" s="1400"/>
      <c r="C5" s="1402" t="s">
        <v>22</v>
      </c>
      <c r="D5" s="1403"/>
      <c r="E5" s="1403"/>
      <c r="F5" s="1403"/>
      <c r="G5" s="1403"/>
      <c r="H5" s="1403"/>
      <c r="I5" s="1403"/>
      <c r="J5" s="1403"/>
      <c r="K5" s="1403"/>
      <c r="L5" s="1403"/>
      <c r="M5" s="1403"/>
      <c r="N5" s="1403"/>
      <c r="O5" s="1403"/>
      <c r="P5" s="1403"/>
      <c r="Q5" s="1404"/>
      <c r="R5" s="1411" t="s">
        <v>23</v>
      </c>
      <c r="S5" s="1412"/>
      <c r="T5" s="1412"/>
      <c r="U5" s="1412"/>
      <c r="V5" s="1412"/>
      <c r="W5" s="1412"/>
      <c r="X5" s="1412"/>
      <c r="Y5" s="1412"/>
      <c r="Z5" s="1412"/>
      <c r="AA5" s="1412"/>
      <c r="AB5" s="1412"/>
      <c r="AC5" s="1412"/>
      <c r="AD5" s="1412"/>
      <c r="AE5" s="1412"/>
      <c r="AF5" s="1412"/>
      <c r="AG5" s="1412"/>
      <c r="AH5" s="1412"/>
      <c r="AI5" s="1413"/>
      <c r="AJ5" s="1402" t="s">
        <v>24</v>
      </c>
      <c r="AK5" s="1403"/>
      <c r="AL5" s="1403"/>
      <c r="AM5" s="1403"/>
      <c r="AN5" s="1403"/>
      <c r="AO5" s="1403"/>
      <c r="AP5" s="1403"/>
      <c r="AQ5" s="1403"/>
      <c r="AR5" s="1403"/>
      <c r="AS5" s="1403"/>
      <c r="AT5" s="1403"/>
      <c r="AU5" s="1404"/>
      <c r="AV5" s="1339" t="s">
        <v>25</v>
      </c>
      <c r="AW5" s="1340"/>
      <c r="AX5" s="1340"/>
      <c r="AY5" s="1340"/>
      <c r="AZ5" s="1340"/>
      <c r="BA5" s="1340"/>
      <c r="BB5" s="1340"/>
      <c r="BC5" s="1340"/>
      <c r="BD5" s="1340"/>
      <c r="BE5" s="1340"/>
      <c r="BF5" s="1340"/>
      <c r="BG5" s="1340"/>
      <c r="BH5" s="1340"/>
      <c r="BI5" s="1340"/>
      <c r="BJ5" s="1341"/>
      <c r="BK5" s="485"/>
      <c r="BL5" s="485"/>
      <c r="BM5" s="485"/>
      <c r="BN5" s="485"/>
      <c r="BO5" s="485"/>
      <c r="BP5" s="485"/>
      <c r="BQ5" s="485"/>
      <c r="BR5" s="485"/>
      <c r="BS5" s="485"/>
      <c r="BT5" s="485"/>
      <c r="BU5" s="485"/>
      <c r="BV5" s="485"/>
      <c r="BW5" s="485"/>
    </row>
    <row r="6" spans="1:78" ht="17.25" customHeight="1" thickBot="1" x14ac:dyDescent="0.25">
      <c r="B6" s="1401"/>
      <c r="C6" s="1408"/>
      <c r="D6" s="1409"/>
      <c r="E6" s="1409"/>
      <c r="F6" s="1409"/>
      <c r="G6" s="1409"/>
      <c r="H6" s="1409"/>
      <c r="I6" s="1409"/>
      <c r="J6" s="1409"/>
      <c r="K6" s="1409"/>
      <c r="L6" s="1409"/>
      <c r="M6" s="1409"/>
      <c r="N6" s="1409"/>
      <c r="O6" s="1409"/>
      <c r="P6" s="1409"/>
      <c r="Q6" s="1410"/>
      <c r="R6" s="1417"/>
      <c r="S6" s="1418"/>
      <c r="T6" s="1418"/>
      <c r="U6" s="1418"/>
      <c r="V6" s="1418"/>
      <c r="W6" s="1418"/>
      <c r="X6" s="1418"/>
      <c r="Y6" s="1418"/>
      <c r="Z6" s="1418"/>
      <c r="AA6" s="1418"/>
      <c r="AB6" s="1418"/>
      <c r="AC6" s="1418"/>
      <c r="AD6" s="1418"/>
      <c r="AE6" s="1418"/>
      <c r="AF6" s="1418"/>
      <c r="AG6" s="1418"/>
      <c r="AH6" s="1418"/>
      <c r="AI6" s="1419"/>
      <c r="AJ6" s="1408"/>
      <c r="AK6" s="1409"/>
      <c r="AL6" s="1409"/>
      <c r="AM6" s="1409"/>
      <c r="AN6" s="1409"/>
      <c r="AO6" s="1409"/>
      <c r="AP6" s="1409"/>
      <c r="AQ6" s="1409"/>
      <c r="AR6" s="1409"/>
      <c r="AS6" s="1409"/>
      <c r="AT6" s="1409"/>
      <c r="AU6" s="1410"/>
      <c r="AV6" s="1342"/>
      <c r="AW6" s="1343"/>
      <c r="AX6" s="1343"/>
      <c r="AY6" s="1343"/>
      <c r="AZ6" s="1343"/>
      <c r="BA6" s="1343"/>
      <c r="BB6" s="1343"/>
      <c r="BC6" s="1343"/>
      <c r="BD6" s="1343"/>
      <c r="BE6" s="1343"/>
      <c r="BF6" s="1343"/>
      <c r="BG6" s="1343"/>
      <c r="BH6" s="1343"/>
      <c r="BI6" s="1343"/>
      <c r="BJ6" s="1344"/>
      <c r="BK6" s="485"/>
      <c r="BL6" s="485"/>
      <c r="BM6" s="485"/>
      <c r="BN6" s="485"/>
      <c r="BO6" s="485"/>
      <c r="BP6" s="485"/>
      <c r="BQ6" s="485"/>
      <c r="BR6" s="485"/>
      <c r="BS6" s="485"/>
      <c r="BT6" s="485"/>
      <c r="BU6" s="485"/>
      <c r="BV6" s="485"/>
      <c r="BW6" s="485"/>
    </row>
    <row r="7" spans="1:78" ht="24" customHeight="1" x14ac:dyDescent="0.2">
      <c r="A7" s="155"/>
      <c r="B7" s="1371" t="s">
        <v>26</v>
      </c>
      <c r="C7" s="1372"/>
      <c r="D7" s="1420" t="s">
        <v>817</v>
      </c>
      <c r="E7" s="1420"/>
      <c r="F7" s="1420"/>
      <c r="G7" s="1420"/>
      <c r="H7" s="1420"/>
      <c r="I7" s="1420"/>
      <c r="J7" s="1420"/>
      <c r="K7" s="1420"/>
      <c r="L7" s="1420"/>
      <c r="M7" s="1420"/>
      <c r="N7" s="1420"/>
      <c r="O7" s="1420"/>
      <c r="P7" s="1420"/>
      <c r="Q7" s="1420"/>
      <c r="R7" s="1420"/>
      <c r="S7" s="1420"/>
      <c r="T7" s="1420"/>
      <c r="U7" s="1420"/>
      <c r="V7" s="1420"/>
      <c r="W7" s="1420"/>
      <c r="X7" s="1420"/>
      <c r="Y7" s="1420"/>
      <c r="Z7" s="1420"/>
      <c r="AA7" s="1386" t="s">
        <v>28</v>
      </c>
      <c r="AB7" s="1386"/>
      <c r="AC7" s="1385" t="s">
        <v>818</v>
      </c>
      <c r="AD7" s="1385"/>
      <c r="AE7" s="1385"/>
      <c r="AF7" s="1385"/>
      <c r="AG7" s="1385"/>
      <c r="AH7" s="1385"/>
      <c r="AI7" s="1385"/>
      <c r="AJ7" s="1385"/>
      <c r="AK7" s="1386" t="s">
        <v>30</v>
      </c>
      <c r="AL7" s="1386"/>
      <c r="AM7" s="1387" t="s">
        <v>819</v>
      </c>
      <c r="AN7" s="1387"/>
      <c r="AO7" s="1387"/>
      <c r="AP7" s="1387"/>
      <c r="AQ7" s="1387"/>
      <c r="AR7" s="1387"/>
      <c r="AS7" s="1387"/>
      <c r="AT7" s="1387"/>
      <c r="AU7" s="1388"/>
      <c r="AV7" s="1388"/>
      <c r="AW7" s="1388"/>
      <c r="AX7" s="1388"/>
      <c r="AY7" s="1388"/>
      <c r="AZ7" s="1388"/>
      <c r="BA7" s="1388"/>
      <c r="BB7" s="1388"/>
      <c r="BC7" s="1388"/>
      <c r="BD7" s="1388"/>
      <c r="BE7" s="1388"/>
      <c r="BF7" s="1388"/>
      <c r="BG7" s="1388"/>
      <c r="BH7" s="1388"/>
      <c r="BI7" s="1388"/>
      <c r="BJ7" s="1389"/>
      <c r="BK7" s="485"/>
      <c r="BL7" s="485"/>
      <c r="BM7" s="485"/>
      <c r="BN7" s="485"/>
      <c r="BO7" s="485"/>
      <c r="BP7" s="485"/>
      <c r="BQ7" s="485"/>
      <c r="BR7" s="485"/>
      <c r="BS7" s="485"/>
      <c r="BT7" s="485"/>
      <c r="BU7" s="485"/>
      <c r="BV7" s="485"/>
      <c r="BW7" s="485"/>
    </row>
    <row r="8" spans="1:78" ht="31.5" customHeight="1" x14ac:dyDescent="0.2">
      <c r="A8" s="155"/>
      <c r="B8" s="1390" t="s">
        <v>32</v>
      </c>
      <c r="C8" s="1391"/>
      <c r="D8" s="1392" t="s">
        <v>820</v>
      </c>
      <c r="E8" s="1393"/>
      <c r="F8" s="1393"/>
      <c r="G8" s="1393"/>
      <c r="H8" s="1393"/>
      <c r="I8" s="1393"/>
      <c r="J8" s="1393"/>
      <c r="K8" s="1393"/>
      <c r="L8" s="1393"/>
      <c r="M8" s="1393"/>
      <c r="N8" s="1393"/>
      <c r="O8" s="1393"/>
      <c r="P8" s="1393"/>
      <c r="Q8" s="1393"/>
      <c r="R8" s="1393"/>
      <c r="S8" s="1393"/>
      <c r="T8" s="1393"/>
      <c r="U8" s="1393"/>
      <c r="V8" s="1393"/>
      <c r="W8" s="1393"/>
      <c r="X8" s="1393"/>
      <c r="Y8" s="1393"/>
      <c r="Z8" s="1393"/>
      <c r="AA8" s="1393"/>
      <c r="AB8" s="1393"/>
      <c r="AC8" s="1393"/>
      <c r="AD8" s="1393"/>
      <c r="AE8" s="1393"/>
      <c r="AF8" s="1393"/>
      <c r="AG8" s="1393"/>
      <c r="AH8" s="1393"/>
      <c r="AI8" s="1393"/>
      <c r="AJ8" s="1393"/>
      <c r="AK8" s="1393"/>
      <c r="AL8" s="1394"/>
      <c r="AM8" s="815" t="s">
        <v>34</v>
      </c>
      <c r="AN8" s="1395">
        <v>44914</v>
      </c>
      <c r="AO8" s="1396"/>
      <c r="AP8" s="1396"/>
      <c r="AQ8" s="1396"/>
      <c r="AR8" s="1396"/>
      <c r="AS8" s="1396"/>
      <c r="AT8" s="1396"/>
      <c r="AU8" s="1388"/>
      <c r="AV8" s="1388"/>
      <c r="AW8" s="1388"/>
      <c r="AX8" s="1388"/>
      <c r="AY8" s="1388"/>
      <c r="AZ8" s="1388"/>
      <c r="BA8" s="1388"/>
      <c r="BB8" s="1388"/>
      <c r="BC8" s="1388"/>
      <c r="BD8" s="1388"/>
      <c r="BE8" s="1388"/>
      <c r="BF8" s="1388"/>
      <c r="BG8" s="1388"/>
      <c r="BH8" s="1388"/>
      <c r="BI8" s="1388"/>
      <c r="BJ8" s="1389"/>
      <c r="BK8" s="485"/>
      <c r="BL8" s="485"/>
      <c r="BM8" s="485"/>
      <c r="BN8" s="485"/>
      <c r="BO8" s="485"/>
      <c r="BP8" s="485"/>
      <c r="BQ8" s="485"/>
      <c r="BR8" s="485"/>
      <c r="BS8" s="485"/>
      <c r="BT8" s="485"/>
      <c r="BU8" s="485"/>
      <c r="BV8" s="485"/>
      <c r="BW8" s="485"/>
    </row>
    <row r="9" spans="1:78" ht="36" customHeight="1" x14ac:dyDescent="0.2">
      <c r="A9" s="155"/>
      <c r="B9" s="1379" t="s">
        <v>35</v>
      </c>
      <c r="C9" s="1380"/>
      <c r="D9" s="1380"/>
      <c r="E9" s="1380"/>
      <c r="F9" s="1380"/>
      <c r="G9" s="1380"/>
      <c r="H9" s="1380"/>
      <c r="I9" s="1380"/>
      <c r="J9" s="1380"/>
      <c r="K9" s="1380"/>
      <c r="L9" s="1380"/>
      <c r="M9" s="1380"/>
      <c r="N9" s="1380"/>
      <c r="O9" s="1380"/>
      <c r="P9" s="1380"/>
      <c r="Q9" s="1380"/>
      <c r="R9" s="1380"/>
      <c r="S9" s="1380"/>
      <c r="T9" s="1380"/>
      <c r="U9" s="1380"/>
      <c r="V9" s="1380"/>
      <c r="W9" s="1380"/>
      <c r="X9" s="1380"/>
      <c r="Y9" s="1380"/>
      <c r="Z9" s="1380"/>
      <c r="AA9" s="1380"/>
      <c r="AB9" s="1380"/>
      <c r="AC9" s="1380"/>
      <c r="AD9" s="1380"/>
      <c r="AE9" s="1380"/>
      <c r="AF9" s="1380"/>
      <c r="AG9" s="1380"/>
      <c r="AH9" s="1380"/>
      <c r="AI9" s="1380"/>
      <c r="AJ9" s="1380"/>
      <c r="AK9" s="1380"/>
      <c r="AL9" s="1380"/>
      <c r="AM9" s="1380"/>
      <c r="AN9" s="1380"/>
      <c r="AO9" s="1380"/>
      <c r="AP9" s="1380"/>
      <c r="AQ9" s="1380"/>
      <c r="AR9" s="1380"/>
      <c r="AS9" s="1380"/>
      <c r="AT9" s="1380"/>
      <c r="AU9" s="1373" t="s">
        <v>36</v>
      </c>
      <c r="AV9" s="1374"/>
      <c r="AW9" s="1374"/>
      <c r="AX9" s="1374"/>
      <c r="AY9" s="1374"/>
      <c r="AZ9" s="1374"/>
      <c r="BA9" s="1374"/>
      <c r="BB9" s="1374"/>
      <c r="BC9" s="1374"/>
      <c r="BD9" s="1374"/>
      <c r="BE9" s="1374"/>
      <c r="BF9" s="1374"/>
      <c r="BG9" s="1374"/>
      <c r="BH9" s="1374"/>
      <c r="BI9" s="1374"/>
      <c r="BJ9" s="1375"/>
      <c r="BK9" s="485"/>
      <c r="BL9" s="485"/>
      <c r="BM9" s="485"/>
      <c r="BN9" s="485"/>
      <c r="BO9" s="485"/>
      <c r="BP9" s="485"/>
      <c r="BQ9" s="485"/>
      <c r="BR9" s="485"/>
      <c r="BS9" s="485"/>
      <c r="BT9" s="485"/>
      <c r="BU9" s="485"/>
      <c r="BV9" s="485"/>
      <c r="BW9" s="485"/>
    </row>
    <row r="10" spans="1:78" ht="28.5" customHeight="1" x14ac:dyDescent="0.2">
      <c r="A10" s="155"/>
      <c r="B10" s="1381"/>
      <c r="C10" s="1382"/>
      <c r="D10" s="1382"/>
      <c r="E10" s="1382" t="s">
        <v>37</v>
      </c>
      <c r="F10" s="1382"/>
      <c r="G10" s="1382"/>
      <c r="H10" s="1382"/>
      <c r="I10" s="1382"/>
      <c r="J10" s="1382"/>
      <c r="K10" s="1382"/>
      <c r="L10" s="1382"/>
      <c r="M10" s="1382"/>
      <c r="N10" s="1382"/>
      <c r="O10" s="1382"/>
      <c r="P10" s="1382"/>
      <c r="Q10" s="1382"/>
      <c r="R10" s="1382"/>
      <c r="S10" s="1382"/>
      <c r="T10" s="1382"/>
      <c r="U10" s="1382" t="s">
        <v>38</v>
      </c>
      <c r="V10" s="1382"/>
      <c r="W10" s="1382"/>
      <c r="X10" s="1382"/>
      <c r="Y10" s="1382"/>
      <c r="Z10" s="1382"/>
      <c r="AA10" s="1382"/>
      <c r="AB10" s="1382"/>
      <c r="AC10" s="1382"/>
      <c r="AD10" s="1382"/>
      <c r="AE10" s="1382"/>
      <c r="AF10" s="1382"/>
      <c r="AG10" s="1382"/>
      <c r="AH10" s="1382"/>
      <c r="AI10" s="1382"/>
      <c r="AJ10" s="1382"/>
      <c r="AK10" s="1382"/>
      <c r="AL10" s="1382"/>
      <c r="AM10" s="1382"/>
      <c r="AN10" s="1382"/>
      <c r="AO10" s="1382"/>
      <c r="AP10" s="1382"/>
      <c r="AQ10" s="1382"/>
      <c r="AR10" s="1382"/>
      <c r="AS10" s="1382"/>
      <c r="AT10" s="1382"/>
      <c r="AU10" s="1383"/>
      <c r="AV10" s="1383"/>
      <c r="AW10" s="1383"/>
      <c r="AX10" s="1383"/>
      <c r="AY10" s="1383"/>
      <c r="AZ10" s="1383"/>
      <c r="BA10" s="1383"/>
      <c r="BB10" s="1383"/>
      <c r="BC10" s="1383"/>
      <c r="BD10" s="1383"/>
      <c r="BE10" s="1383"/>
      <c r="BF10" s="1383"/>
      <c r="BG10" s="1383"/>
      <c r="BH10" s="1383"/>
      <c r="BI10" s="1383"/>
      <c r="BJ10" s="1384"/>
      <c r="BK10" s="485"/>
      <c r="BL10" s="485"/>
      <c r="BM10" s="485"/>
      <c r="BN10" s="485"/>
      <c r="BO10" s="485"/>
      <c r="BP10" s="485"/>
      <c r="BQ10" s="485"/>
      <c r="BR10" s="485"/>
      <c r="BS10" s="485"/>
      <c r="BT10" s="485"/>
      <c r="BU10" s="485"/>
      <c r="BV10" s="485"/>
      <c r="BW10" s="485"/>
    </row>
    <row r="11" spans="1:78" ht="40.5" customHeight="1" x14ac:dyDescent="0.2">
      <c r="A11" s="124"/>
      <c r="B11" s="1376" t="s">
        <v>39</v>
      </c>
      <c r="C11" s="1367" t="s">
        <v>40</v>
      </c>
      <c r="D11" s="1367" t="s">
        <v>41</v>
      </c>
      <c r="E11" s="1367" t="s">
        <v>42</v>
      </c>
      <c r="F11" s="1367"/>
      <c r="G11" s="1367"/>
      <c r="H11" s="1367" t="s">
        <v>43</v>
      </c>
      <c r="I11" s="1367"/>
      <c r="J11" s="1367"/>
      <c r="K11" s="1367" t="s">
        <v>44</v>
      </c>
      <c r="L11" s="1367"/>
      <c r="M11" s="1367"/>
      <c r="N11" s="1367" t="s">
        <v>45</v>
      </c>
      <c r="O11" s="1367"/>
      <c r="P11" s="1367"/>
      <c r="Q11" s="1367" t="s">
        <v>46</v>
      </c>
      <c r="R11" s="1367"/>
      <c r="S11" s="1367"/>
      <c r="T11" s="530" t="s">
        <v>47</v>
      </c>
      <c r="U11" s="1367" t="s">
        <v>48</v>
      </c>
      <c r="V11" s="1367" t="s">
        <v>49</v>
      </c>
      <c r="W11" s="1367" t="s">
        <v>50</v>
      </c>
      <c r="X11" s="1367" t="s">
        <v>51</v>
      </c>
      <c r="Y11" s="1367"/>
      <c r="Z11" s="1367" t="s">
        <v>52</v>
      </c>
      <c r="AA11" s="1367" t="s">
        <v>53</v>
      </c>
      <c r="AB11" s="1367" t="s">
        <v>54</v>
      </c>
      <c r="AC11" s="1367" t="s">
        <v>55</v>
      </c>
      <c r="AD11" s="1367" t="s">
        <v>56</v>
      </c>
      <c r="AE11" s="1367" t="s">
        <v>57</v>
      </c>
      <c r="AF11" s="1367" t="s">
        <v>58</v>
      </c>
      <c r="AG11" s="1367"/>
      <c r="AH11" s="1367"/>
      <c r="AI11" s="1367" t="s">
        <v>59</v>
      </c>
      <c r="AJ11" s="1367" t="s">
        <v>60</v>
      </c>
      <c r="AK11" s="1421" t="s">
        <v>61</v>
      </c>
      <c r="AL11" s="1422"/>
      <c r="AM11" s="1422"/>
      <c r="AN11" s="1422"/>
      <c r="AO11" s="1422"/>
      <c r="AP11" s="1422"/>
      <c r="AQ11" s="1423"/>
      <c r="AR11" s="1424" t="s">
        <v>62</v>
      </c>
      <c r="AS11" s="1367" t="s">
        <v>63</v>
      </c>
      <c r="AT11" s="1367" t="s">
        <v>64</v>
      </c>
      <c r="AU11" s="1426" t="s">
        <v>65</v>
      </c>
      <c r="AV11" s="1397" t="s">
        <v>65</v>
      </c>
      <c r="AW11" s="1397" t="s">
        <v>65</v>
      </c>
      <c r="AX11" s="1397" t="s">
        <v>65</v>
      </c>
      <c r="AY11" s="1397" t="s">
        <v>66</v>
      </c>
      <c r="AZ11" s="1397" t="s">
        <v>65</v>
      </c>
      <c r="BA11" s="1397" t="s">
        <v>65</v>
      </c>
      <c r="BB11" s="1397" t="s">
        <v>65</v>
      </c>
      <c r="BC11" s="1397" t="s">
        <v>67</v>
      </c>
      <c r="BD11" s="1397" t="s">
        <v>67</v>
      </c>
      <c r="BE11" s="1397" t="s">
        <v>67</v>
      </c>
      <c r="BF11" s="1397" t="s">
        <v>67</v>
      </c>
      <c r="BG11" s="1397" t="s">
        <v>68</v>
      </c>
      <c r="BH11" s="1397" t="s">
        <v>67</v>
      </c>
      <c r="BI11" s="1397" t="s">
        <v>67</v>
      </c>
      <c r="BJ11" s="1398" t="s">
        <v>67</v>
      </c>
      <c r="BK11" s="485"/>
      <c r="BL11" s="485"/>
      <c r="BM11" s="485"/>
      <c r="BN11" s="485"/>
      <c r="BO11" s="485"/>
      <c r="BP11" s="485"/>
      <c r="BQ11" s="485"/>
      <c r="BR11" s="485"/>
      <c r="BS11" s="485"/>
      <c r="BT11" s="485"/>
      <c r="BU11" s="485"/>
      <c r="BV11" s="485"/>
      <c r="BW11" s="485"/>
    </row>
    <row r="12" spans="1:78" ht="81" customHeight="1" thickBot="1" x14ac:dyDescent="0.25">
      <c r="A12" s="124"/>
      <c r="B12" s="1377"/>
      <c r="C12" s="1382"/>
      <c r="D12" s="1382"/>
      <c r="E12" s="847" t="s">
        <v>69</v>
      </c>
      <c r="F12" s="847" t="s">
        <v>70</v>
      </c>
      <c r="G12" s="847" t="s">
        <v>71</v>
      </c>
      <c r="H12" s="847" t="s">
        <v>69</v>
      </c>
      <c r="I12" s="847" t="s">
        <v>70</v>
      </c>
      <c r="J12" s="847" t="s">
        <v>71</v>
      </c>
      <c r="K12" s="847" t="s">
        <v>69</v>
      </c>
      <c r="L12" s="847" t="s">
        <v>70</v>
      </c>
      <c r="M12" s="847" t="s">
        <v>71</v>
      </c>
      <c r="N12" s="847" t="s">
        <v>69</v>
      </c>
      <c r="O12" s="847" t="s">
        <v>70</v>
      </c>
      <c r="P12" s="847" t="s">
        <v>71</v>
      </c>
      <c r="Q12" s="847" t="s">
        <v>69</v>
      </c>
      <c r="R12" s="847" t="s">
        <v>70</v>
      </c>
      <c r="S12" s="847" t="s">
        <v>71</v>
      </c>
      <c r="T12" s="1534">
        <f>SUM(T13:T17)</f>
        <v>0</v>
      </c>
      <c r="U12" s="1382"/>
      <c r="V12" s="1378"/>
      <c r="W12" s="1378"/>
      <c r="X12" s="531" t="s">
        <v>72</v>
      </c>
      <c r="Y12" s="531" t="s">
        <v>73</v>
      </c>
      <c r="Z12" s="1378"/>
      <c r="AA12" s="1378"/>
      <c r="AB12" s="1378"/>
      <c r="AC12" s="1378"/>
      <c r="AD12" s="1378"/>
      <c r="AE12" s="1378"/>
      <c r="AF12" s="531" t="s">
        <v>74</v>
      </c>
      <c r="AG12" s="531" t="s">
        <v>75</v>
      </c>
      <c r="AH12" s="531" t="s">
        <v>76</v>
      </c>
      <c r="AI12" s="1378"/>
      <c r="AJ12" s="1378"/>
      <c r="AK12" s="531" t="s">
        <v>77</v>
      </c>
      <c r="AL12" s="531" t="s">
        <v>78</v>
      </c>
      <c r="AM12" s="531" t="s">
        <v>79</v>
      </c>
      <c r="AN12" s="531" t="s">
        <v>187</v>
      </c>
      <c r="AO12" s="531" t="s">
        <v>80</v>
      </c>
      <c r="AP12" s="531" t="s">
        <v>81</v>
      </c>
      <c r="AQ12" s="531" t="s">
        <v>82</v>
      </c>
      <c r="AR12" s="1425"/>
      <c r="AS12" s="1378"/>
      <c r="AT12" s="1378"/>
      <c r="AU12" s="532" t="s">
        <v>83</v>
      </c>
      <c r="AV12" s="533" t="s">
        <v>84</v>
      </c>
      <c r="AW12" s="533" t="s">
        <v>85</v>
      </c>
      <c r="AX12" s="533" t="s">
        <v>86</v>
      </c>
      <c r="AY12" s="533" t="s">
        <v>83</v>
      </c>
      <c r="AZ12" s="533" t="s">
        <v>84</v>
      </c>
      <c r="BA12" s="533" t="s">
        <v>85</v>
      </c>
      <c r="BB12" s="533" t="s">
        <v>86</v>
      </c>
      <c r="BC12" s="533" t="s">
        <v>83</v>
      </c>
      <c r="BD12" s="533" t="s">
        <v>84</v>
      </c>
      <c r="BE12" s="533" t="s">
        <v>85</v>
      </c>
      <c r="BF12" s="533" t="s">
        <v>86</v>
      </c>
      <c r="BG12" s="533" t="s">
        <v>83</v>
      </c>
      <c r="BH12" s="533" t="s">
        <v>84</v>
      </c>
      <c r="BI12" s="533" t="s">
        <v>85</v>
      </c>
      <c r="BJ12" s="534" t="s">
        <v>87</v>
      </c>
      <c r="BK12" s="485"/>
      <c r="BL12" s="485"/>
      <c r="BM12" s="485"/>
      <c r="BN12" s="485"/>
      <c r="BO12" s="485"/>
      <c r="BP12" s="485"/>
      <c r="BQ12" s="485"/>
      <c r="BR12" s="485"/>
      <c r="BS12" s="485"/>
      <c r="BT12" s="485"/>
      <c r="BU12" s="485"/>
      <c r="BV12" s="485"/>
      <c r="BW12" s="485"/>
    </row>
    <row r="13" spans="1:78" ht="117" customHeight="1" x14ac:dyDescent="0.25">
      <c r="A13" s="155"/>
      <c r="B13" s="535">
        <v>1</v>
      </c>
      <c r="C13" s="1535" t="s">
        <v>821</v>
      </c>
      <c r="D13" s="1536">
        <v>0.2</v>
      </c>
      <c r="E13" s="1537">
        <v>3</v>
      </c>
      <c r="F13" s="1537"/>
      <c r="G13" s="1508"/>
      <c r="H13" s="1537">
        <v>3</v>
      </c>
      <c r="I13" s="1508"/>
      <c r="J13" s="1508"/>
      <c r="K13" s="1537">
        <v>3</v>
      </c>
      <c r="L13" s="1537"/>
      <c r="M13" s="1508"/>
      <c r="N13" s="1537">
        <v>3</v>
      </c>
      <c r="O13" s="1537"/>
      <c r="P13" s="1508"/>
      <c r="Q13" s="1537">
        <f>SUM(E13,H13,K13,N13)</f>
        <v>12</v>
      </c>
      <c r="R13" s="1537"/>
      <c r="S13" s="1508"/>
      <c r="T13" s="383">
        <f>S13*D13</f>
        <v>0</v>
      </c>
      <c r="U13" s="1537" t="s">
        <v>822</v>
      </c>
      <c r="V13" s="536" t="s">
        <v>823</v>
      </c>
      <c r="W13" s="537" t="s">
        <v>824</v>
      </c>
      <c r="X13" s="537" t="s">
        <v>825</v>
      </c>
      <c r="Y13" s="537" t="s">
        <v>826</v>
      </c>
      <c r="Z13" s="537" t="s">
        <v>276</v>
      </c>
      <c r="AA13" s="537"/>
      <c r="AB13" s="538"/>
      <c r="AC13" s="538"/>
      <c r="AD13" s="538"/>
      <c r="AE13" s="538"/>
      <c r="AF13" s="539"/>
      <c r="AG13" s="539"/>
      <c r="AH13" s="539"/>
      <c r="AI13" s="538"/>
      <c r="AJ13" s="538"/>
      <c r="AK13" s="540"/>
      <c r="AL13" s="541"/>
      <c r="AM13" s="542"/>
      <c r="AN13" s="538"/>
      <c r="AO13" s="541" t="s">
        <v>106</v>
      </c>
      <c r="AP13" s="541"/>
      <c r="AQ13" s="541"/>
      <c r="AR13" s="543"/>
      <c r="AS13" s="543"/>
      <c r="AT13" s="544"/>
      <c r="AU13" s="550"/>
      <c r="AV13" s="550"/>
      <c r="AW13" s="545"/>
      <c r="AX13" s="546"/>
      <c r="AY13" s="553"/>
      <c r="AZ13" s="550"/>
      <c r="BA13" s="545"/>
      <c r="BB13" s="546"/>
      <c r="BC13" s="536"/>
      <c r="BD13" s="542"/>
      <c r="BE13" s="547"/>
      <c r="BF13" s="547"/>
      <c r="BG13" s="542"/>
      <c r="BH13" s="542"/>
      <c r="BI13" s="548"/>
      <c r="BJ13" s="549"/>
      <c r="BK13" s="485"/>
      <c r="BL13" s="485"/>
      <c r="BM13" s="485"/>
      <c r="BN13" s="485"/>
      <c r="BO13" s="485"/>
      <c r="BP13" s="485"/>
      <c r="BQ13" s="485"/>
      <c r="BR13" s="485"/>
      <c r="BS13" s="485"/>
      <c r="BT13" s="485"/>
      <c r="BU13" s="485"/>
      <c r="BV13" s="485"/>
      <c r="BW13" s="485"/>
    </row>
    <row r="14" spans="1:78" ht="117" customHeight="1" x14ac:dyDescent="0.25">
      <c r="A14" s="155"/>
      <c r="B14" s="273">
        <v>2</v>
      </c>
      <c r="C14" s="47" t="s">
        <v>827</v>
      </c>
      <c r="D14" s="48">
        <v>0.2</v>
      </c>
      <c r="E14" s="158">
        <v>1</v>
      </c>
      <c r="F14" s="158"/>
      <c r="G14" s="1508"/>
      <c r="H14" s="158">
        <v>1</v>
      </c>
      <c r="I14" s="1508"/>
      <c r="J14" s="1508"/>
      <c r="K14" s="158">
        <v>1</v>
      </c>
      <c r="L14" s="158"/>
      <c r="M14" s="1508"/>
      <c r="N14" s="158">
        <v>1</v>
      </c>
      <c r="O14" s="158"/>
      <c r="P14" s="1508"/>
      <c r="Q14" s="158">
        <f t="shared" ref="Q14:Q17" si="0">SUM(E14,H14,K14,N14)</f>
        <v>4</v>
      </c>
      <c r="R14" s="158"/>
      <c r="S14" s="1508"/>
      <c r="T14" s="160">
        <f>S14*D14</f>
        <v>0</v>
      </c>
      <c r="U14" s="51" t="s">
        <v>828</v>
      </c>
      <c r="V14" s="51" t="s">
        <v>829</v>
      </c>
      <c r="W14" s="50" t="s">
        <v>830</v>
      </c>
      <c r="X14" s="50" t="s">
        <v>831</v>
      </c>
      <c r="Y14" s="50" t="s">
        <v>832</v>
      </c>
      <c r="Z14" s="50" t="s">
        <v>276</v>
      </c>
      <c r="AA14" s="50"/>
      <c r="AB14" s="71"/>
      <c r="AC14" s="71"/>
      <c r="AD14" s="71"/>
      <c r="AE14" s="71"/>
      <c r="AF14" s="71"/>
      <c r="AG14" s="71"/>
      <c r="AH14" s="71"/>
      <c r="AI14" s="71"/>
      <c r="AJ14" s="71"/>
      <c r="AK14" s="39"/>
      <c r="AL14" s="75"/>
      <c r="AM14" s="73"/>
      <c r="AN14" s="74"/>
      <c r="AO14" s="75" t="s">
        <v>106</v>
      </c>
      <c r="AP14" s="75"/>
      <c r="AQ14" s="75"/>
      <c r="AR14" s="35"/>
      <c r="AS14" s="35"/>
      <c r="AT14" s="77"/>
      <c r="AU14" s="551"/>
      <c r="AV14" s="551"/>
      <c r="AW14" s="360"/>
      <c r="AX14" s="361"/>
      <c r="AY14" s="554"/>
      <c r="AZ14" s="551"/>
      <c r="BA14" s="545"/>
      <c r="BB14" s="546"/>
      <c r="BC14" s="158"/>
      <c r="BD14" s="427"/>
      <c r="BE14" s="429"/>
      <c r="BF14" s="429"/>
      <c r="BG14" s="427"/>
      <c r="BH14" s="427"/>
      <c r="BI14" s="435"/>
      <c r="BJ14" s="524"/>
      <c r="BK14" s="485"/>
      <c r="BL14" s="485"/>
      <c r="BM14" s="485"/>
      <c r="BN14" s="485"/>
      <c r="BO14" s="485"/>
      <c r="BP14" s="485"/>
      <c r="BQ14" s="485"/>
      <c r="BR14" s="485"/>
      <c r="BS14" s="485"/>
      <c r="BT14" s="485"/>
      <c r="BU14" s="485"/>
      <c r="BV14" s="485"/>
      <c r="BW14" s="485"/>
      <c r="BX14" s="485"/>
      <c r="BY14" s="485"/>
      <c r="BZ14" s="485"/>
    </row>
    <row r="15" spans="1:78" ht="117" customHeight="1" x14ac:dyDescent="0.25">
      <c r="A15" s="155"/>
      <c r="B15" s="273">
        <v>3</v>
      </c>
      <c r="C15" s="47" t="s">
        <v>833</v>
      </c>
      <c r="D15" s="48">
        <v>0.2</v>
      </c>
      <c r="E15" s="69">
        <v>0.25</v>
      </c>
      <c r="F15" s="69"/>
      <c r="G15" s="1508"/>
      <c r="H15" s="69">
        <v>0.25</v>
      </c>
      <c r="I15" s="1508"/>
      <c r="J15" s="1508"/>
      <c r="K15" s="69">
        <v>0.25</v>
      </c>
      <c r="L15" s="69"/>
      <c r="M15" s="1508"/>
      <c r="N15" s="69">
        <v>0.25</v>
      </c>
      <c r="O15" s="69"/>
      <c r="P15" s="1508"/>
      <c r="Q15" s="69">
        <f t="shared" si="0"/>
        <v>1</v>
      </c>
      <c r="R15" s="220"/>
      <c r="S15" s="1508"/>
      <c r="T15" s="160">
        <f>S15*D15</f>
        <v>0</v>
      </c>
      <c r="U15" s="47" t="s">
        <v>834</v>
      </c>
      <c r="V15" s="47" t="s">
        <v>835</v>
      </c>
      <c r="W15" s="50" t="s">
        <v>836</v>
      </c>
      <c r="X15" s="50" t="s">
        <v>378</v>
      </c>
      <c r="Y15" s="50" t="s">
        <v>379</v>
      </c>
      <c r="Z15" s="50" t="s">
        <v>276</v>
      </c>
      <c r="AA15" s="115"/>
      <c r="AB15" s="71"/>
      <c r="AC15" s="71"/>
      <c r="AD15" s="71"/>
      <c r="AE15" s="71"/>
      <c r="AF15" s="71"/>
      <c r="AG15" s="71"/>
      <c r="AH15" s="71"/>
      <c r="AI15" s="71"/>
      <c r="AJ15" s="71"/>
      <c r="AK15" s="39"/>
      <c r="AL15" s="75"/>
      <c r="AM15" s="74"/>
      <c r="AN15" s="74"/>
      <c r="AO15" s="75"/>
      <c r="AP15" s="75" t="s">
        <v>534</v>
      </c>
      <c r="AQ15" s="75"/>
      <c r="AR15" s="35"/>
      <c r="AS15" s="35"/>
      <c r="AT15" s="77"/>
      <c r="AU15" s="552"/>
      <c r="AV15" s="552"/>
      <c r="AW15" s="360"/>
      <c r="AX15" s="361"/>
      <c r="AY15" s="555"/>
      <c r="AZ15" s="556"/>
      <c r="BA15" s="545"/>
      <c r="BB15" s="546"/>
      <c r="BC15" s="69"/>
      <c r="BD15" s="525"/>
      <c r="BE15" s="435"/>
      <c r="BF15" s="429"/>
      <c r="BG15" s="525"/>
      <c r="BH15" s="525"/>
      <c r="BI15" s="435"/>
      <c r="BJ15" s="524"/>
      <c r="BK15" s="485"/>
      <c r="BL15" s="485"/>
      <c r="BM15" s="485"/>
      <c r="BN15" s="485"/>
      <c r="BO15" s="485"/>
      <c r="BP15" s="485"/>
      <c r="BQ15" s="485"/>
      <c r="BR15" s="485"/>
      <c r="BS15" s="485"/>
      <c r="BT15" s="485"/>
      <c r="BU15" s="485"/>
      <c r="BV15" s="485"/>
      <c r="BW15" s="485"/>
      <c r="BX15" s="485"/>
      <c r="BY15" s="485"/>
      <c r="BZ15" s="485"/>
    </row>
    <row r="16" spans="1:78" ht="117" customHeight="1" x14ac:dyDescent="0.25">
      <c r="A16" s="155"/>
      <c r="B16" s="273">
        <v>4</v>
      </c>
      <c r="C16" s="47" t="s">
        <v>837</v>
      </c>
      <c r="D16" s="48">
        <v>0.2</v>
      </c>
      <c r="E16" s="158">
        <v>0</v>
      </c>
      <c r="F16" s="158"/>
      <c r="G16" s="1508"/>
      <c r="H16" s="158">
        <v>1</v>
      </c>
      <c r="I16" s="1508"/>
      <c r="J16" s="1508"/>
      <c r="K16" s="158">
        <v>2</v>
      </c>
      <c r="L16" s="158"/>
      <c r="M16" s="1508"/>
      <c r="N16" s="158">
        <v>1</v>
      </c>
      <c r="O16" s="158"/>
      <c r="P16" s="1508"/>
      <c r="Q16" s="158">
        <f t="shared" si="0"/>
        <v>4</v>
      </c>
      <c r="R16" s="158"/>
      <c r="S16" s="1508"/>
      <c r="T16" s="160">
        <f>S16*D16</f>
        <v>0</v>
      </c>
      <c r="U16" s="51" t="s">
        <v>838</v>
      </c>
      <c r="V16" s="47" t="s">
        <v>839</v>
      </c>
      <c r="W16" s="50" t="s">
        <v>840</v>
      </c>
      <c r="X16" s="51" t="s">
        <v>841</v>
      </c>
      <c r="Y16" s="51" t="s">
        <v>842</v>
      </c>
      <c r="Z16" s="50" t="s">
        <v>276</v>
      </c>
      <c r="AA16" s="115"/>
      <c r="AB16" s="71"/>
      <c r="AC16" s="71"/>
      <c r="AD16" s="71"/>
      <c r="AE16" s="71"/>
      <c r="AF16" s="107"/>
      <c r="AG16" s="71"/>
      <c r="AH16" s="71"/>
      <c r="AI16" s="71"/>
      <c r="AJ16" s="71"/>
      <c r="AK16" s="39"/>
      <c r="AL16" s="75"/>
      <c r="AM16" s="74"/>
      <c r="AN16" s="74"/>
      <c r="AO16" s="75"/>
      <c r="AP16" s="75" t="s">
        <v>534</v>
      </c>
      <c r="AQ16" s="75"/>
      <c r="AR16" s="35"/>
      <c r="AS16" s="35"/>
      <c r="AT16" s="77"/>
      <c r="AU16" s="551"/>
      <c r="AV16" s="551"/>
      <c r="AW16" s="362"/>
      <c r="AX16" s="363"/>
      <c r="AY16" s="554"/>
      <c r="AZ16" s="551"/>
      <c r="BA16" s="545"/>
      <c r="BB16" s="546"/>
      <c r="BC16" s="158"/>
      <c r="BD16" s="427"/>
      <c r="BE16" s="435"/>
      <c r="BF16" s="429"/>
      <c r="BG16" s="427"/>
      <c r="BH16" s="427"/>
      <c r="BI16" s="435"/>
      <c r="BJ16" s="524"/>
      <c r="BK16" s="485"/>
      <c r="BL16" s="485"/>
      <c r="BM16" s="485"/>
      <c r="BN16" s="485"/>
      <c r="BO16" s="485"/>
      <c r="BP16" s="485"/>
      <c r="BQ16" s="485"/>
      <c r="BR16" s="485"/>
      <c r="BS16" s="485"/>
      <c r="BT16" s="485"/>
      <c r="BU16" s="485"/>
      <c r="BV16" s="485"/>
      <c r="BW16" s="485"/>
      <c r="BX16" s="485"/>
      <c r="BY16" s="485"/>
      <c r="BZ16" s="485"/>
    </row>
    <row r="17" spans="1:78" ht="117" customHeight="1" thickBot="1" x14ac:dyDescent="0.3">
      <c r="A17" s="155"/>
      <c r="B17" s="274">
        <v>5</v>
      </c>
      <c r="C17" s="47" t="s">
        <v>843</v>
      </c>
      <c r="D17" s="48">
        <v>0.2</v>
      </c>
      <c r="E17" s="158">
        <v>0</v>
      </c>
      <c r="F17" s="158"/>
      <c r="G17" s="1508"/>
      <c r="H17" s="158">
        <v>1</v>
      </c>
      <c r="I17" s="1508"/>
      <c r="J17" s="1508"/>
      <c r="K17" s="158">
        <v>1</v>
      </c>
      <c r="L17" s="158"/>
      <c r="M17" s="1508"/>
      <c r="N17" s="158">
        <v>1</v>
      </c>
      <c r="O17" s="158"/>
      <c r="P17" s="1508"/>
      <c r="Q17" s="158">
        <f t="shared" si="0"/>
        <v>3</v>
      </c>
      <c r="R17" s="158"/>
      <c r="S17" s="1508"/>
      <c r="T17" s="160">
        <f>S17*D17</f>
        <v>0</v>
      </c>
      <c r="U17" s="51" t="s">
        <v>844</v>
      </c>
      <c r="V17" s="275" t="s">
        <v>845</v>
      </c>
      <c r="W17" s="277" t="s">
        <v>846</v>
      </c>
      <c r="X17" s="278" t="s">
        <v>847</v>
      </c>
      <c r="Y17" s="278" t="s">
        <v>848</v>
      </c>
      <c r="Z17" s="277" t="s">
        <v>195</v>
      </c>
      <c r="AA17" s="275"/>
      <c r="AB17" s="265"/>
      <c r="AC17" s="265"/>
      <c r="AD17" s="265"/>
      <c r="AE17" s="265"/>
      <c r="AF17" s="266"/>
      <c r="AG17" s="265"/>
      <c r="AH17" s="265"/>
      <c r="AI17" s="265"/>
      <c r="AJ17" s="265"/>
      <c r="AK17" s="267"/>
      <c r="AL17" s="268"/>
      <c r="AM17" s="269"/>
      <c r="AN17" s="269"/>
      <c r="AO17" s="268"/>
      <c r="AP17" s="268" t="s">
        <v>534</v>
      </c>
      <c r="AQ17" s="268"/>
      <c r="AR17" s="270"/>
      <c r="AS17" s="270"/>
      <c r="AT17" s="279"/>
      <c r="AU17" s="551"/>
      <c r="AV17" s="551"/>
      <c r="AW17" s="362"/>
      <c r="AX17" s="363"/>
      <c r="AY17" s="557"/>
      <c r="AZ17" s="558"/>
      <c r="BA17" s="545"/>
      <c r="BB17" s="546"/>
      <c r="BC17" s="276"/>
      <c r="BD17" s="526"/>
      <c r="BE17" s="527"/>
      <c r="BF17" s="528"/>
      <c r="BG17" s="526"/>
      <c r="BH17" s="526"/>
      <c r="BI17" s="527"/>
      <c r="BJ17" s="529"/>
      <c r="BK17" s="485"/>
      <c r="BL17" s="485"/>
      <c r="BM17" s="485"/>
      <c r="BN17" s="485"/>
      <c r="BO17" s="485"/>
      <c r="BP17" s="485"/>
      <c r="BQ17" s="485"/>
      <c r="BR17" s="485"/>
      <c r="BS17" s="485"/>
      <c r="BT17" s="485"/>
      <c r="BU17" s="485"/>
      <c r="BV17" s="485"/>
      <c r="BW17" s="485"/>
      <c r="BX17" s="485"/>
      <c r="BY17" s="485"/>
      <c r="BZ17" s="485"/>
    </row>
    <row r="18" spans="1:78" ht="24" customHeight="1" x14ac:dyDescent="0.2">
      <c r="D18" s="280"/>
      <c r="T18" s="380">
        <f>SUM(T13:T17)</f>
        <v>0</v>
      </c>
      <c r="AY18" s="485"/>
      <c r="AZ18" s="485"/>
      <c r="BA18" s="485"/>
      <c r="BB18" s="485"/>
      <c r="BC18" s="485"/>
      <c r="BD18" s="485"/>
      <c r="BE18" s="485"/>
      <c r="BF18" s="485"/>
      <c r="BG18" s="485"/>
      <c r="BH18" s="485"/>
      <c r="BI18" s="485"/>
      <c r="BJ18" s="485"/>
      <c r="BK18" s="485"/>
      <c r="BL18" s="485"/>
      <c r="BM18" s="485"/>
      <c r="BN18" s="485"/>
      <c r="BO18" s="485"/>
      <c r="BP18" s="485"/>
      <c r="BQ18" s="485"/>
      <c r="BR18" s="485"/>
      <c r="BS18" s="485"/>
      <c r="BT18" s="485"/>
      <c r="BU18" s="485"/>
      <c r="BV18" s="485"/>
      <c r="BW18" s="485"/>
      <c r="BX18" s="485"/>
      <c r="BY18" s="485"/>
      <c r="BZ18" s="485"/>
    </row>
    <row r="19" spans="1:78" ht="24" customHeight="1" x14ac:dyDescent="0.2">
      <c r="AY19" s="485"/>
      <c r="AZ19" s="485"/>
      <c r="BA19" s="485"/>
      <c r="BB19" s="485"/>
      <c r="BC19" s="485"/>
      <c r="BD19" s="485"/>
      <c r="BE19" s="485"/>
      <c r="BF19" s="485"/>
      <c r="BG19" s="485"/>
      <c r="BH19" s="485"/>
      <c r="BI19" s="485"/>
      <c r="BJ19" s="485"/>
      <c r="BK19" s="485"/>
      <c r="BL19" s="485"/>
      <c r="BM19" s="485"/>
      <c r="BN19" s="485"/>
      <c r="BO19" s="485"/>
      <c r="BP19" s="485"/>
      <c r="BQ19" s="485"/>
      <c r="BR19" s="485"/>
      <c r="BS19" s="485"/>
      <c r="BT19" s="485"/>
      <c r="BU19" s="485"/>
      <c r="BV19" s="485"/>
      <c r="BW19" s="485"/>
      <c r="BX19" s="485"/>
      <c r="BY19" s="485"/>
      <c r="BZ19" s="485"/>
    </row>
    <row r="20" spans="1:78" ht="24" customHeight="1" x14ac:dyDescent="0.2">
      <c r="AY20" s="485"/>
      <c r="AZ20" s="485"/>
      <c r="BA20" s="485"/>
      <c r="BB20" s="485"/>
      <c r="BC20" s="485"/>
      <c r="BD20" s="485"/>
      <c r="BE20" s="485"/>
      <c r="BF20" s="485"/>
      <c r="BG20" s="485"/>
      <c r="BH20" s="485"/>
      <c r="BI20" s="485"/>
      <c r="BJ20" s="485"/>
      <c r="BK20" s="485"/>
      <c r="BL20" s="485"/>
      <c r="BM20" s="485"/>
      <c r="BN20" s="485"/>
      <c r="BO20" s="485"/>
      <c r="BP20" s="485"/>
      <c r="BQ20" s="485"/>
      <c r="BR20" s="485"/>
      <c r="BS20" s="485"/>
      <c r="BT20" s="485"/>
      <c r="BU20" s="485"/>
      <c r="BV20" s="485"/>
      <c r="BW20" s="485"/>
      <c r="BX20" s="485"/>
      <c r="BY20" s="485"/>
      <c r="BZ20" s="485"/>
    </row>
    <row r="21" spans="1:78" ht="24" customHeight="1" x14ac:dyDescent="0.2">
      <c r="AY21" s="485"/>
      <c r="AZ21" s="485"/>
      <c r="BA21" s="485"/>
      <c r="BB21" s="485"/>
      <c r="BC21" s="485"/>
      <c r="BD21" s="485"/>
      <c r="BE21" s="485"/>
      <c r="BF21" s="485"/>
      <c r="BG21" s="485"/>
      <c r="BH21" s="485"/>
      <c r="BI21" s="485"/>
      <c r="BJ21" s="485"/>
      <c r="BK21" s="485"/>
      <c r="BL21" s="485"/>
      <c r="BM21" s="485"/>
      <c r="BN21" s="485"/>
      <c r="BO21" s="485"/>
      <c r="BP21" s="485"/>
      <c r="BQ21" s="485"/>
      <c r="BR21" s="485"/>
      <c r="BS21" s="485"/>
      <c r="BT21" s="485"/>
      <c r="BU21" s="485"/>
      <c r="BV21" s="485"/>
      <c r="BW21" s="485"/>
      <c r="BX21" s="485"/>
      <c r="BY21" s="485"/>
      <c r="BZ21" s="485"/>
    </row>
  </sheetData>
  <sheetProtection selectLockedCells="1" selectUnlockedCells="1"/>
  <mergeCells count="58">
    <mergeCell ref="N11:P11"/>
    <mergeCell ref="Q11:S11"/>
    <mergeCell ref="U11:U12"/>
    <mergeCell ref="V11:V12"/>
    <mergeCell ref="W11:W12"/>
    <mergeCell ref="X11:Y11"/>
    <mergeCell ref="Z11:Z12"/>
    <mergeCell ref="AA11:AA12"/>
    <mergeCell ref="AB11:AB12"/>
    <mergeCell ref="AC11:AC12"/>
    <mergeCell ref="AD11:AD12"/>
    <mergeCell ref="AE11:AE12"/>
    <mergeCell ref="AF11:AH11"/>
    <mergeCell ref="AI11:AI12"/>
    <mergeCell ref="AJ11:AJ12"/>
    <mergeCell ref="AK11:AQ11"/>
    <mergeCell ref="AR11:AR12"/>
    <mergeCell ref="AS11:AS12"/>
    <mergeCell ref="AT11:AT12"/>
    <mergeCell ref="AU11:AX11"/>
    <mergeCell ref="AY11:BB11"/>
    <mergeCell ref="BC11:BF11"/>
    <mergeCell ref="BG11:BJ11"/>
    <mergeCell ref="B2:B6"/>
    <mergeCell ref="C2:Q4"/>
    <mergeCell ref="R2:AI4"/>
    <mergeCell ref="AV2:BJ2"/>
    <mergeCell ref="AV3:BJ3"/>
    <mergeCell ref="AJ4:AU4"/>
    <mergeCell ref="AV4:BJ4"/>
    <mergeCell ref="C5:Q6"/>
    <mergeCell ref="R5:AI6"/>
    <mergeCell ref="AJ5:AU6"/>
    <mergeCell ref="AV5:BJ6"/>
    <mergeCell ref="D7:Z7"/>
    <mergeCell ref="AA7:AB7"/>
    <mergeCell ref="AK7:AL7"/>
    <mergeCell ref="AM7:AT7"/>
    <mergeCell ref="AU7:BJ8"/>
    <mergeCell ref="B8:C8"/>
    <mergeCell ref="D8:AL8"/>
    <mergeCell ref="AN8:AT8"/>
    <mergeCell ref="K11:M11"/>
    <mergeCell ref="AJ2:AU2"/>
    <mergeCell ref="AJ3:AU3"/>
    <mergeCell ref="B7:C7"/>
    <mergeCell ref="AU9:BJ9"/>
    <mergeCell ref="B11:B12"/>
    <mergeCell ref="C11:C12"/>
    <mergeCell ref="D11:D12"/>
    <mergeCell ref="E11:G11"/>
    <mergeCell ref="H11:J11"/>
    <mergeCell ref="B9:AT9"/>
    <mergeCell ref="B10:D10"/>
    <mergeCell ref="E10:T10"/>
    <mergeCell ref="U10:AT10"/>
    <mergeCell ref="AU10:BJ10"/>
    <mergeCell ref="AC7:AJ7"/>
  </mergeCells>
  <conditionalFormatting sqref="H13:H17 K13:L17 N13:O17 Q13:R17">
    <cfRule type="colorScale" priority="55">
      <colorScale>
        <cfvo type="min"/>
        <cfvo type="max"/>
        <color theme="0"/>
        <color theme="0"/>
      </colorScale>
    </cfRule>
  </conditionalFormatting>
  <conditionalFormatting sqref="AY13:AY17">
    <cfRule type="colorScale" priority="2">
      <colorScale>
        <cfvo type="min"/>
        <cfvo type="max"/>
        <color theme="0"/>
        <color theme="0"/>
      </colorScale>
    </cfRule>
  </conditionalFormatting>
  <conditionalFormatting sqref="BC13:BC17">
    <cfRule type="colorScale" priority="1">
      <colorScale>
        <cfvo type="min"/>
        <cfvo type="max"/>
        <color theme="0"/>
        <color theme="0"/>
      </colorScale>
    </cfRule>
  </conditionalFormatting>
  <dataValidations count="7">
    <dataValidation type="list" operator="equal" allowBlank="1" showErrorMessage="1" sqref="AB13:AB17">
      <formula1>"Alcaldía Local,Central,Sectorial,"</formula1>
      <formula2>0</formula2>
    </dataValidation>
    <dataValidation type="list" operator="equal" allowBlank="1" showErrorMessage="1" sqref="AC13:AC17">
      <formula1>"Coeficiente,Índice o razón,Porcentaje,Tasa,Valor absoluto"</formula1>
      <formula2>0</formula2>
    </dataValidation>
    <dataValidation type="list" operator="equal" allowBlank="1" showErrorMessage="1" sqref="AD13:AD17">
      <formula1>"Diario,Semanal,Mensual,Bimestral ,Trimestral,Semestral ,Anual"</formula1>
      <formula2>0</formula2>
    </dataValidation>
    <dataValidation type="list" operator="equal" allowBlank="1" showErrorMessage="1" sqref="AE13:AE17">
      <formula1>"Alta ,Media ,Baja"</formula1>
      <formula2>0</formula2>
    </dataValidation>
    <dataValidation type="list" operator="equal" allowBlank="1" showErrorMessage="1" sqref="AI13:AI17">
      <formula1>"Gestión"</formula1>
      <formula2>0</formula2>
    </dataValidation>
    <dataValidation type="list" operator="equal" allowBlank="1" showErrorMessage="1" sqref="AJ13:AJ17">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-POA\SUB. GESTION INSTITUCIONAL\[POA - 2023 - SGI.xlsx]datos'!#REF!</xm:f>
          </x14:formula1>
          <xm:sqref>AM7:AT7 AK13:AK17 AO13:AO17</xm:sqref>
        </x14:dataValidation>
        <x14:dataValidation type="list" operator="equal" allowBlank="1" showErrorMessage="1">
          <x14:formula1>
            <xm:f>'C:\Users\luis.arias\Documents\VIGENCIA 2023\PLAN DE ACCION -POA\SUB. GESTION INSTITUCIONAL\[POA - 2023 - SGI.xlsx]datos'!#REF!</xm:f>
          </x14:formula1>
          <xm:sqref>AP13:AQ17</xm:sqref>
        </x14:dataValidation>
        <x14:dataValidation type="list" errorStyle="information" operator="equal" showInputMessage="1" showErrorMessage="1" prompt="Escoja el Proceso del Menú desplegable">
          <x14:formula1>
            <xm:f>'C:\Users\luis.arias\Documents\VIGENCIA 2023\PLAN DE ACCION -POA\SUB. GESTION INSTITUCIONAL\[POA - 2023 - SGI.xlsx]datos'!#REF!</xm:f>
          </x14:formula1>
          <xm:sqref>D7:Z7</xm:sqref>
        </x14:dataValidation>
      </x14:dataValidations>
    </ext>
  </extLs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IQ58"/>
  <sheetViews>
    <sheetView showGridLines="0" topLeftCell="A9" zoomScale="70" zoomScaleNormal="70" workbookViewId="0">
      <pane xSplit="3" ySplit="4" topLeftCell="D17" activePane="bottomRight" state="frozen"/>
      <selection pane="topRight"/>
      <selection pane="bottomLeft"/>
      <selection pane="bottomRight" activeCell="C17" sqref="C17:T18"/>
    </sheetView>
  </sheetViews>
  <sheetFormatPr baseColWidth="10" defaultColWidth="20.5703125" defaultRowHeight="12.75" customHeight="1" x14ac:dyDescent="0.25"/>
  <cols>
    <col min="1" max="1" width="4.7109375" customWidth="1"/>
    <col min="2" max="2" width="10.5703125" style="187" customWidth="1"/>
    <col min="3" max="3" width="43.28515625" style="187" customWidth="1"/>
    <col min="4" max="4" width="9.140625" style="187" customWidth="1"/>
    <col min="5" max="5" width="8.42578125" style="187" customWidth="1"/>
    <col min="6" max="6" width="9.5703125" style="187" customWidth="1"/>
    <col min="7" max="7" width="16.7109375" style="187" customWidth="1"/>
    <col min="8" max="8" width="9.5703125" style="187" customWidth="1"/>
    <col min="9" max="9" width="9.42578125" style="187" customWidth="1"/>
    <col min="10" max="10" width="16.5703125" style="187" customWidth="1"/>
    <col min="11" max="11" width="11" style="187" customWidth="1"/>
    <col min="12" max="13" width="12" style="187" customWidth="1"/>
    <col min="14" max="14" width="10.140625" style="187" customWidth="1"/>
    <col min="15" max="15" width="10.7109375" style="187" customWidth="1"/>
    <col min="16" max="16" width="10.85546875" style="187" customWidth="1"/>
    <col min="17" max="17" width="11" style="187" customWidth="1"/>
    <col min="18" max="18" width="13" style="187" customWidth="1"/>
    <col min="19" max="19" width="11.5703125" style="187" customWidth="1"/>
    <col min="20" max="20" width="11" style="187" customWidth="1"/>
    <col min="21" max="21" width="39.85546875" style="187" customWidth="1"/>
    <col min="22" max="22" width="44.140625" style="187" customWidth="1"/>
    <col min="23" max="25" width="20.5703125" style="187" customWidth="1"/>
    <col min="26" max="36" width="20.5703125" style="188" customWidth="1"/>
    <col min="37" max="37" width="46.140625" style="188" customWidth="1"/>
    <col min="38" max="38" width="41.5703125" style="188" customWidth="1"/>
    <col min="39" max="39" width="50.85546875" style="188" customWidth="1"/>
    <col min="40" max="42" width="20.5703125" style="188" customWidth="1"/>
    <col min="43" max="43" width="20" style="188" customWidth="1"/>
    <col min="44" max="44" width="25" style="188" customWidth="1"/>
    <col min="45" max="45" width="32.28515625" style="188" customWidth="1"/>
    <col min="46" max="48" width="20.5703125" style="188" customWidth="1"/>
    <col min="49" max="49" width="48.140625" style="188" customWidth="1"/>
    <col min="50" max="50" width="33.7109375" style="187" customWidth="1"/>
    <col min="51" max="52" width="20.5703125" style="187" customWidth="1"/>
    <col min="53" max="53" width="35.42578125" style="187" customWidth="1"/>
    <col min="54" max="54" width="20.5703125" style="187" customWidth="1"/>
    <col min="55" max="55" width="8.7109375" style="187" customWidth="1"/>
    <col min="56" max="56" width="9" style="187" customWidth="1"/>
    <col min="57" max="57" width="39" style="187" customWidth="1"/>
    <col min="58" max="58" width="32.140625" style="187" customWidth="1"/>
    <col min="59" max="59" width="17" style="187" customWidth="1"/>
    <col min="60" max="60" width="16" style="187" customWidth="1"/>
    <col min="61" max="61" width="51.5703125" style="187" customWidth="1"/>
    <col min="62" max="62" width="36" style="187" customWidth="1"/>
    <col min="63" max="251" width="20.5703125" style="187" customWidth="1"/>
  </cols>
  <sheetData>
    <row r="1" spans="2:62" ht="12.75" customHeight="1" thickBot="1" x14ac:dyDescent="0.3"/>
    <row r="2" spans="2:62" ht="24" customHeight="1" thickBot="1" x14ac:dyDescent="0.3">
      <c r="B2" s="909"/>
      <c r="C2" s="897" t="s">
        <v>16</v>
      </c>
      <c r="D2" s="898"/>
      <c r="E2" s="898"/>
      <c r="F2" s="898"/>
      <c r="G2" s="898"/>
      <c r="H2" s="898"/>
      <c r="I2" s="898"/>
      <c r="J2" s="898"/>
      <c r="K2" s="898"/>
      <c r="L2" s="898"/>
      <c r="M2" s="898"/>
      <c r="N2" s="898"/>
      <c r="O2" s="898"/>
      <c r="P2" s="898"/>
      <c r="Q2" s="899"/>
      <c r="R2" s="903" t="s">
        <v>17</v>
      </c>
      <c r="S2" s="904"/>
      <c r="T2" s="904"/>
      <c r="U2" s="904"/>
      <c r="V2" s="904"/>
      <c r="W2" s="904"/>
      <c r="X2" s="904"/>
      <c r="Y2" s="904"/>
      <c r="Z2" s="904"/>
      <c r="AA2" s="904"/>
      <c r="AB2" s="904"/>
      <c r="AC2" s="904"/>
      <c r="AD2" s="904"/>
      <c r="AE2" s="904"/>
      <c r="AF2" s="904"/>
      <c r="AG2" s="904"/>
      <c r="AH2" s="904"/>
      <c r="AI2" s="905"/>
      <c r="AJ2" s="918" t="s">
        <v>18</v>
      </c>
      <c r="AK2" s="919"/>
      <c r="AL2" s="919"/>
      <c r="AM2" s="919"/>
      <c r="AN2" s="919"/>
      <c r="AO2" s="919"/>
      <c r="AP2" s="919"/>
      <c r="AQ2" s="919"/>
      <c r="AR2" s="919"/>
      <c r="AS2" s="919"/>
      <c r="AT2" s="919"/>
      <c r="AU2" s="920"/>
      <c r="AV2" s="882" t="s">
        <v>19</v>
      </c>
      <c r="AW2" s="883"/>
      <c r="AX2" s="883"/>
      <c r="AY2" s="883"/>
      <c r="AZ2" s="883"/>
      <c r="BA2" s="883"/>
      <c r="BB2" s="883"/>
      <c r="BC2" s="883"/>
      <c r="BD2" s="883"/>
      <c r="BE2" s="883"/>
      <c r="BF2" s="883"/>
      <c r="BG2" s="883"/>
      <c r="BH2" s="883"/>
      <c r="BI2" s="883"/>
      <c r="BJ2" s="884"/>
    </row>
    <row r="3" spans="2:62" ht="22.5" customHeight="1" thickBot="1" x14ac:dyDescent="0.3">
      <c r="B3" s="910"/>
      <c r="C3" s="912"/>
      <c r="D3" s="913"/>
      <c r="E3" s="913"/>
      <c r="F3" s="913"/>
      <c r="G3" s="913"/>
      <c r="H3" s="913"/>
      <c r="I3" s="913"/>
      <c r="J3" s="913"/>
      <c r="K3" s="913"/>
      <c r="L3" s="913"/>
      <c r="M3" s="913"/>
      <c r="N3" s="913"/>
      <c r="O3" s="913"/>
      <c r="P3" s="913"/>
      <c r="Q3" s="914"/>
      <c r="R3" s="915"/>
      <c r="S3" s="916"/>
      <c r="T3" s="916"/>
      <c r="U3" s="916"/>
      <c r="V3" s="916"/>
      <c r="W3" s="916"/>
      <c r="X3" s="916"/>
      <c r="Y3" s="916"/>
      <c r="Z3" s="916"/>
      <c r="AA3" s="916"/>
      <c r="AB3" s="916"/>
      <c r="AC3" s="916"/>
      <c r="AD3" s="916"/>
      <c r="AE3" s="916"/>
      <c r="AF3" s="916"/>
      <c r="AG3" s="916"/>
      <c r="AH3" s="916"/>
      <c r="AI3" s="917"/>
      <c r="AJ3" s="918" t="s">
        <v>20</v>
      </c>
      <c r="AK3" s="919"/>
      <c r="AL3" s="919"/>
      <c r="AM3" s="919"/>
      <c r="AN3" s="919"/>
      <c r="AO3" s="919"/>
      <c r="AP3" s="919"/>
      <c r="AQ3" s="919"/>
      <c r="AR3" s="919"/>
      <c r="AS3" s="919"/>
      <c r="AT3" s="919"/>
      <c r="AU3" s="920"/>
      <c r="AV3" s="885">
        <v>3</v>
      </c>
      <c r="AW3" s="886"/>
      <c r="AX3" s="886"/>
      <c r="AY3" s="886"/>
      <c r="AZ3" s="886"/>
      <c r="BA3" s="886"/>
      <c r="BB3" s="886"/>
      <c r="BC3" s="886"/>
      <c r="BD3" s="886"/>
      <c r="BE3" s="886"/>
      <c r="BF3" s="886"/>
      <c r="BG3" s="886"/>
      <c r="BH3" s="886"/>
      <c r="BI3" s="886"/>
      <c r="BJ3" s="887"/>
    </row>
    <row r="4" spans="2:62" ht="24" customHeight="1" thickBot="1" x14ac:dyDescent="0.3">
      <c r="B4" s="910"/>
      <c r="C4" s="900"/>
      <c r="D4" s="901"/>
      <c r="E4" s="901"/>
      <c r="F4" s="901"/>
      <c r="G4" s="901"/>
      <c r="H4" s="901"/>
      <c r="I4" s="901"/>
      <c r="J4" s="901"/>
      <c r="K4" s="901"/>
      <c r="L4" s="901"/>
      <c r="M4" s="901"/>
      <c r="N4" s="901"/>
      <c r="O4" s="901"/>
      <c r="P4" s="901"/>
      <c r="Q4" s="902"/>
      <c r="R4" s="906"/>
      <c r="S4" s="907"/>
      <c r="T4" s="907"/>
      <c r="U4" s="907"/>
      <c r="V4" s="907"/>
      <c r="W4" s="907"/>
      <c r="X4" s="907"/>
      <c r="Y4" s="907"/>
      <c r="Z4" s="907"/>
      <c r="AA4" s="907"/>
      <c r="AB4" s="907"/>
      <c r="AC4" s="907"/>
      <c r="AD4" s="907"/>
      <c r="AE4" s="907"/>
      <c r="AF4" s="907"/>
      <c r="AG4" s="907"/>
      <c r="AH4" s="907"/>
      <c r="AI4" s="908"/>
      <c r="AJ4" s="918" t="s">
        <v>21</v>
      </c>
      <c r="AK4" s="919"/>
      <c r="AL4" s="919"/>
      <c r="AM4" s="919"/>
      <c r="AN4" s="919"/>
      <c r="AO4" s="919"/>
      <c r="AP4" s="919"/>
      <c r="AQ4" s="919"/>
      <c r="AR4" s="919"/>
      <c r="AS4" s="919"/>
      <c r="AT4" s="919"/>
      <c r="AU4" s="920"/>
      <c r="AV4" s="888">
        <v>42741</v>
      </c>
      <c r="AW4" s="889"/>
      <c r="AX4" s="889"/>
      <c r="AY4" s="889"/>
      <c r="AZ4" s="889"/>
      <c r="BA4" s="889"/>
      <c r="BB4" s="889"/>
      <c r="BC4" s="889"/>
      <c r="BD4" s="889"/>
      <c r="BE4" s="889"/>
      <c r="BF4" s="889"/>
      <c r="BG4" s="889"/>
      <c r="BH4" s="889"/>
      <c r="BI4" s="889"/>
      <c r="BJ4" s="890"/>
    </row>
    <row r="5" spans="2:62" ht="18" customHeight="1" x14ac:dyDescent="0.25">
      <c r="B5" s="910"/>
      <c r="C5" s="897" t="s">
        <v>22</v>
      </c>
      <c r="D5" s="898"/>
      <c r="E5" s="898"/>
      <c r="F5" s="898"/>
      <c r="G5" s="898"/>
      <c r="H5" s="898"/>
      <c r="I5" s="898"/>
      <c r="J5" s="898"/>
      <c r="K5" s="898"/>
      <c r="L5" s="898"/>
      <c r="M5" s="898"/>
      <c r="N5" s="898"/>
      <c r="O5" s="898"/>
      <c r="P5" s="898"/>
      <c r="Q5" s="899"/>
      <c r="R5" s="903" t="s">
        <v>23</v>
      </c>
      <c r="S5" s="904"/>
      <c r="T5" s="904"/>
      <c r="U5" s="904"/>
      <c r="V5" s="904"/>
      <c r="W5" s="904"/>
      <c r="X5" s="904"/>
      <c r="Y5" s="904"/>
      <c r="Z5" s="904"/>
      <c r="AA5" s="904"/>
      <c r="AB5" s="904"/>
      <c r="AC5" s="904"/>
      <c r="AD5" s="904"/>
      <c r="AE5" s="904"/>
      <c r="AF5" s="904"/>
      <c r="AG5" s="904"/>
      <c r="AH5" s="904"/>
      <c r="AI5" s="905"/>
      <c r="AJ5" s="897" t="s">
        <v>24</v>
      </c>
      <c r="AK5" s="898"/>
      <c r="AL5" s="898"/>
      <c r="AM5" s="898"/>
      <c r="AN5" s="898"/>
      <c r="AO5" s="898"/>
      <c r="AP5" s="898"/>
      <c r="AQ5" s="898"/>
      <c r="AR5" s="898"/>
      <c r="AS5" s="898"/>
      <c r="AT5" s="898"/>
      <c r="AU5" s="899"/>
      <c r="AV5" s="891" t="s">
        <v>25</v>
      </c>
      <c r="AW5" s="892"/>
      <c r="AX5" s="892"/>
      <c r="AY5" s="892"/>
      <c r="AZ5" s="892"/>
      <c r="BA5" s="892"/>
      <c r="BB5" s="892"/>
      <c r="BC5" s="892"/>
      <c r="BD5" s="892"/>
      <c r="BE5" s="892"/>
      <c r="BF5" s="892"/>
      <c r="BG5" s="892"/>
      <c r="BH5" s="892"/>
      <c r="BI5" s="892"/>
      <c r="BJ5" s="893"/>
    </row>
    <row r="6" spans="2:62" ht="20.25" customHeight="1" thickBot="1" x14ac:dyDescent="0.3">
      <c r="B6" s="911"/>
      <c r="C6" s="900"/>
      <c r="D6" s="901"/>
      <c r="E6" s="901"/>
      <c r="F6" s="901"/>
      <c r="G6" s="901"/>
      <c r="H6" s="901"/>
      <c r="I6" s="901"/>
      <c r="J6" s="901"/>
      <c r="K6" s="901"/>
      <c r="L6" s="901"/>
      <c r="M6" s="901"/>
      <c r="N6" s="901"/>
      <c r="O6" s="901"/>
      <c r="P6" s="901"/>
      <c r="Q6" s="902"/>
      <c r="R6" s="906"/>
      <c r="S6" s="907"/>
      <c r="T6" s="907"/>
      <c r="U6" s="907"/>
      <c r="V6" s="907"/>
      <c r="W6" s="907"/>
      <c r="X6" s="907"/>
      <c r="Y6" s="907"/>
      <c r="Z6" s="907"/>
      <c r="AA6" s="907"/>
      <c r="AB6" s="907"/>
      <c r="AC6" s="907"/>
      <c r="AD6" s="907"/>
      <c r="AE6" s="907"/>
      <c r="AF6" s="907"/>
      <c r="AG6" s="907"/>
      <c r="AH6" s="907"/>
      <c r="AI6" s="908"/>
      <c r="AJ6" s="900"/>
      <c r="AK6" s="901"/>
      <c r="AL6" s="901"/>
      <c r="AM6" s="901"/>
      <c r="AN6" s="901"/>
      <c r="AO6" s="901"/>
      <c r="AP6" s="901"/>
      <c r="AQ6" s="901"/>
      <c r="AR6" s="901"/>
      <c r="AS6" s="901"/>
      <c r="AT6" s="901"/>
      <c r="AU6" s="902"/>
      <c r="AV6" s="894"/>
      <c r="AW6" s="895"/>
      <c r="AX6" s="895"/>
      <c r="AY6" s="895"/>
      <c r="AZ6" s="895"/>
      <c r="BA6" s="895"/>
      <c r="BB6" s="895"/>
      <c r="BC6" s="895"/>
      <c r="BD6" s="895"/>
      <c r="BE6" s="895"/>
      <c r="BF6" s="895"/>
      <c r="BG6" s="895"/>
      <c r="BH6" s="895"/>
      <c r="BI6" s="895"/>
      <c r="BJ6" s="896"/>
    </row>
    <row r="7" spans="2:62" s="189" customFormat="1" ht="50.25" customHeight="1" x14ac:dyDescent="0.25">
      <c r="B7" s="925" t="s">
        <v>26</v>
      </c>
      <c r="C7" s="926"/>
      <c r="D7" s="1435" t="s">
        <v>849</v>
      </c>
      <c r="E7" s="1435"/>
      <c r="F7" s="1435"/>
      <c r="G7" s="1435"/>
      <c r="H7" s="1435"/>
      <c r="I7" s="1435"/>
      <c r="J7" s="1435"/>
      <c r="K7" s="1435"/>
      <c r="L7" s="1435"/>
      <c r="M7" s="1435"/>
      <c r="N7" s="1435"/>
      <c r="O7" s="1435"/>
      <c r="P7" s="1435"/>
      <c r="Q7" s="1435"/>
      <c r="R7" s="1435"/>
      <c r="S7" s="1435"/>
      <c r="T7" s="1435"/>
      <c r="U7" s="1435"/>
      <c r="V7" s="1435"/>
      <c r="W7" s="1435"/>
      <c r="X7" s="1435"/>
      <c r="Y7" s="1435"/>
      <c r="Z7" s="1435"/>
      <c r="AA7" s="928" t="s">
        <v>28</v>
      </c>
      <c r="AB7" s="928"/>
      <c r="AC7" s="1436" t="s">
        <v>850</v>
      </c>
      <c r="AD7" s="1436"/>
      <c r="AE7" s="1436"/>
      <c r="AF7" s="1436"/>
      <c r="AG7" s="1436"/>
      <c r="AH7" s="1436"/>
      <c r="AI7" s="1436"/>
      <c r="AJ7" s="1436"/>
      <c r="AK7" s="928" t="s">
        <v>30</v>
      </c>
      <c r="AL7" s="928"/>
      <c r="AM7" s="1181"/>
      <c r="AN7" s="1181"/>
      <c r="AO7" s="1181"/>
      <c r="AP7" s="1181"/>
      <c r="AQ7" s="1181"/>
      <c r="AR7" s="1181"/>
      <c r="AS7" s="1181"/>
      <c r="AT7" s="1181"/>
      <c r="AU7" s="930"/>
      <c r="AV7" s="930"/>
      <c r="AW7" s="930"/>
      <c r="AX7" s="930"/>
      <c r="AY7" s="930"/>
      <c r="AZ7" s="930"/>
      <c r="BA7" s="930"/>
      <c r="BB7" s="930"/>
      <c r="BC7" s="930"/>
      <c r="BD7" s="930"/>
      <c r="BE7" s="930"/>
      <c r="BF7" s="930"/>
      <c r="BG7" s="930"/>
      <c r="BH7" s="930"/>
      <c r="BI7" s="930"/>
      <c r="BJ7" s="931"/>
    </row>
    <row r="8" spans="2:62" s="189" customFormat="1" ht="49.15" customHeight="1" x14ac:dyDescent="0.25">
      <c r="B8" s="1431" t="s">
        <v>32</v>
      </c>
      <c r="C8" s="1432"/>
      <c r="D8" s="1308" t="s">
        <v>705</v>
      </c>
      <c r="E8" s="1309"/>
      <c r="F8" s="1309"/>
      <c r="G8" s="1309"/>
      <c r="H8" s="1309"/>
      <c r="I8" s="1309"/>
      <c r="J8" s="1309"/>
      <c r="K8" s="1309"/>
      <c r="L8" s="1309"/>
      <c r="M8" s="1309"/>
      <c r="N8" s="1309"/>
      <c r="O8" s="1309"/>
      <c r="P8" s="1309"/>
      <c r="Q8" s="1309"/>
      <c r="R8" s="1309"/>
      <c r="S8" s="1309"/>
      <c r="T8" s="1309"/>
      <c r="U8" s="1309"/>
      <c r="V8" s="1309"/>
      <c r="W8" s="1309"/>
      <c r="X8" s="1309"/>
      <c r="Y8" s="1309"/>
      <c r="Z8" s="1309"/>
      <c r="AA8" s="1309"/>
      <c r="AB8" s="1309"/>
      <c r="AC8" s="1309"/>
      <c r="AD8" s="1309"/>
      <c r="AE8" s="1309"/>
      <c r="AF8" s="1309"/>
      <c r="AG8" s="1309"/>
      <c r="AH8" s="1309"/>
      <c r="AI8" s="1309"/>
      <c r="AJ8" s="1309"/>
      <c r="AK8" s="1309"/>
      <c r="AL8" s="1310"/>
      <c r="AM8" s="717" t="s">
        <v>34</v>
      </c>
      <c r="AN8" s="942"/>
      <c r="AO8" s="943"/>
      <c r="AP8" s="943"/>
      <c r="AQ8" s="943"/>
      <c r="AR8" s="943"/>
      <c r="AS8" s="943"/>
      <c r="AT8" s="943"/>
      <c r="AU8" s="930"/>
      <c r="AV8" s="930"/>
      <c r="AW8" s="930"/>
      <c r="AX8" s="930"/>
      <c r="AY8" s="930"/>
      <c r="AZ8" s="930"/>
      <c r="BA8" s="930"/>
      <c r="BB8" s="930"/>
      <c r="BC8" s="930"/>
      <c r="BD8" s="930"/>
      <c r="BE8" s="930"/>
      <c r="BF8" s="930"/>
      <c r="BG8" s="930"/>
      <c r="BH8" s="930"/>
      <c r="BI8" s="930"/>
      <c r="BJ8" s="931"/>
    </row>
    <row r="9" spans="2:62" s="189" customFormat="1" ht="27.75" customHeight="1" x14ac:dyDescent="0.25">
      <c r="B9" s="944" t="s">
        <v>35</v>
      </c>
      <c r="C9" s="945"/>
      <c r="D9" s="945"/>
      <c r="E9" s="945"/>
      <c r="F9" s="945"/>
      <c r="G9" s="945"/>
      <c r="H9" s="945"/>
      <c r="I9" s="945"/>
      <c r="J9" s="945"/>
      <c r="K9" s="945"/>
      <c r="L9" s="945"/>
      <c r="M9" s="945"/>
      <c r="N9" s="945"/>
      <c r="O9" s="945"/>
      <c r="P9" s="945"/>
      <c r="Q9" s="945"/>
      <c r="R9" s="945"/>
      <c r="S9" s="945"/>
      <c r="T9" s="945"/>
      <c r="U9" s="945"/>
      <c r="V9" s="945"/>
      <c r="W9" s="945"/>
      <c r="X9" s="945"/>
      <c r="Y9" s="945"/>
      <c r="Z9" s="945"/>
      <c r="AA9" s="945"/>
      <c r="AB9" s="945"/>
      <c r="AC9" s="945"/>
      <c r="AD9" s="945"/>
      <c r="AE9" s="945"/>
      <c r="AF9" s="945"/>
      <c r="AG9" s="945"/>
      <c r="AH9" s="945"/>
      <c r="AI9" s="945"/>
      <c r="AJ9" s="945"/>
      <c r="AK9" s="945"/>
      <c r="AL9" s="945"/>
      <c r="AM9" s="945"/>
      <c r="AN9" s="945"/>
      <c r="AO9" s="945"/>
      <c r="AP9" s="945"/>
      <c r="AQ9" s="945"/>
      <c r="AR9" s="945"/>
      <c r="AS9" s="945"/>
      <c r="AT9" s="945"/>
      <c r="AU9" s="947" t="s">
        <v>36</v>
      </c>
      <c r="AV9" s="948"/>
      <c r="AW9" s="948"/>
      <c r="AX9" s="948"/>
      <c r="AY9" s="948"/>
      <c r="AZ9" s="948"/>
      <c r="BA9" s="948"/>
      <c r="BB9" s="948"/>
      <c r="BC9" s="948"/>
      <c r="BD9" s="948"/>
      <c r="BE9" s="948"/>
      <c r="BF9" s="948"/>
      <c r="BG9" s="948"/>
      <c r="BH9" s="948"/>
      <c r="BI9" s="948"/>
      <c r="BJ9" s="949"/>
    </row>
    <row r="10" spans="2:62" s="189" customFormat="1" ht="25.5" customHeight="1" x14ac:dyDescent="0.25">
      <c r="B10" s="946"/>
      <c r="C10" s="934"/>
      <c r="D10" s="934"/>
      <c r="E10" s="934" t="s">
        <v>37</v>
      </c>
      <c r="F10" s="934"/>
      <c r="G10" s="934"/>
      <c r="H10" s="934"/>
      <c r="I10" s="934"/>
      <c r="J10" s="934"/>
      <c r="K10" s="934"/>
      <c r="L10" s="934"/>
      <c r="M10" s="934"/>
      <c r="N10" s="934"/>
      <c r="O10" s="934"/>
      <c r="P10" s="934"/>
      <c r="Q10" s="934"/>
      <c r="R10" s="934"/>
      <c r="S10" s="934"/>
      <c r="T10" s="934"/>
      <c r="U10" s="934" t="s">
        <v>38</v>
      </c>
      <c r="V10" s="934"/>
      <c r="W10" s="934"/>
      <c r="X10" s="934"/>
      <c r="Y10" s="934"/>
      <c r="Z10" s="934"/>
      <c r="AA10" s="934"/>
      <c r="AB10" s="934"/>
      <c r="AC10" s="934"/>
      <c r="AD10" s="934"/>
      <c r="AE10" s="934"/>
      <c r="AF10" s="934"/>
      <c r="AG10" s="934"/>
      <c r="AH10" s="934"/>
      <c r="AI10" s="934"/>
      <c r="AJ10" s="934"/>
      <c r="AK10" s="934"/>
      <c r="AL10" s="934"/>
      <c r="AM10" s="934"/>
      <c r="AN10" s="934"/>
      <c r="AO10" s="934"/>
      <c r="AP10" s="934"/>
      <c r="AQ10" s="934"/>
      <c r="AR10" s="934"/>
      <c r="AS10" s="934"/>
      <c r="AT10" s="934"/>
      <c r="AU10" s="956"/>
      <c r="AV10" s="956"/>
      <c r="AW10" s="956"/>
      <c r="AX10" s="956"/>
      <c r="AY10" s="956"/>
      <c r="AZ10" s="956"/>
      <c r="BA10" s="956"/>
      <c r="BB10" s="956"/>
      <c r="BC10" s="956"/>
      <c r="BD10" s="956"/>
      <c r="BE10" s="956"/>
      <c r="BF10" s="956"/>
      <c r="BG10" s="956"/>
      <c r="BH10" s="956"/>
      <c r="BI10" s="956"/>
      <c r="BJ10" s="957"/>
    </row>
    <row r="11" spans="2:62" s="141" customFormat="1" ht="53.25" customHeight="1" x14ac:dyDescent="0.25">
      <c r="B11" s="1433" t="s">
        <v>39</v>
      </c>
      <c r="C11" s="1427" t="s">
        <v>40</v>
      </c>
      <c r="D11" s="1427" t="s">
        <v>41</v>
      </c>
      <c r="E11" s="934" t="s">
        <v>42</v>
      </c>
      <c r="F11" s="934"/>
      <c r="G11" s="934"/>
      <c r="H11" s="934" t="s">
        <v>43</v>
      </c>
      <c r="I11" s="934"/>
      <c r="J11" s="934"/>
      <c r="K11" s="934" t="s">
        <v>44</v>
      </c>
      <c r="L11" s="934"/>
      <c r="M11" s="934"/>
      <c r="N11" s="934" t="s">
        <v>45</v>
      </c>
      <c r="O11" s="934"/>
      <c r="P11" s="934"/>
      <c r="Q11" s="934" t="s">
        <v>46</v>
      </c>
      <c r="R11" s="934"/>
      <c r="S11" s="934"/>
      <c r="T11" s="190" t="s">
        <v>47</v>
      </c>
      <c r="U11" s="1427" t="s">
        <v>48</v>
      </c>
      <c r="V11" s="1427" t="s">
        <v>49</v>
      </c>
      <c r="W11" s="1427" t="s">
        <v>50</v>
      </c>
      <c r="X11" s="934" t="s">
        <v>51</v>
      </c>
      <c r="Y11" s="934"/>
      <c r="Z11" s="1429" t="s">
        <v>52</v>
      </c>
      <c r="AA11" s="1427" t="s">
        <v>53</v>
      </c>
      <c r="AB11" s="1427" t="s">
        <v>54</v>
      </c>
      <c r="AC11" s="1427" t="s">
        <v>55</v>
      </c>
      <c r="AD11" s="1427" t="s">
        <v>56</v>
      </c>
      <c r="AE11" s="1427" t="s">
        <v>57</v>
      </c>
      <c r="AF11" s="934" t="s">
        <v>58</v>
      </c>
      <c r="AG11" s="934"/>
      <c r="AH11" s="934"/>
      <c r="AI11" s="1427" t="s">
        <v>59</v>
      </c>
      <c r="AJ11" s="1427" t="s">
        <v>60</v>
      </c>
      <c r="AK11" s="952" t="s">
        <v>61</v>
      </c>
      <c r="AL11" s="953"/>
      <c r="AM11" s="953"/>
      <c r="AN11" s="953"/>
      <c r="AO11" s="953"/>
      <c r="AP11" s="953"/>
      <c r="AQ11" s="954"/>
      <c r="AR11" s="923" t="s">
        <v>62</v>
      </c>
      <c r="AS11" s="1427" t="s">
        <v>63</v>
      </c>
      <c r="AT11" s="1427" t="s">
        <v>64</v>
      </c>
      <c r="AU11" s="955" t="s">
        <v>65</v>
      </c>
      <c r="AV11" s="921" t="s">
        <v>65</v>
      </c>
      <c r="AW11" s="921" t="s">
        <v>65</v>
      </c>
      <c r="AX11" s="921" t="s">
        <v>65</v>
      </c>
      <c r="AY11" s="921" t="s">
        <v>66</v>
      </c>
      <c r="AZ11" s="921" t="s">
        <v>65</v>
      </c>
      <c r="BA11" s="921" t="s">
        <v>65</v>
      </c>
      <c r="BB11" s="921" t="s">
        <v>65</v>
      </c>
      <c r="BC11" s="921" t="s">
        <v>67</v>
      </c>
      <c r="BD11" s="921" t="s">
        <v>67</v>
      </c>
      <c r="BE11" s="921" t="s">
        <v>67</v>
      </c>
      <c r="BF11" s="921" t="s">
        <v>67</v>
      </c>
      <c r="BG11" s="921" t="s">
        <v>68</v>
      </c>
      <c r="BH11" s="921" t="s">
        <v>67</v>
      </c>
      <c r="BI11" s="921" t="s">
        <v>67</v>
      </c>
      <c r="BJ11" s="922" t="s">
        <v>67</v>
      </c>
    </row>
    <row r="12" spans="2:62" s="141" customFormat="1" ht="80.25" customHeight="1" x14ac:dyDescent="0.25">
      <c r="B12" s="1434"/>
      <c r="C12" s="1428"/>
      <c r="D12" s="1428"/>
      <c r="E12" s="191" t="s">
        <v>69</v>
      </c>
      <c r="F12" s="191" t="s">
        <v>70</v>
      </c>
      <c r="G12" s="191" t="s">
        <v>71</v>
      </c>
      <c r="H12" s="191" t="s">
        <v>69</v>
      </c>
      <c r="I12" s="191" t="s">
        <v>70</v>
      </c>
      <c r="J12" s="191" t="s">
        <v>71</v>
      </c>
      <c r="K12" s="191" t="s">
        <v>69</v>
      </c>
      <c r="L12" s="191" t="s">
        <v>70</v>
      </c>
      <c r="M12" s="191" t="s">
        <v>71</v>
      </c>
      <c r="N12" s="191" t="s">
        <v>69</v>
      </c>
      <c r="O12" s="191" t="s">
        <v>70</v>
      </c>
      <c r="P12" s="191" t="s">
        <v>71</v>
      </c>
      <c r="Q12" s="191" t="s">
        <v>69</v>
      </c>
      <c r="R12" s="191" t="s">
        <v>70</v>
      </c>
      <c r="S12" s="191" t="s">
        <v>71</v>
      </c>
      <c r="T12" s="143">
        <f>SUM(T13:T18)</f>
        <v>0</v>
      </c>
      <c r="U12" s="1428"/>
      <c r="V12" s="1428"/>
      <c r="W12" s="1428"/>
      <c r="X12" s="192" t="s">
        <v>72</v>
      </c>
      <c r="Y12" s="192" t="s">
        <v>73</v>
      </c>
      <c r="Z12" s="1430"/>
      <c r="AA12" s="1428"/>
      <c r="AB12" s="1428"/>
      <c r="AC12" s="1428"/>
      <c r="AD12" s="1428"/>
      <c r="AE12" s="1428"/>
      <c r="AF12" s="191" t="s">
        <v>74</v>
      </c>
      <c r="AG12" s="191" t="s">
        <v>75</v>
      </c>
      <c r="AH12" s="192" t="s">
        <v>76</v>
      </c>
      <c r="AI12" s="1428"/>
      <c r="AJ12" s="1428"/>
      <c r="AK12" s="193" t="s">
        <v>77</v>
      </c>
      <c r="AL12" s="193" t="s">
        <v>78</v>
      </c>
      <c r="AM12" s="193" t="s">
        <v>79</v>
      </c>
      <c r="AN12" s="193" t="s">
        <v>187</v>
      </c>
      <c r="AO12" s="193" t="s">
        <v>80</v>
      </c>
      <c r="AP12" s="193" t="s">
        <v>81</v>
      </c>
      <c r="AQ12" s="193" t="s">
        <v>82</v>
      </c>
      <c r="AR12" s="924"/>
      <c r="AS12" s="1428"/>
      <c r="AT12" s="1428"/>
      <c r="AU12" s="194" t="s">
        <v>83</v>
      </c>
      <c r="AV12" s="195" t="s">
        <v>84</v>
      </c>
      <c r="AW12" s="195" t="s">
        <v>85</v>
      </c>
      <c r="AX12" s="195" t="s">
        <v>86</v>
      </c>
      <c r="AY12" s="195" t="s">
        <v>83</v>
      </c>
      <c r="AZ12" s="195" t="s">
        <v>84</v>
      </c>
      <c r="BA12" s="195" t="s">
        <v>85</v>
      </c>
      <c r="BB12" s="195" t="s">
        <v>86</v>
      </c>
      <c r="BC12" s="195" t="s">
        <v>83</v>
      </c>
      <c r="BD12" s="195" t="s">
        <v>84</v>
      </c>
      <c r="BE12" s="195" t="s">
        <v>85</v>
      </c>
      <c r="BF12" s="195" t="s">
        <v>86</v>
      </c>
      <c r="BG12" s="195" t="s">
        <v>83</v>
      </c>
      <c r="BH12" s="195" t="s">
        <v>84</v>
      </c>
      <c r="BI12" s="195" t="s">
        <v>85</v>
      </c>
      <c r="BJ12" s="196" t="s">
        <v>87</v>
      </c>
    </row>
    <row r="13" spans="2:62" s="189" customFormat="1" ht="156" customHeight="1" x14ac:dyDescent="0.25">
      <c r="B13" s="138">
        <v>1</v>
      </c>
      <c r="C13" s="242" t="s">
        <v>851</v>
      </c>
      <c r="D13" s="24">
        <v>0.18</v>
      </c>
      <c r="E13" s="25">
        <v>135</v>
      </c>
      <c r="F13" s="25"/>
      <c r="G13" s="18"/>
      <c r="H13" s="566">
        <v>56</v>
      </c>
      <c r="I13" s="25"/>
      <c r="J13" s="18"/>
      <c r="K13" s="25">
        <v>4</v>
      </c>
      <c r="L13" s="197"/>
      <c r="M13" s="18"/>
      <c r="N13" s="25">
        <v>2</v>
      </c>
      <c r="O13" s="197"/>
      <c r="P13" s="18"/>
      <c r="Q13" s="271">
        <f t="shared" ref="Q13:Q15" si="0">SUM(E13,H13,K13,N13)</f>
        <v>197</v>
      </c>
      <c r="R13" s="271"/>
      <c r="S13" s="272"/>
      <c r="T13" s="272">
        <f>S13*D13</f>
        <v>0</v>
      </c>
      <c r="U13" s="242" t="s">
        <v>852</v>
      </c>
      <c r="V13" s="242" t="s">
        <v>853</v>
      </c>
      <c r="W13" s="243" t="s">
        <v>854</v>
      </c>
      <c r="X13" s="587" t="s">
        <v>855</v>
      </c>
      <c r="Y13" s="588" t="s">
        <v>856</v>
      </c>
      <c r="Z13" s="243" t="s">
        <v>195</v>
      </c>
      <c r="AA13" s="244" t="s">
        <v>857</v>
      </c>
      <c r="AB13" s="243" t="s">
        <v>152</v>
      </c>
      <c r="AC13" s="243" t="s">
        <v>98</v>
      </c>
      <c r="AD13" s="243" t="s">
        <v>99</v>
      </c>
      <c r="AE13" s="243" t="s">
        <v>100</v>
      </c>
      <c r="AF13" s="244"/>
      <c r="AG13" s="244">
        <v>2022</v>
      </c>
      <c r="AH13" s="244">
        <v>2022</v>
      </c>
      <c r="AI13" s="243" t="s">
        <v>101</v>
      </c>
      <c r="AJ13" s="243" t="s">
        <v>102</v>
      </c>
      <c r="AK13" s="242" t="s">
        <v>239</v>
      </c>
      <c r="AL13" s="242" t="s">
        <v>858</v>
      </c>
      <c r="AM13" s="242" t="s">
        <v>791</v>
      </c>
      <c r="AN13" s="137"/>
      <c r="AO13" s="242" t="s">
        <v>859</v>
      </c>
      <c r="AP13" s="137" t="s">
        <v>279</v>
      </c>
      <c r="AQ13" s="137" t="s">
        <v>280</v>
      </c>
      <c r="AR13" s="244" t="s">
        <v>860</v>
      </c>
      <c r="AS13" s="245" t="s">
        <v>861</v>
      </c>
      <c r="AT13" s="244" t="s">
        <v>850</v>
      </c>
      <c r="AU13" s="354">
        <f>E13</f>
        <v>135</v>
      </c>
      <c r="AV13" s="816">
        <v>135</v>
      </c>
      <c r="AW13" s="359" t="s">
        <v>862</v>
      </c>
      <c r="AX13" s="348" t="s">
        <v>863</v>
      </c>
      <c r="AY13" s="328">
        <v>56</v>
      </c>
      <c r="AZ13" s="817">
        <v>56</v>
      </c>
      <c r="BA13" s="359" t="s">
        <v>864</v>
      </c>
      <c r="BB13" s="560" t="s">
        <v>863</v>
      </c>
      <c r="BC13" s="354">
        <f>K13</f>
        <v>4</v>
      </c>
      <c r="BD13" s="817"/>
      <c r="BE13" s="818"/>
      <c r="BF13" s="818"/>
      <c r="BG13" s="355">
        <f>N13</f>
        <v>2</v>
      </c>
      <c r="BH13" s="817"/>
      <c r="BI13" s="819"/>
      <c r="BJ13" s="820"/>
    </row>
    <row r="14" spans="2:62" s="189" customFormat="1" ht="124.5" customHeight="1" x14ac:dyDescent="0.25">
      <c r="B14" s="138">
        <v>2</v>
      </c>
      <c r="C14" s="242" t="s">
        <v>865</v>
      </c>
      <c r="D14" s="24">
        <v>0.18</v>
      </c>
      <c r="E14" s="246">
        <v>2</v>
      </c>
      <c r="F14" s="347"/>
      <c r="G14" s="18"/>
      <c r="H14" s="246">
        <v>2</v>
      </c>
      <c r="I14" s="246"/>
      <c r="J14" s="18"/>
      <c r="K14" s="246">
        <v>2</v>
      </c>
      <c r="L14" s="197"/>
      <c r="M14" s="18"/>
      <c r="N14" s="246">
        <v>2</v>
      </c>
      <c r="O14" s="197"/>
      <c r="P14" s="18"/>
      <c r="Q14" s="271">
        <f t="shared" si="0"/>
        <v>8</v>
      </c>
      <c r="R14" s="271"/>
      <c r="S14" s="272"/>
      <c r="T14" s="272">
        <f>S14*D14</f>
        <v>0</v>
      </c>
      <c r="U14" s="242" t="s">
        <v>866</v>
      </c>
      <c r="V14" s="242" t="s">
        <v>867</v>
      </c>
      <c r="W14" s="243" t="s">
        <v>868</v>
      </c>
      <c r="X14" s="587" t="s">
        <v>869</v>
      </c>
      <c r="Y14" s="587" t="s">
        <v>870</v>
      </c>
      <c r="Z14" s="243" t="s">
        <v>195</v>
      </c>
      <c r="AA14" s="244" t="s">
        <v>711</v>
      </c>
      <c r="AB14" s="243" t="s">
        <v>152</v>
      </c>
      <c r="AC14" s="243" t="s">
        <v>98</v>
      </c>
      <c r="AD14" s="243" t="s">
        <v>99</v>
      </c>
      <c r="AE14" s="243" t="s">
        <v>100</v>
      </c>
      <c r="AF14" s="244"/>
      <c r="AG14" s="244">
        <v>2022</v>
      </c>
      <c r="AH14" s="244">
        <v>2022</v>
      </c>
      <c r="AI14" s="243" t="s">
        <v>101</v>
      </c>
      <c r="AJ14" s="243" t="s">
        <v>102</v>
      </c>
      <c r="AK14" s="242" t="s">
        <v>239</v>
      </c>
      <c r="AL14" s="242" t="s">
        <v>858</v>
      </c>
      <c r="AM14" s="242" t="s">
        <v>791</v>
      </c>
      <c r="AN14" s="137"/>
      <c r="AO14" s="242" t="s">
        <v>859</v>
      </c>
      <c r="AP14" s="137" t="s">
        <v>279</v>
      </c>
      <c r="AQ14" s="137" t="s">
        <v>280</v>
      </c>
      <c r="AR14" s="244" t="s">
        <v>860</v>
      </c>
      <c r="AS14" s="247" t="s">
        <v>871</v>
      </c>
      <c r="AT14" s="244" t="s">
        <v>850</v>
      </c>
      <c r="AU14" s="355">
        <v>2</v>
      </c>
      <c r="AV14" s="354">
        <v>2</v>
      </c>
      <c r="AW14" s="349" t="s">
        <v>872</v>
      </c>
      <c r="AX14" s="350" t="s">
        <v>873</v>
      </c>
      <c r="AY14" s="354">
        <v>2</v>
      </c>
      <c r="AZ14" s="354">
        <v>2</v>
      </c>
      <c r="BA14" s="561" t="s">
        <v>874</v>
      </c>
      <c r="BB14" s="350" t="s">
        <v>873</v>
      </c>
      <c r="BC14" s="354"/>
      <c r="BD14" s="354"/>
      <c r="BE14" s="466"/>
      <c r="BF14" s="466"/>
      <c r="BG14" s="354"/>
      <c r="BH14" s="354"/>
      <c r="BI14" s="467"/>
      <c r="BJ14" s="468"/>
    </row>
    <row r="15" spans="2:62" s="189" customFormat="1" ht="145.5" customHeight="1" x14ac:dyDescent="0.25">
      <c r="B15" s="138">
        <v>3</v>
      </c>
      <c r="C15" s="242" t="s">
        <v>875</v>
      </c>
      <c r="D15" s="24">
        <v>0.18</v>
      </c>
      <c r="E15" s="246">
        <v>6</v>
      </c>
      <c r="F15" s="358"/>
      <c r="G15" s="18"/>
      <c r="H15" s="358">
        <v>11</v>
      </c>
      <c r="I15" s="246"/>
      <c r="J15" s="18"/>
      <c r="K15" s="246">
        <v>1</v>
      </c>
      <c r="L15" s="197"/>
      <c r="M15" s="18"/>
      <c r="N15" s="246">
        <v>0</v>
      </c>
      <c r="O15" s="197"/>
      <c r="P15" s="18"/>
      <c r="Q15" s="271">
        <f t="shared" si="0"/>
        <v>18</v>
      </c>
      <c r="R15" s="271"/>
      <c r="S15" s="272"/>
      <c r="T15" s="272">
        <f>S15*D15</f>
        <v>0</v>
      </c>
      <c r="U15" s="242" t="s">
        <v>876</v>
      </c>
      <c r="V15" s="242" t="s">
        <v>877</v>
      </c>
      <c r="W15" s="243" t="s">
        <v>868</v>
      </c>
      <c r="X15" s="587" t="s">
        <v>878</v>
      </c>
      <c r="Y15" s="587" t="s">
        <v>879</v>
      </c>
      <c r="Z15" s="243" t="s">
        <v>195</v>
      </c>
      <c r="AA15" s="244" t="s">
        <v>711</v>
      </c>
      <c r="AB15" s="243" t="s">
        <v>152</v>
      </c>
      <c r="AC15" s="243" t="s">
        <v>98</v>
      </c>
      <c r="AD15" s="243" t="s">
        <v>99</v>
      </c>
      <c r="AE15" s="243" t="s">
        <v>100</v>
      </c>
      <c r="AF15" s="244"/>
      <c r="AG15" s="244">
        <v>2022</v>
      </c>
      <c r="AH15" s="244">
        <v>2022</v>
      </c>
      <c r="AI15" s="243" t="s">
        <v>101</v>
      </c>
      <c r="AJ15" s="243" t="s">
        <v>102</v>
      </c>
      <c r="AK15" s="242" t="s">
        <v>239</v>
      </c>
      <c r="AL15" s="242" t="s">
        <v>858</v>
      </c>
      <c r="AM15" s="242" t="s">
        <v>791</v>
      </c>
      <c r="AN15" s="137"/>
      <c r="AO15" s="242" t="s">
        <v>859</v>
      </c>
      <c r="AP15" s="137" t="s">
        <v>279</v>
      </c>
      <c r="AQ15" s="137" t="s">
        <v>280</v>
      </c>
      <c r="AR15" s="244" t="s">
        <v>860</v>
      </c>
      <c r="AS15" s="248" t="s">
        <v>880</v>
      </c>
      <c r="AT15" s="244" t="s">
        <v>850</v>
      </c>
      <c r="AU15" s="355">
        <v>6</v>
      </c>
      <c r="AV15" s="354">
        <v>6</v>
      </c>
      <c r="AW15" s="351" t="s">
        <v>881</v>
      </c>
      <c r="AX15" s="352" t="s">
        <v>873</v>
      </c>
      <c r="AY15" s="354">
        <v>11</v>
      </c>
      <c r="AZ15" s="354">
        <v>11</v>
      </c>
      <c r="BA15" s="562" t="s">
        <v>882</v>
      </c>
      <c r="BB15" s="352" t="s">
        <v>873</v>
      </c>
      <c r="BC15" s="354"/>
      <c r="BD15" s="354"/>
      <c r="BE15" s="467"/>
      <c r="BF15" s="466"/>
      <c r="BG15" s="354"/>
      <c r="BH15" s="354"/>
      <c r="BI15" s="467"/>
      <c r="BJ15" s="468"/>
    </row>
    <row r="16" spans="2:62" s="189" customFormat="1" ht="120.75" customHeight="1" x14ac:dyDescent="0.25">
      <c r="B16" s="138">
        <v>4</v>
      </c>
      <c r="C16" s="583" t="s">
        <v>883</v>
      </c>
      <c r="D16" s="24">
        <v>0.17</v>
      </c>
      <c r="E16" s="197">
        <v>1</v>
      </c>
      <c r="F16" s="197"/>
      <c r="G16" s="18"/>
      <c r="H16" s="666">
        <v>1</v>
      </c>
      <c r="I16" s="666"/>
      <c r="J16" s="18"/>
      <c r="K16" s="666">
        <v>1</v>
      </c>
      <c r="L16" s="667"/>
      <c r="M16" s="18"/>
      <c r="N16" s="666">
        <v>1</v>
      </c>
      <c r="O16" s="246"/>
      <c r="P16" s="18"/>
      <c r="Q16" s="584">
        <f>MAX(E16,H16,K16,N16)</f>
        <v>1</v>
      </c>
      <c r="R16" s="584"/>
      <c r="S16" s="585"/>
      <c r="T16" s="27">
        <f t="shared" ref="T16:T17" si="1">S16*D16</f>
        <v>0</v>
      </c>
      <c r="U16" s="242" t="s">
        <v>884</v>
      </c>
      <c r="V16" s="242" t="s">
        <v>781</v>
      </c>
      <c r="W16" s="243" t="s">
        <v>428</v>
      </c>
      <c r="X16" s="587" t="s">
        <v>885</v>
      </c>
      <c r="Y16" s="588" t="s">
        <v>886</v>
      </c>
      <c r="Z16" s="243" t="s">
        <v>195</v>
      </c>
      <c r="AA16" s="244" t="s">
        <v>711</v>
      </c>
      <c r="AB16" s="243" t="s">
        <v>152</v>
      </c>
      <c r="AC16" s="243" t="s">
        <v>98</v>
      </c>
      <c r="AD16" s="243" t="s">
        <v>99</v>
      </c>
      <c r="AE16" s="243" t="s">
        <v>100</v>
      </c>
      <c r="AF16" s="249"/>
      <c r="AG16" s="244">
        <v>2022</v>
      </c>
      <c r="AH16" s="244">
        <v>2022</v>
      </c>
      <c r="AI16" s="243" t="s">
        <v>101</v>
      </c>
      <c r="AJ16" s="243" t="s">
        <v>102</v>
      </c>
      <c r="AK16" s="242" t="s">
        <v>103</v>
      </c>
      <c r="AL16" s="242" t="s">
        <v>858</v>
      </c>
      <c r="AM16" s="242" t="s">
        <v>791</v>
      </c>
      <c r="AN16" s="137"/>
      <c r="AO16" s="242" t="s">
        <v>859</v>
      </c>
      <c r="AP16" s="137" t="s">
        <v>279</v>
      </c>
      <c r="AQ16" s="137" t="s">
        <v>280</v>
      </c>
      <c r="AR16" s="244" t="s">
        <v>860</v>
      </c>
      <c r="AS16" s="248" t="s">
        <v>887</v>
      </c>
      <c r="AT16" s="244" t="s">
        <v>850</v>
      </c>
      <c r="AU16" s="356">
        <v>100</v>
      </c>
      <c r="AV16" s="357">
        <v>100</v>
      </c>
      <c r="AW16" s="353" t="s">
        <v>888</v>
      </c>
      <c r="AX16" s="353" t="s">
        <v>889</v>
      </c>
      <c r="AY16" s="669">
        <v>1</v>
      </c>
      <c r="AZ16" s="669">
        <v>1</v>
      </c>
      <c r="BA16" s="563" t="s">
        <v>890</v>
      </c>
      <c r="BB16" s="563" t="s">
        <v>891</v>
      </c>
      <c r="BC16" s="357"/>
      <c r="BD16" s="357"/>
      <c r="BE16" s="470"/>
      <c r="BF16" s="471"/>
      <c r="BG16" s="357"/>
      <c r="BH16" s="357"/>
      <c r="BI16" s="470"/>
      <c r="BJ16" s="472"/>
    </row>
    <row r="17" spans="2:63" s="189" customFormat="1" ht="123" customHeight="1" x14ac:dyDescent="0.25">
      <c r="B17" s="138">
        <v>5</v>
      </c>
      <c r="C17" s="668" t="s">
        <v>892</v>
      </c>
      <c r="D17" s="24">
        <v>0.18</v>
      </c>
      <c r="E17" s="197">
        <v>1</v>
      </c>
      <c r="F17" s="197"/>
      <c r="G17" s="1508"/>
      <c r="H17" s="666">
        <v>1</v>
      </c>
      <c r="I17" s="666"/>
      <c r="J17" s="1508"/>
      <c r="K17" s="666">
        <v>1</v>
      </c>
      <c r="L17" s="667"/>
      <c r="M17" s="1508"/>
      <c r="N17" s="666">
        <v>1</v>
      </c>
      <c r="O17" s="197"/>
      <c r="P17" s="1508"/>
      <c r="Q17" s="586">
        <f>MAX(E17,H17,K17,N17)</f>
        <v>1</v>
      </c>
      <c r="R17" s="586"/>
      <c r="S17" s="1508"/>
      <c r="T17" s="27">
        <f t="shared" si="1"/>
        <v>0</v>
      </c>
      <c r="U17" s="242" t="s">
        <v>893</v>
      </c>
      <c r="V17" s="242" t="s">
        <v>894</v>
      </c>
      <c r="W17" s="243" t="s">
        <v>428</v>
      </c>
      <c r="X17" s="587" t="s">
        <v>895</v>
      </c>
      <c r="Y17" s="587" t="s">
        <v>896</v>
      </c>
      <c r="Z17" s="243" t="s">
        <v>195</v>
      </c>
      <c r="AA17" s="244" t="s">
        <v>711</v>
      </c>
      <c r="AB17" s="243" t="s">
        <v>152</v>
      </c>
      <c r="AC17" s="243" t="s">
        <v>98</v>
      </c>
      <c r="AD17" s="243" t="s">
        <v>99</v>
      </c>
      <c r="AE17" s="243" t="s">
        <v>100</v>
      </c>
      <c r="AF17" s="249"/>
      <c r="AG17" s="244">
        <v>2022</v>
      </c>
      <c r="AH17" s="244">
        <v>2022</v>
      </c>
      <c r="AI17" s="243" t="s">
        <v>101</v>
      </c>
      <c r="AJ17" s="243" t="s">
        <v>102</v>
      </c>
      <c r="AK17" s="242" t="s">
        <v>239</v>
      </c>
      <c r="AL17" s="242" t="s">
        <v>858</v>
      </c>
      <c r="AM17" s="242" t="s">
        <v>897</v>
      </c>
      <c r="AN17" s="137"/>
      <c r="AO17" s="242" t="s">
        <v>898</v>
      </c>
      <c r="AP17" s="137" t="s">
        <v>329</v>
      </c>
      <c r="AQ17" s="137" t="s">
        <v>280</v>
      </c>
      <c r="AR17" s="244" t="s">
        <v>860</v>
      </c>
      <c r="AS17" s="250" t="s">
        <v>899</v>
      </c>
      <c r="AT17" s="244" t="s">
        <v>850</v>
      </c>
      <c r="AU17" s="356">
        <v>100</v>
      </c>
      <c r="AV17" s="357">
        <v>100</v>
      </c>
      <c r="AW17" s="349" t="s">
        <v>900</v>
      </c>
      <c r="AX17" s="349" t="s">
        <v>901</v>
      </c>
      <c r="AY17" s="669">
        <v>1</v>
      </c>
      <c r="AZ17" s="669">
        <v>1</v>
      </c>
      <c r="BA17" s="561" t="s">
        <v>902</v>
      </c>
      <c r="BB17" s="561" t="s">
        <v>903</v>
      </c>
      <c r="BC17" s="357"/>
      <c r="BD17" s="357"/>
      <c r="BE17" s="470"/>
      <c r="BF17" s="471"/>
      <c r="BG17" s="357"/>
      <c r="BH17" s="357"/>
      <c r="BI17" s="470"/>
      <c r="BJ17" s="471"/>
    </row>
    <row r="18" spans="2:63" s="189" customFormat="1" ht="125.25" customHeight="1" x14ac:dyDescent="0.25">
      <c r="B18" s="138">
        <v>6</v>
      </c>
      <c r="C18" s="242" t="s">
        <v>904</v>
      </c>
      <c r="D18" s="24">
        <v>0.11</v>
      </c>
      <c r="E18" s="197">
        <v>1</v>
      </c>
      <c r="F18" s="197"/>
      <c r="G18" s="1508"/>
      <c r="H18" s="666">
        <v>1</v>
      </c>
      <c r="I18" s="666"/>
      <c r="J18" s="1508"/>
      <c r="K18" s="666">
        <v>1</v>
      </c>
      <c r="L18" s="667"/>
      <c r="M18" s="1508"/>
      <c r="N18" s="666">
        <v>1</v>
      </c>
      <c r="O18" s="246"/>
      <c r="P18" s="1508"/>
      <c r="Q18" s="586">
        <f>MAX(E18,H18,K18,N18)</f>
        <v>1</v>
      </c>
      <c r="R18" s="586"/>
      <c r="S18" s="1508"/>
      <c r="T18" s="27">
        <f>S18*D18</f>
        <v>0</v>
      </c>
      <c r="U18" s="242" t="s">
        <v>905</v>
      </c>
      <c r="V18" s="242" t="s">
        <v>781</v>
      </c>
      <c r="W18" s="243" t="s">
        <v>428</v>
      </c>
      <c r="X18" s="587" t="s">
        <v>906</v>
      </c>
      <c r="Y18" s="587" t="s">
        <v>907</v>
      </c>
      <c r="Z18" s="243" t="s">
        <v>195</v>
      </c>
      <c r="AA18" s="244" t="s">
        <v>711</v>
      </c>
      <c r="AB18" s="243" t="s">
        <v>152</v>
      </c>
      <c r="AC18" s="243" t="s">
        <v>98</v>
      </c>
      <c r="AD18" s="243" t="s">
        <v>99</v>
      </c>
      <c r="AE18" s="243" t="s">
        <v>100</v>
      </c>
      <c r="AF18" s="251"/>
      <c r="AG18" s="244">
        <v>2022</v>
      </c>
      <c r="AH18" s="244">
        <v>2022</v>
      </c>
      <c r="AI18" s="243" t="s">
        <v>101</v>
      </c>
      <c r="AJ18" s="243" t="s">
        <v>102</v>
      </c>
      <c r="AK18" s="242" t="s">
        <v>103</v>
      </c>
      <c r="AL18" s="242" t="s">
        <v>858</v>
      </c>
      <c r="AM18" s="242" t="s">
        <v>791</v>
      </c>
      <c r="AN18" s="137"/>
      <c r="AO18" s="242" t="s">
        <v>859</v>
      </c>
      <c r="AP18" s="137" t="s">
        <v>415</v>
      </c>
      <c r="AQ18" s="137" t="s">
        <v>108</v>
      </c>
      <c r="AR18" s="244" t="s">
        <v>860</v>
      </c>
      <c r="AS18" s="245" t="s">
        <v>908</v>
      </c>
      <c r="AT18" s="369" t="s">
        <v>850</v>
      </c>
      <c r="AU18" s="367">
        <v>100</v>
      </c>
      <c r="AV18" s="367">
        <v>100</v>
      </c>
      <c r="AW18" s="368" t="s">
        <v>909</v>
      </c>
      <c r="AX18" s="671" t="s">
        <v>910</v>
      </c>
      <c r="AY18" s="670">
        <v>1</v>
      </c>
      <c r="AZ18" s="670">
        <v>1</v>
      </c>
      <c r="BA18" s="672" t="s">
        <v>911</v>
      </c>
      <c r="BB18" s="564" t="s">
        <v>912</v>
      </c>
      <c r="BC18" s="367"/>
      <c r="BD18" s="367"/>
      <c r="BE18" s="473"/>
      <c r="BF18" s="474"/>
      <c r="BG18" s="367"/>
      <c r="BH18" s="367"/>
      <c r="BI18" s="475"/>
      <c r="BJ18" s="475"/>
      <c r="BK18" s="209"/>
    </row>
    <row r="19" spans="2:63" s="188" customFormat="1" ht="11.65" customHeight="1" x14ac:dyDescent="0.25">
      <c r="B19" s="210"/>
      <c r="C19" s="189"/>
      <c r="D19" s="211"/>
      <c r="E19" s="189"/>
      <c r="F19" s="189"/>
      <c r="G19" s="189"/>
      <c r="H19" s="189"/>
      <c r="I19" s="189"/>
      <c r="J19" s="211"/>
      <c r="K19" s="189"/>
      <c r="L19" s="189"/>
      <c r="M19" s="189"/>
      <c r="N19" s="189"/>
      <c r="O19" s="189"/>
      <c r="P19" s="189"/>
      <c r="Q19" s="189"/>
      <c r="R19" s="189"/>
      <c r="S19" s="189"/>
      <c r="T19" s="211">
        <f>SUM(T13:T18)</f>
        <v>0</v>
      </c>
      <c r="U19" s="189"/>
      <c r="V19" s="189"/>
      <c r="W19" s="189"/>
      <c r="X19" s="189"/>
      <c r="Y19" s="189"/>
      <c r="Z19" s="210"/>
      <c r="AA19" s="187"/>
      <c r="AB19" s="189"/>
      <c r="AC19" s="189"/>
      <c r="AD19" s="189"/>
      <c r="AE19" s="189"/>
      <c r="AF19" s="187"/>
      <c r="AG19" s="187"/>
      <c r="AH19" s="187"/>
      <c r="AI19" s="189"/>
      <c r="AJ19" s="189"/>
      <c r="AK19" s="189"/>
      <c r="AL19" s="187"/>
      <c r="AM19" s="187"/>
      <c r="AN19" s="187"/>
      <c r="AO19" s="187"/>
      <c r="AP19" s="189"/>
      <c r="AQ19" s="189"/>
      <c r="AR19" s="187"/>
      <c r="AS19" s="187"/>
      <c r="AT19" s="187"/>
      <c r="AY19" s="476"/>
      <c r="AZ19" s="476"/>
      <c r="BA19" s="476"/>
      <c r="BB19" s="476"/>
      <c r="BC19" s="476"/>
      <c r="BD19" s="476"/>
      <c r="BE19" s="477"/>
      <c r="BF19" s="476">
        <f>12+4+2+6+6+11+4+1+5+2+5+5+8+5</f>
        <v>76</v>
      </c>
      <c r="BG19" s="476"/>
      <c r="BH19" s="476"/>
      <c r="BI19" s="476"/>
      <c r="BJ19" s="476"/>
      <c r="BK19" s="187"/>
    </row>
    <row r="20" spans="2:63" s="188" customFormat="1" ht="11.65" customHeight="1" x14ac:dyDescent="0.25">
      <c r="B20" s="210"/>
      <c r="C20" s="189"/>
      <c r="D20" s="211"/>
      <c r="E20" s="189"/>
      <c r="F20" s="189"/>
      <c r="G20" s="189"/>
      <c r="H20" s="189"/>
      <c r="I20" s="189"/>
      <c r="J20" s="189"/>
      <c r="K20" s="189"/>
      <c r="L20" s="189"/>
      <c r="M20" s="189"/>
      <c r="N20" s="189"/>
      <c r="O20" s="189"/>
      <c r="P20" s="189"/>
      <c r="Q20" s="189"/>
      <c r="R20" s="189"/>
      <c r="S20" s="189"/>
      <c r="T20" s="189"/>
      <c r="U20" s="189"/>
      <c r="V20" s="189"/>
      <c r="W20" s="189"/>
      <c r="X20" s="189"/>
      <c r="Y20" s="189"/>
      <c r="Z20" s="210"/>
      <c r="AA20" s="187"/>
      <c r="AB20" s="189"/>
      <c r="AC20" s="189"/>
      <c r="AD20" s="189"/>
      <c r="AE20" s="189"/>
      <c r="AF20" s="187"/>
      <c r="AG20" s="187"/>
      <c r="AH20" s="187"/>
      <c r="AI20" s="189"/>
      <c r="AJ20" s="189"/>
      <c r="AK20" s="189"/>
      <c r="AL20" s="187"/>
      <c r="AM20" s="187"/>
      <c r="AN20" s="187"/>
      <c r="AO20" s="187"/>
      <c r="AP20" s="189"/>
      <c r="AQ20" s="189"/>
      <c r="AR20" s="187"/>
      <c r="AS20" s="187"/>
      <c r="AT20" s="187"/>
      <c r="AY20" s="476"/>
      <c r="AZ20" s="476"/>
      <c r="BA20" s="476"/>
      <c r="BB20" s="476"/>
      <c r="BC20" s="476"/>
      <c r="BD20" s="476"/>
      <c r="BE20" s="477"/>
      <c r="BF20" s="476"/>
      <c r="BG20" s="476"/>
      <c r="BH20" s="476"/>
      <c r="BI20" s="476"/>
      <c r="BJ20" s="476"/>
      <c r="BK20" s="187"/>
    </row>
    <row r="21" spans="2:63" s="188" customFormat="1" ht="11.65" customHeight="1" x14ac:dyDescent="0.25">
      <c r="B21" s="210"/>
      <c r="C21" s="213"/>
      <c r="D21" s="211"/>
      <c r="E21" s="189"/>
      <c r="F21" s="189"/>
      <c r="G21" s="189"/>
      <c r="H21" s="189"/>
      <c r="I21" s="189"/>
      <c r="J21" s="189"/>
      <c r="K21" s="189"/>
      <c r="L21" s="189"/>
      <c r="M21" s="189"/>
      <c r="N21" s="189"/>
      <c r="O21" s="189"/>
      <c r="P21" s="189"/>
      <c r="Q21" s="189"/>
      <c r="R21" s="189"/>
      <c r="S21" s="189"/>
      <c r="T21" s="189"/>
      <c r="U21" s="189"/>
      <c r="V21" s="189"/>
      <c r="W21" s="189"/>
      <c r="X21" s="189"/>
      <c r="Y21" s="189"/>
      <c r="Z21" s="210"/>
      <c r="AA21" s="187"/>
      <c r="AB21" s="189"/>
      <c r="AC21" s="189"/>
      <c r="AD21" s="189"/>
      <c r="AE21" s="189"/>
      <c r="AF21" s="187"/>
      <c r="AG21" s="187"/>
      <c r="AH21" s="187"/>
      <c r="AI21" s="189"/>
      <c r="AJ21" s="189"/>
      <c r="AK21" s="189"/>
      <c r="AL21" s="187"/>
      <c r="AM21" s="187"/>
      <c r="AN21" s="187"/>
      <c r="AO21" s="187"/>
      <c r="AP21" s="189"/>
      <c r="AQ21" s="189"/>
      <c r="AR21" s="187"/>
      <c r="AS21" s="187"/>
      <c r="AT21" s="187"/>
      <c r="AY21" s="476"/>
      <c r="AZ21" s="476"/>
      <c r="BA21" s="476"/>
      <c r="BB21" s="476"/>
      <c r="BC21" s="476"/>
      <c r="BD21" s="476"/>
      <c r="BE21" s="477"/>
      <c r="BF21" s="476"/>
      <c r="BG21" s="476"/>
      <c r="BH21" s="476"/>
      <c r="BI21" s="476"/>
      <c r="BJ21" s="476"/>
      <c r="BK21" s="187"/>
    </row>
    <row r="22" spans="2:63" s="188" customFormat="1" ht="11.65" customHeight="1" x14ac:dyDescent="0.25">
      <c r="B22" s="210"/>
      <c r="C22" s="189"/>
      <c r="D22" s="211"/>
      <c r="E22" s="189"/>
      <c r="F22" s="189"/>
      <c r="G22" s="189"/>
      <c r="H22" s="189"/>
      <c r="I22" s="189"/>
      <c r="J22" s="189"/>
      <c r="K22" s="189"/>
      <c r="L22" s="189"/>
      <c r="M22" s="189"/>
      <c r="N22" s="189"/>
      <c r="O22" s="189"/>
      <c r="P22" s="189"/>
      <c r="Q22" s="189"/>
      <c r="R22" s="189"/>
      <c r="S22" s="189"/>
      <c r="T22" s="189"/>
      <c r="U22" s="189"/>
      <c r="V22" s="189"/>
      <c r="W22" s="189"/>
      <c r="X22" s="189"/>
      <c r="Y22" s="189"/>
      <c r="Z22" s="210"/>
      <c r="AA22" s="187"/>
      <c r="AB22" s="189"/>
      <c r="AC22" s="189"/>
      <c r="AD22" s="189"/>
      <c r="AE22" s="189"/>
      <c r="AF22" s="187"/>
      <c r="AG22" s="187"/>
      <c r="AH22" s="187"/>
      <c r="AI22" s="189"/>
      <c r="AJ22" s="189"/>
      <c r="AK22" s="189"/>
      <c r="AL22" s="187"/>
      <c r="AM22" s="187"/>
      <c r="AN22" s="187"/>
      <c r="AO22" s="187"/>
      <c r="AP22" s="189"/>
      <c r="AQ22" s="189"/>
      <c r="AR22" s="187"/>
      <c r="AS22" s="187"/>
      <c r="AT22" s="187"/>
      <c r="AY22" s="476"/>
      <c r="AZ22" s="476"/>
      <c r="BA22" s="476"/>
      <c r="BB22" s="476"/>
      <c r="BC22" s="476"/>
      <c r="BD22" s="476"/>
      <c r="BE22" s="478"/>
      <c r="BF22" s="476"/>
      <c r="BG22" s="476"/>
      <c r="BH22" s="476"/>
      <c r="BI22" s="476"/>
      <c r="BJ22" s="476"/>
      <c r="BK22" s="187"/>
    </row>
    <row r="23" spans="2:63" s="188" customFormat="1" ht="11.65" customHeight="1" x14ac:dyDescent="0.25">
      <c r="B23" s="210"/>
      <c r="C23" s="189"/>
      <c r="D23" s="211"/>
      <c r="E23" s="189"/>
      <c r="F23" s="189"/>
      <c r="G23" s="189"/>
      <c r="H23" s="189"/>
      <c r="I23" s="189"/>
      <c r="J23" s="189"/>
      <c r="K23" s="189"/>
      <c r="L23" s="189"/>
      <c r="M23" s="189"/>
      <c r="N23" s="189"/>
      <c r="O23" s="189"/>
      <c r="P23" s="189"/>
      <c r="Q23" s="189"/>
      <c r="R23" s="189"/>
      <c r="S23" s="189"/>
      <c r="T23" s="189"/>
      <c r="U23" s="189"/>
      <c r="V23" s="189"/>
      <c r="W23" s="189"/>
      <c r="X23" s="189"/>
      <c r="Y23" s="189"/>
      <c r="Z23" s="210"/>
      <c r="AA23" s="187"/>
      <c r="AB23" s="189"/>
      <c r="AC23" s="189"/>
      <c r="AD23" s="189"/>
      <c r="AE23" s="189"/>
      <c r="AF23" s="187"/>
      <c r="AG23" s="187"/>
      <c r="AH23" s="187"/>
      <c r="AI23" s="189"/>
      <c r="AJ23" s="189"/>
      <c r="AK23" s="189"/>
      <c r="AL23" s="187"/>
      <c r="AM23" s="187"/>
      <c r="AN23" s="187"/>
      <c r="AO23" s="187"/>
      <c r="AP23" s="189"/>
      <c r="AQ23" s="189"/>
      <c r="AR23" s="187"/>
      <c r="AS23" s="187"/>
      <c r="AT23" s="187"/>
      <c r="AY23" s="476"/>
      <c r="AZ23" s="476"/>
      <c r="BA23" s="476"/>
      <c r="BB23" s="476"/>
      <c r="BC23" s="476"/>
      <c r="BD23" s="476"/>
      <c r="BE23" s="477"/>
      <c r="BF23" s="476"/>
      <c r="BG23" s="476"/>
      <c r="BH23" s="476"/>
      <c r="BI23" s="476"/>
      <c r="BJ23" s="476"/>
      <c r="BK23" s="187"/>
    </row>
    <row r="24" spans="2:63" s="188" customFormat="1" ht="11.65" customHeight="1" x14ac:dyDescent="0.25">
      <c r="B24" s="210"/>
      <c r="C24" s="189"/>
      <c r="D24" s="211"/>
      <c r="E24" s="189"/>
      <c r="F24" s="189"/>
      <c r="G24" s="189"/>
      <c r="H24" s="189"/>
      <c r="I24" s="189"/>
      <c r="J24" s="189"/>
      <c r="K24" s="189"/>
      <c r="L24" s="189"/>
      <c r="M24" s="189"/>
      <c r="N24" s="189"/>
      <c r="O24" s="189"/>
      <c r="P24" s="189"/>
      <c r="Q24" s="189"/>
      <c r="R24" s="189"/>
      <c r="S24" s="189"/>
      <c r="T24" s="189"/>
      <c r="U24" s="189"/>
      <c r="V24" s="189"/>
      <c r="W24" s="189"/>
      <c r="X24" s="189"/>
      <c r="Y24" s="189"/>
      <c r="Z24" s="210"/>
      <c r="AA24" s="187"/>
      <c r="AB24" s="189"/>
      <c r="AC24" s="189"/>
      <c r="AD24" s="189"/>
      <c r="AE24" s="189"/>
      <c r="AF24" s="187"/>
      <c r="AG24" s="187"/>
      <c r="AH24" s="187"/>
      <c r="AI24" s="189"/>
      <c r="AJ24" s="189"/>
      <c r="AK24" s="189"/>
      <c r="AL24" s="187"/>
      <c r="AM24" s="187"/>
      <c r="AN24" s="187"/>
      <c r="AO24" s="187"/>
      <c r="AP24" s="189"/>
      <c r="AQ24" s="189"/>
      <c r="AR24" s="187"/>
      <c r="AS24" s="187"/>
      <c r="AT24" s="187"/>
      <c r="AY24" s="476"/>
      <c r="AZ24" s="476"/>
      <c r="BA24" s="476"/>
      <c r="BB24" s="476"/>
      <c r="BC24" s="476"/>
      <c r="BD24" s="476"/>
      <c r="BE24" s="477"/>
      <c r="BF24" s="476"/>
      <c r="BG24" s="476"/>
      <c r="BH24" s="476"/>
      <c r="BI24" s="476"/>
      <c r="BJ24" s="476"/>
      <c r="BK24" s="187"/>
    </row>
    <row r="25" spans="2:63" s="188" customFormat="1" ht="11.65" customHeight="1" x14ac:dyDescent="0.25">
      <c r="B25" s="210"/>
      <c r="C25" s="189"/>
      <c r="D25" s="211"/>
      <c r="E25" s="189"/>
      <c r="F25" s="189"/>
      <c r="G25" s="189"/>
      <c r="H25" s="189"/>
      <c r="I25" s="189"/>
      <c r="J25" s="189"/>
      <c r="K25" s="189"/>
      <c r="L25" s="189"/>
      <c r="M25" s="189"/>
      <c r="N25" s="189"/>
      <c r="O25" s="189"/>
      <c r="P25" s="189"/>
      <c r="Q25" s="189"/>
      <c r="R25" s="189"/>
      <c r="S25" s="189"/>
      <c r="T25" s="189"/>
      <c r="U25" s="189"/>
      <c r="V25" s="189"/>
      <c r="W25" s="189"/>
      <c r="X25" s="189"/>
      <c r="Y25" s="189"/>
      <c r="Z25" s="210"/>
      <c r="AA25" s="187"/>
      <c r="AB25" s="189"/>
      <c r="AC25" s="189"/>
      <c r="AD25" s="189"/>
      <c r="AE25" s="189"/>
      <c r="AF25" s="187"/>
      <c r="AG25" s="187"/>
      <c r="AH25" s="187"/>
      <c r="AI25" s="189"/>
      <c r="AJ25" s="189"/>
      <c r="AK25" s="189"/>
      <c r="AL25" s="187"/>
      <c r="AM25" s="187"/>
      <c r="AN25" s="187"/>
      <c r="AO25" s="187"/>
      <c r="AP25" s="189"/>
      <c r="AQ25" s="189"/>
      <c r="AR25" s="187"/>
      <c r="AS25" s="187"/>
      <c r="AT25" s="187"/>
      <c r="AY25" s="476"/>
      <c r="AZ25" s="476"/>
      <c r="BA25" s="476"/>
      <c r="BB25" s="476"/>
      <c r="BC25" s="476"/>
      <c r="BD25" s="476"/>
      <c r="BE25" s="477"/>
      <c r="BF25" s="476"/>
      <c r="BG25" s="476"/>
      <c r="BH25" s="476"/>
      <c r="BI25" s="476"/>
      <c r="BJ25" s="476"/>
      <c r="BK25" s="187"/>
    </row>
    <row r="26" spans="2:63" s="188" customFormat="1" ht="11.65" customHeight="1" x14ac:dyDescent="0.25">
      <c r="B26" s="210"/>
      <c r="C26" s="189"/>
      <c r="D26" s="211"/>
      <c r="E26" s="189"/>
      <c r="F26" s="189"/>
      <c r="G26" s="189"/>
      <c r="H26" s="189"/>
      <c r="I26" s="189"/>
      <c r="J26" s="189"/>
      <c r="K26" s="189"/>
      <c r="L26" s="189"/>
      <c r="M26" s="189"/>
      <c r="N26" s="189"/>
      <c r="O26" s="189"/>
      <c r="P26" s="189"/>
      <c r="Q26" s="189"/>
      <c r="R26" s="189"/>
      <c r="S26" s="189"/>
      <c r="T26" s="189"/>
      <c r="U26" s="189"/>
      <c r="V26" s="189"/>
      <c r="W26" s="189"/>
      <c r="X26" s="189"/>
      <c r="Y26" s="189"/>
      <c r="Z26" s="210"/>
      <c r="AA26" s="187"/>
      <c r="AB26" s="189"/>
      <c r="AC26" s="189"/>
      <c r="AD26" s="189"/>
      <c r="AE26" s="189"/>
      <c r="AF26" s="187"/>
      <c r="AG26" s="187"/>
      <c r="AH26" s="187"/>
      <c r="AI26" s="189"/>
      <c r="AJ26" s="189"/>
      <c r="AK26" s="189"/>
      <c r="AL26" s="187"/>
      <c r="AM26" s="187"/>
      <c r="AN26" s="187"/>
      <c r="AO26" s="187"/>
      <c r="AP26" s="189"/>
      <c r="AQ26" s="189"/>
      <c r="AR26" s="187"/>
      <c r="AS26" s="187"/>
      <c r="AT26" s="187"/>
      <c r="AY26" s="476"/>
      <c r="AZ26" s="476"/>
      <c r="BA26" s="476"/>
      <c r="BB26" s="476"/>
      <c r="BC26" s="476"/>
      <c r="BD26" s="476"/>
      <c r="BE26" s="477"/>
      <c r="BF26" s="476"/>
      <c r="BG26" s="476"/>
      <c r="BH26" s="476"/>
      <c r="BI26" s="476"/>
      <c r="BJ26" s="476"/>
      <c r="BK26" s="187"/>
    </row>
    <row r="27" spans="2:63" s="188" customFormat="1" ht="11.65" customHeight="1" x14ac:dyDescent="0.25">
      <c r="B27" s="210"/>
      <c r="C27" s="189"/>
      <c r="D27" s="211"/>
      <c r="E27" s="189"/>
      <c r="F27" s="189"/>
      <c r="G27" s="189"/>
      <c r="H27" s="189"/>
      <c r="I27" s="189"/>
      <c r="J27" s="189"/>
      <c r="K27" s="189"/>
      <c r="L27" s="189"/>
      <c r="M27" s="189"/>
      <c r="N27" s="189"/>
      <c r="O27" s="189"/>
      <c r="P27" s="189"/>
      <c r="Q27" s="189"/>
      <c r="R27" s="189"/>
      <c r="S27" s="189"/>
      <c r="T27" s="189"/>
      <c r="U27" s="189"/>
      <c r="V27" s="189"/>
      <c r="W27" s="189"/>
      <c r="X27" s="189"/>
      <c r="Y27" s="189"/>
      <c r="Z27" s="210"/>
      <c r="AA27" s="187"/>
      <c r="AB27" s="189"/>
      <c r="AC27" s="189"/>
      <c r="AD27" s="189"/>
      <c r="AE27" s="189"/>
      <c r="AF27" s="187"/>
      <c r="AG27" s="187"/>
      <c r="AH27" s="187"/>
      <c r="AI27" s="189"/>
      <c r="AJ27" s="189"/>
      <c r="AK27" s="189"/>
      <c r="AL27" s="187"/>
      <c r="AM27" s="187"/>
      <c r="AN27" s="187"/>
      <c r="AO27" s="187"/>
      <c r="AP27" s="189"/>
      <c r="AQ27" s="189"/>
      <c r="AR27" s="187"/>
      <c r="AS27" s="187"/>
      <c r="AT27" s="187"/>
      <c r="AY27" s="476"/>
      <c r="AZ27" s="476"/>
      <c r="BA27" s="476"/>
      <c r="BB27" s="476"/>
      <c r="BC27" s="476"/>
      <c r="BD27" s="476"/>
      <c r="BE27" s="477"/>
      <c r="BF27" s="476"/>
      <c r="BG27" s="476"/>
      <c r="BH27" s="476"/>
      <c r="BI27" s="476"/>
      <c r="BJ27" s="476"/>
      <c r="BK27" s="187"/>
    </row>
    <row r="28" spans="2:63" s="188" customFormat="1" ht="14.1" customHeight="1" x14ac:dyDescent="0.25">
      <c r="B28" s="210"/>
      <c r="C28" s="189"/>
      <c r="D28" s="211"/>
      <c r="E28" s="189"/>
      <c r="F28" s="189"/>
      <c r="G28" s="189"/>
      <c r="H28" s="189"/>
      <c r="I28" s="189"/>
      <c r="J28" s="189"/>
      <c r="K28" s="189"/>
      <c r="L28" s="189"/>
      <c r="M28" s="189"/>
      <c r="N28" s="189"/>
      <c r="O28" s="189"/>
      <c r="P28" s="189"/>
      <c r="Q28" s="189"/>
      <c r="R28" s="189"/>
      <c r="S28" s="189"/>
      <c r="T28" s="189"/>
      <c r="U28" s="189"/>
      <c r="V28" s="189"/>
      <c r="W28" s="189"/>
      <c r="X28" s="189"/>
      <c r="Y28" s="189"/>
      <c r="Z28" s="210"/>
      <c r="AA28" s="187"/>
      <c r="AB28" s="189"/>
      <c r="AC28" s="189"/>
      <c r="AD28" s="189"/>
      <c r="AE28" s="189"/>
      <c r="AF28" s="187"/>
      <c r="AG28" s="187"/>
      <c r="AH28" s="187"/>
      <c r="AI28" s="189"/>
      <c r="AJ28" s="189"/>
      <c r="AK28" s="189"/>
      <c r="AL28" s="187"/>
      <c r="AM28" s="187"/>
      <c r="AN28" s="187"/>
      <c r="AO28" s="187"/>
      <c r="AP28" s="189"/>
      <c r="AQ28" s="189"/>
      <c r="AR28" s="187"/>
      <c r="AS28" s="187"/>
      <c r="AT28" s="187"/>
      <c r="AY28" s="476"/>
      <c r="AZ28" s="476"/>
      <c r="BA28" s="476"/>
      <c r="BB28" s="476"/>
      <c r="BC28" s="476"/>
      <c r="BD28" s="476"/>
      <c r="BE28" s="477"/>
      <c r="BF28" s="476"/>
      <c r="BG28" s="476"/>
      <c r="BH28" s="476"/>
      <c r="BI28" s="476"/>
      <c r="BJ28" s="476"/>
      <c r="BK28" s="187"/>
    </row>
    <row r="29" spans="2:63" s="188" customFormat="1" ht="11.65" customHeight="1" x14ac:dyDescent="0.25">
      <c r="B29" s="210"/>
      <c r="C29"/>
      <c r="D29" s="211"/>
      <c r="E29" s="189"/>
      <c r="F29" s="189"/>
      <c r="G29" s="189"/>
      <c r="H29" s="189"/>
      <c r="I29" s="189"/>
      <c r="J29" s="189"/>
      <c r="K29" s="189"/>
      <c r="L29" s="189"/>
      <c r="M29" s="189"/>
      <c r="N29" s="189"/>
      <c r="O29" s="189"/>
      <c r="P29" s="189"/>
      <c r="Q29" s="189"/>
      <c r="R29" s="189"/>
      <c r="S29" s="189"/>
      <c r="T29" s="189"/>
      <c r="U29" s="189"/>
      <c r="V29" s="189"/>
      <c r="W29" s="189"/>
      <c r="X29" s="189"/>
      <c r="Y29" s="189"/>
      <c r="Z29" s="210"/>
      <c r="AA29" s="187"/>
      <c r="AB29" s="189"/>
      <c r="AC29" s="189"/>
      <c r="AD29" s="189"/>
      <c r="AE29" s="189"/>
      <c r="AF29" s="187"/>
      <c r="AG29" s="187"/>
      <c r="AH29" s="187"/>
      <c r="AI29" s="189"/>
      <c r="AJ29" s="189"/>
      <c r="AK29" s="189"/>
      <c r="AL29" s="187"/>
      <c r="AM29" s="187"/>
      <c r="AN29" s="187"/>
      <c r="AO29" s="187"/>
      <c r="AP29" s="189"/>
      <c r="AQ29" s="189"/>
      <c r="AR29" s="187"/>
      <c r="AS29" s="187"/>
      <c r="AT29" s="187"/>
      <c r="AY29" s="476"/>
      <c r="AZ29" s="476"/>
      <c r="BA29" s="476"/>
      <c r="BB29" s="476"/>
      <c r="BC29" s="476"/>
      <c r="BD29" s="476"/>
      <c r="BE29" s="476"/>
      <c r="BF29" s="476"/>
      <c r="BG29" s="476"/>
      <c r="BH29" s="476"/>
      <c r="BI29" s="476"/>
      <c r="BJ29" s="476"/>
      <c r="BK29" s="187"/>
    </row>
    <row r="30" spans="2:63" s="188" customFormat="1" ht="11.65" customHeight="1" x14ac:dyDescent="0.25">
      <c r="B30" s="210"/>
      <c r="C30" s="189"/>
      <c r="D30" s="211"/>
      <c r="E30" s="189"/>
      <c r="F30" s="189"/>
      <c r="G30" s="189"/>
      <c r="H30" s="189"/>
      <c r="I30" s="189"/>
      <c r="J30" s="189"/>
      <c r="K30" s="189"/>
      <c r="L30" s="189"/>
      <c r="M30" s="189"/>
      <c r="N30" s="189"/>
      <c r="O30" s="189"/>
      <c r="P30" s="189"/>
      <c r="Q30" s="189"/>
      <c r="R30" s="189"/>
      <c r="S30" s="189"/>
      <c r="T30" s="189"/>
      <c r="U30" s="189"/>
      <c r="V30" s="189"/>
      <c r="W30" s="189"/>
      <c r="X30" s="189"/>
      <c r="Y30" s="189"/>
      <c r="Z30" s="210"/>
      <c r="AA30" s="187"/>
      <c r="AB30" s="189"/>
      <c r="AC30" s="189"/>
      <c r="AD30" s="189"/>
      <c r="AE30" s="189"/>
      <c r="AF30" s="187"/>
      <c r="AG30" s="187"/>
      <c r="AH30" s="187"/>
      <c r="AI30" s="189"/>
      <c r="AJ30" s="189"/>
      <c r="AK30" s="189"/>
      <c r="AL30" s="187"/>
      <c r="AM30" s="187"/>
      <c r="AN30" s="187"/>
      <c r="AO30" s="187"/>
      <c r="AP30" s="189"/>
      <c r="AQ30" s="189"/>
      <c r="AR30" s="187"/>
      <c r="AS30" s="187"/>
      <c r="AT30" s="187"/>
      <c r="AY30" s="476"/>
      <c r="AZ30" s="476"/>
      <c r="BA30" s="476"/>
      <c r="BB30" s="476"/>
      <c r="BC30" s="476"/>
      <c r="BD30" s="476"/>
      <c r="BE30" s="476"/>
      <c r="BF30" s="476"/>
      <c r="BG30" s="476"/>
      <c r="BH30" s="476"/>
      <c r="BI30" s="476"/>
      <c r="BJ30" s="476"/>
      <c r="BK30" s="187"/>
    </row>
    <row r="31" spans="2:63" s="188" customFormat="1" ht="11.65" customHeight="1" x14ac:dyDescent="0.25">
      <c r="B31" s="210"/>
      <c r="C31" s="189"/>
      <c r="D31" s="211"/>
      <c r="E31" s="189"/>
      <c r="F31" s="189"/>
      <c r="G31" s="189"/>
      <c r="H31" s="189"/>
      <c r="I31" s="189"/>
      <c r="J31" s="189"/>
      <c r="K31" s="189"/>
      <c r="L31" s="189"/>
      <c r="M31" s="189"/>
      <c r="N31" s="189"/>
      <c r="O31" s="189"/>
      <c r="P31" s="189"/>
      <c r="Q31" s="189"/>
      <c r="R31" s="189"/>
      <c r="S31" s="189"/>
      <c r="T31" s="189"/>
      <c r="U31" s="189"/>
      <c r="V31" s="189"/>
      <c r="W31" s="189"/>
      <c r="X31" s="189"/>
      <c r="Y31" s="189"/>
      <c r="Z31" s="210"/>
      <c r="AA31" s="187"/>
      <c r="AB31" s="189"/>
      <c r="AC31" s="189"/>
      <c r="AD31" s="189"/>
      <c r="AE31" s="189"/>
      <c r="AF31" s="187"/>
      <c r="AG31" s="187"/>
      <c r="AH31" s="187"/>
      <c r="AI31" s="189"/>
      <c r="AJ31" s="189"/>
      <c r="AK31" s="189"/>
      <c r="AL31" s="187"/>
      <c r="AM31" s="187"/>
      <c r="AN31" s="187"/>
      <c r="AO31" s="187"/>
      <c r="AP31" s="189"/>
      <c r="AQ31" s="189"/>
      <c r="AR31" s="187"/>
      <c r="AS31" s="187"/>
      <c r="AT31" s="187"/>
      <c r="AY31" s="476"/>
      <c r="AZ31" s="476"/>
      <c r="BA31" s="476"/>
      <c r="BB31" s="476"/>
      <c r="BC31" s="476"/>
      <c r="BD31" s="476"/>
      <c r="BE31" s="476"/>
      <c r="BF31" s="476"/>
      <c r="BG31" s="476"/>
      <c r="BH31" s="476"/>
      <c r="BI31" s="476"/>
      <c r="BJ31" s="476"/>
      <c r="BK31" s="187"/>
    </row>
    <row r="32" spans="2:63" s="188" customFormat="1" ht="11.65" customHeight="1" x14ac:dyDescent="0.25">
      <c r="B32" s="210"/>
      <c r="C32" s="189"/>
      <c r="D32" s="211"/>
      <c r="E32" s="189"/>
      <c r="F32" s="189"/>
      <c r="G32" s="189"/>
      <c r="H32" s="189"/>
      <c r="I32" s="189"/>
      <c r="J32" s="189"/>
      <c r="K32" s="189"/>
      <c r="L32" s="189"/>
      <c r="M32" s="189"/>
      <c r="N32" s="189"/>
      <c r="O32" s="189"/>
      <c r="P32" s="189"/>
      <c r="Q32" s="189"/>
      <c r="R32" s="189"/>
      <c r="S32" s="189"/>
      <c r="T32" s="189"/>
      <c r="U32" s="189"/>
      <c r="V32" s="189"/>
      <c r="W32" s="189"/>
      <c r="X32" s="189"/>
      <c r="Y32" s="189"/>
      <c r="Z32" s="210"/>
      <c r="AA32" s="187"/>
      <c r="AB32" s="189"/>
      <c r="AC32" s="189"/>
      <c r="AD32" s="189"/>
      <c r="AE32" s="189"/>
      <c r="AF32" s="187"/>
      <c r="AG32" s="187"/>
      <c r="AH32" s="187"/>
      <c r="AI32" s="189"/>
      <c r="AJ32" s="189"/>
      <c r="AK32" s="189"/>
      <c r="AL32" s="187"/>
      <c r="AM32" s="187"/>
      <c r="AN32" s="187"/>
      <c r="AO32" s="187"/>
      <c r="AP32" s="189"/>
      <c r="AQ32" s="189"/>
      <c r="AR32" s="187"/>
      <c r="AS32" s="187"/>
      <c r="AT32" s="187"/>
      <c r="AY32" s="476"/>
      <c r="AZ32" s="476"/>
      <c r="BA32" s="476"/>
      <c r="BB32" s="476"/>
      <c r="BC32" s="476"/>
      <c r="BD32" s="476"/>
      <c r="BE32" s="476"/>
      <c r="BF32" s="476"/>
      <c r="BG32" s="476"/>
      <c r="BH32" s="476"/>
      <c r="BI32" s="476"/>
      <c r="BJ32" s="476"/>
      <c r="BK32" s="187"/>
    </row>
    <row r="33" spans="2:63" s="188" customFormat="1" ht="11.65" customHeight="1" x14ac:dyDescent="0.25">
      <c r="B33" s="210"/>
      <c r="C33" s="189"/>
      <c r="D33" s="211"/>
      <c r="E33" s="189"/>
      <c r="F33" s="189"/>
      <c r="G33" s="189"/>
      <c r="H33" s="189"/>
      <c r="I33" s="189"/>
      <c r="J33" s="189"/>
      <c r="K33" s="189"/>
      <c r="L33" s="189"/>
      <c r="M33" s="189"/>
      <c r="N33" s="189"/>
      <c r="O33" s="189"/>
      <c r="P33" s="189"/>
      <c r="Q33" s="189"/>
      <c r="R33" s="189"/>
      <c r="S33" s="189"/>
      <c r="T33" s="189"/>
      <c r="U33" s="189"/>
      <c r="V33" s="189"/>
      <c r="W33" s="189"/>
      <c r="X33" s="189"/>
      <c r="Y33" s="189"/>
      <c r="Z33" s="210"/>
      <c r="AA33" s="187"/>
      <c r="AB33" s="189"/>
      <c r="AC33" s="189"/>
      <c r="AD33" s="189"/>
      <c r="AE33" s="189"/>
      <c r="AF33" s="187"/>
      <c r="AG33" s="187"/>
      <c r="AH33" s="187"/>
      <c r="AI33" s="189"/>
      <c r="AJ33" s="189"/>
      <c r="AK33" s="189"/>
      <c r="AL33" s="187"/>
      <c r="AM33" s="187"/>
      <c r="AN33" s="187"/>
      <c r="AO33" s="187"/>
      <c r="AP33" s="189"/>
      <c r="AQ33" s="189"/>
      <c r="AR33" s="187"/>
      <c r="AS33" s="187"/>
      <c r="AT33" s="187"/>
      <c r="AY33" s="476"/>
      <c r="AZ33" s="476"/>
      <c r="BA33" s="476"/>
      <c r="BB33" s="476"/>
      <c r="BC33" s="476"/>
      <c r="BD33" s="476"/>
      <c r="BE33" s="476"/>
      <c r="BF33" s="476"/>
      <c r="BG33" s="476"/>
      <c r="BH33" s="476"/>
      <c r="BI33" s="476"/>
      <c r="BJ33" s="476"/>
      <c r="BK33" s="187"/>
    </row>
    <row r="34" spans="2:63" s="188" customFormat="1" ht="12.6" customHeight="1" x14ac:dyDescent="0.25">
      <c r="B34" s="210"/>
      <c r="C34" s="189"/>
      <c r="D34" s="211"/>
      <c r="E34" s="189"/>
      <c r="F34" s="189"/>
      <c r="G34" s="189"/>
      <c r="H34" s="189"/>
      <c r="I34" s="189"/>
      <c r="J34" s="189"/>
      <c r="K34" s="189"/>
      <c r="L34" s="189"/>
      <c r="M34" s="189"/>
      <c r="N34" s="189"/>
      <c r="O34" s="189"/>
      <c r="P34" s="189"/>
      <c r="Q34" s="189"/>
      <c r="R34" s="189"/>
      <c r="S34" s="189"/>
      <c r="T34" s="189"/>
      <c r="U34" s="189"/>
      <c r="V34" s="189"/>
      <c r="W34" s="189"/>
      <c r="X34" s="189"/>
      <c r="Y34" s="189"/>
      <c r="Z34" s="210"/>
      <c r="AA34" s="187"/>
      <c r="AB34" s="189"/>
      <c r="AC34" s="189"/>
      <c r="AD34" s="189"/>
      <c r="AE34" s="189"/>
      <c r="AF34" s="187"/>
      <c r="AG34" s="187"/>
      <c r="AH34" s="187"/>
      <c r="AI34" s="189"/>
      <c r="AJ34" s="189"/>
      <c r="AK34" s="189"/>
      <c r="AL34" s="187"/>
      <c r="AM34" s="187"/>
      <c r="AN34" s="187"/>
      <c r="AO34" s="187"/>
      <c r="AP34" s="189"/>
      <c r="AQ34" s="189"/>
      <c r="AR34" s="187"/>
      <c r="AS34" s="187"/>
      <c r="AT34" s="187"/>
      <c r="AY34" s="476"/>
      <c r="AZ34" s="476"/>
      <c r="BA34" s="476"/>
      <c r="BB34" s="476"/>
      <c r="BC34" s="476"/>
      <c r="BD34" s="476"/>
      <c r="BE34" s="476"/>
      <c r="BF34" s="476"/>
      <c r="BG34" s="476"/>
      <c r="BH34" s="476"/>
      <c r="BI34" s="476"/>
      <c r="BJ34" s="476"/>
      <c r="BK34" s="187"/>
    </row>
    <row r="35" spans="2:63" s="188" customFormat="1" ht="12.6" customHeight="1" x14ac:dyDescent="0.25">
      <c r="B35" s="210"/>
      <c r="C35" s="189"/>
      <c r="D35" s="211"/>
      <c r="E35" s="189"/>
      <c r="F35" s="189"/>
      <c r="G35" s="189"/>
      <c r="H35" s="189"/>
      <c r="I35" s="189"/>
      <c r="J35" s="189"/>
      <c r="K35" s="189"/>
      <c r="L35" s="189"/>
      <c r="M35" s="189"/>
      <c r="N35" s="189"/>
      <c r="O35" s="189"/>
      <c r="P35" s="189"/>
      <c r="Q35" s="189"/>
      <c r="R35" s="189"/>
      <c r="S35" s="189"/>
      <c r="T35" s="189"/>
      <c r="U35" s="189"/>
      <c r="V35" s="189"/>
      <c r="W35" s="189"/>
      <c r="X35" s="189"/>
      <c r="Y35" s="189"/>
      <c r="Z35" s="210"/>
      <c r="AA35" s="187"/>
      <c r="AB35" s="189"/>
      <c r="AC35" s="189"/>
      <c r="AD35" s="189"/>
      <c r="AE35" s="189"/>
      <c r="AF35" s="187"/>
      <c r="AG35" s="187"/>
      <c r="AH35" s="187"/>
      <c r="AI35" s="189"/>
      <c r="AJ35" s="189"/>
      <c r="AK35" s="189"/>
      <c r="AL35" s="187"/>
      <c r="AM35" s="187"/>
      <c r="AN35" s="187"/>
      <c r="AO35" s="187"/>
      <c r="AP35" s="189"/>
      <c r="AQ35" s="189"/>
      <c r="AR35" s="187"/>
      <c r="AS35" s="187"/>
      <c r="AT35" s="187"/>
      <c r="AY35" s="476"/>
      <c r="AZ35" s="476"/>
      <c r="BA35" s="476"/>
      <c r="BB35" s="476"/>
      <c r="BC35" s="476"/>
      <c r="BD35" s="476"/>
      <c r="BE35" s="476"/>
      <c r="BF35" s="476"/>
      <c r="BG35" s="476"/>
      <c r="BH35" s="476"/>
      <c r="BI35" s="476"/>
      <c r="BJ35" s="476"/>
      <c r="BK35" s="187"/>
    </row>
    <row r="36" spans="2:63" s="188" customFormat="1" ht="11.65" customHeight="1" x14ac:dyDescent="0.25">
      <c r="B36" s="210"/>
      <c r="C36" s="189"/>
      <c r="D36" s="211"/>
      <c r="E36" s="189"/>
      <c r="F36" s="189"/>
      <c r="G36" s="189"/>
      <c r="H36" s="189"/>
      <c r="I36" s="189"/>
      <c r="J36" s="189"/>
      <c r="K36" s="189"/>
      <c r="L36" s="189"/>
      <c r="M36" s="189"/>
      <c r="N36" s="189"/>
      <c r="O36" s="189"/>
      <c r="P36" s="189"/>
      <c r="Q36" s="189"/>
      <c r="R36" s="189"/>
      <c r="S36" s="189"/>
      <c r="T36" s="189"/>
      <c r="U36" s="189"/>
      <c r="V36" s="189"/>
      <c r="W36" s="189"/>
      <c r="X36" s="189"/>
      <c r="Y36" s="189"/>
      <c r="Z36" s="210"/>
      <c r="AA36" s="187"/>
      <c r="AB36" s="189"/>
      <c r="AC36" s="189"/>
      <c r="AD36" s="189"/>
      <c r="AE36" s="189"/>
      <c r="AF36" s="187"/>
      <c r="AG36" s="187"/>
      <c r="AH36" s="187"/>
      <c r="AI36" s="189"/>
      <c r="AJ36" s="189"/>
      <c r="AK36" s="189"/>
      <c r="AL36" s="187"/>
      <c r="AM36" s="187"/>
      <c r="AN36" s="187"/>
      <c r="AO36" s="187"/>
      <c r="AP36" s="189"/>
      <c r="AQ36" s="189"/>
      <c r="AR36" s="187"/>
      <c r="AS36" s="187"/>
      <c r="AT36" s="187"/>
      <c r="AY36" s="476"/>
      <c r="AZ36" s="476"/>
      <c r="BA36" s="476"/>
      <c r="BB36" s="476"/>
      <c r="BC36" s="476"/>
      <c r="BD36" s="476"/>
      <c r="BE36" s="476"/>
      <c r="BF36" s="476"/>
      <c r="BG36" s="476"/>
      <c r="BH36" s="476"/>
      <c r="BI36" s="476"/>
      <c r="BJ36" s="476"/>
      <c r="BK36" s="187"/>
    </row>
    <row r="37" spans="2:63" s="188" customFormat="1" ht="11.65" customHeight="1" x14ac:dyDescent="0.25">
      <c r="B37" s="210"/>
      <c r="C37" s="189"/>
      <c r="D37" s="211"/>
      <c r="E37" s="189"/>
      <c r="F37" s="189"/>
      <c r="G37" s="189"/>
      <c r="H37" s="189"/>
      <c r="I37" s="189"/>
      <c r="J37" s="189"/>
      <c r="K37" s="189"/>
      <c r="L37" s="189"/>
      <c r="M37" s="189"/>
      <c r="N37" s="189"/>
      <c r="O37" s="189"/>
      <c r="P37" s="189"/>
      <c r="Q37" s="189"/>
      <c r="R37" s="189"/>
      <c r="S37" s="189"/>
      <c r="T37" s="189"/>
      <c r="U37" s="189"/>
      <c r="V37" s="189"/>
      <c r="W37" s="189"/>
      <c r="X37" s="189"/>
      <c r="Y37" s="189"/>
      <c r="Z37" s="210"/>
      <c r="AA37" s="187"/>
      <c r="AB37" s="189"/>
      <c r="AC37" s="189"/>
      <c r="AD37" s="189"/>
      <c r="AE37" s="189"/>
      <c r="AF37" s="187"/>
      <c r="AG37" s="187"/>
      <c r="AH37" s="187"/>
      <c r="AI37" s="189"/>
      <c r="AJ37" s="189"/>
      <c r="AK37" s="189"/>
      <c r="AL37" s="187"/>
      <c r="AM37" s="187"/>
      <c r="AN37" s="187"/>
      <c r="AO37" s="187"/>
      <c r="AP37" s="189"/>
      <c r="AQ37" s="189"/>
      <c r="AR37" s="187"/>
      <c r="AS37" s="187"/>
      <c r="AT37" s="187"/>
      <c r="AY37" s="476"/>
      <c r="AZ37" s="476"/>
      <c r="BA37" s="476"/>
      <c r="BB37" s="476"/>
      <c r="BC37" s="476"/>
      <c r="BD37" s="476"/>
      <c r="BE37" s="476"/>
      <c r="BF37" s="476"/>
      <c r="BG37" s="476"/>
      <c r="BH37" s="476"/>
      <c r="BI37" s="476"/>
      <c r="BJ37" s="476"/>
      <c r="BK37" s="187"/>
    </row>
    <row r="38" spans="2:63" s="188" customFormat="1" ht="14.1" customHeight="1" x14ac:dyDescent="0.25">
      <c r="C38" s="187"/>
      <c r="D38" s="187"/>
      <c r="E38" s="187"/>
      <c r="F38" s="187"/>
      <c r="G38" s="187"/>
      <c r="H38" s="187"/>
      <c r="I38" s="187"/>
      <c r="J38" s="187"/>
      <c r="K38" s="187"/>
      <c r="L38" s="187"/>
      <c r="M38" s="187"/>
      <c r="N38" s="187"/>
      <c r="O38" s="187"/>
      <c r="P38" s="187"/>
      <c r="Q38" s="187"/>
      <c r="R38" s="187"/>
      <c r="S38" s="187"/>
      <c r="T38" s="187"/>
      <c r="U38" s="187"/>
      <c r="V38" s="187"/>
      <c r="W38" s="187"/>
      <c r="X38" s="187"/>
      <c r="Y38" s="187"/>
      <c r="Z38" s="210"/>
      <c r="AA38" s="187"/>
      <c r="AB38" s="189"/>
      <c r="AC38" s="189"/>
      <c r="AD38" s="189"/>
      <c r="AE38" s="189"/>
      <c r="AF38" s="187"/>
      <c r="AG38" s="187"/>
      <c r="AH38" s="187"/>
      <c r="AI38" s="189"/>
      <c r="AJ38" s="189"/>
      <c r="AK38" s="189"/>
      <c r="AL38" s="187"/>
      <c r="AM38" s="187"/>
      <c r="AN38" s="187"/>
      <c r="AO38" s="187"/>
      <c r="AP38" s="189"/>
      <c r="AQ38" s="189"/>
      <c r="AR38" s="187"/>
      <c r="AS38" s="187"/>
      <c r="AT38" s="187"/>
      <c r="AY38" s="476"/>
      <c r="AZ38" s="476"/>
      <c r="BA38" s="476"/>
      <c r="BB38" s="476"/>
      <c r="BC38" s="476"/>
      <c r="BD38" s="476"/>
      <c r="BE38" s="476"/>
      <c r="BF38" s="476"/>
      <c r="BG38" s="476"/>
      <c r="BH38" s="476"/>
      <c r="BI38" s="476"/>
      <c r="BJ38" s="476"/>
      <c r="BK38" s="187"/>
    </row>
    <row r="39" spans="2:63" s="188" customFormat="1" ht="11.65" customHeight="1" x14ac:dyDescent="0.25">
      <c r="C39" s="187"/>
      <c r="D39" s="187"/>
      <c r="E39" s="187"/>
      <c r="F39" s="187"/>
      <c r="G39" s="187"/>
      <c r="H39" s="187"/>
      <c r="I39" s="187"/>
      <c r="J39" s="187"/>
      <c r="K39" s="187"/>
      <c r="L39" s="187"/>
      <c r="M39" s="187"/>
      <c r="N39" s="187"/>
      <c r="O39" s="187"/>
      <c r="P39" s="187"/>
      <c r="Q39" s="187"/>
      <c r="R39" s="187"/>
      <c r="S39" s="187"/>
      <c r="T39" s="187"/>
      <c r="U39" s="187"/>
      <c r="V39" s="187"/>
      <c r="W39" s="187"/>
      <c r="X39" s="187"/>
      <c r="Y39" s="187"/>
      <c r="Z39" s="210"/>
      <c r="AA39" s="187"/>
      <c r="AB39" s="189"/>
      <c r="AC39" s="189"/>
      <c r="AD39" s="189"/>
      <c r="AE39" s="189"/>
      <c r="AF39" s="187"/>
      <c r="AG39" s="187"/>
      <c r="AH39" s="187"/>
      <c r="AI39" s="189"/>
      <c r="AJ39" s="189"/>
      <c r="AK39" s="189"/>
      <c r="AL39" s="187"/>
      <c r="AM39" s="187"/>
      <c r="AN39" s="187"/>
      <c r="AO39" s="187"/>
      <c r="AP39" s="189"/>
      <c r="AQ39" s="189"/>
      <c r="AR39" s="187"/>
      <c r="AS39" s="187"/>
      <c r="AT39" s="187"/>
      <c r="AY39" s="476"/>
      <c r="AZ39" s="476"/>
      <c r="BA39" s="476"/>
      <c r="BB39" s="476"/>
      <c r="BC39" s="476"/>
      <c r="BD39" s="476"/>
      <c r="BE39" s="476"/>
      <c r="BF39" s="476"/>
      <c r="BG39" s="476"/>
      <c r="BH39" s="476"/>
      <c r="BI39" s="476"/>
      <c r="BJ39" s="476"/>
      <c r="BK39" s="187"/>
    </row>
    <row r="40" spans="2:63" s="188" customFormat="1" ht="11.65" customHeight="1" x14ac:dyDescent="0.25">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210"/>
      <c r="AA40" s="187"/>
      <c r="AB40" s="189"/>
      <c r="AC40" s="189"/>
      <c r="AD40" s="189"/>
      <c r="AE40" s="189"/>
      <c r="AF40" s="187"/>
      <c r="AG40" s="187"/>
      <c r="AH40" s="187"/>
      <c r="AI40" s="189"/>
      <c r="AJ40" s="189"/>
      <c r="AK40" s="189"/>
      <c r="AL40" s="187"/>
      <c r="AM40" s="187"/>
      <c r="AN40" s="187"/>
      <c r="AO40" s="187"/>
      <c r="AP40" s="189"/>
      <c r="AQ40" s="189"/>
      <c r="AR40" s="187"/>
      <c r="AS40" s="187"/>
      <c r="AT40" s="187"/>
      <c r="AY40" s="476"/>
      <c r="AZ40" s="476"/>
      <c r="BA40" s="476"/>
      <c r="BB40" s="476"/>
      <c r="BC40" s="476"/>
      <c r="BD40" s="476"/>
      <c r="BE40" s="476"/>
      <c r="BF40" s="476"/>
      <c r="BG40" s="476"/>
      <c r="BH40" s="476"/>
      <c r="BI40" s="476"/>
      <c r="BJ40" s="476"/>
      <c r="BK40" s="187"/>
    </row>
    <row r="41" spans="2:63" s="188" customFormat="1" ht="11.65" customHeight="1" x14ac:dyDescent="0.25">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210"/>
      <c r="AA41" s="187"/>
      <c r="AB41" s="189"/>
      <c r="AC41" s="189"/>
      <c r="AD41" s="189"/>
      <c r="AE41" s="189"/>
      <c r="AF41" s="187"/>
      <c r="AG41" s="187"/>
      <c r="AH41" s="187"/>
      <c r="AI41" s="189"/>
      <c r="AJ41" s="189"/>
      <c r="AK41" s="189"/>
      <c r="AL41" s="187"/>
      <c r="AM41" s="187"/>
      <c r="AN41" s="187"/>
      <c r="AO41" s="187"/>
      <c r="AP41" s="189"/>
      <c r="AQ41" s="189"/>
      <c r="AR41" s="187"/>
      <c r="AS41" s="187"/>
      <c r="AT41" s="187"/>
      <c r="AY41" s="476"/>
      <c r="AZ41" s="476"/>
      <c r="BA41" s="476"/>
      <c r="BB41" s="476"/>
      <c r="BC41" s="476"/>
      <c r="BD41" s="476"/>
      <c r="BE41" s="476"/>
      <c r="BF41" s="476"/>
      <c r="BG41" s="476"/>
      <c r="BH41" s="476"/>
      <c r="BI41" s="476"/>
      <c r="BJ41" s="476"/>
      <c r="BK41" s="187"/>
    </row>
    <row r="42" spans="2:63" ht="12.75" customHeight="1" x14ac:dyDescent="0.25">
      <c r="AY42" s="476"/>
      <c r="AZ42" s="476"/>
      <c r="BA42" s="476"/>
      <c r="BB42" s="476"/>
      <c r="BC42" s="476"/>
      <c r="BD42" s="476"/>
      <c r="BE42" s="476"/>
      <c r="BF42" s="476"/>
      <c r="BG42" s="476"/>
      <c r="BH42" s="476"/>
      <c r="BI42" s="476"/>
      <c r="BJ42" s="476"/>
    </row>
    <row r="43" spans="2:63" ht="12.75" customHeight="1" x14ac:dyDescent="0.25">
      <c r="AY43" s="476"/>
      <c r="AZ43" s="476"/>
      <c r="BA43" s="476"/>
      <c r="BB43" s="476"/>
      <c r="BC43" s="476"/>
      <c r="BD43" s="476"/>
      <c r="BE43" s="476"/>
      <c r="BF43" s="476"/>
      <c r="BG43" s="476"/>
      <c r="BH43" s="476"/>
      <c r="BI43" s="476"/>
      <c r="BJ43" s="476"/>
    </row>
    <row r="44" spans="2:63" ht="12.75" customHeight="1" x14ac:dyDescent="0.25">
      <c r="AY44" s="476"/>
      <c r="AZ44" s="476"/>
      <c r="BA44" s="476"/>
      <c r="BB44" s="476"/>
      <c r="BC44" s="476"/>
      <c r="BD44" s="476"/>
      <c r="BE44" s="476"/>
      <c r="BF44" s="476"/>
      <c r="BG44" s="476"/>
      <c r="BH44" s="476"/>
      <c r="BI44" s="476"/>
      <c r="BJ44" s="476"/>
    </row>
    <row r="45" spans="2:63" ht="12.75" customHeight="1" x14ac:dyDescent="0.25">
      <c r="AY45" s="476"/>
      <c r="AZ45" s="476"/>
      <c r="BA45" s="476"/>
      <c r="BB45" s="476"/>
      <c r="BC45" s="476"/>
      <c r="BD45" s="476"/>
      <c r="BE45" s="476"/>
      <c r="BF45" s="476"/>
      <c r="BG45" s="476"/>
      <c r="BH45" s="476"/>
      <c r="BI45" s="476"/>
      <c r="BJ45" s="476"/>
    </row>
    <row r="46" spans="2:63" ht="12.75" customHeight="1" x14ac:dyDescent="0.25">
      <c r="AY46" s="476"/>
      <c r="AZ46" s="476"/>
      <c r="BA46" s="476"/>
      <c r="BB46" s="476"/>
      <c r="BC46" s="476"/>
      <c r="BD46" s="476"/>
      <c r="BE46" s="476"/>
      <c r="BF46" s="476"/>
      <c r="BG46" s="476"/>
      <c r="BH46" s="476"/>
      <c r="BI46" s="476"/>
      <c r="BJ46" s="476"/>
    </row>
    <row r="47" spans="2:63" ht="12.75" customHeight="1" x14ac:dyDescent="0.25">
      <c r="AY47" s="476"/>
      <c r="AZ47" s="476"/>
      <c r="BA47" s="476"/>
      <c r="BB47" s="476"/>
      <c r="BC47" s="476"/>
      <c r="BD47" s="476"/>
      <c r="BE47" s="476"/>
      <c r="BF47" s="476"/>
      <c r="BG47" s="476"/>
      <c r="BH47" s="476"/>
      <c r="BI47" s="476"/>
      <c r="BJ47" s="476"/>
    </row>
    <row r="48" spans="2:63" ht="12.75" customHeight="1" x14ac:dyDescent="0.25">
      <c r="AY48" s="476"/>
      <c r="AZ48" s="476"/>
      <c r="BA48" s="476"/>
      <c r="BB48" s="476"/>
      <c r="BC48" s="476"/>
      <c r="BD48" s="476"/>
      <c r="BE48" s="476"/>
      <c r="BF48" s="476"/>
      <c r="BG48" s="476"/>
      <c r="BH48" s="476"/>
      <c r="BI48" s="476"/>
      <c r="BJ48" s="476"/>
    </row>
    <row r="49" spans="51:62" ht="12.75" customHeight="1" x14ac:dyDescent="0.25">
      <c r="AY49" s="476"/>
      <c r="AZ49" s="476"/>
      <c r="BA49" s="476"/>
      <c r="BB49" s="476"/>
      <c r="BC49" s="476"/>
      <c r="BD49" s="476"/>
      <c r="BE49" s="476"/>
      <c r="BF49" s="476"/>
      <c r="BG49" s="476"/>
      <c r="BH49" s="476"/>
      <c r="BI49" s="476"/>
      <c r="BJ49" s="476"/>
    </row>
    <row r="50" spans="51:62" ht="12.75" customHeight="1" x14ac:dyDescent="0.25">
      <c r="AY50" s="476"/>
      <c r="AZ50" s="476"/>
      <c r="BA50" s="476"/>
      <c r="BB50" s="476"/>
      <c r="BC50" s="476"/>
      <c r="BD50" s="476"/>
      <c r="BE50" s="476"/>
      <c r="BF50" s="476"/>
      <c r="BG50" s="476"/>
      <c r="BH50" s="476"/>
      <c r="BI50" s="476"/>
      <c r="BJ50" s="476"/>
    </row>
    <row r="51" spans="51:62" ht="12.75" customHeight="1" x14ac:dyDescent="0.25">
      <c r="AY51" s="476"/>
      <c r="AZ51" s="476"/>
      <c r="BA51" s="476"/>
      <c r="BB51" s="476"/>
      <c r="BC51" s="476"/>
      <c r="BD51" s="476"/>
      <c r="BE51" s="476"/>
      <c r="BF51" s="476"/>
      <c r="BG51" s="476"/>
      <c r="BH51" s="476"/>
      <c r="BI51" s="476"/>
      <c r="BJ51" s="476"/>
    </row>
    <row r="52" spans="51:62" ht="12.75" customHeight="1" x14ac:dyDescent="0.25">
      <c r="AY52" s="476"/>
      <c r="AZ52" s="476"/>
      <c r="BA52" s="476"/>
      <c r="BB52" s="476"/>
      <c r="BC52" s="476"/>
      <c r="BD52" s="476"/>
      <c r="BE52" s="476"/>
      <c r="BF52" s="476"/>
      <c r="BG52" s="476"/>
      <c r="BH52" s="476"/>
      <c r="BI52" s="476"/>
      <c r="BJ52" s="476"/>
    </row>
    <row r="53" spans="51:62" ht="12.75" customHeight="1" x14ac:dyDescent="0.25">
      <c r="AY53" s="476"/>
      <c r="AZ53" s="476"/>
      <c r="BA53" s="476"/>
      <c r="BB53" s="476"/>
      <c r="BC53" s="476"/>
      <c r="BD53" s="476"/>
      <c r="BE53" s="476"/>
      <c r="BF53" s="476"/>
      <c r="BG53" s="476"/>
      <c r="BH53" s="476"/>
      <c r="BI53" s="476"/>
      <c r="BJ53" s="476"/>
    </row>
    <row r="54" spans="51:62" ht="12.75" customHeight="1" x14ac:dyDescent="0.25">
      <c r="AY54" s="476"/>
      <c r="AZ54" s="476"/>
      <c r="BA54" s="476"/>
      <c r="BB54" s="476"/>
      <c r="BC54" s="476"/>
      <c r="BD54" s="476"/>
      <c r="BE54" s="476"/>
      <c r="BF54" s="476"/>
      <c r="BG54" s="476"/>
      <c r="BH54" s="476"/>
      <c r="BI54" s="476"/>
      <c r="BJ54" s="476"/>
    </row>
    <row r="55" spans="51:62" ht="12.75" customHeight="1" x14ac:dyDescent="0.25">
      <c r="AY55" s="476"/>
      <c r="AZ55" s="476"/>
      <c r="BA55" s="476"/>
      <c r="BB55" s="476"/>
      <c r="BC55" s="476"/>
      <c r="BD55" s="476"/>
      <c r="BE55" s="476"/>
      <c r="BF55" s="476"/>
      <c r="BG55" s="476"/>
      <c r="BH55" s="476"/>
      <c r="BI55" s="476"/>
      <c r="BJ55" s="476"/>
    </row>
    <row r="56" spans="51:62" ht="12.75" customHeight="1" x14ac:dyDescent="0.25">
      <c r="AY56" s="476"/>
      <c r="AZ56" s="476"/>
      <c r="BA56" s="476"/>
      <c r="BB56" s="476"/>
      <c r="BC56" s="476"/>
      <c r="BD56" s="476"/>
      <c r="BE56" s="476"/>
      <c r="BF56" s="476"/>
      <c r="BG56" s="476"/>
      <c r="BH56" s="476"/>
      <c r="BI56" s="476"/>
      <c r="BJ56" s="476"/>
    </row>
    <row r="57" spans="51:62" ht="12.75" customHeight="1" x14ac:dyDescent="0.25">
      <c r="AY57" s="476"/>
      <c r="AZ57" s="476"/>
      <c r="BA57" s="476"/>
      <c r="BB57" s="476"/>
      <c r="BC57" s="476"/>
      <c r="BD57" s="476"/>
      <c r="BE57" s="476"/>
      <c r="BF57" s="476"/>
      <c r="BG57" s="476"/>
      <c r="BH57" s="476"/>
      <c r="BI57" s="476"/>
      <c r="BJ57" s="476"/>
    </row>
    <row r="58" spans="51:62" ht="12.75" customHeight="1" x14ac:dyDescent="0.25">
      <c r="AY58" s="476"/>
      <c r="AZ58" s="476"/>
      <c r="BA58" s="476"/>
      <c r="BB58" s="476"/>
      <c r="BC58" s="476"/>
      <c r="BD58" s="476"/>
      <c r="BE58" s="476"/>
      <c r="BF58" s="476"/>
      <c r="BG58" s="476"/>
      <c r="BH58" s="476"/>
      <c r="BI58" s="476"/>
      <c r="BJ58" s="476"/>
    </row>
  </sheetData>
  <sheetProtection selectLockedCells="1" selectUnlockedCells="1"/>
  <mergeCells count="58">
    <mergeCell ref="AM7:AT7"/>
    <mergeCell ref="AU7:BJ8"/>
    <mergeCell ref="B7:C7"/>
    <mergeCell ref="D7:Z7"/>
    <mergeCell ref="AA7:AB7"/>
    <mergeCell ref="AC7:AJ7"/>
    <mergeCell ref="AK7:AL7"/>
    <mergeCell ref="B2:B6"/>
    <mergeCell ref="AV2:BJ2"/>
    <mergeCell ref="AV3:BJ3"/>
    <mergeCell ref="AV4:BJ4"/>
    <mergeCell ref="AV5:BJ6"/>
    <mergeCell ref="C5:Q6"/>
    <mergeCell ref="R5:AI6"/>
    <mergeCell ref="AJ5:AU6"/>
    <mergeCell ref="C2:Q4"/>
    <mergeCell ref="R2:AI4"/>
    <mergeCell ref="AJ2:AU2"/>
    <mergeCell ref="AJ3:AU3"/>
    <mergeCell ref="AJ4:AU4"/>
    <mergeCell ref="AU9:BJ9"/>
    <mergeCell ref="B10:D10"/>
    <mergeCell ref="E10:T10"/>
    <mergeCell ref="U10:AT10"/>
    <mergeCell ref="AU10:BJ10"/>
    <mergeCell ref="K11:M11"/>
    <mergeCell ref="B8:C8"/>
    <mergeCell ref="D8:AL8"/>
    <mergeCell ref="AN8:AT8"/>
    <mergeCell ref="B9:AT9"/>
    <mergeCell ref="B11:B12"/>
    <mergeCell ref="C11:C12"/>
    <mergeCell ref="D11:D12"/>
    <mergeCell ref="E11:G11"/>
    <mergeCell ref="H11:J11"/>
    <mergeCell ref="N11:P11"/>
    <mergeCell ref="Q11:S11"/>
    <mergeCell ref="U11:U12"/>
    <mergeCell ref="V11:V12"/>
    <mergeCell ref="W11:W12"/>
    <mergeCell ref="AR11:AR12"/>
    <mergeCell ref="BC11:BF11"/>
    <mergeCell ref="BG11:BJ11"/>
    <mergeCell ref="AF11:AH11"/>
    <mergeCell ref="AI11:AI12"/>
    <mergeCell ref="AJ11:AJ12"/>
    <mergeCell ref="AK11:AQ11"/>
    <mergeCell ref="AS11:AS12"/>
    <mergeCell ref="AT11:AT12"/>
    <mergeCell ref="AU11:AX11"/>
    <mergeCell ref="AY11:BB11"/>
    <mergeCell ref="AD11:AD12"/>
    <mergeCell ref="AE11:AE12"/>
    <mergeCell ref="X11:Y11"/>
    <mergeCell ref="Z11:Z12"/>
    <mergeCell ref="AA11:AA12"/>
    <mergeCell ref="AB11:AB12"/>
    <mergeCell ref="AC11:AC12"/>
  </mergeCells>
  <conditionalFormatting sqref="G13:G16">
    <cfRule type="colorScale" priority="107">
      <colorScale>
        <cfvo type="min"/>
        <cfvo type="max"/>
        <color theme="0"/>
        <color theme="0"/>
      </colorScale>
    </cfRule>
    <cfRule type="colorScale" priority="108">
      <colorScale>
        <cfvo type="min"/>
        <cfvo type="max"/>
        <color theme="0"/>
        <color rgb="FFFFEF9C"/>
      </colorScale>
    </cfRule>
    <cfRule type="cellIs" dxfId="493" priority="109" stopIfTrue="1" operator="between">
      <formula>0.9</formula>
      <formula>1.05</formula>
    </cfRule>
    <cfRule type="cellIs" dxfId="492" priority="110" stopIfTrue="1" operator="between">
      <formula>0.7</formula>
      <formula>0.8999</formula>
    </cfRule>
    <cfRule type="cellIs" dxfId="491" priority="111" stopIfTrue="1" operator="between">
      <formula>0</formula>
      <formula>0.699</formula>
    </cfRule>
    <cfRule type="cellIs" dxfId="490" priority="112" stopIfTrue="1" operator="greaterThan">
      <formula>1.05</formula>
    </cfRule>
    <cfRule type="cellIs" dxfId="489" priority="113" stopIfTrue="1" operator="between">
      <formula>0.9</formula>
      <formula>1.05</formula>
    </cfRule>
    <cfRule type="cellIs" dxfId="488" priority="114" stopIfTrue="1" operator="between">
      <formula>0.7</formula>
      <formula>0.8999</formula>
    </cfRule>
    <cfRule type="cellIs" dxfId="487" priority="115" stopIfTrue="1" operator="between">
      <formula>0</formula>
      <formula>0.699</formula>
    </cfRule>
    <cfRule type="cellIs" dxfId="486" priority="116" stopIfTrue="1" operator="greaterThan">
      <formula>1.05</formula>
    </cfRule>
  </conditionalFormatting>
  <conditionalFormatting sqref="J13:J16">
    <cfRule type="colorScale" priority="65">
      <colorScale>
        <cfvo type="min"/>
        <cfvo type="max"/>
        <color theme="0"/>
        <color theme="0"/>
      </colorScale>
    </cfRule>
    <cfRule type="colorScale" priority="66">
      <colorScale>
        <cfvo type="min"/>
        <cfvo type="max"/>
        <color theme="0"/>
        <color rgb="FFFFEF9C"/>
      </colorScale>
    </cfRule>
    <cfRule type="cellIs" dxfId="485" priority="67" stopIfTrue="1" operator="between">
      <formula>0.9</formula>
      <formula>1.05</formula>
    </cfRule>
    <cfRule type="cellIs" dxfId="484" priority="68" stopIfTrue="1" operator="between">
      <formula>0.7</formula>
      <formula>0.8999</formula>
    </cfRule>
    <cfRule type="cellIs" dxfId="483" priority="69" stopIfTrue="1" operator="between">
      <formula>0</formula>
      <formula>0.699</formula>
    </cfRule>
    <cfRule type="cellIs" dxfId="482" priority="70" stopIfTrue="1" operator="greaterThan">
      <formula>1.05</formula>
    </cfRule>
    <cfRule type="cellIs" dxfId="481" priority="71" stopIfTrue="1" operator="between">
      <formula>0.9</formula>
      <formula>1.05</formula>
    </cfRule>
    <cfRule type="cellIs" dxfId="480" priority="72" stopIfTrue="1" operator="between">
      <formula>0.7</formula>
      <formula>0.8999</formula>
    </cfRule>
    <cfRule type="cellIs" dxfId="479" priority="73" stopIfTrue="1" operator="between">
      <formula>0</formula>
      <formula>0.699</formula>
    </cfRule>
    <cfRule type="cellIs" dxfId="478" priority="74" stopIfTrue="1" operator="greaterThan">
      <formula>1.05</formula>
    </cfRule>
  </conditionalFormatting>
  <conditionalFormatting sqref="M13:M16">
    <cfRule type="colorScale" priority="55">
      <colorScale>
        <cfvo type="min"/>
        <cfvo type="max"/>
        <color theme="0"/>
        <color theme="0"/>
      </colorScale>
    </cfRule>
    <cfRule type="colorScale" priority="56">
      <colorScale>
        <cfvo type="min"/>
        <cfvo type="max"/>
        <color theme="0"/>
        <color rgb="FFFFEF9C"/>
      </colorScale>
    </cfRule>
    <cfRule type="cellIs" dxfId="469" priority="57" stopIfTrue="1" operator="between">
      <formula>0.9</formula>
      <formula>1.05</formula>
    </cfRule>
    <cfRule type="cellIs" dxfId="468" priority="58" stopIfTrue="1" operator="between">
      <formula>0.7</formula>
      <formula>0.8999</formula>
    </cfRule>
    <cfRule type="cellIs" dxfId="467" priority="59" stopIfTrue="1" operator="between">
      <formula>0</formula>
      <formula>0.699</formula>
    </cfRule>
    <cfRule type="cellIs" dxfId="466" priority="60" stopIfTrue="1" operator="greaterThan">
      <formula>1.05</formula>
    </cfRule>
    <cfRule type="cellIs" dxfId="465" priority="61" stopIfTrue="1" operator="between">
      <formula>0.9</formula>
      <formula>1.05</formula>
    </cfRule>
    <cfRule type="cellIs" dxfId="464" priority="62" stopIfTrue="1" operator="between">
      <formula>0.7</formula>
      <formula>0.8999</formula>
    </cfRule>
    <cfRule type="cellIs" dxfId="463" priority="63" stopIfTrue="1" operator="between">
      <formula>0</formula>
      <formula>0.699</formula>
    </cfRule>
    <cfRule type="cellIs" dxfId="462" priority="64" stopIfTrue="1" operator="greaterThan">
      <formula>1.05</formula>
    </cfRule>
  </conditionalFormatting>
  <conditionalFormatting sqref="P13">
    <cfRule type="colorScale" priority="25">
      <colorScale>
        <cfvo type="min"/>
        <cfvo type="max"/>
        <color theme="0"/>
        <color theme="0"/>
      </colorScale>
    </cfRule>
    <cfRule type="colorScale" priority="26">
      <colorScale>
        <cfvo type="min"/>
        <cfvo type="max"/>
        <color theme="0"/>
        <color rgb="FFFFEF9C"/>
      </colorScale>
    </cfRule>
    <cfRule type="cellIs" dxfId="461" priority="27" stopIfTrue="1" operator="between">
      <formula>0.9</formula>
      <formula>1.05</formula>
    </cfRule>
    <cfRule type="cellIs" dxfId="460" priority="28" stopIfTrue="1" operator="between">
      <formula>0.7</formula>
      <formula>0.8999</formula>
    </cfRule>
    <cfRule type="cellIs" dxfId="459" priority="29" stopIfTrue="1" operator="between">
      <formula>0</formula>
      <formula>0.699</formula>
    </cfRule>
    <cfRule type="cellIs" dxfId="458" priority="30" stopIfTrue="1" operator="greaterThan">
      <formula>1.05</formula>
    </cfRule>
    <cfRule type="cellIs" dxfId="457" priority="31" stopIfTrue="1" operator="between">
      <formula>0.9</formula>
      <formula>1.05</formula>
    </cfRule>
    <cfRule type="cellIs" dxfId="456" priority="32" stopIfTrue="1" operator="between">
      <formula>0.7</formula>
      <formula>0.8999</formula>
    </cfRule>
    <cfRule type="cellIs" dxfId="455" priority="33" stopIfTrue="1" operator="between">
      <formula>0</formula>
      <formula>0.699</formula>
    </cfRule>
    <cfRule type="cellIs" dxfId="454" priority="34" stopIfTrue="1" operator="greaterThan">
      <formula>1.05</formula>
    </cfRule>
  </conditionalFormatting>
  <conditionalFormatting sqref="P14">
    <cfRule type="colorScale" priority="45">
      <colorScale>
        <cfvo type="min"/>
        <cfvo type="max"/>
        <color theme="0"/>
        <color theme="0"/>
      </colorScale>
    </cfRule>
    <cfRule type="colorScale" priority="46">
      <colorScale>
        <cfvo type="min"/>
        <cfvo type="max"/>
        <color theme="0"/>
        <color rgb="FFFFEF9C"/>
      </colorScale>
    </cfRule>
    <cfRule type="cellIs" dxfId="453" priority="47" stopIfTrue="1" operator="between">
      <formula>0.9</formula>
      <formula>1.05</formula>
    </cfRule>
    <cfRule type="cellIs" dxfId="452" priority="48" stopIfTrue="1" operator="between">
      <formula>0.7</formula>
      <formula>0.8999</formula>
    </cfRule>
    <cfRule type="cellIs" dxfId="451" priority="49" stopIfTrue="1" operator="between">
      <formula>0</formula>
      <formula>0.699</formula>
    </cfRule>
    <cfRule type="cellIs" dxfId="450" priority="50" stopIfTrue="1" operator="greaterThan">
      <formula>1.05</formula>
    </cfRule>
    <cfRule type="cellIs" dxfId="449" priority="51" stopIfTrue="1" operator="between">
      <formula>0.9</formula>
      <formula>1.05</formula>
    </cfRule>
    <cfRule type="cellIs" dxfId="448" priority="52" stopIfTrue="1" operator="between">
      <formula>0.7</formula>
      <formula>0.8999</formula>
    </cfRule>
    <cfRule type="cellIs" dxfId="447" priority="53" stopIfTrue="1" operator="between">
      <formula>0</formula>
      <formula>0.699</formula>
    </cfRule>
    <cfRule type="cellIs" dxfId="446" priority="54" stopIfTrue="1" operator="greaterThan">
      <formula>1.05</formula>
    </cfRule>
  </conditionalFormatting>
  <conditionalFormatting sqref="Q13:S14">
    <cfRule type="colorScale" priority="18">
      <colorScale>
        <cfvo type="min"/>
        <cfvo type="max"/>
        <color theme="0"/>
        <color theme="0"/>
      </colorScale>
    </cfRule>
  </conditionalFormatting>
  <conditionalFormatting sqref="Q15:S15">
    <cfRule type="colorScale" priority="11">
      <colorScale>
        <cfvo type="min"/>
        <cfvo type="max"/>
        <color theme="0"/>
        <color theme="0"/>
      </colorScale>
    </cfRule>
  </conditionalFormatting>
  <conditionalFormatting sqref="S13:S14">
    <cfRule type="cellIs" dxfId="445" priority="19" stopIfTrue="1" operator="between">
      <formula>0.9</formula>
      <formula>1</formula>
    </cfRule>
    <cfRule type="cellIs" dxfId="444" priority="20" stopIfTrue="1" operator="between">
      <formula>0.7</formula>
      <formula>0.8999</formula>
    </cfRule>
    <cfRule type="cellIs" dxfId="443" priority="21" stopIfTrue="1" operator="between">
      <formula>0</formula>
      <formula>0.699</formula>
    </cfRule>
    <cfRule type="cellIs" dxfId="442" priority="22" stopIfTrue="1" operator="between">
      <formula>0.9</formula>
      <formula>1</formula>
    </cfRule>
    <cfRule type="cellIs" dxfId="441" priority="23" stopIfTrue="1" operator="between">
      <formula>0.7</formula>
      <formula>0.8999</formula>
    </cfRule>
    <cfRule type="cellIs" dxfId="440" priority="24" stopIfTrue="1" operator="between">
      <formula>0</formula>
      <formula>0.699</formula>
    </cfRule>
  </conditionalFormatting>
  <conditionalFormatting sqref="S15">
    <cfRule type="cellIs" dxfId="439" priority="12" stopIfTrue="1" operator="between">
      <formula>0.9</formula>
      <formula>1</formula>
    </cfRule>
    <cfRule type="cellIs" dxfId="438" priority="13" stopIfTrue="1" operator="between">
      <formula>0.7</formula>
      <formula>0.8999</formula>
    </cfRule>
    <cfRule type="cellIs" dxfId="437" priority="14" stopIfTrue="1" operator="between">
      <formula>0</formula>
      <formula>0.699</formula>
    </cfRule>
    <cfRule type="cellIs" dxfId="436" priority="15" stopIfTrue="1" operator="between">
      <formula>0.9</formula>
      <formula>1</formula>
    </cfRule>
    <cfRule type="cellIs" dxfId="435" priority="16" stopIfTrue="1" operator="between">
      <formula>0.7</formula>
      <formula>0.8999</formula>
    </cfRule>
    <cfRule type="cellIs" dxfId="434" priority="17" stopIfTrue="1" operator="between">
      <formula>0</formula>
      <formula>0.699</formula>
    </cfRule>
  </conditionalFormatting>
  <conditionalFormatting sqref="S16">
    <cfRule type="colorScale" priority="35">
      <colorScale>
        <cfvo type="min"/>
        <cfvo type="max"/>
        <color theme="0"/>
        <color theme="0"/>
      </colorScale>
    </cfRule>
    <cfRule type="colorScale" priority="36">
      <colorScale>
        <cfvo type="min"/>
        <cfvo type="max"/>
        <color theme="0"/>
        <color rgb="FFFFEF9C"/>
      </colorScale>
    </cfRule>
    <cfRule type="cellIs" dxfId="433" priority="37" stopIfTrue="1" operator="between">
      <formula>0.9</formula>
      <formula>1.05</formula>
    </cfRule>
    <cfRule type="cellIs" dxfId="432" priority="38" stopIfTrue="1" operator="between">
      <formula>0.7</formula>
      <formula>0.8999</formula>
    </cfRule>
    <cfRule type="cellIs" dxfId="431" priority="39" stopIfTrue="1" operator="between">
      <formula>0</formula>
      <formula>0.699</formula>
    </cfRule>
    <cfRule type="cellIs" dxfId="430" priority="40" stopIfTrue="1" operator="greaterThan">
      <formula>1.05</formula>
    </cfRule>
    <cfRule type="cellIs" dxfId="429" priority="41" stopIfTrue="1" operator="between">
      <formula>0.9</formula>
      <formula>1.05</formula>
    </cfRule>
    <cfRule type="cellIs" dxfId="428" priority="42" stopIfTrue="1" operator="between">
      <formula>0.7</formula>
      <formula>0.8999</formula>
    </cfRule>
    <cfRule type="cellIs" dxfId="427" priority="43" stopIfTrue="1" operator="between">
      <formula>0</formula>
      <formula>0.699</formula>
    </cfRule>
    <cfRule type="cellIs" dxfId="426" priority="44" stopIfTrue="1" operator="greaterThan">
      <formula>1.05</formula>
    </cfRule>
  </conditionalFormatting>
  <conditionalFormatting sqref="P15:P16">
    <cfRule type="colorScale" priority="1">
      <colorScale>
        <cfvo type="min"/>
        <cfvo type="max"/>
        <color theme="0"/>
        <color theme="0"/>
      </colorScale>
    </cfRule>
    <cfRule type="colorScale" priority="2">
      <colorScale>
        <cfvo type="min"/>
        <cfvo type="max"/>
        <color theme="0"/>
        <color rgb="FFFFEF9C"/>
      </colorScale>
    </cfRule>
    <cfRule type="cellIs" dxfId="425" priority="3" stopIfTrue="1" operator="between">
      <formula>0.9</formula>
      <formula>1.05</formula>
    </cfRule>
    <cfRule type="cellIs" dxfId="424" priority="4" stopIfTrue="1" operator="between">
      <formula>0.7</formula>
      <formula>0.8999</formula>
    </cfRule>
    <cfRule type="cellIs" dxfId="423" priority="5" stopIfTrue="1" operator="between">
      <formula>0</formula>
      <formula>0.699</formula>
    </cfRule>
    <cfRule type="cellIs" dxfId="422" priority="6" stopIfTrue="1" operator="greaterThan">
      <formula>1.05</formula>
    </cfRule>
    <cfRule type="cellIs" dxfId="421" priority="7" stopIfTrue="1" operator="between">
      <formula>0.9</formula>
      <formula>1.05</formula>
    </cfRule>
    <cfRule type="cellIs" dxfId="420" priority="8" stopIfTrue="1" operator="between">
      <formula>0.7</formula>
      <formula>0.8999</formula>
    </cfRule>
    <cfRule type="cellIs" dxfId="419" priority="9" stopIfTrue="1" operator="between">
      <formula>0</formula>
      <formula>0.699</formula>
    </cfRule>
    <cfRule type="cellIs" dxfId="418" priority="10" stopIfTrue="1" operator="greaterThan">
      <formula>1.05</formula>
    </cfRule>
  </conditionalFormatting>
  <dataValidations count="10">
    <dataValidation type="list" operator="equal" allowBlank="1" showErrorMessage="1" sqref="AP19:AQ41">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A14:AA17 AB13:AB41">
      <formula1>"Alcaldía Local,Central,Sectorial,"</formula1>
      <formula2>0</formula2>
    </dataValidation>
    <dataValidation type="list" operator="equal" allowBlank="1" showErrorMessage="1" sqref="Z19:Z41">
      <formula1>"Eficacia,Eficiencia,Efectividad,"</formula1>
      <formula2>0</formula2>
    </dataValidation>
    <dataValidation operator="equal" allowBlank="1" showErrorMessage="1" sqref="AK7">
      <formula1>0</formula1>
      <formula2>0</formula2>
    </dataValidation>
    <dataValidation type="list" operator="equal" allowBlank="1" showErrorMessage="1" sqref="AK19:AK41">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C13:AC41">
      <formula1>"Coeficiente,Índice o razón,Porcentaje,Tasa,Valor absoluto"</formula1>
      <formula2>0</formula2>
    </dataValidation>
    <dataValidation type="list" operator="equal" allowBlank="1" showErrorMessage="1" sqref="AD13:AD41">
      <formula1>"Diario,Semanal,Mensual,Bimestral ,Trimestral,Semestral ,Anual"</formula1>
      <formula2>0</formula2>
    </dataValidation>
    <dataValidation type="list" operator="equal" allowBlank="1" showErrorMessage="1" sqref="AE13:AE41">
      <formula1>"Alta ,Media ,Baja"</formula1>
      <formula2>0</formula2>
    </dataValidation>
    <dataValidation type="list" operator="equal" allowBlank="1" showErrorMessage="1" sqref="AI13:AI41">
      <formula1>"Gestión"</formula1>
      <formula2>0</formula2>
    </dataValidation>
    <dataValidation type="list" operator="equal" allowBlank="1" showErrorMessage="1" sqref="AJ13:AJ41">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scale="15" fitToHeight="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14:formula1>
            <xm:f>'D:\AAA SDSCJ CPAD\OAP\POA\[4.1 DT 17-01-2022.xlsx]datos'!#REF!</xm:f>
          </x14:formula1>
          <xm:sqref>AK13:AK18</xm:sqref>
        </x14:dataValidation>
        <x14:dataValidation type="list" operator="equal" allowBlank="1" showErrorMessage="1">
          <x14:formula1>
            <xm:f>'D:\AAA SDSCJ CPAD\OAP\POA\[4.1 DT 17-01-2022.xlsx]datos'!#REF!</xm:f>
          </x14:formula1>
          <xm:sqref>AP13:AQ18</xm:sqref>
        </x14:dataValidation>
        <x14:dataValidation type="list" allowBlank="1" showInputMessage="1" showErrorMessage="1">
          <x14:formula1>
            <xm:f>'C:\Users\luis.arias\Documents\VIGENCIA 2023\PLAN DE ACCION -POA\DIRECCION TÉCNICA\[MATRIZ DOFA Dirección Técnica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TÉCNICA\[MATRIZ DOFA Dirección Técnica 2023.xlsx]datos'!#REF!</xm:f>
          </x14:formula1>
          <xm:sqref>D7:Z7</xm:sqref>
        </x14:dataValidation>
      </x14:dataValidations>
    </ext>
  </extLs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8"/>
  <sheetViews>
    <sheetView showGridLines="0" topLeftCell="A11" zoomScale="70" zoomScaleNormal="70" workbookViewId="0">
      <selection activeCell="D13" sqref="D13:V14"/>
    </sheetView>
  </sheetViews>
  <sheetFormatPr baseColWidth="10" defaultColWidth="20.5703125" defaultRowHeight="12.75" customHeight="1" x14ac:dyDescent="0.25"/>
  <cols>
    <col min="1" max="1" width="4.7109375" customWidth="1"/>
    <col min="2" max="2" width="11.42578125" style="62" customWidth="1"/>
    <col min="3" max="3" width="53.285156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17.85546875" style="62" customWidth="1"/>
    <col min="22" max="22" width="26.85546875" style="62" customWidth="1"/>
    <col min="23" max="23" width="26.28515625" style="62" customWidth="1"/>
    <col min="24" max="25" width="20.5703125" style="62" customWidth="1"/>
    <col min="26" max="36" width="20.5703125" style="63" customWidth="1"/>
    <col min="37" max="37" width="26.7109375" style="63" customWidth="1"/>
    <col min="38" max="42" width="20.5703125" style="63" customWidth="1"/>
    <col min="43" max="43" width="31.42578125" style="63" customWidth="1"/>
    <col min="44" max="44" width="59.7109375" style="63" customWidth="1"/>
    <col min="45" max="48" width="20.5703125" style="63" customWidth="1"/>
    <col min="49" max="49" width="43.42578125" style="63" customWidth="1"/>
    <col min="50" max="50" width="33.7109375" style="62" customWidth="1"/>
    <col min="51" max="52" width="20.5703125" style="62" customWidth="1"/>
    <col min="53" max="53" width="61.85546875" style="62" customWidth="1"/>
    <col min="54" max="55" width="20.570312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102" customFormat="1" ht="15" customHeight="1" thickBot="1" x14ac:dyDescent="0.4">
      <c r="B2" s="1032"/>
      <c r="C2" s="980" t="s">
        <v>16</v>
      </c>
      <c r="D2" s="981"/>
      <c r="E2" s="981"/>
      <c r="F2" s="981"/>
      <c r="G2" s="981"/>
      <c r="H2" s="981"/>
      <c r="I2" s="981"/>
      <c r="J2" s="981"/>
      <c r="K2" s="981"/>
      <c r="L2" s="981"/>
      <c r="M2" s="981"/>
      <c r="N2" s="981"/>
      <c r="O2" s="981"/>
      <c r="P2" s="981"/>
      <c r="Q2" s="982"/>
      <c r="R2" s="974" t="s">
        <v>17</v>
      </c>
      <c r="S2" s="975"/>
      <c r="T2" s="975"/>
      <c r="U2" s="975"/>
      <c r="V2" s="975"/>
      <c r="W2" s="975"/>
      <c r="X2" s="975"/>
      <c r="Y2" s="975"/>
      <c r="Z2" s="975"/>
      <c r="AA2" s="975"/>
      <c r="AB2" s="975"/>
      <c r="AC2" s="975"/>
      <c r="AD2" s="975"/>
      <c r="AE2" s="975"/>
      <c r="AF2" s="975"/>
      <c r="AG2" s="975"/>
      <c r="AH2" s="975"/>
      <c r="AI2" s="976"/>
      <c r="AJ2" s="1008" t="s">
        <v>18</v>
      </c>
      <c r="AK2" s="1009"/>
      <c r="AL2" s="1009"/>
      <c r="AM2" s="1009"/>
      <c r="AN2" s="1009"/>
      <c r="AO2" s="1009"/>
      <c r="AP2" s="1009"/>
      <c r="AQ2" s="1009"/>
      <c r="AR2" s="1009"/>
      <c r="AS2" s="1009"/>
      <c r="AT2" s="1009"/>
      <c r="AU2" s="1010"/>
      <c r="AV2" s="993" t="s">
        <v>19</v>
      </c>
      <c r="AW2" s="994"/>
      <c r="AX2" s="994"/>
      <c r="AY2" s="994"/>
      <c r="AZ2" s="994"/>
      <c r="BA2" s="994"/>
      <c r="BB2" s="994"/>
      <c r="BC2" s="994"/>
      <c r="BD2" s="994"/>
      <c r="BE2" s="994"/>
      <c r="BF2" s="994"/>
      <c r="BG2" s="994"/>
      <c r="BH2" s="994"/>
      <c r="BI2" s="994"/>
      <c r="BJ2" s="995"/>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102" customFormat="1" ht="18.75" customHeight="1" thickBot="1" x14ac:dyDescent="0.4">
      <c r="B3" s="1033"/>
      <c r="C3" s="1022"/>
      <c r="D3" s="1023"/>
      <c r="E3" s="1023"/>
      <c r="F3" s="1023"/>
      <c r="G3" s="1023"/>
      <c r="H3" s="1023"/>
      <c r="I3" s="1023"/>
      <c r="J3" s="1023"/>
      <c r="K3" s="1023"/>
      <c r="L3" s="1023"/>
      <c r="M3" s="1023"/>
      <c r="N3" s="1023"/>
      <c r="O3" s="1023"/>
      <c r="P3" s="1023"/>
      <c r="Q3" s="1024"/>
      <c r="R3" s="1025"/>
      <c r="S3" s="1026"/>
      <c r="T3" s="1026"/>
      <c r="U3" s="1026"/>
      <c r="V3" s="1026"/>
      <c r="W3" s="1026"/>
      <c r="X3" s="1026"/>
      <c r="Y3" s="1026"/>
      <c r="Z3" s="1026"/>
      <c r="AA3" s="1026"/>
      <c r="AB3" s="1026"/>
      <c r="AC3" s="1026"/>
      <c r="AD3" s="1026"/>
      <c r="AE3" s="1026"/>
      <c r="AF3" s="1026"/>
      <c r="AG3" s="1026"/>
      <c r="AH3" s="1026"/>
      <c r="AI3" s="1027"/>
      <c r="AJ3" s="1008" t="s">
        <v>20</v>
      </c>
      <c r="AK3" s="1009"/>
      <c r="AL3" s="1009"/>
      <c r="AM3" s="1009"/>
      <c r="AN3" s="1009"/>
      <c r="AO3" s="1009"/>
      <c r="AP3" s="1009"/>
      <c r="AQ3" s="1009"/>
      <c r="AR3" s="1009"/>
      <c r="AS3" s="1009"/>
      <c r="AT3" s="1009"/>
      <c r="AU3" s="1010"/>
      <c r="AV3" s="996">
        <v>3</v>
      </c>
      <c r="AW3" s="997"/>
      <c r="AX3" s="997"/>
      <c r="AY3" s="997"/>
      <c r="AZ3" s="997"/>
      <c r="BA3" s="997"/>
      <c r="BB3" s="997"/>
      <c r="BC3" s="997"/>
      <c r="BD3" s="997"/>
      <c r="BE3" s="997"/>
      <c r="BF3" s="997"/>
      <c r="BG3" s="997"/>
      <c r="BH3" s="997"/>
      <c r="BI3" s="997"/>
      <c r="BJ3" s="998"/>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102" customFormat="1" ht="18" customHeight="1" thickBot="1" x14ac:dyDescent="0.4">
      <c r="B4" s="1033"/>
      <c r="C4" s="983"/>
      <c r="D4" s="984"/>
      <c r="E4" s="984"/>
      <c r="F4" s="984"/>
      <c r="G4" s="984"/>
      <c r="H4" s="984"/>
      <c r="I4" s="984"/>
      <c r="J4" s="984"/>
      <c r="K4" s="984"/>
      <c r="L4" s="984"/>
      <c r="M4" s="984"/>
      <c r="N4" s="984"/>
      <c r="O4" s="984"/>
      <c r="P4" s="984"/>
      <c r="Q4" s="985"/>
      <c r="R4" s="977"/>
      <c r="S4" s="978"/>
      <c r="T4" s="978"/>
      <c r="U4" s="978"/>
      <c r="V4" s="978"/>
      <c r="W4" s="978"/>
      <c r="X4" s="978"/>
      <c r="Y4" s="978"/>
      <c r="Z4" s="978"/>
      <c r="AA4" s="978"/>
      <c r="AB4" s="978"/>
      <c r="AC4" s="978"/>
      <c r="AD4" s="978"/>
      <c r="AE4" s="978"/>
      <c r="AF4" s="978"/>
      <c r="AG4" s="978"/>
      <c r="AH4" s="978"/>
      <c r="AI4" s="979"/>
      <c r="AJ4" s="1008" t="s">
        <v>21</v>
      </c>
      <c r="AK4" s="1009"/>
      <c r="AL4" s="1009"/>
      <c r="AM4" s="1009"/>
      <c r="AN4" s="1009"/>
      <c r="AO4" s="1009"/>
      <c r="AP4" s="1009"/>
      <c r="AQ4" s="1009"/>
      <c r="AR4" s="1009"/>
      <c r="AS4" s="1009"/>
      <c r="AT4" s="1009"/>
      <c r="AU4" s="1010"/>
      <c r="AV4" s="999">
        <v>42741</v>
      </c>
      <c r="AW4" s="1000"/>
      <c r="AX4" s="1000"/>
      <c r="AY4" s="1000"/>
      <c r="AZ4" s="1000"/>
      <c r="BA4" s="1000"/>
      <c r="BB4" s="1000"/>
      <c r="BC4" s="1000"/>
      <c r="BD4" s="1000"/>
      <c r="BE4" s="1000"/>
      <c r="BF4" s="1000"/>
      <c r="BG4" s="1000"/>
      <c r="BH4" s="1000"/>
      <c r="BI4" s="1000"/>
      <c r="BJ4" s="10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102" customFormat="1" ht="18.75" customHeight="1" x14ac:dyDescent="0.35">
      <c r="B5" s="1033"/>
      <c r="C5" s="980" t="s">
        <v>22</v>
      </c>
      <c r="D5" s="981"/>
      <c r="E5" s="981"/>
      <c r="F5" s="981"/>
      <c r="G5" s="981"/>
      <c r="H5" s="981"/>
      <c r="I5" s="981"/>
      <c r="J5" s="981"/>
      <c r="K5" s="981"/>
      <c r="L5" s="981"/>
      <c r="M5" s="981"/>
      <c r="N5" s="981"/>
      <c r="O5" s="981"/>
      <c r="P5" s="981"/>
      <c r="Q5" s="982"/>
      <c r="R5" s="974" t="s">
        <v>23</v>
      </c>
      <c r="S5" s="975"/>
      <c r="T5" s="975"/>
      <c r="U5" s="975"/>
      <c r="V5" s="975"/>
      <c r="W5" s="975"/>
      <c r="X5" s="975"/>
      <c r="Y5" s="975"/>
      <c r="Z5" s="975"/>
      <c r="AA5" s="975"/>
      <c r="AB5" s="975"/>
      <c r="AC5" s="975"/>
      <c r="AD5" s="975"/>
      <c r="AE5" s="975"/>
      <c r="AF5" s="975"/>
      <c r="AG5" s="975"/>
      <c r="AH5" s="975"/>
      <c r="AI5" s="976"/>
      <c r="AJ5" s="980" t="s">
        <v>24</v>
      </c>
      <c r="AK5" s="981"/>
      <c r="AL5" s="981"/>
      <c r="AM5" s="981"/>
      <c r="AN5" s="981"/>
      <c r="AO5" s="981"/>
      <c r="AP5" s="981"/>
      <c r="AQ5" s="981"/>
      <c r="AR5" s="981"/>
      <c r="AS5" s="981"/>
      <c r="AT5" s="981"/>
      <c r="AU5" s="982"/>
      <c r="AV5" s="1002" t="s">
        <v>25</v>
      </c>
      <c r="AW5" s="1003"/>
      <c r="AX5" s="1003"/>
      <c r="AY5" s="1003"/>
      <c r="AZ5" s="1003"/>
      <c r="BA5" s="1003"/>
      <c r="BB5" s="1003"/>
      <c r="BC5" s="1003"/>
      <c r="BD5" s="1003"/>
      <c r="BE5" s="1003"/>
      <c r="BF5" s="1003"/>
      <c r="BG5" s="1003"/>
      <c r="BH5" s="1003"/>
      <c r="BI5" s="1003"/>
      <c r="BJ5" s="1004"/>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102" customFormat="1" ht="22.5" customHeight="1" thickBot="1" x14ac:dyDescent="0.4">
      <c r="B6" s="1034"/>
      <c r="C6" s="983"/>
      <c r="D6" s="984"/>
      <c r="E6" s="984"/>
      <c r="F6" s="984"/>
      <c r="G6" s="984"/>
      <c r="H6" s="984"/>
      <c r="I6" s="984"/>
      <c r="J6" s="984"/>
      <c r="K6" s="984"/>
      <c r="L6" s="984"/>
      <c r="M6" s="984"/>
      <c r="N6" s="984"/>
      <c r="O6" s="984"/>
      <c r="P6" s="984"/>
      <c r="Q6" s="985"/>
      <c r="R6" s="977"/>
      <c r="S6" s="978"/>
      <c r="T6" s="978"/>
      <c r="U6" s="978"/>
      <c r="V6" s="978"/>
      <c r="W6" s="978"/>
      <c r="X6" s="978"/>
      <c r="Y6" s="978"/>
      <c r="Z6" s="978"/>
      <c r="AA6" s="978"/>
      <c r="AB6" s="978"/>
      <c r="AC6" s="978"/>
      <c r="AD6" s="978"/>
      <c r="AE6" s="978"/>
      <c r="AF6" s="978"/>
      <c r="AG6" s="978"/>
      <c r="AH6" s="978"/>
      <c r="AI6" s="979"/>
      <c r="AJ6" s="983"/>
      <c r="AK6" s="984"/>
      <c r="AL6" s="984"/>
      <c r="AM6" s="984"/>
      <c r="AN6" s="984"/>
      <c r="AO6" s="984"/>
      <c r="AP6" s="984"/>
      <c r="AQ6" s="984"/>
      <c r="AR6" s="984"/>
      <c r="AS6" s="984"/>
      <c r="AT6" s="984"/>
      <c r="AU6" s="985"/>
      <c r="AV6" s="1005"/>
      <c r="AW6" s="1006"/>
      <c r="AX6" s="1006"/>
      <c r="AY6" s="1006"/>
      <c r="AZ6" s="1006"/>
      <c r="BA6" s="1006"/>
      <c r="BB6" s="1006"/>
      <c r="BC6" s="1006"/>
      <c r="BD6" s="1006"/>
      <c r="BE6" s="1006"/>
      <c r="BF6" s="1006"/>
      <c r="BG6" s="1006"/>
      <c r="BH6" s="1006"/>
      <c r="BI6" s="1006"/>
      <c r="BJ6" s="1007"/>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39.75" customHeight="1" x14ac:dyDescent="0.25">
      <c r="B7" s="1019" t="s">
        <v>26</v>
      </c>
      <c r="C7" s="1020"/>
      <c r="D7" s="1255" t="s">
        <v>913</v>
      </c>
      <c r="E7" s="1255"/>
      <c r="F7" s="1255"/>
      <c r="G7" s="1255"/>
      <c r="H7" s="1255"/>
      <c r="I7" s="1255"/>
      <c r="J7" s="1255"/>
      <c r="K7" s="1255"/>
      <c r="L7" s="1255"/>
      <c r="M7" s="1255"/>
      <c r="N7" s="1255"/>
      <c r="O7" s="1255"/>
      <c r="P7" s="1255"/>
      <c r="Q7" s="1255"/>
      <c r="R7" s="1255"/>
      <c r="S7" s="1255"/>
      <c r="T7" s="1255"/>
      <c r="U7" s="1255"/>
      <c r="V7" s="1255"/>
      <c r="W7" s="1255"/>
      <c r="X7" s="1255"/>
      <c r="Y7" s="1255"/>
      <c r="Z7" s="1255"/>
      <c r="AA7" s="989" t="s">
        <v>28</v>
      </c>
      <c r="AB7" s="989"/>
      <c r="AC7" s="1256"/>
      <c r="AD7" s="1256"/>
      <c r="AE7" s="1256"/>
      <c r="AF7" s="1256"/>
      <c r="AG7" s="1256"/>
      <c r="AH7" s="1256"/>
      <c r="AI7" s="1256"/>
      <c r="AJ7" s="1256"/>
      <c r="AK7" s="989" t="s">
        <v>30</v>
      </c>
      <c r="AL7" s="989"/>
      <c r="AM7" s="1181" t="s">
        <v>819</v>
      </c>
      <c r="AN7" s="1181"/>
      <c r="AO7" s="1181"/>
      <c r="AP7" s="1181"/>
      <c r="AQ7" s="1181"/>
      <c r="AR7" s="1181"/>
      <c r="AS7" s="1181"/>
      <c r="AT7" s="1181"/>
      <c r="AU7" s="987"/>
      <c r="AV7" s="987"/>
      <c r="AW7" s="987"/>
      <c r="AX7" s="987"/>
      <c r="AY7" s="987"/>
      <c r="AZ7" s="987"/>
      <c r="BA7" s="987"/>
      <c r="BB7" s="987"/>
      <c r="BC7" s="987"/>
      <c r="BD7" s="987"/>
      <c r="BE7" s="987"/>
      <c r="BF7" s="987"/>
      <c r="BG7" s="987"/>
      <c r="BH7" s="987"/>
      <c r="BI7" s="987"/>
      <c r="BJ7" s="988"/>
    </row>
    <row r="8" spans="2:251" s="54" customFormat="1" ht="35.25" customHeight="1" x14ac:dyDescent="0.25">
      <c r="B8" s="1253" t="s">
        <v>32</v>
      </c>
      <c r="C8" s="1254"/>
      <c r="D8" s="1014" t="s">
        <v>914</v>
      </c>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18" t="s">
        <v>34</v>
      </c>
      <c r="AN8" s="1075">
        <v>44580</v>
      </c>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251" s="54" customFormat="1" ht="27.75" customHeight="1" x14ac:dyDescent="0.25">
      <c r="B9" s="1030" t="s">
        <v>35</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36</v>
      </c>
      <c r="AV9" s="1012"/>
      <c r="AW9" s="1012"/>
      <c r="AX9" s="1012"/>
      <c r="AY9" s="1012"/>
      <c r="AZ9" s="1012"/>
      <c r="BA9" s="1012"/>
      <c r="BB9" s="1012"/>
      <c r="BC9" s="1012"/>
      <c r="BD9" s="1012"/>
      <c r="BE9" s="1012"/>
      <c r="BF9" s="1012"/>
      <c r="BG9" s="1012"/>
      <c r="BH9" s="1012"/>
      <c r="BI9" s="1012"/>
      <c r="BJ9" s="1013"/>
    </row>
    <row r="10" spans="2:251" s="155" customFormat="1" ht="25.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251" s="124" customFormat="1" ht="74.2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1115" t="s">
        <v>61</v>
      </c>
      <c r="AL11" s="1116"/>
      <c r="AM11" s="1116"/>
      <c r="AN11" s="1116"/>
      <c r="AO11" s="1116"/>
      <c r="AP11" s="1116"/>
      <c r="AQ11" s="1117"/>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53.2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SUM(T13:T14)</f>
        <v>0</v>
      </c>
      <c r="U12" s="963"/>
      <c r="V12" s="963"/>
      <c r="W12" s="963"/>
      <c r="X12" s="126" t="s">
        <v>72</v>
      </c>
      <c r="Y12" s="126" t="s">
        <v>73</v>
      </c>
      <c r="Z12" s="1072"/>
      <c r="AA12" s="963"/>
      <c r="AB12" s="963"/>
      <c r="AC12" s="963"/>
      <c r="AD12" s="963"/>
      <c r="AE12" s="963"/>
      <c r="AF12" s="125" t="s">
        <v>74</v>
      </c>
      <c r="AG12" s="125" t="s">
        <v>915</v>
      </c>
      <c r="AH12" s="126" t="s">
        <v>76</v>
      </c>
      <c r="AI12" s="963"/>
      <c r="AJ12" s="963"/>
      <c r="AK12" s="129" t="s">
        <v>77</v>
      </c>
      <c r="AL12" s="129" t="s">
        <v>78</v>
      </c>
      <c r="AM12" s="129" t="s">
        <v>79</v>
      </c>
      <c r="AN12" s="129" t="s">
        <v>187</v>
      </c>
      <c r="AO12" s="129" t="s">
        <v>80</v>
      </c>
      <c r="AP12" s="129" t="s">
        <v>81</v>
      </c>
      <c r="AQ12" s="129"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143.25" customHeight="1" x14ac:dyDescent="0.25">
      <c r="B13" s="151">
        <v>1</v>
      </c>
      <c r="C13" s="283" t="s">
        <v>916</v>
      </c>
      <c r="D13" s="48">
        <v>0.84</v>
      </c>
      <c r="E13" s="220">
        <v>0.19</v>
      </c>
      <c r="F13" s="69"/>
      <c r="G13" s="1508"/>
      <c r="H13" s="69">
        <v>0.27</v>
      </c>
      <c r="I13" s="69"/>
      <c r="J13" s="1508"/>
      <c r="K13" s="69">
        <v>0.27</v>
      </c>
      <c r="L13" s="69"/>
      <c r="M13" s="1508"/>
      <c r="N13" s="69">
        <v>0.27</v>
      </c>
      <c r="O13" s="69"/>
      <c r="P13" s="1508"/>
      <c r="Q13" s="69">
        <f>SUM(E13,H13,K13,N13)</f>
        <v>1</v>
      </c>
      <c r="R13" s="153"/>
      <c r="S13" s="1508"/>
      <c r="T13" s="160">
        <f>S13*D13</f>
        <v>0</v>
      </c>
      <c r="U13" s="47" t="s">
        <v>917</v>
      </c>
      <c r="V13" s="47" t="s">
        <v>918</v>
      </c>
      <c r="W13" s="46" t="s">
        <v>919</v>
      </c>
      <c r="X13" s="51" t="s">
        <v>920</v>
      </c>
      <c r="Y13" s="49" t="s">
        <v>921</v>
      </c>
      <c r="Z13" s="110" t="s">
        <v>195</v>
      </c>
      <c r="AA13" s="284" t="s">
        <v>922</v>
      </c>
      <c r="AB13" s="110" t="s">
        <v>152</v>
      </c>
      <c r="AC13" s="110" t="s">
        <v>192</v>
      </c>
      <c r="AD13" s="110" t="s">
        <v>99</v>
      </c>
      <c r="AE13" s="110" t="s">
        <v>100</v>
      </c>
      <c r="AF13" s="285">
        <v>1</v>
      </c>
      <c r="AG13" s="74">
        <v>2019</v>
      </c>
      <c r="AH13" s="74">
        <v>2022</v>
      </c>
      <c r="AI13" s="74" t="s">
        <v>101</v>
      </c>
      <c r="AJ13" s="110" t="s">
        <v>143</v>
      </c>
      <c r="AK13" s="51" t="s">
        <v>923</v>
      </c>
      <c r="AL13" s="286"/>
      <c r="AM13" s="73"/>
      <c r="AN13" s="46"/>
      <c r="AO13" s="286"/>
      <c r="AP13" s="46" t="s">
        <v>923</v>
      </c>
      <c r="AQ13" s="281" t="s">
        <v>924</v>
      </c>
      <c r="AR13" s="110" t="s">
        <v>925</v>
      </c>
      <c r="AS13" s="35"/>
      <c r="AT13" s="46" t="s">
        <v>926</v>
      </c>
      <c r="AU13" s="437"/>
      <c r="AV13" s="437"/>
      <c r="AW13" s="758"/>
      <c r="AX13" s="724"/>
      <c r="AY13" s="754"/>
      <c r="AZ13" s="754"/>
      <c r="BA13" s="725"/>
      <c r="BB13" s="724"/>
      <c r="BC13" s="427"/>
      <c r="BD13" s="723"/>
      <c r="BE13" s="724"/>
      <c r="BF13" s="724"/>
      <c r="BG13" s="486"/>
      <c r="BH13" s="723"/>
      <c r="BI13" s="726"/>
      <c r="BJ13" s="727"/>
      <c r="BK13" s="431"/>
      <c r="BL13" s="431"/>
      <c r="BM13" s="431"/>
      <c r="BN13" s="431"/>
      <c r="BO13" s="431"/>
      <c r="BP13" s="431"/>
      <c r="BQ13" s="431"/>
      <c r="BR13" s="431"/>
      <c r="BS13" s="431"/>
      <c r="BT13" s="431"/>
      <c r="BU13" s="431"/>
      <c r="BV13" s="431"/>
      <c r="BW13" s="431"/>
      <c r="BX13" s="431"/>
      <c r="BY13" s="431"/>
      <c r="BZ13" s="431"/>
      <c r="CA13" s="431"/>
    </row>
    <row r="14" spans="2:251" s="155" customFormat="1" ht="94.5" customHeight="1" x14ac:dyDescent="0.25">
      <c r="B14" s="151">
        <v>2</v>
      </c>
      <c r="C14" s="662" t="s">
        <v>927</v>
      </c>
      <c r="D14" s="48">
        <v>0.16</v>
      </c>
      <c r="E14" s="69">
        <v>0.19</v>
      </c>
      <c r="F14" s="69"/>
      <c r="G14" s="1508"/>
      <c r="H14" s="69">
        <v>0.27</v>
      </c>
      <c r="I14" s="69"/>
      <c r="J14" s="1508"/>
      <c r="K14" s="69">
        <v>0.27</v>
      </c>
      <c r="L14" s="69"/>
      <c r="M14" s="1508"/>
      <c r="N14" s="69">
        <v>0.27</v>
      </c>
      <c r="O14" s="69"/>
      <c r="P14" s="1508"/>
      <c r="Q14" s="69">
        <f>SUM(E14,H14,K14,N14)</f>
        <v>1</v>
      </c>
      <c r="R14" s="69"/>
      <c r="S14" s="1508"/>
      <c r="T14" s="160">
        <f>S14*D14</f>
        <v>0</v>
      </c>
      <c r="U14" s="47" t="s">
        <v>917</v>
      </c>
      <c r="V14" s="47" t="s">
        <v>918</v>
      </c>
      <c r="W14" s="46" t="s">
        <v>928</v>
      </c>
      <c r="X14" s="51" t="s">
        <v>920</v>
      </c>
      <c r="Y14" s="51" t="s">
        <v>921</v>
      </c>
      <c r="Z14" s="110" t="s">
        <v>195</v>
      </c>
      <c r="AA14" s="284" t="s">
        <v>922</v>
      </c>
      <c r="AB14" s="110" t="s">
        <v>152</v>
      </c>
      <c r="AC14" s="110" t="s">
        <v>192</v>
      </c>
      <c r="AD14" s="110" t="s">
        <v>99</v>
      </c>
      <c r="AE14" s="110" t="s">
        <v>100</v>
      </c>
      <c r="AF14" s="285">
        <v>1</v>
      </c>
      <c r="AG14" s="71">
        <v>2019</v>
      </c>
      <c r="AH14" s="71">
        <v>2022</v>
      </c>
      <c r="AI14" s="74" t="s">
        <v>101</v>
      </c>
      <c r="AJ14" s="110" t="s">
        <v>143</v>
      </c>
      <c r="AK14" s="166"/>
      <c r="AL14" s="286"/>
      <c r="AM14" s="73"/>
      <c r="AN14" s="46"/>
      <c r="AO14" s="286"/>
      <c r="AP14" s="46" t="s">
        <v>923</v>
      </c>
      <c r="AQ14" s="75" t="s">
        <v>108</v>
      </c>
      <c r="AR14" s="110" t="s">
        <v>929</v>
      </c>
      <c r="AS14" s="35"/>
      <c r="AT14" s="77" t="s">
        <v>930</v>
      </c>
      <c r="AU14" s="437"/>
      <c r="AV14" s="437"/>
      <c r="AW14" s="429"/>
      <c r="AX14" s="429"/>
      <c r="AY14" s="69"/>
      <c r="AZ14" s="69"/>
      <c r="BA14" s="434"/>
      <c r="BB14" s="429"/>
      <c r="BC14" s="427"/>
      <c r="BD14" s="427"/>
      <c r="BE14" s="429"/>
      <c r="BF14" s="429"/>
      <c r="BG14" s="486"/>
      <c r="BH14" s="427"/>
      <c r="BI14" s="435"/>
      <c r="BJ14" s="438"/>
      <c r="BK14" s="431"/>
      <c r="BL14" s="431"/>
      <c r="BM14" s="431"/>
      <c r="BN14" s="431"/>
      <c r="BO14" s="431"/>
      <c r="BP14" s="431"/>
      <c r="BQ14" s="431"/>
      <c r="BR14" s="431"/>
      <c r="BS14" s="431"/>
      <c r="BT14" s="431"/>
      <c r="BU14" s="431"/>
      <c r="BV14" s="431"/>
      <c r="BW14" s="431"/>
      <c r="BX14" s="431"/>
      <c r="BY14" s="431"/>
      <c r="BZ14" s="431"/>
      <c r="CA14" s="431"/>
    </row>
    <row r="15" spans="2:251" s="63" customFormat="1" ht="11.65" customHeight="1" x14ac:dyDescent="0.25">
      <c r="B15" s="89"/>
      <c r="C15" s="54"/>
      <c r="D15" s="282"/>
      <c r="E15" s="54"/>
      <c r="F15" s="54"/>
      <c r="G15" s="54"/>
      <c r="H15" s="54"/>
      <c r="I15" s="54"/>
      <c r="J15" s="54"/>
      <c r="K15" s="54"/>
      <c r="L15" s="54"/>
      <c r="M15" s="54"/>
      <c r="N15" s="54"/>
      <c r="O15" s="54"/>
      <c r="P15" s="54"/>
      <c r="Q15" s="54"/>
      <c r="R15" s="54"/>
      <c r="S15" s="54"/>
      <c r="T15" s="54"/>
      <c r="U15" s="54"/>
      <c r="V15" s="54"/>
      <c r="W15" s="54"/>
      <c r="X15" s="54"/>
      <c r="Y15" s="54"/>
      <c r="Z15" s="89"/>
      <c r="AA15" s="62"/>
      <c r="AB15" s="54"/>
      <c r="AC15" s="54"/>
      <c r="AD15" s="54"/>
      <c r="AE15" s="54"/>
      <c r="AF15" s="62"/>
      <c r="AG15" s="62"/>
      <c r="AH15" s="62"/>
      <c r="AI15" s="54"/>
      <c r="AJ15" s="54"/>
      <c r="AK15" s="54"/>
      <c r="AL15" s="62"/>
      <c r="AM15" s="62"/>
      <c r="AN15" s="62"/>
      <c r="AO15" s="62"/>
      <c r="AP15" s="54"/>
      <c r="AQ15" s="54"/>
      <c r="AR15" s="62"/>
      <c r="AS15" s="62"/>
      <c r="AT15" s="62"/>
      <c r="AU15" s="455"/>
      <c r="AV15" s="455"/>
      <c r="AW15" s="455"/>
      <c r="AX15" s="455"/>
      <c r="AY15" s="427"/>
      <c r="AZ15" s="455"/>
      <c r="BA15" s="455"/>
      <c r="BB15" s="455"/>
      <c r="BC15" s="455"/>
      <c r="BD15" s="455"/>
      <c r="BE15" s="456"/>
      <c r="BF15" s="455"/>
      <c r="BG15" s="455"/>
      <c r="BH15" s="455"/>
      <c r="BI15" s="455"/>
      <c r="BJ15" s="455"/>
      <c r="BK15" s="455"/>
      <c r="BL15" s="455"/>
      <c r="BM15" s="455"/>
      <c r="BN15" s="455"/>
      <c r="BO15" s="455"/>
      <c r="BP15" s="455"/>
      <c r="BQ15" s="455"/>
      <c r="BR15" s="455"/>
      <c r="BS15" s="455"/>
      <c r="BT15" s="455"/>
      <c r="BU15" s="455"/>
      <c r="BV15" s="455"/>
      <c r="BW15" s="455"/>
      <c r="BX15" s="455"/>
      <c r="BY15" s="455"/>
      <c r="BZ15" s="455"/>
      <c r="CA15" s="455"/>
    </row>
    <row r="16" spans="2:251" s="63" customFormat="1" ht="11.65" customHeight="1" x14ac:dyDescent="0.25">
      <c r="B16" s="89"/>
      <c r="C16" s="54"/>
      <c r="D16" s="91"/>
      <c r="E16" s="54"/>
      <c r="F16" s="54"/>
      <c r="G16" s="54"/>
      <c r="H16" s="54"/>
      <c r="I16" s="54"/>
      <c r="J16" s="54"/>
      <c r="K16" s="54"/>
      <c r="L16" s="54"/>
      <c r="M16" s="54"/>
      <c r="N16" s="54"/>
      <c r="O16" s="54"/>
      <c r="P16" s="54"/>
      <c r="Q16" s="54"/>
      <c r="R16" s="54"/>
      <c r="S16" s="54"/>
      <c r="T16" s="54"/>
      <c r="U16" s="54"/>
      <c r="V16" s="54"/>
      <c r="W16" s="54"/>
      <c r="X16" s="54"/>
      <c r="Y16" s="54"/>
      <c r="Z16" s="89"/>
      <c r="AA16" s="62"/>
      <c r="AB16" s="54"/>
      <c r="AC16" s="54"/>
      <c r="AD16" s="54"/>
      <c r="AE16" s="54"/>
      <c r="AF16" s="62"/>
      <c r="AG16" s="62"/>
      <c r="AH16" s="62"/>
      <c r="AI16" s="54"/>
      <c r="AJ16" s="54"/>
      <c r="AK16" s="54"/>
      <c r="AL16" s="62"/>
      <c r="AM16" s="62"/>
      <c r="AN16" s="62"/>
      <c r="AO16" s="62"/>
      <c r="AP16" s="54"/>
      <c r="AQ16" s="54"/>
      <c r="AR16" s="62"/>
      <c r="AS16" s="62"/>
      <c r="AT16" s="62"/>
      <c r="AU16" s="455"/>
      <c r="AV16" s="455"/>
      <c r="AW16" s="455"/>
      <c r="AX16" s="455"/>
      <c r="AY16" s="455"/>
      <c r="AZ16" s="455"/>
      <c r="BA16" s="455"/>
      <c r="BB16" s="455"/>
      <c r="BC16" s="455"/>
      <c r="BD16" s="455"/>
      <c r="BE16" s="456"/>
      <c r="BF16" s="455"/>
      <c r="BG16" s="455"/>
      <c r="BH16" s="455"/>
      <c r="BI16" s="455"/>
      <c r="BJ16" s="455"/>
      <c r="BK16" s="455"/>
      <c r="BL16" s="455"/>
      <c r="BM16" s="455"/>
      <c r="BN16" s="455"/>
      <c r="BO16" s="455"/>
      <c r="BP16" s="455"/>
      <c r="BQ16" s="455"/>
      <c r="BR16" s="455"/>
      <c r="BS16" s="455"/>
      <c r="BT16" s="455"/>
      <c r="BU16" s="455"/>
      <c r="BV16" s="455"/>
      <c r="BW16" s="455"/>
      <c r="BX16" s="455"/>
      <c r="BY16" s="455"/>
      <c r="BZ16" s="455"/>
      <c r="CA16" s="455"/>
    </row>
    <row r="17" spans="2:79" s="63" customFormat="1" ht="11.65" customHeight="1" x14ac:dyDescent="0.25">
      <c r="B17" s="89"/>
      <c r="C17" s="93"/>
      <c r="D17" s="91"/>
      <c r="E17" s="54"/>
      <c r="F17" s="54"/>
      <c r="G17" s="54"/>
      <c r="H17" s="54"/>
      <c r="I17" s="54"/>
      <c r="J17" s="54"/>
      <c r="K17" s="54"/>
      <c r="L17" s="54"/>
      <c r="M17" s="54"/>
      <c r="N17" s="54"/>
      <c r="O17" s="54"/>
      <c r="P17" s="54"/>
      <c r="Q17" s="54"/>
      <c r="R17" s="54"/>
      <c r="S17" s="54"/>
      <c r="T17" s="54"/>
      <c r="U17" s="54"/>
      <c r="V17" s="54"/>
      <c r="W17" s="54"/>
      <c r="X17" s="54"/>
      <c r="Y17" s="54"/>
      <c r="Z17" s="89"/>
      <c r="AA17" s="62"/>
      <c r="AB17" s="54"/>
      <c r="AC17" s="54"/>
      <c r="AD17" s="54"/>
      <c r="AE17" s="54"/>
      <c r="AF17" s="62"/>
      <c r="AG17" s="62"/>
      <c r="AH17" s="62"/>
      <c r="AI17" s="54"/>
      <c r="AJ17" s="54"/>
      <c r="AK17" s="54"/>
      <c r="AL17" s="62"/>
      <c r="AM17" s="62"/>
      <c r="AN17" s="62"/>
      <c r="AO17" s="62"/>
      <c r="AP17" s="54"/>
      <c r="AQ17" s="54"/>
      <c r="AR17" s="62"/>
      <c r="AS17" s="62"/>
      <c r="AT17" s="62"/>
      <c r="AU17" s="455"/>
      <c r="AV17" s="455"/>
      <c r="AW17" s="455"/>
      <c r="AX17" s="455"/>
      <c r="AY17" s="455"/>
      <c r="AZ17" s="455"/>
      <c r="BA17" s="455"/>
      <c r="BB17" s="455"/>
      <c r="BC17" s="455"/>
      <c r="BD17" s="455"/>
      <c r="BE17" s="456"/>
      <c r="BF17" s="455"/>
      <c r="BG17" s="455"/>
      <c r="BH17" s="455"/>
      <c r="BI17" s="455"/>
      <c r="BJ17" s="455"/>
      <c r="BK17" s="455"/>
      <c r="BL17" s="455"/>
      <c r="BM17" s="455"/>
      <c r="BN17" s="455"/>
      <c r="BO17" s="455"/>
      <c r="BP17" s="455"/>
      <c r="BQ17" s="455"/>
      <c r="BR17" s="455"/>
      <c r="BS17" s="455"/>
      <c r="BT17" s="455"/>
      <c r="BU17" s="455"/>
      <c r="BV17" s="455"/>
      <c r="BW17" s="455"/>
      <c r="BX17" s="455"/>
      <c r="BY17" s="455"/>
      <c r="BZ17" s="455"/>
      <c r="CA17" s="455"/>
    </row>
    <row r="18" spans="2:79" s="63" customFormat="1" ht="11.65" customHeight="1" x14ac:dyDescent="0.25">
      <c r="B18" s="89"/>
      <c r="C18" s="54"/>
      <c r="D18" s="91"/>
      <c r="E18" s="54"/>
      <c r="F18" s="54"/>
      <c r="G18" s="54"/>
      <c r="H18" s="54"/>
      <c r="I18" s="54"/>
      <c r="J18" s="54"/>
      <c r="K18" s="54"/>
      <c r="L18" s="54"/>
      <c r="M18" s="54"/>
      <c r="N18" s="54"/>
      <c r="O18" s="54"/>
      <c r="P18" s="54"/>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AU18" s="455"/>
      <c r="AV18" s="455"/>
      <c r="AW18" s="455"/>
      <c r="AX18" s="455"/>
      <c r="AY18" s="455"/>
      <c r="AZ18" s="455"/>
      <c r="BA18" s="455"/>
      <c r="BB18" s="455"/>
      <c r="BC18" s="455"/>
      <c r="BD18" s="455"/>
      <c r="BE18" s="457"/>
      <c r="BF18" s="455"/>
      <c r="BG18" s="455"/>
      <c r="BH18" s="455"/>
      <c r="BI18" s="455"/>
      <c r="BJ18" s="455"/>
      <c r="BK18" s="455"/>
      <c r="BL18" s="455"/>
      <c r="BM18" s="455"/>
      <c r="BN18" s="455"/>
      <c r="BO18" s="455"/>
      <c r="BP18" s="455"/>
      <c r="BQ18" s="455"/>
      <c r="BR18" s="455"/>
      <c r="BS18" s="455"/>
      <c r="BT18" s="455"/>
      <c r="BU18" s="455"/>
      <c r="BV18" s="455"/>
      <c r="BW18" s="455"/>
      <c r="BX18" s="455"/>
      <c r="BY18" s="455"/>
      <c r="BZ18" s="455"/>
      <c r="CA18" s="455"/>
    </row>
    <row r="19" spans="2:79" s="63" customFormat="1" ht="11.65"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U19" s="455"/>
      <c r="AV19" s="455"/>
      <c r="AW19" s="455"/>
      <c r="AX19" s="455"/>
      <c r="AY19" s="455"/>
      <c r="AZ19" s="455"/>
      <c r="BA19" s="455"/>
      <c r="BB19" s="455"/>
      <c r="BC19" s="455"/>
      <c r="BD19" s="455"/>
      <c r="BE19" s="456"/>
      <c r="BF19" s="455"/>
      <c r="BG19" s="455"/>
      <c r="BH19" s="455"/>
      <c r="BI19" s="455"/>
      <c r="BJ19" s="455"/>
      <c r="BK19" s="455"/>
      <c r="BL19" s="455"/>
      <c r="BM19" s="455"/>
      <c r="BN19" s="455"/>
      <c r="BO19" s="455"/>
      <c r="BP19" s="455"/>
      <c r="BQ19" s="455"/>
      <c r="BR19" s="455"/>
      <c r="BS19" s="455"/>
      <c r="BT19" s="455"/>
      <c r="BU19" s="455"/>
      <c r="BV19" s="455"/>
      <c r="BW19" s="455"/>
      <c r="BX19" s="455"/>
      <c r="BY19" s="455"/>
      <c r="BZ19" s="455"/>
      <c r="CA19" s="455"/>
    </row>
    <row r="20" spans="2:79" s="63" customFormat="1" ht="11.65" customHeight="1" x14ac:dyDescent="0.25">
      <c r="B20" s="89"/>
      <c r="C20" s="54"/>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U20" s="455"/>
      <c r="AV20" s="455"/>
      <c r="AW20" s="455"/>
      <c r="AX20" s="455"/>
      <c r="AY20" s="455"/>
      <c r="AZ20" s="455"/>
      <c r="BA20" s="455"/>
      <c r="BB20" s="455"/>
      <c r="BC20" s="455"/>
      <c r="BD20" s="455"/>
      <c r="BE20" s="456"/>
      <c r="BF20" s="455"/>
      <c r="BG20" s="455"/>
      <c r="BH20" s="455"/>
      <c r="BI20" s="455"/>
      <c r="BJ20" s="455"/>
      <c r="BK20" s="455"/>
      <c r="BL20" s="455"/>
      <c r="BM20" s="455"/>
      <c r="BN20" s="455"/>
      <c r="BO20" s="455"/>
      <c r="BP20" s="455"/>
      <c r="BQ20" s="455"/>
      <c r="BR20" s="455"/>
      <c r="BS20" s="455"/>
      <c r="BT20" s="455"/>
      <c r="BU20" s="455"/>
      <c r="BV20" s="455"/>
      <c r="BW20" s="455"/>
      <c r="BX20" s="455"/>
      <c r="BY20" s="455"/>
      <c r="BZ20" s="455"/>
      <c r="CA20" s="455"/>
    </row>
    <row r="21" spans="2:79"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U21" s="455"/>
      <c r="AV21" s="455"/>
      <c r="AW21" s="455"/>
      <c r="AX21" s="455"/>
      <c r="AY21" s="455"/>
      <c r="AZ21" s="455"/>
      <c r="BA21" s="455"/>
      <c r="BB21" s="455"/>
      <c r="BC21" s="455"/>
      <c r="BD21" s="455"/>
      <c r="BE21" s="456"/>
      <c r="BF21" s="455"/>
      <c r="BG21" s="455"/>
      <c r="BH21" s="455"/>
      <c r="BI21" s="455"/>
      <c r="BJ21" s="455"/>
      <c r="BK21" s="455"/>
      <c r="BL21" s="455"/>
      <c r="BM21" s="455"/>
      <c r="BN21" s="455"/>
      <c r="BO21" s="455"/>
      <c r="BP21" s="455"/>
      <c r="BQ21" s="455"/>
      <c r="BR21" s="455"/>
      <c r="BS21" s="455"/>
      <c r="BT21" s="455"/>
      <c r="BU21" s="455"/>
      <c r="BV21" s="455"/>
      <c r="BW21" s="455"/>
      <c r="BX21" s="455"/>
      <c r="BY21" s="455"/>
      <c r="BZ21" s="455"/>
      <c r="CA21" s="455"/>
    </row>
    <row r="22" spans="2:79"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U22" s="455"/>
      <c r="AV22" s="455"/>
      <c r="AW22" s="455"/>
      <c r="AX22" s="455"/>
      <c r="AY22" s="455"/>
      <c r="AZ22" s="455"/>
      <c r="BA22" s="455"/>
      <c r="BB22" s="455"/>
      <c r="BC22" s="455"/>
      <c r="BD22" s="455"/>
      <c r="BE22" s="456"/>
      <c r="BF22" s="455"/>
      <c r="BG22" s="455"/>
      <c r="BH22" s="455"/>
      <c r="BI22" s="455"/>
      <c r="BJ22" s="455"/>
      <c r="BK22" s="455"/>
      <c r="BL22" s="455"/>
      <c r="BM22" s="455"/>
      <c r="BN22" s="455"/>
      <c r="BO22" s="455"/>
      <c r="BP22" s="455"/>
      <c r="BQ22" s="455"/>
      <c r="BR22" s="455"/>
      <c r="BS22" s="455"/>
      <c r="BT22" s="455"/>
      <c r="BU22" s="455"/>
      <c r="BV22" s="455"/>
      <c r="BW22" s="455"/>
      <c r="BX22" s="455"/>
      <c r="BY22" s="455"/>
      <c r="BZ22" s="455"/>
      <c r="CA22" s="455"/>
    </row>
    <row r="23" spans="2:79"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U23" s="455"/>
      <c r="AV23" s="455"/>
      <c r="AW23" s="455"/>
      <c r="AX23" s="455"/>
      <c r="AY23" s="455"/>
      <c r="AZ23" s="455"/>
      <c r="BA23" s="455"/>
      <c r="BB23" s="455"/>
      <c r="BC23" s="455"/>
      <c r="BD23" s="455"/>
      <c r="BE23" s="456"/>
      <c r="BF23" s="455"/>
      <c r="BG23" s="455"/>
      <c r="BH23" s="455"/>
      <c r="BI23" s="455"/>
      <c r="BJ23" s="455"/>
      <c r="BK23" s="455"/>
      <c r="BL23" s="455"/>
      <c r="BM23" s="455"/>
      <c r="BN23" s="455"/>
      <c r="BO23" s="455"/>
      <c r="BP23" s="455"/>
      <c r="BQ23" s="455"/>
      <c r="BR23" s="455"/>
      <c r="BS23" s="455"/>
      <c r="BT23" s="455"/>
      <c r="BU23" s="455"/>
      <c r="BV23" s="455"/>
      <c r="BW23" s="455"/>
      <c r="BX23" s="455"/>
      <c r="BY23" s="455"/>
      <c r="BZ23" s="455"/>
      <c r="CA23" s="455"/>
    </row>
    <row r="24" spans="2:79" s="63" customFormat="1" ht="14.1"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U24" s="455"/>
      <c r="AV24" s="455"/>
      <c r="AW24" s="455"/>
      <c r="AX24" s="455"/>
      <c r="AY24" s="455"/>
      <c r="AZ24" s="455"/>
      <c r="BA24" s="455"/>
      <c r="BB24" s="455"/>
      <c r="BC24" s="455"/>
      <c r="BD24" s="455"/>
      <c r="BE24" s="456"/>
      <c r="BF24" s="455"/>
      <c r="BG24" s="455"/>
      <c r="BH24" s="455"/>
      <c r="BI24" s="455"/>
      <c r="BJ24" s="455"/>
      <c r="BK24" s="455"/>
      <c r="BL24" s="455"/>
      <c r="BM24" s="455"/>
      <c r="BN24" s="455"/>
      <c r="BO24" s="455"/>
      <c r="BP24" s="455"/>
      <c r="BQ24" s="455"/>
      <c r="BR24" s="455"/>
      <c r="BS24" s="455"/>
      <c r="BT24" s="455"/>
      <c r="BU24" s="455"/>
      <c r="BV24" s="455"/>
      <c r="BW24" s="455"/>
      <c r="BX24" s="455"/>
      <c r="BY24" s="455"/>
      <c r="BZ24" s="455"/>
      <c r="CA24" s="455"/>
    </row>
    <row r="25" spans="2:79" s="63" customFormat="1" ht="11.65" customHeight="1" x14ac:dyDescent="0.25">
      <c r="B25" s="89"/>
      <c r="C25"/>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AU25" s="455"/>
      <c r="AV25" s="455"/>
      <c r="AW25" s="455"/>
      <c r="AX25" s="455"/>
      <c r="AY25" s="455"/>
      <c r="AZ25" s="455"/>
      <c r="BA25" s="455"/>
      <c r="BB25" s="455"/>
      <c r="BC25" s="455"/>
      <c r="BD25" s="455"/>
      <c r="BE25" s="455"/>
      <c r="BF25" s="455"/>
      <c r="BG25" s="455"/>
      <c r="BH25" s="455"/>
      <c r="BI25" s="455"/>
      <c r="BJ25" s="455"/>
      <c r="BK25" s="455"/>
      <c r="BL25" s="455"/>
      <c r="BM25" s="455"/>
      <c r="BN25" s="455"/>
      <c r="BO25" s="455"/>
      <c r="BP25" s="455"/>
      <c r="BQ25" s="455"/>
      <c r="BR25" s="455"/>
      <c r="BS25" s="455"/>
      <c r="BT25" s="455"/>
      <c r="BU25" s="455"/>
      <c r="BV25" s="455"/>
      <c r="BW25" s="455"/>
      <c r="BX25" s="455"/>
      <c r="BY25" s="455"/>
      <c r="BZ25" s="455"/>
      <c r="CA25" s="455"/>
    </row>
    <row r="26" spans="2:79" s="63" customFormat="1" ht="11.6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U26" s="455"/>
      <c r="AV26" s="455"/>
      <c r="AW26" s="455"/>
      <c r="AX26" s="455"/>
      <c r="AY26" s="455"/>
      <c r="AZ26" s="455"/>
      <c r="BA26" s="455"/>
      <c r="BB26" s="455"/>
      <c r="BC26" s="455"/>
      <c r="BD26" s="455"/>
      <c r="BE26" s="455"/>
      <c r="BF26" s="455"/>
      <c r="BG26" s="455"/>
      <c r="BH26" s="455"/>
      <c r="BI26" s="455"/>
      <c r="BJ26" s="455"/>
      <c r="BK26" s="455"/>
      <c r="BL26" s="455"/>
      <c r="BM26" s="455"/>
      <c r="BN26" s="455"/>
      <c r="BO26" s="455"/>
      <c r="BP26" s="455"/>
      <c r="BQ26" s="455"/>
      <c r="BR26" s="455"/>
      <c r="BS26" s="455"/>
      <c r="BT26" s="455"/>
      <c r="BU26" s="455"/>
      <c r="BV26" s="455"/>
      <c r="BW26" s="455"/>
      <c r="BX26" s="455"/>
      <c r="BY26" s="455"/>
      <c r="BZ26" s="455"/>
      <c r="CA26" s="455"/>
    </row>
    <row r="27" spans="2:79" s="63" customFormat="1" ht="11.6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U27" s="455"/>
      <c r="AV27" s="455"/>
      <c r="AW27" s="455"/>
      <c r="AX27" s="455"/>
      <c r="AY27" s="455"/>
      <c r="AZ27" s="455"/>
      <c r="BA27" s="455"/>
      <c r="BB27" s="455"/>
      <c r="BC27" s="455"/>
      <c r="BD27" s="455"/>
      <c r="BE27" s="455"/>
      <c r="BF27" s="455"/>
      <c r="BG27" s="455"/>
      <c r="BH27" s="455"/>
      <c r="BI27" s="455"/>
      <c r="BJ27" s="455"/>
      <c r="BK27" s="455"/>
      <c r="BL27" s="455"/>
      <c r="BM27" s="455"/>
      <c r="BN27" s="455"/>
      <c r="BO27" s="455"/>
      <c r="BP27" s="455"/>
      <c r="BQ27" s="455"/>
      <c r="BR27" s="455"/>
      <c r="BS27" s="455"/>
      <c r="BT27" s="455"/>
      <c r="BU27" s="455"/>
      <c r="BV27" s="455"/>
      <c r="BW27" s="455"/>
      <c r="BX27" s="455"/>
      <c r="BY27" s="455"/>
      <c r="BZ27" s="455"/>
      <c r="CA27" s="455"/>
    </row>
    <row r="28" spans="2:79" s="63" customFormat="1" ht="11.6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U28" s="455"/>
      <c r="AV28" s="455"/>
      <c r="AW28" s="455"/>
      <c r="AX28" s="455"/>
      <c r="AY28" s="455"/>
      <c r="AZ28" s="455"/>
      <c r="BA28" s="455"/>
      <c r="BB28" s="455"/>
      <c r="BC28" s="455"/>
      <c r="BD28" s="455"/>
      <c r="BE28" s="455"/>
      <c r="BF28" s="455"/>
      <c r="BG28" s="455"/>
      <c r="BH28" s="455"/>
      <c r="BI28" s="455"/>
      <c r="BJ28" s="455"/>
      <c r="BK28" s="455"/>
      <c r="BL28" s="455"/>
      <c r="BM28" s="455"/>
      <c r="BN28" s="455"/>
      <c r="BO28" s="455"/>
      <c r="BP28" s="455"/>
      <c r="BQ28" s="455"/>
      <c r="BR28" s="455"/>
      <c r="BS28" s="455"/>
      <c r="BT28" s="455"/>
      <c r="BU28" s="455"/>
      <c r="BV28" s="455"/>
      <c r="BW28" s="455"/>
      <c r="BX28" s="455"/>
      <c r="BY28" s="455"/>
      <c r="BZ28" s="455"/>
      <c r="CA28" s="455"/>
    </row>
    <row r="29" spans="2:79"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AU29" s="455"/>
      <c r="AV29" s="455"/>
      <c r="AW29" s="455"/>
      <c r="AX29" s="455"/>
      <c r="AY29" s="455"/>
      <c r="AZ29" s="455"/>
      <c r="BA29" s="455"/>
      <c r="BB29" s="455"/>
      <c r="BC29" s="455"/>
      <c r="BD29" s="455"/>
      <c r="BE29" s="455"/>
      <c r="BF29" s="455"/>
      <c r="BG29" s="455"/>
      <c r="BH29" s="455"/>
      <c r="BI29" s="455"/>
      <c r="BJ29" s="455"/>
      <c r="BK29" s="455"/>
      <c r="BL29" s="455"/>
      <c r="BM29" s="455"/>
      <c r="BN29" s="455"/>
      <c r="BO29" s="455"/>
      <c r="BP29" s="455"/>
      <c r="BQ29" s="455"/>
      <c r="BR29" s="455"/>
      <c r="BS29" s="455"/>
      <c r="BT29" s="455"/>
      <c r="BU29" s="455"/>
      <c r="BV29" s="455"/>
      <c r="BW29" s="455"/>
      <c r="BX29" s="455"/>
      <c r="BY29" s="455"/>
      <c r="BZ29" s="455"/>
      <c r="CA29" s="455"/>
    </row>
    <row r="30" spans="2:79" s="63" customFormat="1" ht="12.6"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AU30" s="455"/>
      <c r="AV30" s="455"/>
      <c r="AW30" s="455"/>
      <c r="AX30" s="455"/>
      <c r="AY30" s="455"/>
      <c r="AZ30" s="455"/>
      <c r="BA30" s="455"/>
      <c r="BB30" s="455"/>
      <c r="BC30" s="455"/>
      <c r="BD30" s="455"/>
      <c r="BE30" s="455"/>
      <c r="BF30" s="455"/>
      <c r="BG30" s="455"/>
      <c r="BH30" s="455"/>
      <c r="BI30" s="455"/>
      <c r="BJ30" s="455"/>
      <c r="BK30" s="455"/>
      <c r="BL30" s="455"/>
      <c r="BM30" s="455"/>
      <c r="BN30" s="455"/>
      <c r="BO30" s="455"/>
      <c r="BP30" s="455"/>
      <c r="BQ30" s="455"/>
      <c r="BR30" s="455"/>
      <c r="BS30" s="455"/>
      <c r="BT30" s="455"/>
      <c r="BU30" s="455"/>
      <c r="BV30" s="455"/>
      <c r="BW30" s="455"/>
      <c r="BX30" s="455"/>
      <c r="BY30" s="455"/>
      <c r="BZ30" s="455"/>
      <c r="CA30" s="455"/>
    </row>
    <row r="31" spans="2:79" s="63" customFormat="1" ht="12.6"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AU31" s="455"/>
      <c r="AV31" s="455"/>
      <c r="AW31" s="455"/>
      <c r="AX31" s="455"/>
      <c r="AY31" s="455"/>
      <c r="AZ31" s="455"/>
      <c r="BA31" s="455"/>
      <c r="BB31" s="455"/>
      <c r="BC31" s="455"/>
      <c r="BD31" s="455"/>
      <c r="BE31" s="455"/>
      <c r="BF31" s="455"/>
      <c r="BG31" s="455"/>
      <c r="BH31" s="455"/>
      <c r="BI31" s="455"/>
      <c r="BJ31" s="455"/>
      <c r="BK31" s="455"/>
      <c r="BL31" s="455"/>
      <c r="BM31" s="455"/>
      <c r="BN31" s="455"/>
      <c r="BO31" s="455"/>
      <c r="BP31" s="455"/>
      <c r="BQ31" s="455"/>
      <c r="BR31" s="455"/>
      <c r="BS31" s="455"/>
      <c r="BT31" s="455"/>
      <c r="BU31" s="455"/>
      <c r="BV31" s="455"/>
      <c r="BW31" s="455"/>
      <c r="BX31" s="455"/>
      <c r="BY31" s="455"/>
      <c r="BZ31" s="455"/>
      <c r="CA31" s="455"/>
    </row>
    <row r="32" spans="2:79"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AU32" s="455"/>
      <c r="AV32" s="455"/>
      <c r="AW32" s="455"/>
      <c r="AX32" s="455"/>
      <c r="AY32" s="455"/>
      <c r="AZ32" s="455"/>
      <c r="BA32" s="455"/>
      <c r="BB32" s="455"/>
      <c r="BC32" s="455"/>
      <c r="BD32" s="455"/>
      <c r="BE32" s="455"/>
      <c r="BF32" s="455"/>
      <c r="BG32" s="455"/>
      <c r="BH32" s="455"/>
      <c r="BI32" s="455"/>
      <c r="BJ32" s="455"/>
      <c r="BK32" s="455"/>
      <c r="BL32" s="455"/>
      <c r="BM32" s="455"/>
      <c r="BN32" s="455"/>
      <c r="BO32" s="455"/>
      <c r="BP32" s="455"/>
      <c r="BQ32" s="455"/>
      <c r="BR32" s="455"/>
      <c r="BS32" s="455"/>
      <c r="BT32" s="455"/>
      <c r="BU32" s="455"/>
      <c r="BV32" s="455"/>
      <c r="BW32" s="455"/>
      <c r="BX32" s="455"/>
      <c r="BY32" s="455"/>
      <c r="BZ32" s="455"/>
      <c r="CA32" s="455"/>
    </row>
    <row r="33" spans="2:79" s="63" customFormat="1" ht="11.6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AU33" s="455"/>
      <c r="AV33" s="455"/>
      <c r="AW33" s="455"/>
      <c r="AX33" s="455"/>
      <c r="AY33" s="455"/>
      <c r="AZ33" s="455"/>
      <c r="BA33" s="455"/>
      <c r="BB33" s="455"/>
      <c r="BC33" s="455"/>
      <c r="BD33" s="455"/>
      <c r="BE33" s="455"/>
      <c r="BF33" s="455"/>
      <c r="BG33" s="455"/>
      <c r="BH33" s="455"/>
      <c r="BI33" s="455"/>
      <c r="BJ33" s="455"/>
      <c r="BK33" s="455"/>
      <c r="BL33" s="455"/>
      <c r="BM33" s="455"/>
      <c r="BN33" s="455"/>
      <c r="BO33" s="455"/>
      <c r="BP33" s="455"/>
      <c r="BQ33" s="455"/>
      <c r="BR33" s="455"/>
      <c r="BS33" s="455"/>
      <c r="BT33" s="455"/>
      <c r="BU33" s="455"/>
      <c r="BV33" s="455"/>
      <c r="BW33" s="455"/>
      <c r="BX33" s="455"/>
      <c r="BY33" s="455"/>
      <c r="BZ33" s="455"/>
      <c r="CA33" s="455"/>
    </row>
    <row r="34" spans="2:79" s="63" customFormat="1" ht="14.1" customHeight="1" x14ac:dyDescent="0.25">
      <c r="C34" s="62"/>
      <c r="D34" s="62"/>
      <c r="E34" s="62"/>
      <c r="F34" s="62"/>
      <c r="G34" s="62"/>
      <c r="H34" s="62"/>
      <c r="I34" s="62"/>
      <c r="J34" s="62"/>
      <c r="K34" s="62"/>
      <c r="L34" s="62"/>
      <c r="M34" s="62"/>
      <c r="N34" s="62"/>
      <c r="O34" s="62"/>
      <c r="P34" s="62"/>
      <c r="Q34" s="62"/>
      <c r="R34" s="62"/>
      <c r="S34" s="62"/>
      <c r="T34" s="62"/>
      <c r="U34" s="62"/>
      <c r="V34" s="62"/>
      <c r="W34" s="62"/>
      <c r="X34" s="62"/>
      <c r="Y34" s="62"/>
      <c r="Z34" s="89"/>
      <c r="AA34" s="62"/>
      <c r="AB34" s="54"/>
      <c r="AC34" s="54"/>
      <c r="AD34" s="54"/>
      <c r="AE34" s="54"/>
      <c r="AF34" s="62"/>
      <c r="AG34" s="62"/>
      <c r="AH34" s="62"/>
      <c r="AI34" s="54"/>
      <c r="AJ34" s="54"/>
      <c r="AK34" s="54"/>
      <c r="AL34" s="62"/>
      <c r="AM34" s="62"/>
      <c r="AN34" s="62"/>
      <c r="AO34" s="62"/>
      <c r="AP34" s="54"/>
      <c r="AQ34" s="54"/>
      <c r="AR34" s="62"/>
      <c r="AS34" s="62"/>
      <c r="AT34" s="62"/>
      <c r="AU34" s="455"/>
      <c r="AV34" s="455"/>
      <c r="AW34" s="455"/>
      <c r="AX34" s="455"/>
      <c r="AY34" s="455"/>
      <c r="AZ34" s="455"/>
      <c r="BA34" s="455"/>
      <c r="BB34" s="455"/>
      <c r="BC34" s="455"/>
      <c r="BD34" s="455"/>
      <c r="BE34" s="455"/>
      <c r="BF34" s="455"/>
      <c r="BG34" s="455"/>
      <c r="BH34" s="455"/>
      <c r="BI34" s="455"/>
      <c r="BJ34" s="455"/>
      <c r="BK34" s="455"/>
      <c r="BL34" s="455"/>
      <c r="BM34" s="455"/>
      <c r="BN34" s="455"/>
      <c r="BO34" s="455"/>
      <c r="BP34" s="455"/>
      <c r="BQ34" s="455"/>
      <c r="BR34" s="455"/>
      <c r="BS34" s="455"/>
      <c r="BT34" s="455"/>
      <c r="BU34" s="455"/>
      <c r="BV34" s="455"/>
      <c r="BW34" s="455"/>
      <c r="BX34" s="455"/>
      <c r="BY34" s="455"/>
      <c r="BZ34" s="455"/>
      <c r="CA34" s="455"/>
    </row>
    <row r="35" spans="2:79" s="63" customFormat="1" ht="11.65" customHeight="1" x14ac:dyDescent="0.25">
      <c r="C35" s="62"/>
      <c r="D35" s="62"/>
      <c r="E35" s="62"/>
      <c r="F35" s="62"/>
      <c r="G35" s="62"/>
      <c r="H35" s="62"/>
      <c r="I35" s="62"/>
      <c r="J35" s="62"/>
      <c r="K35" s="62"/>
      <c r="L35" s="62"/>
      <c r="M35" s="62"/>
      <c r="N35" s="62"/>
      <c r="O35" s="62"/>
      <c r="P35" s="62"/>
      <c r="Q35" s="62"/>
      <c r="R35" s="62"/>
      <c r="S35" s="62"/>
      <c r="T35" s="62"/>
      <c r="U35" s="62"/>
      <c r="V35" s="62"/>
      <c r="W35" s="62"/>
      <c r="X35" s="62"/>
      <c r="Y35" s="62"/>
      <c r="Z35" s="89"/>
      <c r="AA35" s="62"/>
      <c r="AB35" s="54"/>
      <c r="AC35" s="54"/>
      <c r="AD35" s="54"/>
      <c r="AE35" s="54"/>
      <c r="AF35" s="62"/>
      <c r="AG35" s="62"/>
      <c r="AH35" s="62"/>
      <c r="AI35" s="54"/>
      <c r="AJ35" s="54"/>
      <c r="AK35" s="54"/>
      <c r="AL35" s="62"/>
      <c r="AM35" s="62"/>
      <c r="AN35" s="62"/>
      <c r="AO35" s="62"/>
      <c r="AP35" s="54"/>
      <c r="AQ35" s="54"/>
      <c r="AR35" s="62"/>
      <c r="AS35" s="62"/>
      <c r="AT35" s="62"/>
      <c r="AU35" s="455"/>
      <c r="AV35" s="455"/>
      <c r="AW35" s="455"/>
      <c r="AX35" s="455"/>
      <c r="AY35" s="455"/>
      <c r="AZ35" s="455"/>
      <c r="BA35" s="455"/>
      <c r="BB35" s="455"/>
      <c r="BC35" s="455"/>
      <c r="BD35" s="455"/>
      <c r="BE35" s="455"/>
      <c r="BF35" s="455"/>
      <c r="BG35" s="455"/>
      <c r="BH35" s="455"/>
      <c r="BI35" s="455"/>
      <c r="BJ35" s="455"/>
      <c r="BK35" s="455"/>
      <c r="BL35" s="455"/>
      <c r="BM35" s="455"/>
      <c r="BN35" s="455"/>
      <c r="BO35" s="455"/>
      <c r="BP35" s="455"/>
      <c r="BQ35" s="455"/>
      <c r="BR35" s="455"/>
      <c r="BS35" s="455"/>
      <c r="BT35" s="455"/>
      <c r="BU35" s="455"/>
      <c r="BV35" s="455"/>
      <c r="BW35" s="455"/>
      <c r="BX35" s="455"/>
      <c r="BY35" s="455"/>
      <c r="BZ35" s="455"/>
      <c r="CA35" s="455"/>
    </row>
    <row r="36" spans="2:79" s="63" customFormat="1" ht="11.65" customHeight="1" x14ac:dyDescent="0.25">
      <c r="C36" s="62"/>
      <c r="D36" s="62"/>
      <c r="E36" s="62"/>
      <c r="F36" s="62"/>
      <c r="G36" s="62"/>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2"/>
      <c r="AG36" s="62"/>
      <c r="AH36" s="62"/>
      <c r="AI36" s="54"/>
      <c r="AJ36" s="54"/>
      <c r="AK36" s="54"/>
      <c r="AL36" s="62"/>
      <c r="AM36" s="62"/>
      <c r="AN36" s="62"/>
      <c r="AO36" s="62"/>
      <c r="AP36" s="54"/>
      <c r="AQ36" s="54"/>
      <c r="AR36" s="62"/>
      <c r="AS36" s="62"/>
      <c r="AT36" s="62"/>
      <c r="AU36" s="455"/>
      <c r="AV36" s="455"/>
      <c r="AW36" s="455"/>
      <c r="AX36" s="455"/>
      <c r="AY36" s="455"/>
      <c r="AZ36" s="455"/>
      <c r="BA36" s="455"/>
      <c r="BB36" s="455"/>
      <c r="BC36" s="455"/>
      <c r="BD36" s="455"/>
      <c r="BE36" s="455"/>
      <c r="BF36" s="455"/>
      <c r="BG36" s="455"/>
      <c r="BH36" s="455"/>
      <c r="BI36" s="455"/>
      <c r="BJ36" s="455"/>
      <c r="BK36" s="455"/>
      <c r="BL36" s="455"/>
      <c r="BM36" s="455"/>
      <c r="BN36" s="455"/>
      <c r="BO36" s="455"/>
      <c r="BP36" s="455"/>
      <c r="BQ36" s="455"/>
      <c r="BR36" s="455"/>
      <c r="BS36" s="455"/>
      <c r="BT36" s="455"/>
      <c r="BU36" s="455"/>
      <c r="BV36" s="455"/>
      <c r="BW36" s="455"/>
      <c r="BX36" s="455"/>
      <c r="BY36" s="455"/>
      <c r="BZ36" s="455"/>
      <c r="CA36" s="455"/>
    </row>
    <row r="37" spans="2:79" s="63" customFormat="1" ht="11.65"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AU37" s="455"/>
      <c r="AV37" s="455"/>
      <c r="AW37" s="455"/>
      <c r="AX37" s="455"/>
      <c r="AY37" s="455"/>
      <c r="AZ37" s="455"/>
      <c r="BA37" s="455"/>
      <c r="BB37" s="455"/>
      <c r="BC37" s="455"/>
      <c r="BD37" s="455"/>
      <c r="BE37" s="455"/>
      <c r="BF37" s="455"/>
      <c r="BG37" s="455"/>
      <c r="BH37" s="455"/>
      <c r="BI37" s="455"/>
      <c r="BJ37" s="455"/>
      <c r="BK37" s="455"/>
      <c r="BL37" s="455"/>
      <c r="BM37" s="455"/>
      <c r="BN37" s="455"/>
      <c r="BO37" s="455"/>
      <c r="BP37" s="455"/>
      <c r="BQ37" s="455"/>
      <c r="BR37" s="455"/>
      <c r="BS37" s="455"/>
      <c r="BT37" s="455"/>
      <c r="BU37" s="455"/>
      <c r="BV37" s="455"/>
      <c r="BW37" s="455"/>
      <c r="BX37" s="455"/>
      <c r="BY37" s="455"/>
      <c r="BZ37" s="455"/>
      <c r="CA37" s="455"/>
    </row>
    <row r="38" spans="2:79" ht="12.75" customHeight="1" x14ac:dyDescent="0.25">
      <c r="AU38" s="455"/>
      <c r="AV38" s="455"/>
      <c r="AW38" s="455"/>
      <c r="AX38" s="455"/>
      <c r="AY38" s="455"/>
      <c r="AZ38" s="455"/>
      <c r="BA38" s="455"/>
      <c r="BB38" s="455"/>
      <c r="BC38" s="455"/>
      <c r="BD38" s="455"/>
      <c r="BE38" s="455"/>
      <c r="BF38" s="455"/>
      <c r="BG38" s="455"/>
      <c r="BH38" s="455"/>
      <c r="BI38" s="455"/>
      <c r="BJ38" s="455"/>
      <c r="BK38" s="455"/>
      <c r="BL38" s="455"/>
      <c r="BM38" s="455"/>
      <c r="BN38" s="455"/>
      <c r="BO38" s="455"/>
      <c r="BP38" s="455"/>
      <c r="BQ38" s="455"/>
      <c r="BR38" s="455"/>
      <c r="BS38" s="455"/>
      <c r="BT38" s="455"/>
      <c r="BU38" s="455"/>
      <c r="BV38" s="455"/>
      <c r="BW38" s="455"/>
      <c r="BX38" s="455"/>
      <c r="BY38" s="455"/>
      <c r="BZ38" s="455"/>
      <c r="CA38" s="455"/>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AU10:BJ10"/>
    <mergeCell ref="B11:B12"/>
    <mergeCell ref="C11:C12"/>
    <mergeCell ref="D11:D12"/>
    <mergeCell ref="E11:G11"/>
    <mergeCell ref="H11:J11"/>
    <mergeCell ref="K11:M11"/>
    <mergeCell ref="X11:Y11"/>
    <mergeCell ref="Z11:Z12"/>
    <mergeCell ref="AA11:AA12"/>
    <mergeCell ref="AB11:AB12"/>
    <mergeCell ref="AC11:AC12"/>
    <mergeCell ref="AD11:AD12"/>
    <mergeCell ref="AE11:AE12"/>
    <mergeCell ref="AF11:AH11"/>
    <mergeCell ref="AI11:AI12"/>
    <mergeCell ref="B9:AT9"/>
    <mergeCell ref="AU9:BJ9"/>
    <mergeCell ref="N11:P11"/>
    <mergeCell ref="Q11:S11"/>
    <mergeCell ref="U11:U12"/>
    <mergeCell ref="V11:V12"/>
    <mergeCell ref="W11:W12"/>
    <mergeCell ref="AT11:AT12"/>
    <mergeCell ref="AU11:AX11"/>
    <mergeCell ref="AY11:BB11"/>
    <mergeCell ref="BG11:BJ11"/>
    <mergeCell ref="BC11:BF11"/>
    <mergeCell ref="B10:D10"/>
    <mergeCell ref="E10:T10"/>
    <mergeCell ref="U10:AT10"/>
    <mergeCell ref="AS11:AS12"/>
    <mergeCell ref="AJ11:AJ12"/>
    <mergeCell ref="AK11:AQ11"/>
    <mergeCell ref="AR11:AR12"/>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H13:I14 K13:L14 N13:O14 Q13:R14">
    <cfRule type="colorScale" priority="2">
      <colorScale>
        <cfvo type="min"/>
        <cfvo type="max"/>
        <color theme="0"/>
        <color theme="0"/>
      </colorScale>
    </cfRule>
  </conditionalFormatting>
  <conditionalFormatting sqref="AY14:AZ14">
    <cfRule type="colorScale" priority="1">
      <colorScale>
        <cfvo type="min"/>
        <cfvo type="max"/>
        <color theme="0"/>
        <color theme="0"/>
      </colorScale>
    </cfRule>
  </conditionalFormatting>
  <dataValidations count="11">
    <dataValidation operator="equal" allowBlank="1" showErrorMessage="1" sqref="AQ13"/>
    <dataValidation operator="equal" allowBlank="1" showErrorMessage="1" sqref="AK7">
      <formula1>0</formula1>
      <formula2>0</formula2>
    </dataValidation>
    <dataValidation type="list" operator="equal" allowBlank="1" showErrorMessage="1" sqref="AB13:AB37">
      <formula1>"Alcaldía Local,Central,Sectorial,"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E13:AE37">
      <formula1>"Alta ,Media ,Baja"</formula1>
      <formula2>0</formula2>
    </dataValidation>
    <dataValidation type="list" operator="equal" allowBlank="1" showErrorMessage="1" sqref="AI13:AI37">
      <formula1>"Gestión"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P15: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5:Z37">
      <formula1>"Eficacia,Eficiencia,Efectividad,"</formula1>
      <formula2>0</formula2>
    </dataValidation>
    <dataValidation type="list" operator="equal" allowBlank="1" showErrorMessage="1" sqref="AK15: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-POA\DIRECCION GESTION HUMANA\[Matriz POA DGH - 2023.xlsx]datos'!#REF!</xm:f>
          </x14:formula1>
          <xm:sqref>AM7:AT7</xm:sqref>
        </x14:dataValidation>
        <x14:dataValidation type="list" operator="equal" allowBlank="1" showErrorMessage="1">
          <x14:formula1>
            <xm:f>'C:\Users\luis.arias\Documents\VIGENCIA 2023\PLAN DE ACCION -POA\DIRECCION GESTION HUMANA\[Matriz POA DGH - 2023.xlsx]datos'!#REF!</xm:f>
          </x14:formula1>
          <xm:sqref>AQ14</xm:sqref>
        </x14:dataValidation>
        <x14:dataValidation type="list" errorStyle="information" operator="equal" showInputMessage="1" showErrorMessage="1" prompt="Escoja el Proceso del Menú desplegable">
          <x14:formula1>
            <xm:f>'C:\Users\luis.arias\Documents\VIGENCIA 2023\PLAN DE ACCION -POA\DIRECCION GESTION HUMANA\[Matriz POA DGH - 2023.xlsx]datos'!#REF!</xm:f>
          </x14:formula1>
          <xm:sqref>D7:Z7</xm:sqref>
        </x14:dataValidation>
      </x14:dataValidations>
    </ext>
  </extLs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topLeftCell="A8" zoomScale="80" zoomScaleNormal="80" workbookViewId="0">
      <selection activeCell="D13" sqref="D13:AA17"/>
    </sheetView>
  </sheetViews>
  <sheetFormatPr baseColWidth="10" defaultColWidth="20.5703125" defaultRowHeight="12.75" customHeight="1" x14ac:dyDescent="0.25"/>
  <cols>
    <col min="1" max="1" width="4.7109375" customWidth="1"/>
    <col min="2" max="2" width="11" style="16" customWidth="1"/>
    <col min="3" max="3" width="43.28515625" style="16" customWidth="1"/>
    <col min="4" max="4" width="9.140625" style="16" customWidth="1"/>
    <col min="5" max="5" width="8.42578125" style="16" customWidth="1"/>
    <col min="6" max="6" width="9.5703125" style="16" customWidth="1"/>
    <col min="7" max="7" width="13.28515625" style="16" customWidth="1"/>
    <col min="8" max="8" width="9.5703125" style="16" customWidth="1"/>
    <col min="9" max="9" width="9" style="16" customWidth="1"/>
    <col min="10" max="10" width="11.85546875" style="16" customWidth="1"/>
    <col min="11" max="11" width="11" style="16" customWidth="1"/>
    <col min="12" max="13" width="12" style="16" customWidth="1"/>
    <col min="14" max="14" width="10.140625" style="16" customWidth="1"/>
    <col min="15" max="15" width="10.7109375" style="16" customWidth="1"/>
    <col min="16" max="16" width="10.85546875" style="16" customWidth="1"/>
    <col min="17" max="17" width="11" style="16" customWidth="1"/>
    <col min="18" max="18" width="13" style="16" customWidth="1"/>
    <col min="19" max="19" width="11.5703125" style="16" customWidth="1"/>
    <col min="20" max="20" width="12.5703125" style="16" customWidth="1"/>
    <col min="21" max="21" width="22.28515625" style="16" customWidth="1"/>
    <col min="22" max="22" width="32" style="16" customWidth="1"/>
    <col min="23" max="23" width="33.5703125" style="16" customWidth="1"/>
    <col min="24" max="25" width="20.5703125" style="16" customWidth="1"/>
    <col min="26" max="36" width="20.5703125" style="17" customWidth="1"/>
    <col min="37" max="37" width="26.7109375" style="17" customWidth="1"/>
    <col min="38" max="42" width="20.5703125" style="17" customWidth="1"/>
    <col min="43" max="43" width="20" style="17" customWidth="1"/>
    <col min="44" max="44" width="35.42578125" style="17" customWidth="1"/>
    <col min="45" max="45" width="20.5703125" style="17" customWidth="1"/>
    <col min="46" max="46" width="23.85546875" style="17" customWidth="1"/>
    <col min="47" max="48" width="20.5703125" style="17" customWidth="1"/>
    <col min="49" max="49" width="43.42578125" style="17" customWidth="1"/>
    <col min="50" max="50" width="33.7109375" style="16" customWidth="1"/>
    <col min="51" max="52" width="20.5703125" style="16" customWidth="1"/>
    <col min="53" max="53" width="40" style="16" customWidth="1"/>
    <col min="54" max="54" width="30.5703125" style="16" customWidth="1"/>
    <col min="55" max="55" width="13.140625" style="16" customWidth="1"/>
    <col min="56" max="56" width="14.42578125" style="16" customWidth="1"/>
    <col min="57" max="57" width="39" style="16" customWidth="1"/>
    <col min="58" max="58" width="32.140625" style="16" customWidth="1"/>
    <col min="59" max="59" width="17" style="16" customWidth="1"/>
    <col min="60" max="60" width="16" style="16" customWidth="1"/>
    <col min="61" max="61" width="51.5703125" style="16" customWidth="1"/>
    <col min="62" max="62" width="36" style="16" customWidth="1"/>
    <col min="63" max="251" width="20.5703125" style="16" customWidth="1"/>
  </cols>
  <sheetData>
    <row r="1" spans="2:251" ht="12.75" customHeight="1" thickBot="1" x14ac:dyDescent="0.3"/>
    <row r="2" spans="2:251" ht="30.75" customHeight="1" thickBot="1" x14ac:dyDescent="0.3">
      <c r="B2" s="1437"/>
      <c r="C2" s="1455" t="s">
        <v>16</v>
      </c>
      <c r="D2" s="1456"/>
      <c r="E2" s="1456"/>
      <c r="F2" s="1456"/>
      <c r="G2" s="1456"/>
      <c r="H2" s="1456"/>
      <c r="I2" s="1456"/>
      <c r="J2" s="1456"/>
      <c r="K2" s="1456"/>
      <c r="L2" s="1456"/>
      <c r="M2" s="1456"/>
      <c r="N2" s="1456"/>
      <c r="O2" s="1456"/>
      <c r="P2" s="1456"/>
      <c r="Q2" s="1457"/>
      <c r="R2" s="1464" t="s">
        <v>17</v>
      </c>
      <c r="S2" s="1465"/>
      <c r="T2" s="1465"/>
      <c r="U2" s="1465"/>
      <c r="V2" s="1465"/>
      <c r="W2" s="1465"/>
      <c r="X2" s="1465"/>
      <c r="Y2" s="1465"/>
      <c r="Z2" s="1465"/>
      <c r="AA2" s="1465"/>
      <c r="AB2" s="1465"/>
      <c r="AC2" s="1465"/>
      <c r="AD2" s="1465"/>
      <c r="AE2" s="1465"/>
      <c r="AF2" s="1465"/>
      <c r="AG2" s="1465"/>
      <c r="AH2" s="1465"/>
      <c r="AI2" s="1466"/>
      <c r="AJ2" s="1476" t="s">
        <v>18</v>
      </c>
      <c r="AK2" s="1477"/>
      <c r="AL2" s="1477"/>
      <c r="AM2" s="1477"/>
      <c r="AN2" s="1477"/>
      <c r="AO2" s="1477"/>
      <c r="AP2" s="1477"/>
      <c r="AQ2" s="1477"/>
      <c r="AR2" s="1477"/>
      <c r="AS2" s="1477"/>
      <c r="AT2" s="1477"/>
      <c r="AU2" s="1478"/>
      <c r="AV2" s="1440" t="s">
        <v>19</v>
      </c>
      <c r="AW2" s="1441"/>
      <c r="AX2" s="1441"/>
      <c r="AY2" s="1441"/>
      <c r="AZ2" s="1441"/>
      <c r="BA2" s="1441"/>
      <c r="BB2" s="1441"/>
      <c r="BC2" s="1441"/>
      <c r="BD2" s="1441"/>
      <c r="BE2" s="1441"/>
      <c r="BF2" s="1441"/>
      <c r="BG2" s="1441"/>
      <c r="BH2" s="1441"/>
      <c r="BI2" s="1441"/>
      <c r="BJ2" s="1442"/>
      <c r="BK2" s="297"/>
      <c r="BL2" s="297"/>
      <c r="BM2" s="297"/>
      <c r="BN2" s="297"/>
      <c r="BO2" s="297"/>
      <c r="BP2" s="297"/>
      <c r="BQ2" s="297"/>
      <c r="BR2" s="297"/>
      <c r="BS2" s="297"/>
      <c r="BT2" s="297"/>
      <c r="BU2" s="297"/>
      <c r="BV2" s="297"/>
      <c r="BW2" s="297"/>
      <c r="BX2" s="297"/>
      <c r="BY2" s="297"/>
      <c r="BZ2" s="297"/>
      <c r="CA2" s="297"/>
      <c r="CB2" s="297"/>
      <c r="CC2" s="297"/>
      <c r="CD2" s="297"/>
      <c r="CE2" s="297"/>
      <c r="CF2" s="297"/>
      <c r="CG2" s="297"/>
      <c r="CH2" s="297"/>
      <c r="CI2" s="297"/>
      <c r="CJ2" s="297"/>
      <c r="CK2" s="297"/>
      <c r="CL2" s="297"/>
      <c r="CM2" s="297"/>
      <c r="CN2" s="297"/>
      <c r="CO2" s="297"/>
      <c r="CP2" s="297"/>
      <c r="CQ2" s="297"/>
      <c r="CR2" s="297"/>
      <c r="CS2" s="297"/>
      <c r="CT2" s="297"/>
      <c r="CU2" s="297"/>
      <c r="CV2" s="297"/>
      <c r="CW2" s="297"/>
      <c r="CX2" s="297"/>
      <c r="CY2" s="297"/>
      <c r="CZ2" s="297"/>
      <c r="DA2" s="297"/>
      <c r="DB2" s="297"/>
      <c r="DC2" s="297"/>
      <c r="DD2" s="297"/>
      <c r="DE2" s="297"/>
      <c r="DF2" s="297"/>
      <c r="DG2" s="297"/>
      <c r="DH2" s="297"/>
      <c r="DI2" s="297"/>
      <c r="DJ2" s="297"/>
      <c r="DK2" s="297"/>
      <c r="DL2" s="297"/>
      <c r="DM2" s="297"/>
      <c r="DN2" s="297"/>
      <c r="DO2" s="297"/>
      <c r="DP2" s="297"/>
      <c r="DQ2" s="297"/>
      <c r="DR2" s="297"/>
      <c r="DS2" s="297"/>
      <c r="DT2" s="297"/>
      <c r="DU2" s="297"/>
      <c r="DV2" s="297"/>
      <c r="DW2" s="297"/>
      <c r="DX2" s="297"/>
      <c r="DY2" s="297"/>
      <c r="DZ2" s="297"/>
      <c r="EA2" s="297"/>
      <c r="EB2" s="297"/>
      <c r="EC2" s="297"/>
      <c r="ED2" s="297"/>
      <c r="EE2" s="297"/>
      <c r="EF2" s="297"/>
      <c r="EG2" s="297"/>
      <c r="EH2" s="297"/>
      <c r="EI2" s="297"/>
      <c r="EJ2" s="297"/>
      <c r="EK2" s="297"/>
      <c r="EL2" s="297"/>
      <c r="EM2" s="297"/>
      <c r="EN2" s="297"/>
      <c r="EO2" s="297"/>
      <c r="EP2" s="297"/>
      <c r="EQ2" s="297"/>
      <c r="ER2" s="297"/>
      <c r="ES2" s="297"/>
      <c r="ET2" s="297"/>
      <c r="EU2" s="297"/>
      <c r="EV2" s="297"/>
      <c r="EW2" s="297"/>
      <c r="EX2" s="297"/>
      <c r="EY2" s="297"/>
      <c r="EZ2" s="297"/>
      <c r="FA2" s="297"/>
      <c r="FB2" s="297"/>
      <c r="FC2" s="297"/>
      <c r="FD2" s="297"/>
      <c r="FE2" s="297"/>
      <c r="FF2" s="297"/>
      <c r="FG2" s="297"/>
      <c r="FH2" s="297"/>
      <c r="FI2" s="297"/>
      <c r="FJ2" s="297"/>
      <c r="FK2" s="297"/>
      <c r="FL2" s="297"/>
      <c r="FM2" s="297"/>
      <c r="FN2" s="297"/>
      <c r="FO2" s="297"/>
      <c r="FP2" s="297"/>
      <c r="FQ2" s="297"/>
      <c r="FR2" s="297"/>
      <c r="FS2" s="297"/>
      <c r="FT2" s="297"/>
      <c r="FU2" s="297"/>
      <c r="FV2" s="297"/>
      <c r="FW2" s="297"/>
      <c r="FX2" s="297"/>
      <c r="FY2" s="297"/>
      <c r="FZ2" s="297"/>
      <c r="GA2" s="297"/>
      <c r="GB2" s="297"/>
      <c r="GC2" s="297"/>
      <c r="GD2" s="297"/>
      <c r="GE2" s="297"/>
      <c r="GF2" s="297"/>
      <c r="GG2" s="297"/>
      <c r="GH2" s="297"/>
      <c r="GI2" s="297"/>
      <c r="GJ2" s="297"/>
      <c r="GK2" s="297"/>
      <c r="GL2" s="297"/>
      <c r="GM2" s="297"/>
      <c r="GN2" s="297"/>
      <c r="GO2" s="297"/>
      <c r="GP2" s="297"/>
      <c r="GQ2" s="297"/>
      <c r="GR2" s="297"/>
      <c r="GS2" s="297"/>
      <c r="GT2" s="297"/>
      <c r="GU2" s="297"/>
      <c r="GV2" s="297"/>
      <c r="GW2" s="297"/>
      <c r="GX2" s="297"/>
      <c r="GY2" s="297"/>
      <c r="GZ2" s="297"/>
      <c r="HA2" s="297"/>
      <c r="HB2" s="297"/>
      <c r="HC2" s="297"/>
      <c r="HD2" s="297"/>
      <c r="HE2" s="297"/>
      <c r="HF2" s="297"/>
      <c r="HG2" s="297"/>
      <c r="HH2" s="297"/>
      <c r="HI2" s="297"/>
      <c r="HJ2" s="297"/>
      <c r="HK2" s="297"/>
      <c r="HL2" s="297"/>
      <c r="HM2" s="297"/>
      <c r="HN2" s="297"/>
      <c r="HO2" s="297"/>
      <c r="HP2" s="297"/>
      <c r="HQ2" s="297"/>
      <c r="HR2" s="297"/>
      <c r="HS2" s="297"/>
      <c r="HT2" s="297"/>
      <c r="HU2" s="297"/>
      <c r="HV2" s="297"/>
      <c r="HW2" s="297"/>
      <c r="HX2" s="297"/>
      <c r="HY2" s="297"/>
      <c r="HZ2" s="297"/>
      <c r="IA2" s="297"/>
      <c r="IB2" s="297"/>
      <c r="IC2" s="297"/>
      <c r="ID2" s="297"/>
      <c r="IE2" s="297"/>
      <c r="IF2" s="297"/>
      <c r="IG2" s="297"/>
      <c r="IH2" s="297"/>
      <c r="II2" s="297"/>
      <c r="IJ2" s="297"/>
      <c r="IK2" s="297"/>
      <c r="IL2" s="297"/>
      <c r="IM2" s="297"/>
      <c r="IN2" s="297"/>
      <c r="IO2" s="297"/>
      <c r="IP2" s="297"/>
      <c r="IQ2" s="297"/>
    </row>
    <row r="3" spans="2:251" ht="16.5" customHeight="1" thickBot="1" x14ac:dyDescent="0.3">
      <c r="B3" s="1438"/>
      <c r="C3" s="1458"/>
      <c r="D3" s="1459"/>
      <c r="E3" s="1459"/>
      <c r="F3" s="1459"/>
      <c r="G3" s="1459"/>
      <c r="H3" s="1459"/>
      <c r="I3" s="1459"/>
      <c r="J3" s="1459"/>
      <c r="K3" s="1459"/>
      <c r="L3" s="1459"/>
      <c r="M3" s="1459"/>
      <c r="N3" s="1459"/>
      <c r="O3" s="1459"/>
      <c r="P3" s="1459"/>
      <c r="Q3" s="1460"/>
      <c r="R3" s="1467"/>
      <c r="S3" s="1468"/>
      <c r="T3" s="1468"/>
      <c r="U3" s="1468"/>
      <c r="V3" s="1468"/>
      <c r="W3" s="1468"/>
      <c r="X3" s="1468"/>
      <c r="Y3" s="1468"/>
      <c r="Z3" s="1468"/>
      <c r="AA3" s="1468"/>
      <c r="AB3" s="1468"/>
      <c r="AC3" s="1468"/>
      <c r="AD3" s="1468"/>
      <c r="AE3" s="1468"/>
      <c r="AF3" s="1468"/>
      <c r="AG3" s="1468"/>
      <c r="AH3" s="1468"/>
      <c r="AI3" s="1469"/>
      <c r="AJ3" s="1476" t="s">
        <v>20</v>
      </c>
      <c r="AK3" s="1477"/>
      <c r="AL3" s="1477"/>
      <c r="AM3" s="1477"/>
      <c r="AN3" s="1477"/>
      <c r="AO3" s="1477"/>
      <c r="AP3" s="1477"/>
      <c r="AQ3" s="1477"/>
      <c r="AR3" s="1477"/>
      <c r="AS3" s="1477"/>
      <c r="AT3" s="1477"/>
      <c r="AU3" s="1478"/>
      <c r="AV3" s="1443">
        <v>3</v>
      </c>
      <c r="AW3" s="1444"/>
      <c r="AX3" s="1444"/>
      <c r="AY3" s="1444"/>
      <c r="AZ3" s="1444"/>
      <c r="BA3" s="1444"/>
      <c r="BB3" s="1444"/>
      <c r="BC3" s="1444"/>
      <c r="BD3" s="1444"/>
      <c r="BE3" s="1444"/>
      <c r="BF3" s="1444"/>
      <c r="BG3" s="1444"/>
      <c r="BH3" s="1444"/>
      <c r="BI3" s="1444"/>
      <c r="BJ3" s="1445"/>
      <c r="BK3" s="297"/>
      <c r="BL3" s="297"/>
      <c r="BM3" s="297"/>
      <c r="BN3" s="297"/>
      <c r="BO3" s="297"/>
      <c r="BP3" s="297"/>
      <c r="BQ3" s="297"/>
      <c r="BR3" s="297"/>
      <c r="BS3" s="297"/>
      <c r="BT3" s="297"/>
      <c r="BU3" s="297"/>
      <c r="BV3" s="297"/>
      <c r="BW3" s="297"/>
      <c r="BX3" s="297"/>
      <c r="BY3" s="297"/>
      <c r="BZ3" s="297"/>
      <c r="CA3" s="297"/>
      <c r="CB3" s="297"/>
      <c r="CC3" s="297"/>
      <c r="CD3" s="297"/>
      <c r="CE3" s="297"/>
      <c r="CF3" s="297"/>
      <c r="CG3" s="297"/>
      <c r="CH3" s="297"/>
      <c r="CI3" s="297"/>
      <c r="CJ3" s="297"/>
      <c r="CK3" s="297"/>
      <c r="CL3" s="297"/>
      <c r="CM3" s="297"/>
      <c r="CN3" s="297"/>
      <c r="CO3" s="297"/>
      <c r="CP3" s="297"/>
      <c r="CQ3" s="297"/>
      <c r="CR3" s="297"/>
      <c r="CS3" s="297"/>
      <c r="CT3" s="297"/>
      <c r="CU3" s="297"/>
      <c r="CV3" s="297"/>
      <c r="CW3" s="297"/>
      <c r="CX3" s="297"/>
      <c r="CY3" s="297"/>
      <c r="CZ3" s="297"/>
      <c r="DA3" s="297"/>
      <c r="DB3" s="297"/>
      <c r="DC3" s="297"/>
      <c r="DD3" s="297"/>
      <c r="DE3" s="297"/>
      <c r="DF3" s="297"/>
      <c r="DG3" s="297"/>
      <c r="DH3" s="297"/>
      <c r="DI3" s="297"/>
      <c r="DJ3" s="297"/>
      <c r="DK3" s="297"/>
      <c r="DL3" s="297"/>
      <c r="DM3" s="297"/>
      <c r="DN3" s="297"/>
      <c r="DO3" s="297"/>
      <c r="DP3" s="297"/>
      <c r="DQ3" s="297"/>
      <c r="DR3" s="297"/>
      <c r="DS3" s="297"/>
      <c r="DT3" s="297"/>
      <c r="DU3" s="297"/>
      <c r="DV3" s="297"/>
      <c r="DW3" s="297"/>
      <c r="DX3" s="297"/>
      <c r="DY3" s="297"/>
      <c r="DZ3" s="297"/>
      <c r="EA3" s="297"/>
      <c r="EB3" s="297"/>
      <c r="EC3" s="297"/>
      <c r="ED3" s="297"/>
      <c r="EE3" s="297"/>
      <c r="EF3" s="297"/>
      <c r="EG3" s="297"/>
      <c r="EH3" s="297"/>
      <c r="EI3" s="297"/>
      <c r="EJ3" s="297"/>
      <c r="EK3" s="297"/>
      <c r="EL3" s="297"/>
      <c r="EM3" s="297"/>
      <c r="EN3" s="297"/>
      <c r="EO3" s="297"/>
      <c r="EP3" s="297"/>
      <c r="EQ3" s="297"/>
      <c r="ER3" s="297"/>
      <c r="ES3" s="297"/>
      <c r="ET3" s="297"/>
      <c r="EU3" s="297"/>
      <c r="EV3" s="297"/>
      <c r="EW3" s="297"/>
      <c r="EX3" s="297"/>
      <c r="EY3" s="297"/>
      <c r="EZ3" s="297"/>
      <c r="FA3" s="297"/>
      <c r="FB3" s="297"/>
      <c r="FC3" s="297"/>
      <c r="FD3" s="297"/>
      <c r="FE3" s="297"/>
      <c r="FF3" s="297"/>
      <c r="FG3" s="297"/>
      <c r="FH3" s="297"/>
      <c r="FI3" s="297"/>
      <c r="FJ3" s="297"/>
      <c r="FK3" s="297"/>
      <c r="FL3" s="297"/>
      <c r="FM3" s="297"/>
      <c r="FN3" s="297"/>
      <c r="FO3" s="297"/>
      <c r="FP3" s="297"/>
      <c r="FQ3" s="297"/>
      <c r="FR3" s="297"/>
      <c r="FS3" s="297"/>
      <c r="FT3" s="297"/>
      <c r="FU3" s="297"/>
      <c r="FV3" s="297"/>
      <c r="FW3" s="297"/>
      <c r="FX3" s="297"/>
      <c r="FY3" s="297"/>
      <c r="FZ3" s="297"/>
      <c r="GA3" s="297"/>
      <c r="GB3" s="297"/>
      <c r="GC3" s="297"/>
      <c r="GD3" s="297"/>
      <c r="GE3" s="297"/>
      <c r="GF3" s="297"/>
      <c r="GG3" s="297"/>
      <c r="GH3" s="297"/>
      <c r="GI3" s="297"/>
      <c r="GJ3" s="297"/>
      <c r="GK3" s="297"/>
      <c r="GL3" s="297"/>
      <c r="GM3" s="297"/>
      <c r="GN3" s="297"/>
      <c r="GO3" s="297"/>
      <c r="GP3" s="297"/>
      <c r="GQ3" s="297"/>
      <c r="GR3" s="297"/>
      <c r="GS3" s="297"/>
      <c r="GT3" s="297"/>
      <c r="GU3" s="297"/>
      <c r="GV3" s="297"/>
      <c r="GW3" s="297"/>
      <c r="GX3" s="297"/>
      <c r="GY3" s="297"/>
      <c r="GZ3" s="297"/>
      <c r="HA3" s="297"/>
      <c r="HB3" s="297"/>
      <c r="HC3" s="297"/>
      <c r="HD3" s="297"/>
      <c r="HE3" s="297"/>
      <c r="HF3" s="297"/>
      <c r="HG3" s="297"/>
      <c r="HH3" s="297"/>
      <c r="HI3" s="297"/>
      <c r="HJ3" s="297"/>
      <c r="HK3" s="297"/>
      <c r="HL3" s="297"/>
      <c r="HM3" s="297"/>
      <c r="HN3" s="297"/>
      <c r="HO3" s="297"/>
      <c r="HP3" s="297"/>
      <c r="HQ3" s="297"/>
      <c r="HR3" s="297"/>
      <c r="HS3" s="297"/>
      <c r="HT3" s="297"/>
      <c r="HU3" s="297"/>
      <c r="HV3" s="297"/>
      <c r="HW3" s="297"/>
      <c r="HX3" s="297"/>
      <c r="HY3" s="297"/>
      <c r="HZ3" s="297"/>
      <c r="IA3" s="297"/>
      <c r="IB3" s="297"/>
      <c r="IC3" s="297"/>
      <c r="ID3" s="297"/>
      <c r="IE3" s="297"/>
      <c r="IF3" s="297"/>
      <c r="IG3" s="297"/>
      <c r="IH3" s="297"/>
      <c r="II3" s="297"/>
      <c r="IJ3" s="297"/>
      <c r="IK3" s="297"/>
      <c r="IL3" s="297"/>
      <c r="IM3" s="297"/>
      <c r="IN3" s="297"/>
      <c r="IO3" s="297"/>
      <c r="IP3" s="297"/>
      <c r="IQ3" s="297"/>
    </row>
    <row r="4" spans="2:251" ht="13.5" customHeight="1" thickBot="1" x14ac:dyDescent="0.3">
      <c r="B4" s="1438"/>
      <c r="C4" s="1461"/>
      <c r="D4" s="1462"/>
      <c r="E4" s="1462"/>
      <c r="F4" s="1462"/>
      <c r="G4" s="1462"/>
      <c r="H4" s="1462"/>
      <c r="I4" s="1462"/>
      <c r="J4" s="1462"/>
      <c r="K4" s="1462"/>
      <c r="L4" s="1462"/>
      <c r="M4" s="1462"/>
      <c r="N4" s="1462"/>
      <c r="O4" s="1462"/>
      <c r="P4" s="1462"/>
      <c r="Q4" s="1463"/>
      <c r="R4" s="1470"/>
      <c r="S4" s="1471"/>
      <c r="T4" s="1471"/>
      <c r="U4" s="1471"/>
      <c r="V4" s="1471"/>
      <c r="W4" s="1471"/>
      <c r="X4" s="1471"/>
      <c r="Y4" s="1471"/>
      <c r="Z4" s="1471"/>
      <c r="AA4" s="1471"/>
      <c r="AB4" s="1471"/>
      <c r="AC4" s="1471"/>
      <c r="AD4" s="1471"/>
      <c r="AE4" s="1471"/>
      <c r="AF4" s="1471"/>
      <c r="AG4" s="1471"/>
      <c r="AH4" s="1471"/>
      <c r="AI4" s="1472"/>
      <c r="AJ4" s="1476" t="s">
        <v>21</v>
      </c>
      <c r="AK4" s="1477"/>
      <c r="AL4" s="1477"/>
      <c r="AM4" s="1477"/>
      <c r="AN4" s="1477"/>
      <c r="AO4" s="1477"/>
      <c r="AP4" s="1477"/>
      <c r="AQ4" s="1477"/>
      <c r="AR4" s="1477"/>
      <c r="AS4" s="1477"/>
      <c r="AT4" s="1477"/>
      <c r="AU4" s="1478"/>
      <c r="AV4" s="1446">
        <v>42741</v>
      </c>
      <c r="AW4" s="1447"/>
      <c r="AX4" s="1447"/>
      <c r="AY4" s="1447"/>
      <c r="AZ4" s="1447"/>
      <c r="BA4" s="1447"/>
      <c r="BB4" s="1447"/>
      <c r="BC4" s="1447"/>
      <c r="BD4" s="1447"/>
      <c r="BE4" s="1447"/>
      <c r="BF4" s="1447"/>
      <c r="BG4" s="1447"/>
      <c r="BH4" s="1447"/>
      <c r="BI4" s="1447"/>
      <c r="BJ4" s="1448"/>
      <c r="BK4" s="297"/>
      <c r="BL4" s="297"/>
      <c r="BM4" s="297"/>
      <c r="BN4" s="297"/>
      <c r="BO4" s="297"/>
      <c r="BP4" s="297"/>
      <c r="BQ4" s="297"/>
      <c r="BR4" s="297"/>
      <c r="BS4" s="297"/>
      <c r="BT4" s="297"/>
      <c r="BU4" s="297"/>
      <c r="BV4" s="297"/>
      <c r="BW4" s="297"/>
      <c r="BX4" s="297"/>
      <c r="BY4" s="297"/>
      <c r="BZ4" s="297"/>
      <c r="CA4" s="297"/>
      <c r="CB4" s="297"/>
      <c r="CC4" s="297"/>
      <c r="CD4" s="297"/>
      <c r="CE4" s="297"/>
      <c r="CF4" s="297"/>
      <c r="CG4" s="297"/>
      <c r="CH4" s="297"/>
      <c r="CI4" s="297"/>
      <c r="CJ4" s="297"/>
      <c r="CK4" s="297"/>
      <c r="CL4" s="297"/>
      <c r="CM4" s="297"/>
      <c r="CN4" s="297"/>
      <c r="CO4" s="297"/>
      <c r="CP4" s="297"/>
      <c r="CQ4" s="297"/>
      <c r="CR4" s="297"/>
      <c r="CS4" s="297"/>
      <c r="CT4" s="297"/>
      <c r="CU4" s="297"/>
      <c r="CV4" s="297"/>
      <c r="CW4" s="297"/>
      <c r="CX4" s="297"/>
      <c r="CY4" s="297"/>
      <c r="CZ4" s="297"/>
      <c r="DA4" s="297"/>
      <c r="DB4" s="297"/>
      <c r="DC4" s="297"/>
      <c r="DD4" s="297"/>
      <c r="DE4" s="297"/>
      <c r="DF4" s="297"/>
      <c r="DG4" s="297"/>
      <c r="DH4" s="297"/>
      <c r="DI4" s="297"/>
      <c r="DJ4" s="297"/>
      <c r="DK4" s="297"/>
      <c r="DL4" s="297"/>
      <c r="DM4" s="297"/>
      <c r="DN4" s="297"/>
      <c r="DO4" s="297"/>
      <c r="DP4" s="297"/>
      <c r="DQ4" s="297"/>
      <c r="DR4" s="297"/>
      <c r="DS4" s="297"/>
      <c r="DT4" s="297"/>
      <c r="DU4" s="297"/>
      <c r="DV4" s="297"/>
      <c r="DW4" s="297"/>
      <c r="DX4" s="297"/>
      <c r="DY4" s="297"/>
      <c r="DZ4" s="297"/>
      <c r="EA4" s="297"/>
      <c r="EB4" s="297"/>
      <c r="EC4" s="297"/>
      <c r="ED4" s="297"/>
      <c r="EE4" s="297"/>
      <c r="EF4" s="297"/>
      <c r="EG4" s="297"/>
      <c r="EH4" s="297"/>
      <c r="EI4" s="297"/>
      <c r="EJ4" s="297"/>
      <c r="EK4" s="297"/>
      <c r="EL4" s="297"/>
      <c r="EM4" s="297"/>
      <c r="EN4" s="297"/>
      <c r="EO4" s="297"/>
      <c r="EP4" s="297"/>
      <c r="EQ4" s="297"/>
      <c r="ER4" s="297"/>
      <c r="ES4" s="297"/>
      <c r="ET4" s="297"/>
      <c r="EU4" s="297"/>
      <c r="EV4" s="297"/>
      <c r="EW4" s="297"/>
      <c r="EX4" s="297"/>
      <c r="EY4" s="297"/>
      <c r="EZ4" s="297"/>
      <c r="FA4" s="297"/>
      <c r="FB4" s="297"/>
      <c r="FC4" s="297"/>
      <c r="FD4" s="297"/>
      <c r="FE4" s="297"/>
      <c r="FF4" s="297"/>
      <c r="FG4" s="297"/>
      <c r="FH4" s="297"/>
      <c r="FI4" s="297"/>
      <c r="FJ4" s="297"/>
      <c r="FK4" s="297"/>
      <c r="FL4" s="297"/>
      <c r="FM4" s="297"/>
      <c r="FN4" s="297"/>
      <c r="FO4" s="297"/>
      <c r="FP4" s="297"/>
      <c r="FQ4" s="297"/>
      <c r="FR4" s="297"/>
      <c r="FS4" s="297"/>
      <c r="FT4" s="297"/>
      <c r="FU4" s="297"/>
      <c r="FV4" s="297"/>
      <c r="FW4" s="297"/>
      <c r="FX4" s="297"/>
      <c r="FY4" s="297"/>
      <c r="FZ4" s="297"/>
      <c r="GA4" s="297"/>
      <c r="GB4" s="297"/>
      <c r="GC4" s="297"/>
      <c r="GD4" s="297"/>
      <c r="GE4" s="297"/>
      <c r="GF4" s="297"/>
      <c r="GG4" s="297"/>
      <c r="GH4" s="297"/>
      <c r="GI4" s="297"/>
      <c r="GJ4" s="297"/>
      <c r="GK4" s="297"/>
      <c r="GL4" s="297"/>
      <c r="GM4" s="297"/>
      <c r="GN4" s="297"/>
      <c r="GO4" s="297"/>
      <c r="GP4" s="297"/>
      <c r="GQ4" s="297"/>
      <c r="GR4" s="297"/>
      <c r="GS4" s="297"/>
      <c r="GT4" s="297"/>
      <c r="GU4" s="297"/>
      <c r="GV4" s="297"/>
      <c r="GW4" s="297"/>
      <c r="GX4" s="297"/>
      <c r="GY4" s="297"/>
      <c r="GZ4" s="297"/>
      <c r="HA4" s="297"/>
      <c r="HB4" s="297"/>
      <c r="HC4" s="297"/>
      <c r="HD4" s="297"/>
      <c r="HE4" s="297"/>
      <c r="HF4" s="297"/>
      <c r="HG4" s="297"/>
      <c r="HH4" s="297"/>
      <c r="HI4" s="297"/>
      <c r="HJ4" s="297"/>
      <c r="HK4" s="297"/>
      <c r="HL4" s="297"/>
      <c r="HM4" s="297"/>
      <c r="HN4" s="297"/>
      <c r="HO4" s="297"/>
      <c r="HP4" s="297"/>
      <c r="HQ4" s="297"/>
      <c r="HR4" s="297"/>
      <c r="HS4" s="297"/>
      <c r="HT4" s="297"/>
      <c r="HU4" s="297"/>
      <c r="HV4" s="297"/>
      <c r="HW4" s="297"/>
      <c r="HX4" s="297"/>
      <c r="HY4" s="297"/>
      <c r="HZ4" s="297"/>
      <c r="IA4" s="297"/>
      <c r="IB4" s="297"/>
      <c r="IC4" s="297"/>
      <c r="ID4" s="297"/>
      <c r="IE4" s="297"/>
      <c r="IF4" s="297"/>
      <c r="IG4" s="297"/>
      <c r="IH4" s="297"/>
      <c r="II4" s="297"/>
      <c r="IJ4" s="297"/>
      <c r="IK4" s="297"/>
      <c r="IL4" s="297"/>
      <c r="IM4" s="297"/>
      <c r="IN4" s="297"/>
      <c r="IO4" s="297"/>
      <c r="IP4" s="297"/>
      <c r="IQ4" s="297"/>
    </row>
    <row r="5" spans="2:251" ht="30.75" customHeight="1" x14ac:dyDescent="0.25">
      <c r="B5" s="1438"/>
      <c r="C5" s="1455" t="s">
        <v>22</v>
      </c>
      <c r="D5" s="1456"/>
      <c r="E5" s="1456"/>
      <c r="F5" s="1456"/>
      <c r="G5" s="1456"/>
      <c r="H5" s="1456"/>
      <c r="I5" s="1456"/>
      <c r="J5" s="1456"/>
      <c r="K5" s="1456"/>
      <c r="L5" s="1456"/>
      <c r="M5" s="1456"/>
      <c r="N5" s="1456"/>
      <c r="O5" s="1456"/>
      <c r="P5" s="1456"/>
      <c r="Q5" s="1457"/>
      <c r="R5" s="1464" t="s">
        <v>23</v>
      </c>
      <c r="S5" s="1465"/>
      <c r="T5" s="1465"/>
      <c r="U5" s="1465"/>
      <c r="V5" s="1465"/>
      <c r="W5" s="1465"/>
      <c r="X5" s="1465"/>
      <c r="Y5" s="1465"/>
      <c r="Z5" s="1465"/>
      <c r="AA5" s="1465"/>
      <c r="AB5" s="1465"/>
      <c r="AC5" s="1465"/>
      <c r="AD5" s="1465"/>
      <c r="AE5" s="1465"/>
      <c r="AF5" s="1465"/>
      <c r="AG5" s="1465"/>
      <c r="AH5" s="1465"/>
      <c r="AI5" s="1466"/>
      <c r="AJ5" s="1455" t="s">
        <v>24</v>
      </c>
      <c r="AK5" s="1456"/>
      <c r="AL5" s="1456"/>
      <c r="AM5" s="1456"/>
      <c r="AN5" s="1456"/>
      <c r="AO5" s="1456"/>
      <c r="AP5" s="1456"/>
      <c r="AQ5" s="1456"/>
      <c r="AR5" s="1456"/>
      <c r="AS5" s="1456"/>
      <c r="AT5" s="1456"/>
      <c r="AU5" s="1457"/>
      <c r="AV5" s="1449" t="s">
        <v>25</v>
      </c>
      <c r="AW5" s="1450"/>
      <c r="AX5" s="1450"/>
      <c r="AY5" s="1450"/>
      <c r="AZ5" s="1450"/>
      <c r="BA5" s="1450"/>
      <c r="BB5" s="1450"/>
      <c r="BC5" s="1450"/>
      <c r="BD5" s="1450"/>
      <c r="BE5" s="1450"/>
      <c r="BF5" s="1450"/>
      <c r="BG5" s="1450"/>
      <c r="BH5" s="1450"/>
      <c r="BI5" s="1450"/>
      <c r="BJ5" s="1451"/>
      <c r="BK5" s="297"/>
      <c r="BL5" s="297"/>
      <c r="BM5" s="297"/>
      <c r="BN5" s="297"/>
      <c r="BO5" s="297"/>
      <c r="BP5" s="297"/>
      <c r="BQ5" s="297"/>
      <c r="BR5" s="297"/>
      <c r="BS5" s="297"/>
      <c r="BT5" s="297"/>
      <c r="BU5" s="297"/>
      <c r="BV5" s="297"/>
      <c r="BW5" s="297"/>
      <c r="BX5" s="297"/>
      <c r="BY5" s="297"/>
      <c r="BZ5" s="297"/>
      <c r="CA5" s="297"/>
      <c r="CB5" s="297"/>
      <c r="CC5" s="297"/>
      <c r="CD5" s="297"/>
      <c r="CE5" s="297"/>
      <c r="CF5" s="297"/>
      <c r="CG5" s="297"/>
      <c r="CH5" s="297"/>
      <c r="CI5" s="297"/>
      <c r="CJ5" s="297"/>
      <c r="CK5" s="297"/>
      <c r="CL5" s="297"/>
      <c r="CM5" s="297"/>
      <c r="CN5" s="297"/>
      <c r="CO5" s="297"/>
      <c r="CP5" s="297"/>
      <c r="CQ5" s="297"/>
      <c r="CR5" s="297"/>
      <c r="CS5" s="297"/>
      <c r="CT5" s="297"/>
      <c r="CU5" s="297"/>
      <c r="CV5" s="297"/>
      <c r="CW5" s="297"/>
      <c r="CX5" s="297"/>
      <c r="CY5" s="297"/>
      <c r="CZ5" s="297"/>
      <c r="DA5" s="297"/>
      <c r="DB5" s="297"/>
      <c r="DC5" s="297"/>
      <c r="DD5" s="297"/>
      <c r="DE5" s="297"/>
      <c r="DF5" s="297"/>
      <c r="DG5" s="297"/>
      <c r="DH5" s="297"/>
      <c r="DI5" s="297"/>
      <c r="DJ5" s="297"/>
      <c r="DK5" s="297"/>
      <c r="DL5" s="297"/>
      <c r="DM5" s="297"/>
      <c r="DN5" s="297"/>
      <c r="DO5" s="297"/>
      <c r="DP5" s="297"/>
      <c r="DQ5" s="297"/>
      <c r="DR5" s="297"/>
      <c r="DS5" s="297"/>
      <c r="DT5" s="297"/>
      <c r="DU5" s="297"/>
      <c r="DV5" s="297"/>
      <c r="DW5" s="297"/>
      <c r="DX5" s="297"/>
      <c r="DY5" s="297"/>
      <c r="DZ5" s="297"/>
      <c r="EA5" s="297"/>
      <c r="EB5" s="297"/>
      <c r="EC5" s="297"/>
      <c r="ED5" s="297"/>
      <c r="EE5" s="297"/>
      <c r="EF5" s="297"/>
      <c r="EG5" s="297"/>
      <c r="EH5" s="297"/>
      <c r="EI5" s="297"/>
      <c r="EJ5" s="297"/>
      <c r="EK5" s="297"/>
      <c r="EL5" s="297"/>
      <c r="EM5" s="297"/>
      <c r="EN5" s="297"/>
      <c r="EO5" s="297"/>
      <c r="EP5" s="297"/>
      <c r="EQ5" s="297"/>
      <c r="ER5" s="297"/>
      <c r="ES5" s="297"/>
      <c r="ET5" s="297"/>
      <c r="EU5" s="297"/>
      <c r="EV5" s="297"/>
      <c r="EW5" s="297"/>
      <c r="EX5" s="297"/>
      <c r="EY5" s="297"/>
      <c r="EZ5" s="297"/>
      <c r="FA5" s="297"/>
      <c r="FB5" s="297"/>
      <c r="FC5" s="297"/>
      <c r="FD5" s="297"/>
      <c r="FE5" s="297"/>
      <c r="FF5" s="297"/>
      <c r="FG5" s="297"/>
      <c r="FH5" s="297"/>
      <c r="FI5" s="297"/>
      <c r="FJ5" s="297"/>
      <c r="FK5" s="297"/>
      <c r="FL5" s="297"/>
      <c r="FM5" s="297"/>
      <c r="FN5" s="297"/>
      <c r="FO5" s="297"/>
      <c r="FP5" s="297"/>
      <c r="FQ5" s="297"/>
      <c r="FR5" s="297"/>
      <c r="FS5" s="297"/>
      <c r="FT5" s="297"/>
      <c r="FU5" s="297"/>
      <c r="FV5" s="297"/>
      <c r="FW5" s="297"/>
      <c r="FX5" s="297"/>
      <c r="FY5" s="297"/>
      <c r="FZ5" s="297"/>
      <c r="GA5" s="297"/>
      <c r="GB5" s="297"/>
      <c r="GC5" s="297"/>
      <c r="GD5" s="297"/>
      <c r="GE5" s="297"/>
      <c r="GF5" s="297"/>
      <c r="GG5" s="297"/>
      <c r="GH5" s="297"/>
      <c r="GI5" s="297"/>
      <c r="GJ5" s="297"/>
      <c r="GK5" s="297"/>
      <c r="GL5" s="297"/>
      <c r="GM5" s="297"/>
      <c r="GN5" s="297"/>
      <c r="GO5" s="297"/>
      <c r="GP5" s="297"/>
      <c r="GQ5" s="297"/>
      <c r="GR5" s="297"/>
      <c r="GS5" s="297"/>
      <c r="GT5" s="297"/>
      <c r="GU5" s="297"/>
      <c r="GV5" s="297"/>
      <c r="GW5" s="297"/>
      <c r="GX5" s="297"/>
      <c r="GY5" s="297"/>
      <c r="GZ5" s="297"/>
      <c r="HA5" s="297"/>
      <c r="HB5" s="297"/>
      <c r="HC5" s="297"/>
      <c r="HD5" s="297"/>
      <c r="HE5" s="297"/>
      <c r="HF5" s="297"/>
      <c r="HG5" s="297"/>
      <c r="HH5" s="297"/>
      <c r="HI5" s="297"/>
      <c r="HJ5" s="297"/>
      <c r="HK5" s="297"/>
      <c r="HL5" s="297"/>
      <c r="HM5" s="297"/>
      <c r="HN5" s="297"/>
      <c r="HO5" s="297"/>
      <c r="HP5" s="297"/>
      <c r="HQ5" s="297"/>
      <c r="HR5" s="297"/>
      <c r="HS5" s="297"/>
      <c r="HT5" s="297"/>
      <c r="HU5" s="297"/>
      <c r="HV5" s="297"/>
      <c r="HW5" s="297"/>
      <c r="HX5" s="297"/>
      <c r="HY5" s="297"/>
      <c r="HZ5" s="297"/>
      <c r="IA5" s="297"/>
      <c r="IB5" s="297"/>
      <c r="IC5" s="297"/>
      <c r="ID5" s="297"/>
      <c r="IE5" s="297"/>
      <c r="IF5" s="297"/>
      <c r="IG5" s="297"/>
      <c r="IH5" s="297"/>
      <c r="II5" s="297"/>
      <c r="IJ5" s="297"/>
      <c r="IK5" s="297"/>
      <c r="IL5" s="297"/>
      <c r="IM5" s="297"/>
      <c r="IN5" s="297"/>
      <c r="IO5" s="297"/>
      <c r="IP5" s="297"/>
      <c r="IQ5" s="297"/>
    </row>
    <row r="6" spans="2:251" ht="27.75" customHeight="1" thickBot="1" x14ac:dyDescent="0.3">
      <c r="B6" s="1439"/>
      <c r="C6" s="1461"/>
      <c r="D6" s="1462"/>
      <c r="E6" s="1462"/>
      <c r="F6" s="1462"/>
      <c r="G6" s="1462"/>
      <c r="H6" s="1462"/>
      <c r="I6" s="1462"/>
      <c r="J6" s="1462"/>
      <c r="K6" s="1462"/>
      <c r="L6" s="1462"/>
      <c r="M6" s="1462"/>
      <c r="N6" s="1462"/>
      <c r="O6" s="1462"/>
      <c r="P6" s="1462"/>
      <c r="Q6" s="1463"/>
      <c r="R6" s="1470"/>
      <c r="S6" s="1471"/>
      <c r="T6" s="1471"/>
      <c r="U6" s="1471"/>
      <c r="V6" s="1471"/>
      <c r="W6" s="1471"/>
      <c r="X6" s="1471"/>
      <c r="Y6" s="1471"/>
      <c r="Z6" s="1471"/>
      <c r="AA6" s="1471"/>
      <c r="AB6" s="1471"/>
      <c r="AC6" s="1471"/>
      <c r="AD6" s="1471"/>
      <c r="AE6" s="1471"/>
      <c r="AF6" s="1471"/>
      <c r="AG6" s="1471"/>
      <c r="AH6" s="1471"/>
      <c r="AI6" s="1472"/>
      <c r="AJ6" s="1461"/>
      <c r="AK6" s="1462"/>
      <c r="AL6" s="1462"/>
      <c r="AM6" s="1462"/>
      <c r="AN6" s="1462"/>
      <c r="AO6" s="1462"/>
      <c r="AP6" s="1462"/>
      <c r="AQ6" s="1462"/>
      <c r="AR6" s="1462"/>
      <c r="AS6" s="1462"/>
      <c r="AT6" s="1462"/>
      <c r="AU6" s="1463"/>
      <c r="AV6" s="1452"/>
      <c r="AW6" s="1453"/>
      <c r="AX6" s="1453"/>
      <c r="AY6" s="1453"/>
      <c r="AZ6" s="1453"/>
      <c r="BA6" s="1453"/>
      <c r="BB6" s="1453"/>
      <c r="BC6" s="1453"/>
      <c r="BD6" s="1453"/>
      <c r="BE6" s="1453"/>
      <c r="BF6" s="1453"/>
      <c r="BG6" s="1453"/>
      <c r="BH6" s="1453"/>
      <c r="BI6" s="1453"/>
      <c r="BJ6" s="1454"/>
      <c r="BK6" s="297"/>
      <c r="BL6" s="297"/>
      <c r="BM6" s="297"/>
      <c r="BN6" s="297"/>
      <c r="BO6" s="297"/>
      <c r="BP6" s="297"/>
      <c r="BQ6" s="297"/>
      <c r="BR6" s="297"/>
      <c r="BS6" s="297"/>
      <c r="BT6" s="297"/>
      <c r="BU6" s="297"/>
      <c r="BV6" s="297"/>
      <c r="BW6" s="297"/>
      <c r="BX6" s="297"/>
      <c r="BY6" s="297"/>
      <c r="BZ6" s="297"/>
      <c r="CA6" s="297"/>
      <c r="CB6" s="297"/>
      <c r="CC6" s="297"/>
      <c r="CD6" s="297"/>
      <c r="CE6" s="297"/>
      <c r="CF6" s="297"/>
      <c r="CG6" s="297"/>
      <c r="CH6" s="297"/>
      <c r="CI6" s="297"/>
      <c r="CJ6" s="297"/>
      <c r="CK6" s="297"/>
      <c r="CL6" s="297"/>
      <c r="CM6" s="297"/>
      <c r="CN6" s="297"/>
      <c r="CO6" s="297"/>
      <c r="CP6" s="297"/>
      <c r="CQ6" s="297"/>
      <c r="CR6" s="297"/>
      <c r="CS6" s="297"/>
      <c r="CT6" s="297"/>
      <c r="CU6" s="297"/>
      <c r="CV6" s="297"/>
      <c r="CW6" s="297"/>
      <c r="CX6" s="297"/>
      <c r="CY6" s="297"/>
      <c r="CZ6" s="297"/>
      <c r="DA6" s="297"/>
      <c r="DB6" s="297"/>
      <c r="DC6" s="297"/>
      <c r="DD6" s="297"/>
      <c r="DE6" s="297"/>
      <c r="DF6" s="297"/>
      <c r="DG6" s="297"/>
      <c r="DH6" s="297"/>
      <c r="DI6" s="297"/>
      <c r="DJ6" s="297"/>
      <c r="DK6" s="297"/>
      <c r="DL6" s="297"/>
      <c r="DM6" s="297"/>
      <c r="DN6" s="297"/>
      <c r="DO6" s="297"/>
      <c r="DP6" s="297"/>
      <c r="DQ6" s="297"/>
      <c r="DR6" s="297"/>
      <c r="DS6" s="297"/>
      <c r="DT6" s="297"/>
      <c r="DU6" s="297"/>
      <c r="DV6" s="297"/>
      <c r="DW6" s="297"/>
      <c r="DX6" s="297"/>
      <c r="DY6" s="297"/>
      <c r="DZ6" s="297"/>
      <c r="EA6" s="297"/>
      <c r="EB6" s="297"/>
      <c r="EC6" s="297"/>
      <c r="ED6" s="297"/>
      <c r="EE6" s="297"/>
      <c r="EF6" s="297"/>
      <c r="EG6" s="297"/>
      <c r="EH6" s="297"/>
      <c r="EI6" s="297"/>
      <c r="EJ6" s="297"/>
      <c r="EK6" s="297"/>
      <c r="EL6" s="297"/>
      <c r="EM6" s="297"/>
      <c r="EN6" s="297"/>
      <c r="EO6" s="297"/>
      <c r="EP6" s="297"/>
      <c r="EQ6" s="297"/>
      <c r="ER6" s="297"/>
      <c r="ES6" s="297"/>
      <c r="ET6" s="297"/>
      <c r="EU6" s="297"/>
      <c r="EV6" s="297"/>
      <c r="EW6" s="297"/>
      <c r="EX6" s="297"/>
      <c r="EY6" s="297"/>
      <c r="EZ6" s="297"/>
      <c r="FA6" s="297"/>
      <c r="FB6" s="297"/>
      <c r="FC6" s="297"/>
      <c r="FD6" s="297"/>
      <c r="FE6" s="297"/>
      <c r="FF6" s="297"/>
      <c r="FG6" s="297"/>
      <c r="FH6" s="297"/>
      <c r="FI6" s="297"/>
      <c r="FJ6" s="297"/>
      <c r="FK6" s="297"/>
      <c r="FL6" s="297"/>
      <c r="FM6" s="297"/>
      <c r="FN6" s="297"/>
      <c r="FO6" s="297"/>
      <c r="FP6" s="297"/>
      <c r="FQ6" s="297"/>
      <c r="FR6" s="297"/>
      <c r="FS6" s="297"/>
      <c r="FT6" s="297"/>
      <c r="FU6" s="297"/>
      <c r="FV6" s="297"/>
      <c r="FW6" s="297"/>
      <c r="FX6" s="297"/>
      <c r="FY6" s="297"/>
      <c r="FZ6" s="297"/>
      <c r="GA6" s="297"/>
      <c r="GB6" s="297"/>
      <c r="GC6" s="297"/>
      <c r="GD6" s="297"/>
      <c r="GE6" s="297"/>
      <c r="GF6" s="297"/>
      <c r="GG6" s="297"/>
      <c r="GH6" s="297"/>
      <c r="GI6" s="297"/>
      <c r="GJ6" s="297"/>
      <c r="GK6" s="297"/>
      <c r="GL6" s="297"/>
      <c r="GM6" s="297"/>
      <c r="GN6" s="297"/>
      <c r="GO6" s="297"/>
      <c r="GP6" s="297"/>
      <c r="GQ6" s="297"/>
      <c r="GR6" s="297"/>
      <c r="GS6" s="297"/>
      <c r="GT6" s="297"/>
      <c r="GU6" s="297"/>
      <c r="GV6" s="297"/>
      <c r="GW6" s="297"/>
      <c r="GX6" s="297"/>
      <c r="GY6" s="297"/>
      <c r="GZ6" s="297"/>
      <c r="HA6" s="297"/>
      <c r="HB6" s="297"/>
      <c r="HC6" s="297"/>
      <c r="HD6" s="297"/>
      <c r="HE6" s="297"/>
      <c r="HF6" s="297"/>
      <c r="HG6" s="297"/>
      <c r="HH6" s="297"/>
      <c r="HI6" s="297"/>
      <c r="HJ6" s="297"/>
      <c r="HK6" s="297"/>
      <c r="HL6" s="297"/>
      <c r="HM6" s="297"/>
      <c r="HN6" s="297"/>
      <c r="HO6" s="297"/>
      <c r="HP6" s="297"/>
      <c r="HQ6" s="297"/>
      <c r="HR6" s="297"/>
      <c r="HS6" s="297"/>
      <c r="HT6" s="297"/>
      <c r="HU6" s="297"/>
      <c r="HV6" s="297"/>
      <c r="HW6" s="297"/>
      <c r="HX6" s="297"/>
      <c r="HY6" s="297"/>
      <c r="HZ6" s="297"/>
      <c r="IA6" s="297"/>
      <c r="IB6" s="297"/>
      <c r="IC6" s="297"/>
      <c r="ID6" s="297"/>
      <c r="IE6" s="297"/>
      <c r="IF6" s="297"/>
      <c r="IG6" s="297"/>
      <c r="IH6" s="297"/>
      <c r="II6" s="297"/>
      <c r="IJ6" s="297"/>
      <c r="IK6" s="297"/>
      <c r="IL6" s="297"/>
      <c r="IM6" s="297"/>
      <c r="IN6" s="297"/>
      <c r="IO6" s="297"/>
      <c r="IP6" s="297"/>
      <c r="IQ6" s="297"/>
    </row>
    <row r="7" spans="2:251" s="15" customFormat="1" ht="50.25" customHeight="1" x14ac:dyDescent="0.25">
      <c r="B7" s="1188" t="s">
        <v>26</v>
      </c>
      <c r="C7" s="1189"/>
      <c r="D7" s="1190" t="s">
        <v>931</v>
      </c>
      <c r="E7" s="1190"/>
      <c r="F7" s="1190"/>
      <c r="G7" s="1190"/>
      <c r="H7" s="1190"/>
      <c r="I7" s="1190"/>
      <c r="J7" s="1190"/>
      <c r="K7" s="1190"/>
      <c r="L7" s="1190"/>
      <c r="M7" s="1190"/>
      <c r="N7" s="1190"/>
      <c r="O7" s="1190"/>
      <c r="P7" s="1190"/>
      <c r="Q7" s="1190"/>
      <c r="R7" s="1190"/>
      <c r="S7" s="1190"/>
      <c r="T7" s="1190"/>
      <c r="U7" s="1190"/>
      <c r="V7" s="1190"/>
      <c r="W7" s="1190"/>
      <c r="X7" s="1190"/>
      <c r="Y7" s="1190"/>
      <c r="Z7" s="1190"/>
      <c r="AA7" s="1191" t="s">
        <v>28</v>
      </c>
      <c r="AB7" s="1191"/>
      <c r="AC7" s="1192" t="s">
        <v>932</v>
      </c>
      <c r="AD7" s="1192"/>
      <c r="AE7" s="1192"/>
      <c r="AF7" s="1192"/>
      <c r="AG7" s="1192"/>
      <c r="AH7" s="1192"/>
      <c r="AI7" s="1192"/>
      <c r="AJ7" s="1192"/>
      <c r="AK7" s="1191" t="s">
        <v>30</v>
      </c>
      <c r="AL7" s="1191"/>
      <c r="AM7" s="1181" t="s">
        <v>819</v>
      </c>
      <c r="AN7" s="1181"/>
      <c r="AO7" s="1181"/>
      <c r="AP7" s="1181"/>
      <c r="AQ7" s="1181"/>
      <c r="AR7" s="1181"/>
      <c r="AS7" s="1181"/>
      <c r="AT7" s="1181"/>
      <c r="AU7" s="1182"/>
      <c r="AV7" s="1182"/>
      <c r="AW7" s="1182"/>
      <c r="AX7" s="1182"/>
      <c r="AY7" s="1182"/>
      <c r="AZ7" s="1182"/>
      <c r="BA7" s="1182"/>
      <c r="BB7" s="1182"/>
      <c r="BC7" s="1182"/>
      <c r="BD7" s="1182"/>
      <c r="BE7" s="1182"/>
      <c r="BF7" s="1182"/>
      <c r="BG7" s="1182"/>
      <c r="BH7" s="1182"/>
      <c r="BI7" s="1182"/>
      <c r="BJ7" s="1183"/>
    </row>
    <row r="8" spans="2:251" s="15" customFormat="1" ht="49.15" customHeight="1" thickBot="1" x14ac:dyDescent="0.3">
      <c r="B8" s="1482" t="s">
        <v>32</v>
      </c>
      <c r="C8" s="1483"/>
      <c r="D8" s="1484"/>
      <c r="E8" s="1485"/>
      <c r="F8" s="1485"/>
      <c r="G8" s="1485"/>
      <c r="H8" s="1485"/>
      <c r="I8" s="1485"/>
      <c r="J8" s="1485"/>
      <c r="K8" s="1485"/>
      <c r="L8" s="1485"/>
      <c r="M8" s="1485"/>
      <c r="N8" s="1485"/>
      <c r="O8" s="1485"/>
      <c r="P8" s="1485"/>
      <c r="Q8" s="1485"/>
      <c r="R8" s="1485"/>
      <c r="S8" s="1485"/>
      <c r="T8" s="1485"/>
      <c r="U8" s="1485"/>
      <c r="V8" s="1485"/>
      <c r="W8" s="1485"/>
      <c r="X8" s="1485"/>
      <c r="Y8" s="1485"/>
      <c r="Z8" s="1485"/>
      <c r="AA8" s="1485"/>
      <c r="AB8" s="1485"/>
      <c r="AC8" s="1485"/>
      <c r="AD8" s="1485"/>
      <c r="AE8" s="1485"/>
      <c r="AF8" s="1485"/>
      <c r="AG8" s="1485"/>
      <c r="AH8" s="1485"/>
      <c r="AI8" s="1485"/>
      <c r="AJ8" s="1485"/>
      <c r="AK8" s="1485"/>
      <c r="AL8" s="1486"/>
      <c r="AM8" s="720" t="s">
        <v>34</v>
      </c>
      <c r="AN8" s="1487"/>
      <c r="AO8" s="1488"/>
      <c r="AP8" s="1488"/>
      <c r="AQ8" s="1488"/>
      <c r="AR8" s="1488"/>
      <c r="AS8" s="1488"/>
      <c r="AT8" s="1488"/>
      <c r="AU8" s="1182"/>
      <c r="AV8" s="1182"/>
      <c r="AW8" s="1182"/>
      <c r="AX8" s="1182"/>
      <c r="AY8" s="1182"/>
      <c r="AZ8" s="1182"/>
      <c r="BA8" s="1182"/>
      <c r="BB8" s="1182"/>
      <c r="BC8" s="1182"/>
      <c r="BD8" s="1182"/>
      <c r="BE8" s="1182"/>
      <c r="BF8" s="1182"/>
      <c r="BG8" s="1182"/>
      <c r="BH8" s="1182"/>
      <c r="BI8" s="1182"/>
      <c r="BJ8" s="1183"/>
    </row>
    <row r="9" spans="2:251" s="15" customFormat="1" ht="27.75" customHeight="1" x14ac:dyDescent="0.25">
      <c r="B9" s="1479" t="s">
        <v>35</v>
      </c>
      <c r="C9" s="1480"/>
      <c r="D9" s="1480"/>
      <c r="E9" s="1480"/>
      <c r="F9" s="1480"/>
      <c r="G9" s="1480"/>
      <c r="H9" s="1480"/>
      <c r="I9" s="1480"/>
      <c r="J9" s="1480"/>
      <c r="K9" s="1480"/>
      <c r="L9" s="1480"/>
      <c r="M9" s="1480"/>
      <c r="N9" s="1480"/>
      <c r="O9" s="1480"/>
      <c r="P9" s="1480"/>
      <c r="Q9" s="1480"/>
      <c r="R9" s="1480"/>
      <c r="S9" s="1480"/>
      <c r="T9" s="1480"/>
      <c r="U9" s="1480"/>
      <c r="V9" s="1480"/>
      <c r="W9" s="1480"/>
      <c r="X9" s="1480"/>
      <c r="Y9" s="1480"/>
      <c r="Z9" s="1480"/>
      <c r="AA9" s="1480"/>
      <c r="AB9" s="1480"/>
      <c r="AC9" s="1480"/>
      <c r="AD9" s="1480"/>
      <c r="AE9" s="1480"/>
      <c r="AF9" s="1480"/>
      <c r="AG9" s="1480"/>
      <c r="AH9" s="1480"/>
      <c r="AI9" s="1480"/>
      <c r="AJ9" s="1480"/>
      <c r="AK9" s="1480"/>
      <c r="AL9" s="1480"/>
      <c r="AM9" s="1480"/>
      <c r="AN9" s="1480"/>
      <c r="AO9" s="1480"/>
      <c r="AP9" s="1480"/>
      <c r="AQ9" s="1480"/>
      <c r="AR9" s="1480"/>
      <c r="AS9" s="1480"/>
      <c r="AT9" s="1481"/>
      <c r="AU9" s="1174" t="s">
        <v>36</v>
      </c>
      <c r="AV9" s="1175"/>
      <c r="AW9" s="1175"/>
      <c r="AX9" s="1175"/>
      <c r="AY9" s="1175"/>
      <c r="AZ9" s="1175"/>
      <c r="BA9" s="1175"/>
      <c r="BB9" s="1175"/>
      <c r="BC9" s="1175"/>
      <c r="BD9" s="1175"/>
      <c r="BE9" s="1175"/>
      <c r="BF9" s="1175"/>
      <c r="BG9" s="1175"/>
      <c r="BH9" s="1175"/>
      <c r="BI9" s="1175"/>
      <c r="BJ9" s="1176"/>
    </row>
    <row r="10" spans="2:251" s="15" customFormat="1" ht="25.5" customHeight="1" x14ac:dyDescent="0.25">
      <c r="B10" s="1177"/>
      <c r="C10" s="1178"/>
      <c r="D10" s="1178"/>
      <c r="E10" s="1178" t="s">
        <v>37</v>
      </c>
      <c r="F10" s="1178"/>
      <c r="G10" s="1178"/>
      <c r="H10" s="1178"/>
      <c r="I10" s="1178"/>
      <c r="J10" s="1178"/>
      <c r="K10" s="1178"/>
      <c r="L10" s="1178"/>
      <c r="M10" s="1178"/>
      <c r="N10" s="1178"/>
      <c r="O10" s="1178"/>
      <c r="P10" s="1178"/>
      <c r="Q10" s="1178"/>
      <c r="R10" s="1178"/>
      <c r="S10" s="1178"/>
      <c r="T10" s="1178"/>
      <c r="U10" s="1178" t="s">
        <v>38</v>
      </c>
      <c r="V10" s="1178"/>
      <c r="W10" s="1178"/>
      <c r="X10" s="1178"/>
      <c r="Y10" s="1178"/>
      <c r="Z10" s="1178"/>
      <c r="AA10" s="1178"/>
      <c r="AB10" s="1178"/>
      <c r="AC10" s="1178"/>
      <c r="AD10" s="1178"/>
      <c r="AE10" s="1178"/>
      <c r="AF10" s="1178"/>
      <c r="AG10" s="1178"/>
      <c r="AH10" s="1178"/>
      <c r="AI10" s="1178"/>
      <c r="AJ10" s="1178"/>
      <c r="AK10" s="1178"/>
      <c r="AL10" s="1178"/>
      <c r="AM10" s="1178"/>
      <c r="AN10" s="1178"/>
      <c r="AO10" s="1178"/>
      <c r="AP10" s="1178"/>
      <c r="AQ10" s="1178"/>
      <c r="AR10" s="1178"/>
      <c r="AS10" s="1178"/>
      <c r="AT10" s="1475"/>
      <c r="AU10" s="1179"/>
      <c r="AV10" s="1179"/>
      <c r="AW10" s="1179"/>
      <c r="AX10" s="1179"/>
      <c r="AY10" s="1179"/>
      <c r="AZ10" s="1179"/>
      <c r="BA10" s="1179"/>
      <c r="BB10" s="1179"/>
      <c r="BC10" s="1179"/>
      <c r="BD10" s="1179"/>
      <c r="BE10" s="1179"/>
      <c r="BF10" s="1179"/>
      <c r="BG10" s="1179"/>
      <c r="BH10" s="1179"/>
      <c r="BI10" s="1179"/>
      <c r="BJ10" s="1180"/>
    </row>
    <row r="11" spans="2:251" s="124" customFormat="1" ht="36.7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1473"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55.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SUM(T13:T17)</f>
        <v>0</v>
      </c>
      <c r="U12" s="963"/>
      <c r="V12" s="963"/>
      <c r="W12" s="963"/>
      <c r="X12" s="126" t="s">
        <v>72</v>
      </c>
      <c r="Y12" s="126" t="s">
        <v>73</v>
      </c>
      <c r="Z12" s="1072"/>
      <c r="AA12" s="963"/>
      <c r="AB12" s="963"/>
      <c r="AC12" s="963"/>
      <c r="AD12" s="963"/>
      <c r="AE12" s="962"/>
      <c r="AF12" s="127" t="s">
        <v>74</v>
      </c>
      <c r="AG12" s="127" t="s">
        <v>75</v>
      </c>
      <c r="AH12" s="128" t="s">
        <v>76</v>
      </c>
      <c r="AI12" s="962"/>
      <c r="AJ12" s="963"/>
      <c r="AK12" s="140" t="s">
        <v>77</v>
      </c>
      <c r="AL12" s="140" t="s">
        <v>78</v>
      </c>
      <c r="AM12" s="140" t="s">
        <v>79</v>
      </c>
      <c r="AN12" s="140" t="s">
        <v>187</v>
      </c>
      <c r="AO12" s="140" t="s">
        <v>80</v>
      </c>
      <c r="AP12" s="140" t="s">
        <v>81</v>
      </c>
      <c r="AQ12" s="140" t="s">
        <v>82</v>
      </c>
      <c r="AR12" s="992"/>
      <c r="AS12" s="963"/>
      <c r="AT12" s="1474"/>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93" customHeight="1" x14ac:dyDescent="0.25">
      <c r="B13" s="821">
        <v>1</v>
      </c>
      <c r="C13" s="289" t="s">
        <v>933</v>
      </c>
      <c r="D13" s="290">
        <v>0.3</v>
      </c>
      <c r="E13" s="290">
        <v>0.25</v>
      </c>
      <c r="F13" s="290"/>
      <c r="G13" s="1508"/>
      <c r="H13" s="58">
        <v>0.25</v>
      </c>
      <c r="I13" s="291"/>
      <c r="J13" s="1508"/>
      <c r="K13" s="58">
        <v>0.25</v>
      </c>
      <c r="L13" s="58"/>
      <c r="M13" s="1508"/>
      <c r="N13" s="58">
        <v>0.25</v>
      </c>
      <c r="O13" s="292"/>
      <c r="P13" s="1508"/>
      <c r="Q13" s="69">
        <f t="shared" ref="Q13:Q17" si="0">SUM(E13,H13,K13,N13)</f>
        <v>1</v>
      </c>
      <c r="R13" s="69"/>
      <c r="S13" s="1508"/>
      <c r="T13" s="160">
        <f>S13*D13</f>
        <v>0</v>
      </c>
      <c r="U13" s="1538" t="s">
        <v>934</v>
      </c>
      <c r="V13" s="1538" t="s">
        <v>935</v>
      </c>
      <c r="W13" s="1538" t="s">
        <v>936</v>
      </c>
      <c r="X13" s="1538" t="s">
        <v>937</v>
      </c>
      <c r="Y13" s="1538" t="s">
        <v>938</v>
      </c>
      <c r="Z13" s="1538" t="s">
        <v>195</v>
      </c>
      <c r="AA13" s="1538" t="s">
        <v>357</v>
      </c>
      <c r="AB13" s="289" t="s">
        <v>152</v>
      </c>
      <c r="AC13" s="289" t="s">
        <v>939</v>
      </c>
      <c r="AD13" s="289" t="s">
        <v>288</v>
      </c>
      <c r="AE13" s="289" t="s">
        <v>238</v>
      </c>
      <c r="AF13" s="293" t="s">
        <v>289</v>
      </c>
      <c r="AG13" s="293">
        <v>2023</v>
      </c>
      <c r="AH13" s="293" t="s">
        <v>289</v>
      </c>
      <c r="AI13" s="294" t="s">
        <v>101</v>
      </c>
      <c r="AJ13" s="294" t="s">
        <v>143</v>
      </c>
      <c r="AK13" s="294" t="s">
        <v>940</v>
      </c>
      <c r="AL13" s="294" t="s">
        <v>348</v>
      </c>
      <c r="AM13" s="294" t="s">
        <v>348</v>
      </c>
      <c r="AN13" s="294" t="s">
        <v>348</v>
      </c>
      <c r="AO13" s="294" t="s">
        <v>348</v>
      </c>
      <c r="AP13" s="294" t="s">
        <v>348</v>
      </c>
      <c r="AQ13" s="294" t="s">
        <v>348</v>
      </c>
      <c r="AR13" s="289" t="s">
        <v>941</v>
      </c>
      <c r="AS13" s="294" t="s">
        <v>348</v>
      </c>
      <c r="AT13" s="295" t="s">
        <v>942</v>
      </c>
      <c r="AU13" s="296"/>
      <c r="AV13" s="289"/>
      <c r="AW13" s="294"/>
      <c r="AX13" s="294"/>
      <c r="AY13" s="700"/>
      <c r="AZ13" s="700"/>
      <c r="BA13" s="294"/>
      <c r="BB13" s="294"/>
      <c r="BC13" s="287"/>
      <c r="BD13" s="287"/>
      <c r="BE13" s="294"/>
      <c r="BF13" s="294"/>
      <c r="BG13" s="288"/>
      <c r="BH13" s="288"/>
      <c r="BI13" s="294"/>
      <c r="BJ13" s="295"/>
    </row>
    <row r="14" spans="2:251" s="155" customFormat="1" ht="141" customHeight="1" x14ac:dyDescent="0.25">
      <c r="B14" s="821">
        <v>2</v>
      </c>
      <c r="C14" s="289" t="s">
        <v>943</v>
      </c>
      <c r="D14" s="290">
        <v>0.1</v>
      </c>
      <c r="E14" s="290">
        <v>0.1</v>
      </c>
      <c r="F14" s="290"/>
      <c r="G14" s="1508"/>
      <c r="H14" s="58">
        <v>0.1</v>
      </c>
      <c r="I14" s="291"/>
      <c r="J14" s="1508"/>
      <c r="K14" s="58">
        <v>0.1</v>
      </c>
      <c r="L14" s="58"/>
      <c r="M14" s="1508"/>
      <c r="N14" s="58">
        <v>0.7</v>
      </c>
      <c r="O14" s="292"/>
      <c r="P14" s="1508"/>
      <c r="Q14" s="69">
        <f t="shared" si="0"/>
        <v>1</v>
      </c>
      <c r="R14" s="69"/>
      <c r="S14" s="1508"/>
      <c r="T14" s="160">
        <f>S14*D14</f>
        <v>0</v>
      </c>
      <c r="U14" s="1538" t="s">
        <v>944</v>
      </c>
      <c r="V14" s="1538" t="s">
        <v>945</v>
      </c>
      <c r="W14" s="1538" t="s">
        <v>946</v>
      </c>
      <c r="X14" s="1538" t="s">
        <v>947</v>
      </c>
      <c r="Y14" s="1538" t="s">
        <v>948</v>
      </c>
      <c r="Z14" s="1538" t="s">
        <v>195</v>
      </c>
      <c r="AA14" s="1538" t="s">
        <v>357</v>
      </c>
      <c r="AB14" s="289" t="s">
        <v>152</v>
      </c>
      <c r="AC14" s="289" t="s">
        <v>939</v>
      </c>
      <c r="AD14" s="289" t="s">
        <v>99</v>
      </c>
      <c r="AE14" s="289" t="s">
        <v>100</v>
      </c>
      <c r="AF14" s="293" t="s">
        <v>289</v>
      </c>
      <c r="AG14" s="293">
        <v>2023</v>
      </c>
      <c r="AH14" s="293" t="s">
        <v>289</v>
      </c>
      <c r="AI14" s="294" t="s">
        <v>101</v>
      </c>
      <c r="AJ14" s="294" t="s">
        <v>143</v>
      </c>
      <c r="AK14" s="294" t="s">
        <v>940</v>
      </c>
      <c r="AL14" s="294" t="s">
        <v>348</v>
      </c>
      <c r="AM14" s="294" t="s">
        <v>348</v>
      </c>
      <c r="AN14" s="294" t="s">
        <v>348</v>
      </c>
      <c r="AO14" s="294" t="s">
        <v>348</v>
      </c>
      <c r="AP14" s="294" t="s">
        <v>348</v>
      </c>
      <c r="AQ14" s="294" t="s">
        <v>348</v>
      </c>
      <c r="AR14" s="289" t="s">
        <v>949</v>
      </c>
      <c r="AS14" s="294" t="s">
        <v>348</v>
      </c>
      <c r="AT14" s="295" t="s">
        <v>950</v>
      </c>
      <c r="AU14" s="296"/>
      <c r="AV14" s="289"/>
      <c r="AW14" s="294"/>
      <c r="AX14" s="294"/>
      <c r="AY14" s="700"/>
      <c r="AZ14" s="700"/>
      <c r="BA14" s="294"/>
      <c r="BB14" s="294"/>
      <c r="BC14" s="287"/>
      <c r="BD14" s="287"/>
      <c r="BE14" s="294"/>
      <c r="BF14" s="294"/>
      <c r="BG14" s="288"/>
      <c r="BH14" s="288"/>
      <c r="BI14" s="294"/>
      <c r="BJ14" s="295"/>
    </row>
    <row r="15" spans="2:251" s="155" customFormat="1" ht="126" customHeight="1" x14ac:dyDescent="0.25">
      <c r="B15" s="821">
        <v>3</v>
      </c>
      <c r="C15" s="289" t="s">
        <v>951</v>
      </c>
      <c r="D15" s="290">
        <v>0.15</v>
      </c>
      <c r="E15" s="290">
        <v>0.25</v>
      </c>
      <c r="F15" s="290"/>
      <c r="G15" s="1508"/>
      <c r="H15" s="58">
        <v>0.25</v>
      </c>
      <c r="I15" s="291"/>
      <c r="J15" s="1508"/>
      <c r="K15" s="58">
        <v>0.25</v>
      </c>
      <c r="L15" s="58"/>
      <c r="M15" s="1508"/>
      <c r="N15" s="58">
        <v>0.25</v>
      </c>
      <c r="O15" s="292"/>
      <c r="P15" s="1508"/>
      <c r="Q15" s="69">
        <f t="shared" si="0"/>
        <v>1</v>
      </c>
      <c r="R15" s="69"/>
      <c r="S15" s="1508"/>
      <c r="T15" s="160">
        <f>S15*D15</f>
        <v>0</v>
      </c>
      <c r="U15" s="1538" t="s">
        <v>952</v>
      </c>
      <c r="V15" s="1538" t="s">
        <v>953</v>
      </c>
      <c r="W15" s="1538" t="s">
        <v>954</v>
      </c>
      <c r="X15" s="1538" t="s">
        <v>955</v>
      </c>
      <c r="Y15" s="1538" t="s">
        <v>956</v>
      </c>
      <c r="Z15" s="1538" t="s">
        <v>195</v>
      </c>
      <c r="AA15" s="1538" t="s">
        <v>357</v>
      </c>
      <c r="AB15" s="289" t="s">
        <v>152</v>
      </c>
      <c r="AC15" s="289" t="s">
        <v>939</v>
      </c>
      <c r="AD15" s="289" t="s">
        <v>99</v>
      </c>
      <c r="AE15" s="289" t="s">
        <v>100</v>
      </c>
      <c r="AF15" s="293" t="s">
        <v>289</v>
      </c>
      <c r="AG15" s="293">
        <v>2023</v>
      </c>
      <c r="AH15" s="293" t="s">
        <v>289</v>
      </c>
      <c r="AI15" s="294" t="s">
        <v>101</v>
      </c>
      <c r="AJ15" s="294" t="s">
        <v>143</v>
      </c>
      <c r="AK15" s="294" t="s">
        <v>103</v>
      </c>
      <c r="AL15" s="294"/>
      <c r="AM15" s="294"/>
      <c r="AN15" s="294"/>
      <c r="AO15" s="294"/>
      <c r="AP15" s="294"/>
      <c r="AQ15" s="294"/>
      <c r="AR15" s="289" t="s">
        <v>957</v>
      </c>
      <c r="AS15" s="294"/>
      <c r="AT15" s="295" t="s">
        <v>958</v>
      </c>
      <c r="AU15" s="296"/>
      <c r="AV15" s="289"/>
      <c r="AW15" s="405"/>
      <c r="AX15" s="405"/>
      <c r="AY15" s="700"/>
      <c r="AZ15" s="700"/>
      <c r="BA15" s="405"/>
      <c r="BB15" s="405"/>
      <c r="BC15" s="287"/>
      <c r="BD15" s="287"/>
      <c r="BE15" s="294"/>
      <c r="BF15" s="294"/>
      <c r="BG15" s="288"/>
      <c r="BH15" s="288"/>
      <c r="BI15" s="294"/>
      <c r="BJ15" s="295"/>
    </row>
    <row r="16" spans="2:251" s="155" customFormat="1" ht="126" customHeight="1" x14ac:dyDescent="0.25">
      <c r="B16" s="821">
        <v>4</v>
      </c>
      <c r="C16" s="289" t="s">
        <v>959</v>
      </c>
      <c r="D16" s="290">
        <v>0.15</v>
      </c>
      <c r="E16" s="290">
        <v>0.25</v>
      </c>
      <c r="F16" s="290"/>
      <c r="G16" s="1508"/>
      <c r="H16" s="58">
        <v>0.25</v>
      </c>
      <c r="I16" s="291"/>
      <c r="J16" s="1508"/>
      <c r="K16" s="58">
        <v>0.25</v>
      </c>
      <c r="L16" s="58"/>
      <c r="M16" s="1508"/>
      <c r="N16" s="58">
        <v>0.25</v>
      </c>
      <c r="O16" s="292"/>
      <c r="P16" s="1508"/>
      <c r="Q16" s="69">
        <f t="shared" si="0"/>
        <v>1</v>
      </c>
      <c r="R16" s="69"/>
      <c r="S16" s="1508"/>
      <c r="T16" s="160">
        <f>S16*D16</f>
        <v>0</v>
      </c>
      <c r="U16" s="1538" t="s">
        <v>960</v>
      </c>
      <c r="V16" s="1538" t="s">
        <v>961</v>
      </c>
      <c r="W16" s="1538" t="s">
        <v>962</v>
      </c>
      <c r="X16" s="1538" t="s">
        <v>963</v>
      </c>
      <c r="Y16" s="1538" t="s">
        <v>964</v>
      </c>
      <c r="Z16" s="1538" t="s">
        <v>195</v>
      </c>
      <c r="AA16" s="1538" t="s">
        <v>357</v>
      </c>
      <c r="AB16" s="289" t="s">
        <v>152</v>
      </c>
      <c r="AC16" s="289" t="s">
        <v>192</v>
      </c>
      <c r="AD16" s="289" t="s">
        <v>965</v>
      </c>
      <c r="AE16" s="289" t="s">
        <v>100</v>
      </c>
      <c r="AF16" s="293" t="s">
        <v>289</v>
      </c>
      <c r="AG16" s="293">
        <v>2023</v>
      </c>
      <c r="AH16" s="293" t="s">
        <v>289</v>
      </c>
      <c r="AI16" s="294" t="s">
        <v>101</v>
      </c>
      <c r="AJ16" s="294" t="s">
        <v>143</v>
      </c>
      <c r="AK16" s="294" t="s">
        <v>940</v>
      </c>
      <c r="AL16" s="294"/>
      <c r="AM16" s="294"/>
      <c r="AN16" s="294"/>
      <c r="AO16" s="294"/>
      <c r="AP16" s="294"/>
      <c r="AQ16" s="294"/>
      <c r="AR16" s="289" t="s">
        <v>966</v>
      </c>
      <c r="AS16" s="294"/>
      <c r="AT16" s="295" t="s">
        <v>967</v>
      </c>
      <c r="AU16" s="296"/>
      <c r="AV16" s="404"/>
      <c r="AW16" s="402"/>
      <c r="AX16" s="402"/>
      <c r="AY16" s="700"/>
      <c r="AZ16" s="700"/>
      <c r="BA16" s="559"/>
      <c r="BB16" s="559"/>
      <c r="BC16" s="287"/>
      <c r="BD16" s="287"/>
      <c r="BE16" s="294"/>
      <c r="BF16" s="294"/>
      <c r="BG16" s="288"/>
      <c r="BH16" s="288"/>
      <c r="BI16" s="294"/>
      <c r="BJ16" s="295"/>
    </row>
    <row r="17" spans="2:63" s="155" customFormat="1" ht="136.5" customHeight="1" x14ac:dyDescent="0.25">
      <c r="B17" s="821">
        <v>5</v>
      </c>
      <c r="C17" s="289" t="s">
        <v>968</v>
      </c>
      <c r="D17" s="290">
        <v>0.3</v>
      </c>
      <c r="E17" s="290">
        <v>0.25</v>
      </c>
      <c r="F17" s="290"/>
      <c r="G17" s="1508"/>
      <c r="H17" s="58">
        <v>0.25</v>
      </c>
      <c r="I17" s="291"/>
      <c r="J17" s="1508"/>
      <c r="K17" s="58">
        <v>0.15</v>
      </c>
      <c r="L17" s="58"/>
      <c r="M17" s="1508"/>
      <c r="N17" s="58">
        <v>0.35</v>
      </c>
      <c r="O17" s="292"/>
      <c r="P17" s="1508"/>
      <c r="Q17" s="69">
        <f t="shared" si="0"/>
        <v>1</v>
      </c>
      <c r="R17" s="69"/>
      <c r="S17" s="1508"/>
      <c r="T17" s="160">
        <f>S17*D17</f>
        <v>0</v>
      </c>
      <c r="U17" s="1538" t="s">
        <v>969</v>
      </c>
      <c r="V17" s="1538" t="s">
        <v>970</v>
      </c>
      <c r="W17" s="1538" t="s">
        <v>971</v>
      </c>
      <c r="X17" s="1538" t="s">
        <v>972</v>
      </c>
      <c r="Y17" s="1538" t="s">
        <v>973</v>
      </c>
      <c r="Z17" s="1538" t="s">
        <v>195</v>
      </c>
      <c r="AA17" s="1538" t="s">
        <v>357</v>
      </c>
      <c r="AB17" s="289" t="s">
        <v>152</v>
      </c>
      <c r="AC17" s="289" t="s">
        <v>939</v>
      </c>
      <c r="AD17" s="289" t="s">
        <v>99</v>
      </c>
      <c r="AE17" s="289" t="s">
        <v>100</v>
      </c>
      <c r="AF17" s="293" t="s">
        <v>289</v>
      </c>
      <c r="AG17" s="293">
        <v>2022</v>
      </c>
      <c r="AH17" s="293" t="s">
        <v>289</v>
      </c>
      <c r="AI17" s="294" t="s">
        <v>101</v>
      </c>
      <c r="AJ17" s="294" t="s">
        <v>143</v>
      </c>
      <c r="AK17" s="294" t="s">
        <v>940</v>
      </c>
      <c r="AL17" s="294" t="s">
        <v>348</v>
      </c>
      <c r="AM17" s="294" t="s">
        <v>348</v>
      </c>
      <c r="AN17" s="294" t="s">
        <v>348</v>
      </c>
      <c r="AO17" s="294" t="s">
        <v>348</v>
      </c>
      <c r="AP17" s="294" t="s">
        <v>348</v>
      </c>
      <c r="AQ17" s="294" t="s">
        <v>348</v>
      </c>
      <c r="AR17" s="289" t="s">
        <v>974</v>
      </c>
      <c r="AS17" s="294" t="s">
        <v>348</v>
      </c>
      <c r="AT17" s="295" t="s">
        <v>932</v>
      </c>
      <c r="AU17" s="296"/>
      <c r="AV17" s="404"/>
      <c r="AW17" s="403"/>
      <c r="AX17" s="403"/>
      <c r="AY17" s="700"/>
      <c r="AZ17" s="700"/>
      <c r="BA17" s="294"/>
      <c r="BB17" s="294"/>
      <c r="BC17" s="287"/>
      <c r="BD17" s="287"/>
      <c r="BE17" s="294"/>
      <c r="BF17" s="294"/>
      <c r="BG17" s="288"/>
      <c r="BH17" s="288"/>
      <c r="BI17" s="294"/>
      <c r="BJ17" s="295"/>
    </row>
    <row r="18" spans="2:63" s="17" customFormat="1" ht="11.65" customHeight="1" x14ac:dyDescent="0.25">
      <c r="B18" s="19"/>
      <c r="C18" s="15"/>
      <c r="D18" s="20"/>
      <c r="E18" s="15"/>
      <c r="F18" s="15"/>
      <c r="G18" s="15"/>
      <c r="H18" s="15"/>
      <c r="I18" s="15"/>
      <c r="J18" s="15"/>
      <c r="K18" s="15"/>
      <c r="L18" s="15"/>
      <c r="M18" s="15"/>
      <c r="N18" s="15"/>
      <c r="O18" s="15"/>
      <c r="P18" s="15"/>
      <c r="Q18" s="15"/>
      <c r="R18" s="15"/>
      <c r="S18" s="15"/>
      <c r="T18" s="20"/>
      <c r="U18" s="15"/>
      <c r="V18" s="15"/>
      <c r="W18" s="15"/>
      <c r="X18" s="15"/>
      <c r="Y18" s="15"/>
      <c r="Z18" s="19"/>
      <c r="AA18" s="16"/>
      <c r="AB18" s="15"/>
      <c r="AC18" s="15"/>
      <c r="AD18" s="15"/>
      <c r="AE18" s="15"/>
      <c r="AF18" s="16"/>
      <c r="AG18" s="16"/>
      <c r="AH18" s="16"/>
      <c r="AI18" s="15"/>
      <c r="AJ18" s="15"/>
      <c r="AK18" s="15"/>
      <c r="AL18" s="16"/>
      <c r="AM18" s="16"/>
      <c r="AN18" s="16"/>
      <c r="AO18" s="16"/>
      <c r="AP18" s="15"/>
      <c r="AQ18" s="15"/>
      <c r="AR18" s="16"/>
      <c r="AS18" s="16"/>
      <c r="AT18" s="16"/>
      <c r="AY18" s="701"/>
      <c r="AZ18" s="701"/>
      <c r="BE18" s="21"/>
      <c r="BF18" s="17">
        <f>12+4+2+6+6+11+4+1+5+2+5+5+8+5</f>
        <v>76</v>
      </c>
      <c r="BK18" s="16"/>
    </row>
    <row r="19" spans="2:63" s="17" customFormat="1" ht="11.65" customHeight="1" x14ac:dyDescent="0.25">
      <c r="B19" s="19"/>
      <c r="C19" s="15"/>
      <c r="D19" s="20"/>
      <c r="E19" s="15"/>
      <c r="F19" s="15"/>
      <c r="G19" s="15"/>
      <c r="H19" s="15"/>
      <c r="I19" s="15"/>
      <c r="J19" s="15"/>
      <c r="K19" s="15"/>
      <c r="L19" s="15"/>
      <c r="M19" s="15"/>
      <c r="N19" s="15"/>
      <c r="O19" s="15"/>
      <c r="P19" s="15"/>
      <c r="Q19" s="15"/>
      <c r="R19" s="15"/>
      <c r="S19" s="15"/>
      <c r="T19" s="15"/>
      <c r="U19" s="15"/>
      <c r="V19" s="15"/>
      <c r="W19" s="15"/>
      <c r="X19" s="15"/>
      <c r="Y19" s="15"/>
      <c r="Z19" s="19"/>
      <c r="AA19" s="16"/>
      <c r="AB19" s="15"/>
      <c r="AC19" s="15"/>
      <c r="AD19" s="15"/>
      <c r="AE19" s="15"/>
      <c r="AF19" s="16"/>
      <c r="AG19" s="16"/>
      <c r="AH19" s="16"/>
      <c r="AI19" s="15"/>
      <c r="AJ19" s="15"/>
      <c r="AK19" s="15"/>
      <c r="AL19" s="16"/>
      <c r="AM19" s="16"/>
      <c r="AN19" s="16"/>
      <c r="AO19" s="16"/>
      <c r="AP19" s="15"/>
      <c r="AQ19" s="15"/>
      <c r="AR19" s="16"/>
      <c r="AS19" s="16"/>
      <c r="AT19" s="16"/>
      <c r="AY19" s="701"/>
      <c r="AZ19" s="701"/>
      <c r="BE19" s="21"/>
      <c r="BK19" s="16"/>
    </row>
    <row r="20" spans="2:63" s="17" customFormat="1" ht="11.65" customHeight="1" x14ac:dyDescent="0.25">
      <c r="B20" s="19"/>
      <c r="C20" s="22"/>
      <c r="D20" s="20"/>
      <c r="E20" s="15"/>
      <c r="F20" s="15"/>
      <c r="G20" s="15"/>
      <c r="H20" s="15"/>
      <c r="I20" s="15"/>
      <c r="J20" s="15"/>
      <c r="K20" s="15"/>
      <c r="L20" s="15"/>
      <c r="M20" s="15"/>
      <c r="N20" s="15"/>
      <c r="O20" s="15"/>
      <c r="P20" s="15"/>
      <c r="Q20" s="15"/>
      <c r="R20" s="15"/>
      <c r="S20" s="15"/>
      <c r="T20" s="15"/>
      <c r="U20" s="15"/>
      <c r="V20" s="15"/>
      <c r="W20" s="15"/>
      <c r="X20" s="15"/>
      <c r="Y20" s="15"/>
      <c r="Z20" s="19"/>
      <c r="AA20" s="16"/>
      <c r="AB20" s="15"/>
      <c r="AC20" s="15"/>
      <c r="AD20" s="15"/>
      <c r="AE20" s="15"/>
      <c r="AF20" s="16"/>
      <c r="AG20" s="16"/>
      <c r="AH20" s="16"/>
      <c r="AI20" s="15"/>
      <c r="AJ20" s="15"/>
      <c r="AK20" s="15"/>
      <c r="AL20" s="16"/>
      <c r="AM20" s="16"/>
      <c r="AN20" s="16"/>
      <c r="AO20" s="16"/>
      <c r="AP20" s="15"/>
      <c r="AQ20" s="15"/>
      <c r="AR20" s="16"/>
      <c r="AS20" s="16"/>
      <c r="AT20" s="16"/>
      <c r="AY20" s="701"/>
      <c r="AZ20" s="701"/>
      <c r="BE20" s="21"/>
      <c r="BK20" s="16"/>
    </row>
    <row r="21" spans="2:63" s="17" customFormat="1" ht="11.65" customHeight="1" x14ac:dyDescent="0.25">
      <c r="B21" s="19"/>
      <c r="C21" s="15"/>
      <c r="D21" s="20"/>
      <c r="E21" s="15"/>
      <c r="F21" s="15"/>
      <c r="G21" s="15"/>
      <c r="H21" s="15"/>
      <c r="I21" s="15"/>
      <c r="J21" s="15"/>
      <c r="K21" s="15"/>
      <c r="L21" s="15"/>
      <c r="M21" s="15"/>
      <c r="N21" s="15"/>
      <c r="O21" s="15"/>
      <c r="P21" s="15"/>
      <c r="Q21" s="15"/>
      <c r="R21" s="15"/>
      <c r="S21" s="15"/>
      <c r="T21" s="15"/>
      <c r="U21" s="15"/>
      <c r="V21" s="15"/>
      <c r="W21" s="15"/>
      <c r="X21" s="15"/>
      <c r="Y21" s="15"/>
      <c r="Z21" s="19"/>
      <c r="AA21" s="16"/>
      <c r="AB21" s="15"/>
      <c r="AC21" s="15"/>
      <c r="AD21" s="15"/>
      <c r="AE21" s="15"/>
      <c r="AF21" s="16"/>
      <c r="AG21" s="16"/>
      <c r="AH21" s="16"/>
      <c r="AI21" s="15"/>
      <c r="AJ21" s="15"/>
      <c r="AK21" s="15"/>
      <c r="AL21" s="16"/>
      <c r="AM21" s="16"/>
      <c r="AN21" s="16"/>
      <c r="AO21" s="16"/>
      <c r="AP21" s="15"/>
      <c r="AQ21" s="15"/>
      <c r="AR21" s="16"/>
      <c r="AS21" s="16"/>
      <c r="AT21" s="16"/>
      <c r="AY21" s="701"/>
      <c r="AZ21" s="701"/>
      <c r="BE21" s="23"/>
      <c r="BK21" s="16"/>
    </row>
    <row r="22" spans="2:63" s="17" customFormat="1" ht="11.65" customHeight="1" x14ac:dyDescent="0.25">
      <c r="B22" s="19"/>
      <c r="C22" s="15"/>
      <c r="D22" s="20"/>
      <c r="E22" s="15"/>
      <c r="F22" s="15"/>
      <c r="G22" s="15"/>
      <c r="H22" s="15"/>
      <c r="I22" s="15"/>
      <c r="J22" s="15"/>
      <c r="K22" s="15"/>
      <c r="L22" s="15"/>
      <c r="M22" s="15"/>
      <c r="N22" s="15"/>
      <c r="O22" s="15"/>
      <c r="P22" s="15"/>
      <c r="Q22" s="15"/>
      <c r="R22" s="15"/>
      <c r="S22" s="15"/>
      <c r="T22" s="15"/>
      <c r="U22" s="15"/>
      <c r="V22" s="15"/>
      <c r="W22" s="15"/>
      <c r="X22" s="15"/>
      <c r="Y22" s="15"/>
      <c r="Z22" s="19"/>
      <c r="AA22" s="16"/>
      <c r="AB22" s="15"/>
      <c r="AC22" s="15"/>
      <c r="AD22" s="15"/>
      <c r="AE22" s="15"/>
      <c r="AF22" s="16"/>
      <c r="AG22" s="16"/>
      <c r="AH22" s="16"/>
      <c r="AI22" s="15"/>
      <c r="AJ22" s="15"/>
      <c r="AK22" s="15"/>
      <c r="AL22" s="16"/>
      <c r="AM22" s="16"/>
      <c r="AN22" s="16"/>
      <c r="AO22" s="16"/>
      <c r="AP22" s="15"/>
      <c r="AQ22" s="15"/>
      <c r="AR22" s="16"/>
      <c r="AS22" s="16"/>
      <c r="AT22" s="16"/>
      <c r="AY22" s="701"/>
      <c r="AZ22" s="701"/>
      <c r="BE22" s="21"/>
      <c r="BK22" s="16"/>
    </row>
    <row r="23" spans="2:63" s="17" customFormat="1" ht="11.65" customHeight="1" x14ac:dyDescent="0.25">
      <c r="B23" s="19"/>
      <c r="C23" s="15"/>
      <c r="D23" s="20"/>
      <c r="E23" s="15"/>
      <c r="F23" s="15"/>
      <c r="G23" s="15"/>
      <c r="H23" s="15"/>
      <c r="I23" s="15"/>
      <c r="J23" s="15"/>
      <c r="K23" s="15"/>
      <c r="L23" s="15"/>
      <c r="M23" s="15"/>
      <c r="N23" s="15"/>
      <c r="O23" s="15"/>
      <c r="P23" s="15"/>
      <c r="Q23" s="15"/>
      <c r="R23" s="15"/>
      <c r="S23" s="15"/>
      <c r="T23" s="15"/>
      <c r="U23" s="15"/>
      <c r="V23" s="15"/>
      <c r="W23" s="15"/>
      <c r="X23" s="15"/>
      <c r="Y23" s="15"/>
      <c r="Z23" s="19"/>
      <c r="AA23" s="16"/>
      <c r="AB23" s="15"/>
      <c r="AC23" s="15"/>
      <c r="AD23" s="15"/>
      <c r="AE23" s="15"/>
      <c r="AF23" s="16"/>
      <c r="AG23" s="16"/>
      <c r="AH23" s="16"/>
      <c r="AI23" s="15"/>
      <c r="AJ23" s="15"/>
      <c r="AK23" s="15"/>
      <c r="AL23" s="16"/>
      <c r="AM23" s="16"/>
      <c r="AN23" s="16"/>
      <c r="AO23" s="16"/>
      <c r="AP23" s="15"/>
      <c r="AQ23" s="15"/>
      <c r="AR23" s="16"/>
      <c r="AS23" s="16"/>
      <c r="AT23" s="16"/>
      <c r="AY23" s="701"/>
      <c r="AZ23" s="701"/>
      <c r="BE23" s="21"/>
      <c r="BK23" s="16"/>
    </row>
    <row r="24" spans="2:63" s="17" customFormat="1" ht="11.65" customHeight="1" x14ac:dyDescent="0.25">
      <c r="B24" s="19"/>
      <c r="C24" s="15"/>
      <c r="D24" s="20"/>
      <c r="E24" s="15"/>
      <c r="F24" s="15"/>
      <c r="G24" s="15"/>
      <c r="H24" s="15"/>
      <c r="I24" s="15"/>
      <c r="J24" s="15"/>
      <c r="K24" s="15"/>
      <c r="L24" s="15"/>
      <c r="M24" s="15"/>
      <c r="N24" s="15"/>
      <c r="O24" s="15"/>
      <c r="P24" s="15"/>
      <c r="Q24" s="15"/>
      <c r="R24" s="15"/>
      <c r="S24" s="15"/>
      <c r="T24" s="15"/>
      <c r="U24" s="15"/>
      <c r="V24" s="15"/>
      <c r="W24" s="15"/>
      <c r="X24" s="15"/>
      <c r="Y24" s="15"/>
      <c r="Z24" s="19"/>
      <c r="AA24" s="16"/>
      <c r="AB24" s="15"/>
      <c r="AC24" s="15"/>
      <c r="AD24" s="15"/>
      <c r="AE24" s="15"/>
      <c r="AF24" s="16"/>
      <c r="AG24" s="16"/>
      <c r="AH24" s="16"/>
      <c r="AI24" s="15"/>
      <c r="AJ24" s="15"/>
      <c r="AK24" s="15"/>
      <c r="AL24" s="16"/>
      <c r="AM24" s="16"/>
      <c r="AN24" s="16"/>
      <c r="AO24" s="16"/>
      <c r="AP24" s="15"/>
      <c r="AQ24" s="15"/>
      <c r="AR24" s="16"/>
      <c r="AS24" s="16"/>
      <c r="AT24" s="16"/>
      <c r="AY24" s="701"/>
      <c r="AZ24" s="701"/>
      <c r="BE24" s="21"/>
      <c r="BK24" s="16"/>
    </row>
    <row r="25" spans="2:63" s="17" customFormat="1" ht="11.65" customHeight="1" x14ac:dyDescent="0.25">
      <c r="B25" s="19"/>
      <c r="C25" s="15"/>
      <c r="D25" s="20"/>
      <c r="E25" s="15"/>
      <c r="F25" s="15"/>
      <c r="G25" s="15"/>
      <c r="H25" s="15"/>
      <c r="I25" s="15"/>
      <c r="J25" s="15"/>
      <c r="K25" s="15"/>
      <c r="L25" s="15"/>
      <c r="M25" s="15"/>
      <c r="N25" s="15"/>
      <c r="O25" s="15"/>
      <c r="P25" s="15"/>
      <c r="Q25" s="15"/>
      <c r="R25" s="15"/>
      <c r="S25" s="15"/>
      <c r="T25" s="15"/>
      <c r="U25" s="15"/>
      <c r="V25" s="15"/>
      <c r="W25" s="15"/>
      <c r="X25" s="15"/>
      <c r="Y25" s="15"/>
      <c r="Z25" s="19"/>
      <c r="AA25" s="16"/>
      <c r="AB25" s="15"/>
      <c r="AC25" s="15"/>
      <c r="AD25" s="15"/>
      <c r="AE25" s="15"/>
      <c r="AF25" s="16"/>
      <c r="AG25" s="16"/>
      <c r="AH25" s="16"/>
      <c r="AI25" s="15"/>
      <c r="AJ25" s="15"/>
      <c r="AK25" s="15"/>
      <c r="AL25" s="16"/>
      <c r="AM25" s="16"/>
      <c r="AN25" s="16"/>
      <c r="AO25" s="16"/>
      <c r="AP25" s="15"/>
      <c r="AQ25" s="15"/>
      <c r="AR25" s="16"/>
      <c r="AS25" s="16"/>
      <c r="AT25" s="16"/>
      <c r="AY25" s="701"/>
      <c r="AZ25" s="701"/>
      <c r="BE25" s="21"/>
      <c r="BK25" s="16"/>
    </row>
    <row r="26" spans="2:63" s="17" customFormat="1" ht="11.65" customHeight="1" x14ac:dyDescent="0.25">
      <c r="B26" s="19"/>
      <c r="C26" s="15"/>
      <c r="D26" s="20"/>
      <c r="E26" s="15"/>
      <c r="F26" s="15"/>
      <c r="G26" s="15"/>
      <c r="H26" s="15"/>
      <c r="I26" s="15"/>
      <c r="J26" s="15"/>
      <c r="K26" s="15"/>
      <c r="L26" s="15"/>
      <c r="M26" s="15"/>
      <c r="N26" s="15"/>
      <c r="O26" s="15"/>
      <c r="P26" s="15"/>
      <c r="Q26" s="15"/>
      <c r="R26" s="15"/>
      <c r="S26" s="15"/>
      <c r="T26" s="15"/>
      <c r="U26" s="15"/>
      <c r="V26" s="15"/>
      <c r="W26" s="15"/>
      <c r="X26" s="15"/>
      <c r="Y26" s="15"/>
      <c r="Z26" s="19"/>
      <c r="AA26" s="16"/>
      <c r="AB26" s="15"/>
      <c r="AC26" s="15"/>
      <c r="AD26" s="15"/>
      <c r="AE26" s="15"/>
      <c r="AF26" s="16"/>
      <c r="AG26" s="16"/>
      <c r="AH26" s="16"/>
      <c r="AI26" s="15"/>
      <c r="AJ26" s="15"/>
      <c r="AK26" s="15"/>
      <c r="AL26" s="16"/>
      <c r="AM26" s="16"/>
      <c r="AN26" s="16"/>
      <c r="AO26" s="16"/>
      <c r="AP26" s="15"/>
      <c r="AQ26" s="15"/>
      <c r="AR26" s="16"/>
      <c r="AS26" s="16"/>
      <c r="AT26" s="16"/>
      <c r="AY26" s="701"/>
      <c r="AZ26" s="701"/>
      <c r="BE26" s="21"/>
      <c r="BK26" s="16"/>
    </row>
    <row r="27" spans="2:63" s="17" customFormat="1" ht="14.1" customHeight="1" x14ac:dyDescent="0.25">
      <c r="B27" s="19"/>
      <c r="C27" s="15"/>
      <c r="D27" s="20"/>
      <c r="E27" s="15"/>
      <c r="F27" s="15"/>
      <c r="G27" s="15"/>
      <c r="H27" s="15"/>
      <c r="I27" s="15"/>
      <c r="J27" s="15"/>
      <c r="K27" s="15"/>
      <c r="L27" s="15"/>
      <c r="M27" s="15"/>
      <c r="N27" s="15"/>
      <c r="O27" s="15"/>
      <c r="P27" s="15"/>
      <c r="Q27" s="15"/>
      <c r="R27" s="15"/>
      <c r="S27" s="15"/>
      <c r="T27" s="15"/>
      <c r="U27" s="15"/>
      <c r="V27" s="15"/>
      <c r="W27" s="15"/>
      <c r="X27" s="15"/>
      <c r="Y27" s="15"/>
      <c r="Z27" s="19"/>
      <c r="AA27" s="16"/>
      <c r="AB27" s="15"/>
      <c r="AC27" s="15"/>
      <c r="AD27" s="15"/>
      <c r="AE27" s="15"/>
      <c r="AF27" s="16"/>
      <c r="AG27" s="16"/>
      <c r="AH27" s="16"/>
      <c r="AI27" s="15"/>
      <c r="AJ27" s="15"/>
      <c r="AK27" s="15"/>
      <c r="AL27" s="16"/>
      <c r="AM27" s="16"/>
      <c r="AN27" s="16"/>
      <c r="AO27" s="16"/>
      <c r="AP27" s="15"/>
      <c r="AQ27" s="15"/>
      <c r="AR27" s="16"/>
      <c r="AS27" s="16"/>
      <c r="AT27" s="16"/>
      <c r="AY27" s="701"/>
      <c r="AZ27" s="701"/>
      <c r="BE27" s="21"/>
      <c r="BK27" s="16"/>
    </row>
    <row r="28" spans="2:63" s="17" customFormat="1" ht="11.65" customHeight="1" x14ac:dyDescent="0.25">
      <c r="B28" s="19"/>
      <c r="C28"/>
      <c r="D28" s="20"/>
      <c r="E28" s="15"/>
      <c r="F28" s="15"/>
      <c r="G28" s="15"/>
      <c r="H28" s="15"/>
      <c r="I28" s="15"/>
      <c r="J28" s="15"/>
      <c r="K28" s="15"/>
      <c r="L28" s="15"/>
      <c r="M28" s="15"/>
      <c r="N28" s="15"/>
      <c r="O28" s="15"/>
      <c r="P28" s="15"/>
      <c r="Q28" s="15"/>
      <c r="R28" s="15"/>
      <c r="S28" s="15"/>
      <c r="T28" s="15"/>
      <c r="U28" s="15"/>
      <c r="V28" s="15"/>
      <c r="W28" s="15"/>
      <c r="X28" s="15"/>
      <c r="Y28" s="15"/>
      <c r="Z28" s="19"/>
      <c r="AA28" s="16"/>
      <c r="AB28" s="15"/>
      <c r="AC28" s="15"/>
      <c r="AD28" s="15"/>
      <c r="AE28" s="15"/>
      <c r="AF28" s="16"/>
      <c r="AG28" s="16"/>
      <c r="AH28" s="16"/>
      <c r="AI28" s="15"/>
      <c r="AJ28" s="15"/>
      <c r="AK28" s="15"/>
      <c r="AL28" s="16"/>
      <c r="AM28" s="16"/>
      <c r="AN28" s="16"/>
      <c r="AO28" s="16"/>
      <c r="AP28" s="15"/>
      <c r="AQ28" s="15"/>
      <c r="AR28" s="16"/>
      <c r="AS28" s="16"/>
      <c r="AT28" s="16"/>
      <c r="AY28" s="701"/>
      <c r="AZ28" s="701"/>
      <c r="BK28" s="16"/>
    </row>
    <row r="29" spans="2:63" s="17" customFormat="1" ht="11.65" customHeight="1" x14ac:dyDescent="0.25">
      <c r="B29" s="19"/>
      <c r="C29" s="15"/>
      <c r="D29" s="20"/>
      <c r="E29" s="15"/>
      <c r="F29" s="15"/>
      <c r="G29" s="15"/>
      <c r="H29" s="15"/>
      <c r="I29" s="15"/>
      <c r="J29" s="15"/>
      <c r="K29" s="15"/>
      <c r="L29" s="15"/>
      <c r="M29" s="15"/>
      <c r="N29" s="15"/>
      <c r="O29" s="15"/>
      <c r="P29" s="15"/>
      <c r="Q29" s="15"/>
      <c r="R29" s="15"/>
      <c r="S29" s="15"/>
      <c r="T29" s="15"/>
      <c r="U29" s="15"/>
      <c r="V29" s="15"/>
      <c r="W29" s="15"/>
      <c r="X29" s="15"/>
      <c r="Y29" s="15"/>
      <c r="Z29" s="19"/>
      <c r="AA29" s="16"/>
      <c r="AB29" s="15"/>
      <c r="AC29" s="15"/>
      <c r="AD29" s="15"/>
      <c r="AE29" s="15"/>
      <c r="AF29" s="16"/>
      <c r="AG29" s="16"/>
      <c r="AH29" s="16"/>
      <c r="AI29" s="15"/>
      <c r="AJ29" s="15"/>
      <c r="AK29" s="15"/>
      <c r="AL29" s="16"/>
      <c r="AM29" s="16"/>
      <c r="AN29" s="16"/>
      <c r="AO29" s="16"/>
      <c r="AP29" s="15"/>
      <c r="AQ29" s="15"/>
      <c r="AR29" s="16"/>
      <c r="AS29" s="16"/>
      <c r="AT29" s="16"/>
      <c r="AY29" s="701"/>
      <c r="AZ29" s="701"/>
      <c r="BK29" s="16"/>
    </row>
    <row r="30" spans="2:63" s="17" customFormat="1" ht="11.65" customHeight="1" x14ac:dyDescent="0.25">
      <c r="B30" s="19"/>
      <c r="C30" s="15"/>
      <c r="D30" s="20"/>
      <c r="E30" s="15"/>
      <c r="F30" s="15"/>
      <c r="G30" s="15"/>
      <c r="H30" s="15"/>
      <c r="I30" s="15"/>
      <c r="J30" s="15"/>
      <c r="K30" s="15"/>
      <c r="L30" s="15"/>
      <c r="M30" s="15"/>
      <c r="N30" s="15"/>
      <c r="O30" s="15"/>
      <c r="P30" s="15"/>
      <c r="Q30" s="15"/>
      <c r="R30" s="15"/>
      <c r="S30" s="15"/>
      <c r="T30" s="15"/>
      <c r="U30" s="15"/>
      <c r="V30" s="15"/>
      <c r="W30" s="15"/>
      <c r="X30" s="15"/>
      <c r="Y30" s="15"/>
      <c r="Z30" s="19"/>
      <c r="AA30" s="16"/>
      <c r="AB30" s="15"/>
      <c r="AC30" s="15"/>
      <c r="AD30" s="15"/>
      <c r="AE30" s="15"/>
      <c r="AF30" s="16"/>
      <c r="AG30" s="16"/>
      <c r="AH30" s="16"/>
      <c r="AI30" s="15"/>
      <c r="AJ30" s="15"/>
      <c r="AK30" s="15"/>
      <c r="AL30" s="16"/>
      <c r="AM30" s="16"/>
      <c r="AN30" s="16"/>
      <c r="AO30" s="16"/>
      <c r="AP30" s="15"/>
      <c r="AQ30" s="15"/>
      <c r="AR30" s="16"/>
      <c r="AS30" s="16"/>
      <c r="AT30" s="16"/>
      <c r="AY30" s="701"/>
      <c r="AZ30" s="701"/>
      <c r="BK30" s="16"/>
    </row>
    <row r="31" spans="2:63" s="17" customFormat="1" ht="11.65" customHeight="1" x14ac:dyDescent="0.25">
      <c r="B31" s="19"/>
      <c r="C31" s="15"/>
      <c r="D31" s="20"/>
      <c r="E31" s="15"/>
      <c r="F31" s="15"/>
      <c r="G31" s="15"/>
      <c r="H31" s="15"/>
      <c r="I31" s="15"/>
      <c r="J31" s="15"/>
      <c r="K31" s="15"/>
      <c r="L31" s="15"/>
      <c r="M31" s="15"/>
      <c r="N31" s="15"/>
      <c r="O31" s="15"/>
      <c r="P31" s="15"/>
      <c r="Q31" s="15"/>
      <c r="R31" s="15"/>
      <c r="S31" s="15"/>
      <c r="T31" s="15"/>
      <c r="U31" s="15"/>
      <c r="V31" s="15"/>
      <c r="W31" s="15"/>
      <c r="X31" s="15"/>
      <c r="Y31" s="15"/>
      <c r="Z31" s="19"/>
      <c r="AA31" s="16"/>
      <c r="AB31" s="15"/>
      <c r="AC31" s="15"/>
      <c r="AD31" s="15"/>
      <c r="AE31" s="15"/>
      <c r="AF31" s="16"/>
      <c r="AG31" s="16"/>
      <c r="AH31" s="16"/>
      <c r="AI31" s="15"/>
      <c r="AJ31" s="15"/>
      <c r="AK31" s="15"/>
      <c r="AL31" s="16"/>
      <c r="AM31" s="16"/>
      <c r="AN31" s="16"/>
      <c r="AO31" s="16"/>
      <c r="AP31" s="15"/>
      <c r="AQ31" s="15"/>
      <c r="AR31" s="16"/>
      <c r="AS31" s="16"/>
      <c r="AT31" s="16"/>
      <c r="AY31" s="701"/>
      <c r="AZ31" s="701"/>
      <c r="BK31" s="16"/>
    </row>
    <row r="32" spans="2:63" s="17" customFormat="1" ht="11.65" customHeight="1" x14ac:dyDescent="0.25">
      <c r="B32" s="19"/>
      <c r="C32" s="15"/>
      <c r="D32" s="20"/>
      <c r="E32" s="15"/>
      <c r="F32" s="15"/>
      <c r="G32" s="15"/>
      <c r="H32" s="15"/>
      <c r="I32" s="15"/>
      <c r="J32" s="15"/>
      <c r="K32" s="15"/>
      <c r="L32" s="15"/>
      <c r="M32" s="15"/>
      <c r="N32" s="15"/>
      <c r="O32" s="15"/>
      <c r="P32" s="15"/>
      <c r="Q32" s="15"/>
      <c r="R32" s="15"/>
      <c r="S32" s="15"/>
      <c r="T32" s="15"/>
      <c r="U32" s="15"/>
      <c r="V32" s="15"/>
      <c r="W32" s="15"/>
      <c r="X32" s="15"/>
      <c r="Y32" s="15"/>
      <c r="Z32" s="19"/>
      <c r="AA32" s="16"/>
      <c r="AB32" s="15"/>
      <c r="AC32" s="15"/>
      <c r="AD32" s="15"/>
      <c r="AE32" s="15"/>
      <c r="AF32" s="16"/>
      <c r="AG32" s="16"/>
      <c r="AH32" s="16"/>
      <c r="AI32" s="15"/>
      <c r="AJ32" s="15"/>
      <c r="AK32" s="15"/>
      <c r="AL32" s="16"/>
      <c r="AM32" s="16"/>
      <c r="AN32" s="16"/>
      <c r="AO32" s="16"/>
      <c r="AP32" s="15"/>
      <c r="AQ32" s="15"/>
      <c r="AR32" s="16"/>
      <c r="AS32" s="16"/>
      <c r="AT32" s="16"/>
      <c r="AY32" s="701"/>
      <c r="AZ32" s="701"/>
      <c r="BK32" s="16"/>
    </row>
    <row r="33" spans="2:63" s="17" customFormat="1" ht="12.6" customHeight="1" x14ac:dyDescent="0.25">
      <c r="B33" s="19"/>
      <c r="C33" s="15"/>
      <c r="D33" s="20"/>
      <c r="E33" s="15"/>
      <c r="F33" s="15"/>
      <c r="G33" s="15"/>
      <c r="H33" s="15"/>
      <c r="I33" s="15"/>
      <c r="J33" s="15"/>
      <c r="K33" s="15"/>
      <c r="L33" s="15"/>
      <c r="M33" s="15"/>
      <c r="N33" s="15"/>
      <c r="O33" s="15"/>
      <c r="P33" s="15"/>
      <c r="Q33" s="15"/>
      <c r="R33" s="15"/>
      <c r="S33" s="15"/>
      <c r="T33" s="15"/>
      <c r="U33" s="15"/>
      <c r="V33" s="15"/>
      <c r="W33" s="15"/>
      <c r="X33" s="15"/>
      <c r="Y33" s="15"/>
      <c r="Z33" s="19"/>
      <c r="AA33" s="16"/>
      <c r="AB33" s="15"/>
      <c r="AC33" s="15"/>
      <c r="AD33" s="15"/>
      <c r="AE33" s="15"/>
      <c r="AF33" s="16"/>
      <c r="AG33" s="16"/>
      <c r="AH33" s="16"/>
      <c r="AI33" s="15"/>
      <c r="AJ33" s="15"/>
      <c r="AK33" s="15"/>
      <c r="AL33" s="16"/>
      <c r="AM33" s="16"/>
      <c r="AN33" s="16"/>
      <c r="AO33" s="16"/>
      <c r="AP33" s="15"/>
      <c r="AQ33" s="15"/>
      <c r="AR33" s="16"/>
      <c r="AS33" s="16"/>
      <c r="AT33" s="16"/>
      <c r="AY33" s="701"/>
      <c r="AZ33" s="701"/>
      <c r="BK33" s="16"/>
    </row>
    <row r="34" spans="2:63" s="17" customFormat="1" ht="12.6" customHeight="1" x14ac:dyDescent="0.25">
      <c r="B34" s="19"/>
      <c r="C34" s="15"/>
      <c r="D34" s="20"/>
      <c r="E34" s="15"/>
      <c r="F34" s="15"/>
      <c r="G34" s="15"/>
      <c r="H34" s="15"/>
      <c r="I34" s="15"/>
      <c r="J34" s="15"/>
      <c r="K34" s="15"/>
      <c r="L34" s="15"/>
      <c r="M34" s="15"/>
      <c r="N34" s="15"/>
      <c r="O34" s="15"/>
      <c r="P34" s="15"/>
      <c r="Q34" s="15"/>
      <c r="R34" s="15"/>
      <c r="S34" s="15"/>
      <c r="T34" s="15"/>
      <c r="U34" s="15"/>
      <c r="V34" s="15"/>
      <c r="W34" s="15"/>
      <c r="X34" s="15"/>
      <c r="Y34" s="15"/>
      <c r="Z34" s="19"/>
      <c r="AA34" s="16"/>
      <c r="AB34" s="15"/>
      <c r="AC34" s="15"/>
      <c r="AD34" s="15"/>
      <c r="AE34" s="15"/>
      <c r="AF34" s="16"/>
      <c r="AG34" s="16"/>
      <c r="AH34" s="16"/>
      <c r="AI34" s="15"/>
      <c r="AJ34" s="15"/>
      <c r="AK34" s="15"/>
      <c r="AL34" s="16"/>
      <c r="AM34" s="16"/>
      <c r="AN34" s="16"/>
      <c r="AO34" s="16"/>
      <c r="AP34" s="15"/>
      <c r="AQ34" s="15"/>
      <c r="AR34" s="16"/>
      <c r="AS34" s="16"/>
      <c r="AT34" s="16"/>
      <c r="AY34" s="701"/>
      <c r="AZ34" s="701"/>
      <c r="BK34" s="16"/>
    </row>
    <row r="35" spans="2:63" s="17" customFormat="1" ht="11.65" customHeight="1" x14ac:dyDescent="0.25">
      <c r="B35" s="19"/>
      <c r="C35" s="15"/>
      <c r="D35" s="20"/>
      <c r="E35" s="15"/>
      <c r="F35" s="15"/>
      <c r="G35" s="15"/>
      <c r="H35" s="15"/>
      <c r="I35" s="15"/>
      <c r="J35" s="15"/>
      <c r="K35" s="15"/>
      <c r="L35" s="15"/>
      <c r="M35" s="15"/>
      <c r="N35" s="15"/>
      <c r="O35" s="15"/>
      <c r="P35" s="15"/>
      <c r="Q35" s="15"/>
      <c r="R35" s="15"/>
      <c r="S35" s="15"/>
      <c r="T35" s="15"/>
      <c r="U35" s="15"/>
      <c r="V35" s="15"/>
      <c r="W35" s="15"/>
      <c r="X35" s="15"/>
      <c r="Y35" s="15"/>
      <c r="Z35" s="19"/>
      <c r="AA35" s="16"/>
      <c r="AB35" s="15"/>
      <c r="AC35" s="15"/>
      <c r="AD35" s="15"/>
      <c r="AE35" s="15"/>
      <c r="AF35" s="16"/>
      <c r="AG35" s="16"/>
      <c r="AH35" s="16"/>
      <c r="AI35" s="15"/>
      <c r="AJ35" s="15"/>
      <c r="AK35" s="15"/>
      <c r="AL35" s="16"/>
      <c r="AM35" s="16"/>
      <c r="AN35" s="16"/>
      <c r="AO35" s="16"/>
      <c r="AP35" s="15"/>
      <c r="AQ35" s="15"/>
      <c r="AR35" s="16"/>
      <c r="AS35" s="16"/>
      <c r="AT35" s="16"/>
      <c r="AY35" s="701"/>
      <c r="AZ35" s="701"/>
      <c r="BK35" s="16"/>
    </row>
    <row r="36" spans="2:63" s="17" customFormat="1" ht="11.65" customHeight="1" x14ac:dyDescent="0.25">
      <c r="B36" s="19"/>
      <c r="C36" s="15"/>
      <c r="D36" s="20"/>
      <c r="E36" s="15"/>
      <c r="F36" s="15"/>
      <c r="G36" s="15"/>
      <c r="H36" s="15"/>
      <c r="I36" s="15"/>
      <c r="J36" s="15"/>
      <c r="K36" s="15"/>
      <c r="L36" s="15"/>
      <c r="M36" s="15"/>
      <c r="N36" s="15"/>
      <c r="O36" s="15"/>
      <c r="P36" s="15"/>
      <c r="Q36" s="15"/>
      <c r="R36" s="15"/>
      <c r="S36" s="15"/>
      <c r="T36" s="15"/>
      <c r="U36" s="15"/>
      <c r="V36" s="15"/>
      <c r="W36" s="15"/>
      <c r="X36" s="15"/>
      <c r="Y36" s="15"/>
      <c r="Z36" s="19"/>
      <c r="AA36" s="16"/>
      <c r="AB36" s="15"/>
      <c r="AC36" s="15"/>
      <c r="AD36" s="15"/>
      <c r="AE36" s="15"/>
      <c r="AF36" s="16"/>
      <c r="AG36" s="16"/>
      <c r="AH36" s="16"/>
      <c r="AI36" s="15"/>
      <c r="AJ36" s="15"/>
      <c r="AK36" s="15"/>
      <c r="AL36" s="16"/>
      <c r="AM36" s="16"/>
      <c r="AN36" s="16"/>
      <c r="AO36" s="16"/>
      <c r="AP36" s="15"/>
      <c r="AQ36" s="15"/>
      <c r="AR36" s="16"/>
      <c r="AS36" s="16"/>
      <c r="AT36" s="16"/>
      <c r="AY36" s="701"/>
      <c r="AZ36" s="701"/>
      <c r="BK36" s="16"/>
    </row>
    <row r="37" spans="2:63" s="17" customFormat="1" ht="14.1" customHeight="1" x14ac:dyDescent="0.25">
      <c r="C37" s="16"/>
      <c r="D37" s="16"/>
      <c r="E37" s="16"/>
      <c r="F37" s="16"/>
      <c r="G37" s="16"/>
      <c r="H37" s="16"/>
      <c r="I37" s="16"/>
      <c r="J37" s="16"/>
      <c r="K37" s="16"/>
      <c r="L37" s="16"/>
      <c r="M37" s="16"/>
      <c r="N37" s="16"/>
      <c r="O37" s="16"/>
      <c r="P37" s="16"/>
      <c r="Q37" s="16"/>
      <c r="R37" s="16"/>
      <c r="S37" s="16"/>
      <c r="T37" s="16"/>
      <c r="U37" s="16"/>
      <c r="V37" s="16"/>
      <c r="W37" s="16"/>
      <c r="X37" s="16"/>
      <c r="Y37" s="16"/>
      <c r="Z37" s="19"/>
      <c r="AA37" s="16"/>
      <c r="AB37" s="15"/>
      <c r="AC37" s="15"/>
      <c r="AD37" s="15"/>
      <c r="AE37" s="15"/>
      <c r="AF37" s="16"/>
      <c r="AG37" s="16"/>
      <c r="AH37" s="16"/>
      <c r="AI37" s="15"/>
      <c r="AJ37" s="15"/>
      <c r="AK37" s="15"/>
      <c r="AL37" s="16"/>
      <c r="AM37" s="16"/>
      <c r="AN37" s="16"/>
      <c r="AO37" s="16"/>
      <c r="AP37" s="15"/>
      <c r="AQ37" s="15"/>
      <c r="AR37" s="16"/>
      <c r="AS37" s="16"/>
      <c r="AT37" s="16"/>
      <c r="AY37" s="701"/>
      <c r="AZ37" s="701"/>
      <c r="BK37" s="16"/>
    </row>
    <row r="38" spans="2:63" s="17" customFormat="1" ht="11.65" customHeight="1" x14ac:dyDescent="0.25">
      <c r="C38" s="16"/>
      <c r="D38" s="16"/>
      <c r="E38" s="16"/>
      <c r="F38" s="16"/>
      <c r="G38" s="16"/>
      <c r="H38" s="16"/>
      <c r="I38" s="16"/>
      <c r="J38" s="16"/>
      <c r="K38" s="16"/>
      <c r="L38" s="16"/>
      <c r="M38" s="16"/>
      <c r="N38" s="16"/>
      <c r="O38" s="16"/>
      <c r="P38" s="16"/>
      <c r="Q38" s="16"/>
      <c r="R38" s="16"/>
      <c r="S38" s="16"/>
      <c r="T38" s="16"/>
      <c r="U38" s="16"/>
      <c r="V38" s="16"/>
      <c r="W38" s="16"/>
      <c r="X38" s="16"/>
      <c r="Y38" s="16"/>
      <c r="Z38" s="19"/>
      <c r="AA38" s="16"/>
      <c r="AB38" s="15"/>
      <c r="AC38" s="15"/>
      <c r="AD38" s="15"/>
      <c r="AE38" s="15"/>
      <c r="AF38" s="16"/>
      <c r="AG38" s="16"/>
      <c r="AH38" s="16"/>
      <c r="AI38" s="15"/>
      <c r="AJ38" s="15"/>
      <c r="AK38" s="15"/>
      <c r="AL38" s="16"/>
      <c r="AM38" s="16"/>
      <c r="AN38" s="16"/>
      <c r="AO38" s="16"/>
      <c r="AP38" s="15"/>
      <c r="AQ38" s="15"/>
      <c r="AR38" s="16"/>
      <c r="AS38" s="16"/>
      <c r="AT38" s="16"/>
      <c r="BK38" s="16"/>
    </row>
    <row r="39" spans="2:63" s="17" customFormat="1" ht="11.65" customHeight="1" x14ac:dyDescent="0.25">
      <c r="C39" s="16"/>
      <c r="D39" s="16"/>
      <c r="E39" s="16"/>
      <c r="F39" s="16"/>
      <c r="G39" s="16"/>
      <c r="H39" s="16"/>
      <c r="I39" s="16"/>
      <c r="J39" s="16"/>
      <c r="K39" s="16"/>
      <c r="L39" s="16"/>
      <c r="M39" s="16"/>
      <c r="N39" s="16"/>
      <c r="O39" s="16"/>
      <c r="P39" s="16"/>
      <c r="Q39" s="16"/>
      <c r="R39" s="16"/>
      <c r="S39" s="16"/>
      <c r="T39" s="16"/>
      <c r="U39" s="16"/>
      <c r="V39" s="16"/>
      <c r="W39" s="16"/>
      <c r="X39" s="16"/>
      <c r="Y39" s="16"/>
      <c r="Z39" s="19"/>
      <c r="AA39" s="16"/>
      <c r="AB39" s="15"/>
      <c r="AC39" s="15"/>
      <c r="AD39" s="15"/>
      <c r="AE39" s="15"/>
      <c r="AF39" s="16"/>
      <c r="AG39" s="16"/>
      <c r="AH39" s="16"/>
      <c r="AI39" s="15"/>
      <c r="AJ39" s="15"/>
      <c r="AK39" s="15"/>
      <c r="AL39" s="16"/>
      <c r="AM39" s="16"/>
      <c r="AN39" s="16"/>
      <c r="AO39" s="16"/>
      <c r="AP39" s="15"/>
      <c r="AQ39" s="15"/>
      <c r="AR39" s="16"/>
      <c r="AS39" s="16"/>
      <c r="AT39" s="16"/>
      <c r="BK39" s="16"/>
    </row>
    <row r="40" spans="2:63" s="17" customFormat="1" ht="11.65" customHeight="1" x14ac:dyDescent="0.25">
      <c r="C40" s="16"/>
      <c r="D40" s="16"/>
      <c r="E40" s="16"/>
      <c r="F40" s="16"/>
      <c r="G40" s="16"/>
      <c r="H40" s="16"/>
      <c r="I40" s="16"/>
      <c r="J40" s="16"/>
      <c r="K40" s="16"/>
      <c r="L40" s="16"/>
      <c r="M40" s="16"/>
      <c r="N40" s="16"/>
      <c r="O40" s="16"/>
      <c r="P40" s="16"/>
      <c r="Q40" s="16"/>
      <c r="R40" s="16"/>
      <c r="S40" s="16"/>
      <c r="T40" s="16"/>
      <c r="U40" s="16"/>
      <c r="V40" s="16"/>
      <c r="W40" s="16"/>
      <c r="X40" s="16"/>
      <c r="Y40" s="16"/>
      <c r="Z40" s="19"/>
      <c r="AA40" s="16"/>
      <c r="AB40" s="15"/>
      <c r="AC40" s="15"/>
      <c r="AD40" s="15"/>
      <c r="AE40" s="15"/>
      <c r="AF40" s="16"/>
      <c r="AG40" s="16"/>
      <c r="AH40" s="16"/>
      <c r="AI40" s="15"/>
      <c r="AJ40" s="15"/>
      <c r="AK40" s="15"/>
      <c r="AL40" s="16"/>
      <c r="AM40" s="16"/>
      <c r="AN40" s="16"/>
      <c r="AO40" s="16"/>
      <c r="AP40" s="15"/>
      <c r="AQ40" s="15"/>
      <c r="AR40" s="16"/>
      <c r="AS40" s="16"/>
      <c r="AT40" s="16"/>
      <c r="BK40" s="16"/>
    </row>
  </sheetData>
  <sheetProtection selectLockedCells="1" selectUnlockedCells="1"/>
  <mergeCells count="58">
    <mergeCell ref="AU9:BJ9"/>
    <mergeCell ref="AJ2:AU2"/>
    <mergeCell ref="AJ3:AU3"/>
    <mergeCell ref="AJ4:AU4"/>
    <mergeCell ref="C5:Q6"/>
    <mergeCell ref="R5:AI6"/>
    <mergeCell ref="AJ5:AU6"/>
    <mergeCell ref="AU7:BJ8"/>
    <mergeCell ref="B9:AT9"/>
    <mergeCell ref="AM7:AT7"/>
    <mergeCell ref="B8:C8"/>
    <mergeCell ref="D8:AL8"/>
    <mergeCell ref="AN8:AT8"/>
    <mergeCell ref="B7:C7"/>
    <mergeCell ref="D7:Z7"/>
    <mergeCell ref="AA7:AB7"/>
    <mergeCell ref="AC7:AJ7"/>
    <mergeCell ref="AK7:AL7"/>
    <mergeCell ref="U10:AT10"/>
    <mergeCell ref="B10:D10"/>
    <mergeCell ref="E10:T10"/>
    <mergeCell ref="AU10:BJ10"/>
    <mergeCell ref="B11:B12"/>
    <mergeCell ref="C11:C12"/>
    <mergeCell ref="D11:D12"/>
    <mergeCell ref="E11:G11"/>
    <mergeCell ref="H11:J11"/>
    <mergeCell ref="K11:M11"/>
    <mergeCell ref="N11:P11"/>
    <mergeCell ref="Q11:S11"/>
    <mergeCell ref="U11:U12"/>
    <mergeCell ref="V11:V12"/>
    <mergeCell ref="W11:W12"/>
    <mergeCell ref="X11:Y11"/>
    <mergeCell ref="Z11:Z12"/>
    <mergeCell ref="AA11:AA12"/>
    <mergeCell ref="AB11:AB12"/>
    <mergeCell ref="AC11:AC12"/>
    <mergeCell ref="AD11:AD12"/>
    <mergeCell ref="AE11:AE12"/>
    <mergeCell ref="AF11:AH11"/>
    <mergeCell ref="AI11:AI12"/>
    <mergeCell ref="AJ11:AJ12"/>
    <mergeCell ref="AK11:AQ11"/>
    <mergeCell ref="BC11:BF11"/>
    <mergeCell ref="BG11:BJ11"/>
    <mergeCell ref="AR11:AR12"/>
    <mergeCell ref="AS11:AS12"/>
    <mergeCell ref="AT11:AT12"/>
    <mergeCell ref="AU11:AX11"/>
    <mergeCell ref="AY11:BB11"/>
    <mergeCell ref="B2:B6"/>
    <mergeCell ref="AV2:BJ2"/>
    <mergeCell ref="AV3:BJ3"/>
    <mergeCell ref="AV4:BJ4"/>
    <mergeCell ref="AV5:BJ6"/>
    <mergeCell ref="C2:Q4"/>
    <mergeCell ref="R2:AI4"/>
  </mergeCells>
  <conditionalFormatting sqref="H13:I17 K13:L17 N13:O17">
    <cfRule type="colorScale" priority="140">
      <colorScale>
        <cfvo type="min"/>
        <cfvo type="max"/>
        <color theme="0"/>
        <color theme="0" tint="-4.9989318521683403E-2"/>
      </colorScale>
    </cfRule>
  </conditionalFormatting>
  <dataValidations count="10">
    <dataValidation operator="equal" allowBlank="1" showErrorMessage="1" sqref="AK7">
      <formula1>0</formula1>
      <formula2>0</formula2>
    </dataValidation>
    <dataValidation type="list" operator="equal" allowBlank="1" showErrorMessage="1" sqref="AB14:AB40">
      <formula1>"Alcaldía Local,Central,Sectorial,"</formula1>
      <formula2>0</formula2>
    </dataValidation>
    <dataValidation type="list" operator="equal" allowBlank="1" showErrorMessage="1" sqref="AC14:AC40">
      <formula1>"Coeficiente,Índice o razón,Porcentaje,Tasa,Valor absoluto"</formula1>
      <formula2>0</formula2>
    </dataValidation>
    <dataValidation type="list" operator="equal" allowBlank="1" showErrorMessage="1" sqref="AD14:AD40">
      <formula1>"Diario,Semanal,Mensual,Bimestral ,Trimestral,Semestral ,Anual"</formula1>
      <formula2>0</formula2>
    </dataValidation>
    <dataValidation type="list" operator="equal" allowBlank="1" showErrorMessage="1" sqref="AE14:AE40">
      <formula1>"Alta ,Media ,Baja"</formula1>
      <formula2>0</formula2>
    </dataValidation>
    <dataValidation type="list" operator="equal" allowBlank="1" showErrorMessage="1" sqref="AI14:AI40">
      <formula1>"Gestión"</formula1>
      <formula2>0</formula2>
    </dataValidation>
    <dataValidation type="list" operator="equal" allowBlank="1" showErrorMessage="1" sqref="AJ14:AJ40">
      <formula1>",Distrital ,Dsitrital-Rural ,Distrital- Urbano,Entidad ,Localidad,UPZ,Departamental,Regional,Nacional"</formula1>
      <formula2>0</formula2>
    </dataValidation>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'C:\Users\luis.arias\Documents\VIGENCIA 2023\PLAN DE ACCION -POA\DIRECCION JURICA CONTRACTUAL\[POA 2023.xlsx]datos'!#REF!</xm:f>
          </x14:formula1>
          <xm:sqref>AO16:AO17 AM7:AT7 AK16:AK17</xm:sqref>
        </x14:dataValidation>
        <x14:dataValidation type="list" operator="equal" allowBlank="1" showErrorMessage="1">
          <x14:formula1>
            <xm:f>'C:\Users\luis.arias\Documents\VIGENCIA 2023\PLAN DE ACCION -POA\DIRECCION JURICA CONTRACTUAL\[POA 2023.xlsx]datos'!#REF!</xm:f>
          </x14:formula1>
          <xm:sqref>AP16:AQ17</xm:sqref>
        </x14:dataValidation>
        <x14:dataValidation type="list" operator="equal" allowBlank="1" showErrorMessage="1">
          <x14:formula1>
            <xm:f>'C:\Users\lexly.erazo\Downloads\[POA-2023  SEGUNDAS INSTANCIAS.xlsx]datos'!#REF!</xm:f>
          </x14:formula1>
          <xm:sqref>AP15:AQ15</xm:sqref>
        </x14:dataValidation>
        <x14:dataValidation type="list" allowBlank="1" showInputMessage="1" showErrorMessage="1">
          <x14:formula1>
            <xm:f>'C:\Users\lexly.erazo\Downloads\[POA-2023  SEGUNDAS INSTANCIAS.xlsx]datos'!#REF!</xm:f>
          </x14:formula1>
          <xm:sqref>AO15 AK15</xm:sqref>
        </x14:dataValidation>
        <x14:dataValidation type="list" operator="equal" allowBlank="1" showErrorMessage="1">
          <x14:formula1>
            <xm:f>'C:\Users\lexly.erazo\Downloads\[POA-2023 (2).xlsx]datos'!#REF!</xm:f>
          </x14:formula1>
          <xm:sqref>AP14:AQ14</xm:sqref>
        </x14:dataValidation>
        <x14:dataValidation type="list" allowBlank="1" showInputMessage="1" showErrorMessage="1">
          <x14:formula1>
            <xm:f>'C:\Users\lexly.erazo\Downloads\[POA-2023 (2).xlsx]datos'!#REF!</xm:f>
          </x14:formula1>
          <xm:sqref>AO14 AK14</xm:sqref>
        </x14:dataValidation>
        <x14:dataValidation type="list" errorStyle="information" operator="equal" showInputMessage="1" showErrorMessage="1" prompt="Escoja el Proceso del Menú desplegable">
          <x14:formula1>
            <xm:f>'C:\Users\luis.arias\Documents\VIGENCIA 2023\PLAN DE ACCION -POA\DIRECCION JURICA CONTRACTUAL\[POA 2023.xlsx]datos'!#REF!</xm:f>
          </x14:formula1>
          <xm:sqref>D7:Z7</xm:sqref>
        </x14:dataValidation>
      </x14:dataValidations>
    </ext>
  </extLst>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topLeftCell="A6" zoomScale="70" zoomScaleNormal="70" workbookViewId="0">
      <selection activeCell="C13" sqref="C13:BD17"/>
    </sheetView>
  </sheetViews>
  <sheetFormatPr baseColWidth="10" defaultColWidth="20.5703125" defaultRowHeight="12.75" customHeight="1" x14ac:dyDescent="0.25"/>
  <cols>
    <col min="1" max="1" width="4.7109375" customWidth="1"/>
    <col min="2" max="2" width="13.85546875" style="16" customWidth="1"/>
    <col min="3" max="3" width="43.28515625" style="16" customWidth="1"/>
    <col min="4" max="4" width="9.140625" style="16" customWidth="1"/>
    <col min="5" max="5" width="8.42578125" style="16" customWidth="1"/>
    <col min="6" max="6" width="9.5703125" style="16" customWidth="1"/>
    <col min="7" max="7" width="16.7109375" style="16" customWidth="1"/>
    <col min="8" max="8" width="9.5703125" style="16" customWidth="1"/>
    <col min="9" max="9" width="8" style="16" customWidth="1"/>
    <col min="10" max="10" width="16.5703125" style="16" customWidth="1"/>
    <col min="11" max="11" width="11" style="16" customWidth="1"/>
    <col min="12" max="13" width="12" style="16" customWidth="1"/>
    <col min="14" max="14" width="10.140625" style="16" customWidth="1"/>
    <col min="15" max="15" width="10.7109375" style="16" customWidth="1"/>
    <col min="16" max="16" width="10.85546875" style="16" customWidth="1"/>
    <col min="17" max="17" width="11" style="16" customWidth="1"/>
    <col min="18" max="18" width="13" style="16" customWidth="1"/>
    <col min="19" max="19" width="11.5703125" style="16" customWidth="1"/>
    <col min="20" max="20" width="11" style="16" customWidth="1"/>
    <col min="21" max="21" width="28.42578125" style="16" customWidth="1"/>
    <col min="22" max="22" width="31.28515625" style="16" customWidth="1"/>
    <col min="23" max="23" width="20.5703125" style="16" customWidth="1"/>
    <col min="24" max="24" width="26.42578125" style="16" customWidth="1"/>
    <col min="25" max="25" width="40.7109375" style="16" customWidth="1"/>
    <col min="26" max="31" width="20.5703125" style="17" customWidth="1"/>
    <col min="32" max="32" width="26.7109375" style="17" customWidth="1"/>
    <col min="33" max="36" width="20.5703125" style="17" customWidth="1"/>
    <col min="37" max="37" width="33.85546875" style="17" customWidth="1"/>
    <col min="38" max="41" width="20.5703125" style="17" customWidth="1"/>
    <col min="42" max="42" width="29.140625" style="17" customWidth="1"/>
    <col min="43" max="43" width="24.42578125" style="17" customWidth="1"/>
    <col min="44" max="44" width="25.7109375" style="17" customWidth="1"/>
    <col min="45" max="48" width="20.5703125" style="17" customWidth="1"/>
    <col min="49" max="49" width="47" style="17" customWidth="1"/>
    <col min="50" max="50" width="33.7109375" style="16" customWidth="1"/>
    <col min="51" max="52" width="20.5703125" style="16" customWidth="1"/>
    <col min="53" max="53" width="72" style="16" customWidth="1"/>
    <col min="54" max="54" width="44.42578125" style="16" customWidth="1"/>
    <col min="55" max="55" width="8.7109375" style="16" customWidth="1"/>
    <col min="56" max="56" width="9" style="16" customWidth="1"/>
    <col min="57" max="57" width="39" style="16" customWidth="1"/>
    <col min="58" max="58" width="32.140625" style="16" customWidth="1"/>
    <col min="59" max="59" width="17" style="16" customWidth="1"/>
    <col min="60" max="60" width="16" style="16" customWidth="1"/>
    <col min="61" max="61" width="51.5703125" style="16" customWidth="1"/>
    <col min="62" max="62" width="36" style="16" customWidth="1"/>
    <col min="63" max="251" width="20.5703125" style="16" customWidth="1"/>
  </cols>
  <sheetData>
    <row r="1" spans="2:251" ht="12.75" customHeight="1" thickBot="1" x14ac:dyDescent="0.3"/>
    <row r="2" spans="2:251" s="42" customFormat="1" ht="31.5" customHeight="1" thickBot="1" x14ac:dyDescent="0.4">
      <c r="B2" s="1194"/>
      <c r="C2" s="1212" t="s">
        <v>16</v>
      </c>
      <c r="D2" s="1213"/>
      <c r="E2" s="1213"/>
      <c r="F2" s="1213"/>
      <c r="G2" s="1213"/>
      <c r="H2" s="1213"/>
      <c r="I2" s="1213"/>
      <c r="J2" s="1213"/>
      <c r="K2" s="1213"/>
      <c r="L2" s="1213"/>
      <c r="M2" s="1213"/>
      <c r="N2" s="1213"/>
      <c r="O2" s="1213"/>
      <c r="P2" s="1213"/>
      <c r="Q2" s="1214"/>
      <c r="R2" s="1221" t="s">
        <v>17</v>
      </c>
      <c r="S2" s="1222"/>
      <c r="T2" s="1222"/>
      <c r="U2" s="1222"/>
      <c r="V2" s="1222"/>
      <c r="W2" s="1222"/>
      <c r="X2" s="1222"/>
      <c r="Y2" s="1222"/>
      <c r="Z2" s="1222"/>
      <c r="AA2" s="1222"/>
      <c r="AB2" s="1222"/>
      <c r="AC2" s="1222"/>
      <c r="AD2" s="1222"/>
      <c r="AE2" s="1222"/>
      <c r="AF2" s="1222"/>
      <c r="AG2" s="1222"/>
      <c r="AH2" s="1222"/>
      <c r="AI2" s="1223"/>
      <c r="AJ2" s="1230" t="s">
        <v>18</v>
      </c>
      <c r="AK2" s="1231"/>
      <c r="AL2" s="1231"/>
      <c r="AM2" s="1231"/>
      <c r="AN2" s="1231"/>
      <c r="AO2" s="1231"/>
      <c r="AP2" s="1231"/>
      <c r="AQ2" s="1231"/>
      <c r="AR2" s="1231"/>
      <c r="AS2" s="1231"/>
      <c r="AT2" s="1231"/>
      <c r="AU2" s="1232"/>
      <c r="AV2" s="1197" t="s">
        <v>19</v>
      </c>
      <c r="AW2" s="1198"/>
      <c r="AX2" s="1198"/>
      <c r="AY2" s="1198"/>
      <c r="AZ2" s="1198"/>
      <c r="BA2" s="1198"/>
      <c r="BB2" s="1198"/>
      <c r="BC2" s="1198"/>
      <c r="BD2" s="1198"/>
      <c r="BE2" s="1198"/>
      <c r="BF2" s="1198"/>
      <c r="BG2" s="1198"/>
      <c r="BH2" s="1198"/>
      <c r="BI2" s="1198"/>
      <c r="BJ2" s="1199"/>
      <c r="BK2" s="29"/>
      <c r="BL2" s="29"/>
      <c r="BM2" s="29"/>
      <c r="BN2" s="29"/>
      <c r="BO2" s="29"/>
      <c r="BP2" s="29"/>
      <c r="BQ2" s="29"/>
      <c r="BR2" s="29"/>
      <c r="BS2" s="29"/>
      <c r="BT2" s="29"/>
      <c r="BU2" s="29"/>
      <c r="BV2" s="29"/>
      <c r="BW2" s="29"/>
      <c r="BX2" s="29"/>
      <c r="BY2" s="29"/>
      <c r="BZ2" s="29"/>
      <c r="CA2" s="29"/>
      <c r="CB2" s="29"/>
      <c r="CC2" s="29"/>
      <c r="CD2" s="29"/>
      <c r="CE2" s="29"/>
      <c r="CF2" s="29"/>
      <c r="CG2" s="29"/>
      <c r="CH2" s="29"/>
      <c r="CI2" s="29"/>
      <c r="CJ2" s="29"/>
      <c r="CK2" s="29"/>
      <c r="CL2" s="29"/>
      <c r="CM2" s="29"/>
      <c r="CN2" s="29"/>
      <c r="CO2" s="29"/>
      <c r="CP2" s="29"/>
      <c r="CQ2" s="29"/>
      <c r="CR2" s="29"/>
      <c r="CS2" s="29"/>
      <c r="CT2" s="29"/>
      <c r="CU2" s="29"/>
      <c r="CV2" s="29"/>
      <c r="CW2" s="29"/>
      <c r="CX2" s="29"/>
      <c r="CY2" s="29"/>
      <c r="CZ2" s="29"/>
      <c r="DA2" s="29"/>
      <c r="DB2" s="29"/>
      <c r="DC2" s="29"/>
      <c r="DD2" s="29"/>
      <c r="DE2" s="29"/>
      <c r="DF2" s="29"/>
      <c r="DG2" s="29"/>
      <c r="DH2" s="29"/>
      <c r="DI2" s="29"/>
      <c r="DJ2" s="29"/>
      <c r="DK2" s="29"/>
      <c r="DL2" s="29"/>
      <c r="DM2" s="29"/>
      <c r="DN2" s="29"/>
      <c r="DO2" s="29"/>
      <c r="DP2" s="29"/>
      <c r="DQ2" s="29"/>
      <c r="DR2" s="29"/>
      <c r="DS2" s="29"/>
      <c r="DT2" s="29"/>
      <c r="DU2" s="29"/>
      <c r="DV2" s="29"/>
      <c r="DW2" s="29"/>
      <c r="DX2" s="29"/>
      <c r="DY2" s="29"/>
      <c r="DZ2" s="29"/>
      <c r="EA2" s="29"/>
      <c r="EB2" s="29"/>
      <c r="EC2" s="29"/>
      <c r="ED2" s="29"/>
      <c r="EE2" s="29"/>
      <c r="EF2" s="29"/>
      <c r="EG2" s="29"/>
      <c r="EH2" s="29"/>
      <c r="EI2" s="29"/>
      <c r="EJ2" s="29"/>
      <c r="EK2" s="29"/>
      <c r="EL2" s="29"/>
      <c r="EM2" s="29"/>
      <c r="EN2" s="29"/>
      <c r="EO2" s="29"/>
      <c r="EP2" s="29"/>
      <c r="EQ2" s="29"/>
      <c r="ER2" s="29"/>
      <c r="ES2" s="29"/>
      <c r="ET2" s="29"/>
      <c r="EU2" s="29"/>
      <c r="EV2" s="29"/>
      <c r="EW2" s="29"/>
      <c r="EX2" s="29"/>
      <c r="EY2" s="29"/>
      <c r="EZ2" s="29"/>
      <c r="FA2" s="29"/>
      <c r="FB2" s="29"/>
      <c r="FC2" s="29"/>
      <c r="FD2" s="29"/>
      <c r="FE2" s="29"/>
      <c r="FF2" s="29"/>
      <c r="FG2" s="29"/>
      <c r="FH2" s="29"/>
      <c r="FI2" s="29"/>
      <c r="FJ2" s="29"/>
      <c r="FK2" s="29"/>
      <c r="FL2" s="29"/>
      <c r="FM2" s="29"/>
      <c r="FN2" s="29"/>
      <c r="FO2" s="29"/>
      <c r="FP2" s="29"/>
      <c r="FQ2" s="29"/>
      <c r="FR2" s="29"/>
      <c r="FS2" s="29"/>
      <c r="FT2" s="29"/>
      <c r="FU2" s="29"/>
      <c r="FV2" s="29"/>
      <c r="FW2" s="29"/>
      <c r="FX2" s="29"/>
      <c r="FY2" s="29"/>
      <c r="FZ2" s="29"/>
      <c r="GA2" s="29"/>
      <c r="GB2" s="29"/>
      <c r="GC2" s="29"/>
      <c r="GD2" s="29"/>
      <c r="GE2" s="29"/>
      <c r="GF2" s="29"/>
      <c r="GG2" s="29"/>
      <c r="GH2" s="29"/>
      <c r="GI2" s="29"/>
      <c r="GJ2" s="29"/>
      <c r="GK2" s="29"/>
      <c r="GL2" s="29"/>
      <c r="GM2" s="29"/>
      <c r="GN2" s="29"/>
      <c r="GO2" s="29"/>
      <c r="GP2" s="29"/>
      <c r="GQ2" s="29"/>
      <c r="GR2" s="29"/>
      <c r="GS2" s="29"/>
      <c r="GT2" s="29"/>
      <c r="GU2" s="29"/>
      <c r="GV2" s="29"/>
      <c r="GW2" s="29"/>
      <c r="GX2" s="29"/>
      <c r="GY2" s="29"/>
      <c r="GZ2" s="29"/>
      <c r="HA2" s="29"/>
      <c r="HB2" s="29"/>
      <c r="HC2" s="29"/>
      <c r="HD2" s="29"/>
      <c r="HE2" s="29"/>
      <c r="HF2" s="29"/>
      <c r="HG2" s="29"/>
      <c r="HH2" s="29"/>
      <c r="HI2" s="29"/>
      <c r="HJ2" s="29"/>
      <c r="HK2" s="29"/>
      <c r="HL2" s="29"/>
      <c r="HM2" s="29"/>
      <c r="HN2" s="29"/>
      <c r="HO2" s="29"/>
      <c r="HP2" s="29"/>
      <c r="HQ2" s="29"/>
      <c r="HR2" s="29"/>
      <c r="HS2" s="29"/>
      <c r="HT2" s="29"/>
      <c r="HU2" s="29"/>
      <c r="HV2" s="29"/>
      <c r="HW2" s="29"/>
      <c r="HX2" s="29"/>
      <c r="HY2" s="29"/>
      <c r="HZ2" s="29"/>
      <c r="IA2" s="29"/>
      <c r="IB2" s="29"/>
      <c r="IC2" s="29"/>
      <c r="ID2" s="29"/>
      <c r="IE2" s="29"/>
      <c r="IF2" s="29"/>
      <c r="IG2" s="29"/>
      <c r="IH2" s="29"/>
      <c r="II2" s="29"/>
      <c r="IJ2" s="29"/>
      <c r="IK2" s="29"/>
      <c r="IL2" s="29"/>
      <c r="IM2" s="29"/>
      <c r="IN2" s="29"/>
      <c r="IO2" s="29"/>
      <c r="IP2" s="29"/>
      <c r="IQ2" s="29"/>
    </row>
    <row r="3" spans="2:251" s="42" customFormat="1" ht="21" customHeight="1" thickBot="1" x14ac:dyDescent="0.4">
      <c r="B3" s="1195"/>
      <c r="C3" s="1215"/>
      <c r="D3" s="1216"/>
      <c r="E3" s="1216"/>
      <c r="F3" s="1216"/>
      <c r="G3" s="1216"/>
      <c r="H3" s="1216"/>
      <c r="I3" s="1216"/>
      <c r="J3" s="1216"/>
      <c r="K3" s="1216"/>
      <c r="L3" s="1216"/>
      <c r="M3" s="1216"/>
      <c r="N3" s="1216"/>
      <c r="O3" s="1216"/>
      <c r="P3" s="1216"/>
      <c r="Q3" s="1217"/>
      <c r="R3" s="1224"/>
      <c r="S3" s="1225"/>
      <c r="T3" s="1225"/>
      <c r="U3" s="1225"/>
      <c r="V3" s="1225"/>
      <c r="W3" s="1225"/>
      <c r="X3" s="1225"/>
      <c r="Y3" s="1225"/>
      <c r="Z3" s="1225"/>
      <c r="AA3" s="1225"/>
      <c r="AB3" s="1225"/>
      <c r="AC3" s="1225"/>
      <c r="AD3" s="1225"/>
      <c r="AE3" s="1225"/>
      <c r="AF3" s="1225"/>
      <c r="AG3" s="1225"/>
      <c r="AH3" s="1225"/>
      <c r="AI3" s="1226"/>
      <c r="AJ3" s="1230" t="s">
        <v>20</v>
      </c>
      <c r="AK3" s="1231"/>
      <c r="AL3" s="1231"/>
      <c r="AM3" s="1231"/>
      <c r="AN3" s="1231"/>
      <c r="AO3" s="1231"/>
      <c r="AP3" s="1231"/>
      <c r="AQ3" s="1231"/>
      <c r="AR3" s="1231"/>
      <c r="AS3" s="1231"/>
      <c r="AT3" s="1231"/>
      <c r="AU3" s="1232"/>
      <c r="AV3" s="1200">
        <v>3</v>
      </c>
      <c r="AW3" s="1201"/>
      <c r="AX3" s="1201"/>
      <c r="AY3" s="1201"/>
      <c r="AZ3" s="1201"/>
      <c r="BA3" s="1201"/>
      <c r="BB3" s="1201"/>
      <c r="BC3" s="1201"/>
      <c r="BD3" s="1201"/>
      <c r="BE3" s="1201"/>
      <c r="BF3" s="1201"/>
      <c r="BG3" s="1201"/>
      <c r="BH3" s="1201"/>
      <c r="BI3" s="1201"/>
      <c r="BJ3" s="1202"/>
      <c r="BK3" s="29"/>
      <c r="BL3" s="29"/>
      <c r="BM3" s="29"/>
      <c r="BN3" s="29"/>
      <c r="BO3" s="29"/>
      <c r="BP3" s="29"/>
      <c r="BQ3" s="29"/>
      <c r="BR3" s="29"/>
      <c r="BS3" s="29"/>
      <c r="BT3" s="29"/>
      <c r="BU3" s="29"/>
      <c r="BV3" s="29"/>
      <c r="BW3" s="29"/>
      <c r="BX3" s="29"/>
      <c r="BY3" s="29"/>
      <c r="BZ3" s="29"/>
      <c r="CA3" s="29"/>
      <c r="CB3" s="29"/>
      <c r="CC3" s="29"/>
      <c r="CD3" s="29"/>
      <c r="CE3" s="29"/>
      <c r="CF3" s="29"/>
      <c r="CG3" s="29"/>
      <c r="CH3" s="29"/>
      <c r="CI3" s="29"/>
      <c r="CJ3" s="29"/>
      <c r="CK3" s="29"/>
      <c r="CL3" s="29"/>
      <c r="CM3" s="29"/>
      <c r="CN3" s="29"/>
      <c r="CO3" s="29"/>
      <c r="CP3" s="29"/>
      <c r="CQ3" s="29"/>
      <c r="CR3" s="29"/>
      <c r="CS3" s="29"/>
      <c r="CT3" s="29"/>
      <c r="CU3" s="29"/>
      <c r="CV3" s="29"/>
      <c r="CW3" s="29"/>
      <c r="CX3" s="29"/>
      <c r="CY3" s="29"/>
      <c r="CZ3" s="29"/>
      <c r="DA3" s="29"/>
      <c r="DB3" s="29"/>
      <c r="DC3" s="29"/>
      <c r="DD3" s="29"/>
      <c r="DE3" s="29"/>
      <c r="DF3" s="29"/>
      <c r="DG3" s="29"/>
      <c r="DH3" s="29"/>
      <c r="DI3" s="29"/>
      <c r="DJ3" s="29"/>
      <c r="DK3" s="29"/>
      <c r="DL3" s="29"/>
      <c r="DM3" s="29"/>
      <c r="DN3" s="29"/>
      <c r="DO3" s="29"/>
      <c r="DP3" s="29"/>
      <c r="DQ3" s="29"/>
      <c r="DR3" s="29"/>
      <c r="DS3" s="29"/>
      <c r="DT3" s="29"/>
      <c r="DU3" s="29"/>
      <c r="DV3" s="29"/>
      <c r="DW3" s="29"/>
      <c r="DX3" s="29"/>
      <c r="DY3" s="29"/>
      <c r="DZ3" s="29"/>
      <c r="EA3" s="29"/>
      <c r="EB3" s="29"/>
      <c r="EC3" s="29"/>
      <c r="ED3" s="29"/>
      <c r="EE3" s="29"/>
      <c r="EF3" s="29"/>
      <c r="EG3" s="29"/>
      <c r="EH3" s="29"/>
      <c r="EI3" s="29"/>
      <c r="EJ3" s="29"/>
      <c r="EK3" s="29"/>
      <c r="EL3" s="29"/>
      <c r="EM3" s="29"/>
      <c r="EN3" s="29"/>
      <c r="EO3" s="29"/>
      <c r="EP3" s="29"/>
      <c r="EQ3" s="29"/>
      <c r="ER3" s="29"/>
      <c r="ES3" s="29"/>
      <c r="ET3" s="29"/>
      <c r="EU3" s="29"/>
      <c r="EV3" s="29"/>
      <c r="EW3" s="29"/>
      <c r="EX3" s="29"/>
      <c r="EY3" s="29"/>
      <c r="EZ3" s="29"/>
      <c r="FA3" s="29"/>
      <c r="FB3" s="29"/>
      <c r="FC3" s="29"/>
      <c r="FD3" s="29"/>
      <c r="FE3" s="29"/>
      <c r="FF3" s="29"/>
      <c r="FG3" s="29"/>
      <c r="FH3" s="29"/>
      <c r="FI3" s="29"/>
      <c r="FJ3" s="29"/>
      <c r="FK3" s="29"/>
      <c r="FL3" s="29"/>
      <c r="FM3" s="29"/>
      <c r="FN3" s="29"/>
      <c r="FO3" s="29"/>
      <c r="FP3" s="29"/>
      <c r="FQ3" s="29"/>
      <c r="FR3" s="29"/>
      <c r="FS3" s="29"/>
      <c r="FT3" s="29"/>
      <c r="FU3" s="29"/>
      <c r="FV3" s="29"/>
      <c r="FW3" s="29"/>
      <c r="FX3" s="29"/>
      <c r="FY3" s="29"/>
      <c r="FZ3" s="29"/>
      <c r="GA3" s="29"/>
      <c r="GB3" s="29"/>
      <c r="GC3" s="29"/>
      <c r="GD3" s="29"/>
      <c r="GE3" s="29"/>
      <c r="GF3" s="29"/>
      <c r="GG3" s="29"/>
      <c r="GH3" s="29"/>
      <c r="GI3" s="29"/>
      <c r="GJ3" s="29"/>
      <c r="GK3" s="29"/>
      <c r="GL3" s="29"/>
      <c r="GM3" s="29"/>
      <c r="GN3" s="29"/>
      <c r="GO3" s="29"/>
      <c r="GP3" s="29"/>
      <c r="GQ3" s="29"/>
      <c r="GR3" s="29"/>
      <c r="GS3" s="29"/>
      <c r="GT3" s="29"/>
      <c r="GU3" s="29"/>
      <c r="GV3" s="29"/>
      <c r="GW3" s="29"/>
      <c r="GX3" s="29"/>
      <c r="GY3" s="29"/>
      <c r="GZ3" s="29"/>
      <c r="HA3" s="29"/>
      <c r="HB3" s="29"/>
      <c r="HC3" s="29"/>
      <c r="HD3" s="29"/>
      <c r="HE3" s="29"/>
      <c r="HF3" s="29"/>
      <c r="HG3" s="29"/>
      <c r="HH3" s="29"/>
      <c r="HI3" s="29"/>
      <c r="HJ3" s="29"/>
      <c r="HK3" s="29"/>
      <c r="HL3" s="29"/>
      <c r="HM3" s="29"/>
      <c r="HN3" s="29"/>
      <c r="HO3" s="29"/>
      <c r="HP3" s="29"/>
      <c r="HQ3" s="29"/>
      <c r="HR3" s="29"/>
      <c r="HS3" s="29"/>
      <c r="HT3" s="29"/>
      <c r="HU3" s="29"/>
      <c r="HV3" s="29"/>
      <c r="HW3" s="29"/>
      <c r="HX3" s="29"/>
      <c r="HY3" s="29"/>
      <c r="HZ3" s="29"/>
      <c r="IA3" s="29"/>
      <c r="IB3" s="29"/>
      <c r="IC3" s="29"/>
      <c r="ID3" s="29"/>
      <c r="IE3" s="29"/>
      <c r="IF3" s="29"/>
      <c r="IG3" s="29"/>
      <c r="IH3" s="29"/>
      <c r="II3" s="29"/>
      <c r="IJ3" s="29"/>
      <c r="IK3" s="29"/>
      <c r="IL3" s="29"/>
      <c r="IM3" s="29"/>
      <c r="IN3" s="29"/>
      <c r="IO3" s="29"/>
      <c r="IP3" s="29"/>
      <c r="IQ3" s="29"/>
    </row>
    <row r="4" spans="2:251" s="42" customFormat="1" ht="29.25" customHeight="1" thickBot="1" x14ac:dyDescent="0.4">
      <c r="B4" s="1195"/>
      <c r="C4" s="1218"/>
      <c r="D4" s="1219"/>
      <c r="E4" s="1219"/>
      <c r="F4" s="1219"/>
      <c r="G4" s="1219"/>
      <c r="H4" s="1219"/>
      <c r="I4" s="1219"/>
      <c r="J4" s="1219"/>
      <c r="K4" s="1219"/>
      <c r="L4" s="1219"/>
      <c r="M4" s="1219"/>
      <c r="N4" s="1219"/>
      <c r="O4" s="1219"/>
      <c r="P4" s="1219"/>
      <c r="Q4" s="1220"/>
      <c r="R4" s="1227"/>
      <c r="S4" s="1228"/>
      <c r="T4" s="1228"/>
      <c r="U4" s="1228"/>
      <c r="V4" s="1228"/>
      <c r="W4" s="1228"/>
      <c r="X4" s="1228"/>
      <c r="Y4" s="1228"/>
      <c r="Z4" s="1228"/>
      <c r="AA4" s="1228"/>
      <c r="AB4" s="1228"/>
      <c r="AC4" s="1228"/>
      <c r="AD4" s="1228"/>
      <c r="AE4" s="1228"/>
      <c r="AF4" s="1228"/>
      <c r="AG4" s="1228"/>
      <c r="AH4" s="1228"/>
      <c r="AI4" s="1229"/>
      <c r="AJ4" s="1230" t="s">
        <v>21</v>
      </c>
      <c r="AK4" s="1231"/>
      <c r="AL4" s="1231"/>
      <c r="AM4" s="1231"/>
      <c r="AN4" s="1231"/>
      <c r="AO4" s="1231"/>
      <c r="AP4" s="1231"/>
      <c r="AQ4" s="1231"/>
      <c r="AR4" s="1231"/>
      <c r="AS4" s="1231"/>
      <c r="AT4" s="1231"/>
      <c r="AU4" s="1232"/>
      <c r="AV4" s="1203">
        <v>42741</v>
      </c>
      <c r="AW4" s="1204"/>
      <c r="AX4" s="1204"/>
      <c r="AY4" s="1204"/>
      <c r="AZ4" s="1204"/>
      <c r="BA4" s="1204"/>
      <c r="BB4" s="1204"/>
      <c r="BC4" s="1204"/>
      <c r="BD4" s="1204"/>
      <c r="BE4" s="1204"/>
      <c r="BF4" s="1204"/>
      <c r="BG4" s="1204"/>
      <c r="BH4" s="1204"/>
      <c r="BI4" s="1204"/>
      <c r="BJ4" s="1205"/>
      <c r="BK4" s="29"/>
      <c r="BL4" s="29"/>
      <c r="BM4" s="29"/>
      <c r="BN4" s="29"/>
      <c r="BO4" s="29"/>
      <c r="BP4" s="29"/>
      <c r="BQ4" s="29"/>
      <c r="BR4" s="29"/>
      <c r="BS4" s="29"/>
      <c r="BT4" s="29"/>
      <c r="BU4" s="29"/>
      <c r="BV4" s="29"/>
      <c r="BW4" s="29"/>
      <c r="BX4" s="29"/>
      <c r="BY4" s="29"/>
      <c r="BZ4" s="29"/>
      <c r="CA4" s="29"/>
      <c r="CB4" s="29"/>
      <c r="CC4" s="29"/>
      <c r="CD4" s="29"/>
      <c r="CE4" s="29"/>
      <c r="CF4" s="29"/>
      <c r="CG4" s="29"/>
      <c r="CH4" s="29"/>
      <c r="CI4" s="29"/>
      <c r="CJ4" s="29"/>
      <c r="CK4" s="29"/>
      <c r="CL4" s="29"/>
      <c r="CM4" s="29"/>
      <c r="CN4" s="29"/>
      <c r="CO4" s="29"/>
      <c r="CP4" s="29"/>
      <c r="CQ4" s="29"/>
      <c r="CR4" s="29"/>
      <c r="CS4" s="29"/>
      <c r="CT4" s="29"/>
      <c r="CU4" s="29"/>
      <c r="CV4" s="29"/>
      <c r="CW4" s="29"/>
      <c r="CX4" s="29"/>
      <c r="CY4" s="29"/>
      <c r="CZ4" s="29"/>
      <c r="DA4" s="29"/>
      <c r="DB4" s="29"/>
      <c r="DC4" s="29"/>
      <c r="DD4" s="29"/>
      <c r="DE4" s="29"/>
      <c r="DF4" s="29"/>
      <c r="DG4" s="29"/>
      <c r="DH4" s="29"/>
      <c r="DI4" s="29"/>
      <c r="DJ4" s="29"/>
      <c r="DK4" s="29"/>
      <c r="DL4" s="29"/>
      <c r="DM4" s="29"/>
      <c r="DN4" s="29"/>
      <c r="DO4" s="29"/>
      <c r="DP4" s="29"/>
      <c r="DQ4" s="29"/>
      <c r="DR4" s="29"/>
      <c r="DS4" s="29"/>
      <c r="DT4" s="29"/>
      <c r="DU4" s="29"/>
      <c r="DV4" s="29"/>
      <c r="DW4" s="29"/>
      <c r="DX4" s="29"/>
      <c r="DY4" s="29"/>
      <c r="DZ4" s="29"/>
      <c r="EA4" s="29"/>
      <c r="EB4" s="29"/>
      <c r="EC4" s="29"/>
      <c r="ED4" s="29"/>
      <c r="EE4" s="29"/>
      <c r="EF4" s="29"/>
      <c r="EG4" s="29"/>
      <c r="EH4" s="29"/>
      <c r="EI4" s="29"/>
      <c r="EJ4" s="29"/>
      <c r="EK4" s="29"/>
      <c r="EL4" s="29"/>
      <c r="EM4" s="29"/>
      <c r="EN4" s="29"/>
      <c r="EO4" s="29"/>
      <c r="EP4" s="29"/>
      <c r="EQ4" s="29"/>
      <c r="ER4" s="29"/>
      <c r="ES4" s="29"/>
      <c r="ET4" s="29"/>
      <c r="EU4" s="29"/>
      <c r="EV4" s="29"/>
      <c r="EW4" s="29"/>
      <c r="EX4" s="29"/>
      <c r="EY4" s="29"/>
      <c r="EZ4" s="29"/>
      <c r="FA4" s="29"/>
      <c r="FB4" s="29"/>
      <c r="FC4" s="29"/>
      <c r="FD4" s="29"/>
      <c r="FE4" s="29"/>
      <c r="FF4" s="29"/>
      <c r="FG4" s="29"/>
      <c r="FH4" s="29"/>
      <c r="FI4" s="29"/>
      <c r="FJ4" s="29"/>
      <c r="FK4" s="29"/>
      <c r="FL4" s="29"/>
      <c r="FM4" s="29"/>
      <c r="FN4" s="29"/>
      <c r="FO4" s="29"/>
      <c r="FP4" s="29"/>
      <c r="FQ4" s="29"/>
      <c r="FR4" s="29"/>
      <c r="FS4" s="29"/>
      <c r="FT4" s="29"/>
      <c r="FU4" s="29"/>
      <c r="FV4" s="29"/>
      <c r="FW4" s="29"/>
      <c r="FX4" s="29"/>
      <c r="FY4" s="29"/>
      <c r="FZ4" s="29"/>
      <c r="GA4" s="29"/>
      <c r="GB4" s="29"/>
      <c r="GC4" s="29"/>
      <c r="GD4" s="29"/>
      <c r="GE4" s="29"/>
      <c r="GF4" s="29"/>
      <c r="GG4" s="29"/>
      <c r="GH4" s="29"/>
      <c r="GI4" s="29"/>
      <c r="GJ4" s="29"/>
      <c r="GK4" s="29"/>
      <c r="GL4" s="29"/>
      <c r="GM4" s="29"/>
      <c r="GN4" s="29"/>
      <c r="GO4" s="29"/>
      <c r="GP4" s="29"/>
      <c r="GQ4" s="29"/>
      <c r="GR4" s="29"/>
      <c r="GS4" s="29"/>
      <c r="GT4" s="29"/>
      <c r="GU4" s="29"/>
      <c r="GV4" s="29"/>
      <c r="GW4" s="29"/>
      <c r="GX4" s="29"/>
      <c r="GY4" s="29"/>
      <c r="GZ4" s="29"/>
      <c r="HA4" s="29"/>
      <c r="HB4" s="29"/>
      <c r="HC4" s="29"/>
      <c r="HD4" s="29"/>
      <c r="HE4" s="29"/>
      <c r="HF4" s="29"/>
      <c r="HG4" s="29"/>
      <c r="HH4" s="29"/>
      <c r="HI4" s="29"/>
      <c r="HJ4" s="29"/>
      <c r="HK4" s="29"/>
      <c r="HL4" s="29"/>
      <c r="HM4" s="29"/>
      <c r="HN4" s="29"/>
      <c r="HO4" s="29"/>
      <c r="HP4" s="29"/>
      <c r="HQ4" s="29"/>
      <c r="HR4" s="29"/>
      <c r="HS4" s="29"/>
      <c r="HT4" s="29"/>
      <c r="HU4" s="29"/>
      <c r="HV4" s="29"/>
      <c r="HW4" s="29"/>
      <c r="HX4" s="29"/>
      <c r="HY4" s="29"/>
      <c r="HZ4" s="29"/>
      <c r="IA4" s="29"/>
      <c r="IB4" s="29"/>
      <c r="IC4" s="29"/>
      <c r="ID4" s="29"/>
      <c r="IE4" s="29"/>
      <c r="IF4" s="29"/>
      <c r="IG4" s="29"/>
      <c r="IH4" s="29"/>
      <c r="II4" s="29"/>
      <c r="IJ4" s="29"/>
      <c r="IK4" s="29"/>
      <c r="IL4" s="29"/>
      <c r="IM4" s="29"/>
      <c r="IN4" s="29"/>
      <c r="IO4" s="29"/>
      <c r="IP4" s="29"/>
      <c r="IQ4" s="29"/>
    </row>
    <row r="5" spans="2:251" s="42" customFormat="1" ht="16.5" customHeight="1" x14ac:dyDescent="0.35">
      <c r="B5" s="1195"/>
      <c r="C5" s="1212" t="s">
        <v>22</v>
      </c>
      <c r="D5" s="1213"/>
      <c r="E5" s="1213"/>
      <c r="F5" s="1213"/>
      <c r="G5" s="1213"/>
      <c r="H5" s="1213"/>
      <c r="I5" s="1213"/>
      <c r="J5" s="1213"/>
      <c r="K5" s="1213"/>
      <c r="L5" s="1213"/>
      <c r="M5" s="1213"/>
      <c r="N5" s="1213"/>
      <c r="O5" s="1213"/>
      <c r="P5" s="1213"/>
      <c r="Q5" s="1214"/>
      <c r="R5" s="1221" t="s">
        <v>23</v>
      </c>
      <c r="S5" s="1222"/>
      <c r="T5" s="1222"/>
      <c r="U5" s="1222"/>
      <c r="V5" s="1222"/>
      <c r="W5" s="1222"/>
      <c r="X5" s="1222"/>
      <c r="Y5" s="1222"/>
      <c r="Z5" s="1222"/>
      <c r="AA5" s="1222"/>
      <c r="AB5" s="1222"/>
      <c r="AC5" s="1222"/>
      <c r="AD5" s="1222"/>
      <c r="AE5" s="1222"/>
      <c r="AF5" s="1222"/>
      <c r="AG5" s="1222"/>
      <c r="AH5" s="1222"/>
      <c r="AI5" s="1223"/>
      <c r="AJ5" s="1212" t="s">
        <v>24</v>
      </c>
      <c r="AK5" s="1213"/>
      <c r="AL5" s="1213"/>
      <c r="AM5" s="1213"/>
      <c r="AN5" s="1213"/>
      <c r="AO5" s="1213"/>
      <c r="AP5" s="1213"/>
      <c r="AQ5" s="1213"/>
      <c r="AR5" s="1213"/>
      <c r="AS5" s="1213"/>
      <c r="AT5" s="1213"/>
      <c r="AU5" s="1214"/>
      <c r="AV5" s="1206" t="s">
        <v>25</v>
      </c>
      <c r="AW5" s="1207"/>
      <c r="AX5" s="1207"/>
      <c r="AY5" s="1207"/>
      <c r="AZ5" s="1207"/>
      <c r="BA5" s="1207"/>
      <c r="BB5" s="1207"/>
      <c r="BC5" s="1207"/>
      <c r="BD5" s="1207"/>
      <c r="BE5" s="1207"/>
      <c r="BF5" s="1207"/>
      <c r="BG5" s="1207"/>
      <c r="BH5" s="1207"/>
      <c r="BI5" s="1207"/>
      <c r="BJ5" s="1208"/>
      <c r="BK5" s="29"/>
      <c r="BL5" s="29"/>
      <c r="BM5" s="29"/>
      <c r="BN5" s="29"/>
      <c r="BO5" s="29"/>
      <c r="BP5" s="29"/>
      <c r="BQ5" s="29"/>
      <c r="BR5" s="29"/>
      <c r="BS5" s="29"/>
      <c r="BT5" s="29"/>
      <c r="BU5" s="29"/>
      <c r="BV5" s="29"/>
      <c r="BW5" s="29"/>
      <c r="BX5" s="29"/>
      <c r="BY5" s="29"/>
      <c r="BZ5" s="29"/>
      <c r="CA5" s="29"/>
      <c r="CB5" s="29"/>
      <c r="CC5" s="29"/>
      <c r="CD5" s="29"/>
      <c r="CE5" s="29"/>
      <c r="CF5" s="29"/>
      <c r="CG5" s="29"/>
      <c r="CH5" s="29"/>
      <c r="CI5" s="29"/>
      <c r="CJ5" s="29"/>
      <c r="CK5" s="29"/>
      <c r="CL5" s="29"/>
      <c r="CM5" s="29"/>
      <c r="CN5" s="29"/>
      <c r="CO5" s="29"/>
      <c r="CP5" s="29"/>
      <c r="CQ5" s="29"/>
      <c r="CR5" s="29"/>
      <c r="CS5" s="29"/>
      <c r="CT5" s="29"/>
      <c r="CU5" s="29"/>
      <c r="CV5" s="29"/>
      <c r="CW5" s="29"/>
      <c r="CX5" s="29"/>
      <c r="CY5" s="29"/>
      <c r="CZ5" s="29"/>
      <c r="DA5" s="29"/>
      <c r="DB5" s="29"/>
      <c r="DC5" s="29"/>
      <c r="DD5" s="29"/>
      <c r="DE5" s="29"/>
      <c r="DF5" s="29"/>
      <c r="DG5" s="29"/>
      <c r="DH5" s="29"/>
      <c r="DI5" s="29"/>
      <c r="DJ5" s="29"/>
      <c r="DK5" s="29"/>
      <c r="DL5" s="29"/>
      <c r="DM5" s="29"/>
      <c r="DN5" s="29"/>
      <c r="DO5" s="29"/>
      <c r="DP5" s="29"/>
      <c r="DQ5" s="29"/>
      <c r="DR5" s="29"/>
      <c r="DS5" s="29"/>
      <c r="DT5" s="29"/>
      <c r="DU5" s="29"/>
      <c r="DV5" s="29"/>
      <c r="DW5" s="29"/>
      <c r="DX5" s="29"/>
      <c r="DY5" s="29"/>
      <c r="DZ5" s="29"/>
      <c r="EA5" s="29"/>
      <c r="EB5" s="29"/>
      <c r="EC5" s="29"/>
      <c r="ED5" s="29"/>
      <c r="EE5" s="29"/>
      <c r="EF5" s="29"/>
      <c r="EG5" s="29"/>
      <c r="EH5" s="29"/>
      <c r="EI5" s="29"/>
      <c r="EJ5" s="29"/>
      <c r="EK5" s="29"/>
      <c r="EL5" s="29"/>
      <c r="EM5" s="29"/>
      <c r="EN5" s="29"/>
      <c r="EO5" s="29"/>
      <c r="EP5" s="29"/>
      <c r="EQ5" s="29"/>
      <c r="ER5" s="29"/>
      <c r="ES5" s="29"/>
      <c r="ET5" s="29"/>
      <c r="EU5" s="29"/>
      <c r="EV5" s="29"/>
      <c r="EW5" s="29"/>
      <c r="EX5" s="29"/>
      <c r="EY5" s="29"/>
      <c r="EZ5" s="29"/>
      <c r="FA5" s="29"/>
      <c r="FB5" s="29"/>
      <c r="FC5" s="29"/>
      <c r="FD5" s="29"/>
      <c r="FE5" s="29"/>
      <c r="FF5" s="29"/>
      <c r="FG5" s="29"/>
      <c r="FH5" s="29"/>
      <c r="FI5" s="29"/>
      <c r="FJ5" s="29"/>
      <c r="FK5" s="29"/>
      <c r="FL5" s="29"/>
      <c r="FM5" s="29"/>
      <c r="FN5" s="29"/>
      <c r="FO5" s="29"/>
      <c r="FP5" s="29"/>
      <c r="FQ5" s="29"/>
      <c r="FR5" s="29"/>
      <c r="FS5" s="29"/>
      <c r="FT5" s="29"/>
      <c r="FU5" s="29"/>
      <c r="FV5" s="29"/>
      <c r="FW5" s="29"/>
      <c r="FX5" s="29"/>
      <c r="FY5" s="29"/>
      <c r="FZ5" s="29"/>
      <c r="GA5" s="29"/>
      <c r="GB5" s="29"/>
      <c r="GC5" s="29"/>
      <c r="GD5" s="29"/>
      <c r="GE5" s="29"/>
      <c r="GF5" s="29"/>
      <c r="GG5" s="29"/>
      <c r="GH5" s="29"/>
      <c r="GI5" s="29"/>
      <c r="GJ5" s="29"/>
      <c r="GK5" s="29"/>
      <c r="GL5" s="29"/>
      <c r="GM5" s="29"/>
      <c r="GN5" s="29"/>
      <c r="GO5" s="29"/>
      <c r="GP5" s="29"/>
      <c r="GQ5" s="29"/>
      <c r="GR5" s="29"/>
      <c r="GS5" s="29"/>
      <c r="GT5" s="29"/>
      <c r="GU5" s="29"/>
      <c r="GV5" s="29"/>
      <c r="GW5" s="29"/>
      <c r="GX5" s="29"/>
      <c r="GY5" s="29"/>
      <c r="GZ5" s="29"/>
      <c r="HA5" s="29"/>
      <c r="HB5" s="29"/>
      <c r="HC5" s="29"/>
      <c r="HD5" s="29"/>
      <c r="HE5" s="29"/>
      <c r="HF5" s="29"/>
      <c r="HG5" s="29"/>
      <c r="HH5" s="29"/>
      <c r="HI5" s="29"/>
      <c r="HJ5" s="29"/>
      <c r="HK5" s="29"/>
      <c r="HL5" s="29"/>
      <c r="HM5" s="29"/>
      <c r="HN5" s="29"/>
      <c r="HO5" s="29"/>
      <c r="HP5" s="29"/>
      <c r="HQ5" s="29"/>
      <c r="HR5" s="29"/>
      <c r="HS5" s="29"/>
      <c r="HT5" s="29"/>
      <c r="HU5" s="29"/>
      <c r="HV5" s="29"/>
      <c r="HW5" s="29"/>
      <c r="HX5" s="29"/>
      <c r="HY5" s="29"/>
      <c r="HZ5" s="29"/>
      <c r="IA5" s="29"/>
      <c r="IB5" s="29"/>
      <c r="IC5" s="29"/>
      <c r="ID5" s="29"/>
      <c r="IE5" s="29"/>
      <c r="IF5" s="29"/>
      <c r="IG5" s="29"/>
      <c r="IH5" s="29"/>
      <c r="II5" s="29"/>
      <c r="IJ5" s="29"/>
      <c r="IK5" s="29"/>
      <c r="IL5" s="29"/>
      <c r="IM5" s="29"/>
      <c r="IN5" s="29"/>
      <c r="IO5" s="29"/>
      <c r="IP5" s="29"/>
      <c r="IQ5" s="29"/>
    </row>
    <row r="6" spans="2:251" s="42" customFormat="1" ht="21.75" customHeight="1" thickBot="1" x14ac:dyDescent="0.4">
      <c r="B6" s="1196"/>
      <c r="C6" s="1218"/>
      <c r="D6" s="1219"/>
      <c r="E6" s="1219"/>
      <c r="F6" s="1219"/>
      <c r="G6" s="1219"/>
      <c r="H6" s="1219"/>
      <c r="I6" s="1219"/>
      <c r="J6" s="1219"/>
      <c r="K6" s="1219"/>
      <c r="L6" s="1219"/>
      <c r="M6" s="1219"/>
      <c r="N6" s="1219"/>
      <c r="O6" s="1219"/>
      <c r="P6" s="1219"/>
      <c r="Q6" s="1220"/>
      <c r="R6" s="1227"/>
      <c r="S6" s="1228"/>
      <c r="T6" s="1228"/>
      <c r="U6" s="1228"/>
      <c r="V6" s="1228"/>
      <c r="W6" s="1228"/>
      <c r="X6" s="1228"/>
      <c r="Y6" s="1228"/>
      <c r="Z6" s="1228"/>
      <c r="AA6" s="1228"/>
      <c r="AB6" s="1228"/>
      <c r="AC6" s="1228"/>
      <c r="AD6" s="1228"/>
      <c r="AE6" s="1228"/>
      <c r="AF6" s="1228"/>
      <c r="AG6" s="1228"/>
      <c r="AH6" s="1228"/>
      <c r="AI6" s="1229"/>
      <c r="AJ6" s="1218"/>
      <c r="AK6" s="1219"/>
      <c r="AL6" s="1219"/>
      <c r="AM6" s="1219"/>
      <c r="AN6" s="1219"/>
      <c r="AO6" s="1219"/>
      <c r="AP6" s="1219"/>
      <c r="AQ6" s="1219"/>
      <c r="AR6" s="1219"/>
      <c r="AS6" s="1219"/>
      <c r="AT6" s="1219"/>
      <c r="AU6" s="1220"/>
      <c r="AV6" s="1209"/>
      <c r="AW6" s="1210"/>
      <c r="AX6" s="1210"/>
      <c r="AY6" s="1210"/>
      <c r="AZ6" s="1210"/>
      <c r="BA6" s="1210"/>
      <c r="BB6" s="1210"/>
      <c r="BC6" s="1210"/>
      <c r="BD6" s="1210"/>
      <c r="BE6" s="1210"/>
      <c r="BF6" s="1210"/>
      <c r="BG6" s="1210"/>
      <c r="BH6" s="1210"/>
      <c r="BI6" s="1210"/>
      <c r="BJ6" s="1211"/>
      <c r="BK6" s="29"/>
      <c r="BL6" s="29"/>
      <c r="BM6" s="29"/>
      <c r="BN6" s="29"/>
      <c r="BO6" s="29"/>
      <c r="BP6" s="29"/>
      <c r="BQ6" s="29"/>
      <c r="BR6" s="29"/>
      <c r="BS6" s="29"/>
      <c r="BT6" s="29"/>
      <c r="BU6" s="29"/>
      <c r="BV6" s="29"/>
      <c r="BW6" s="29"/>
      <c r="BX6" s="29"/>
      <c r="BY6" s="29"/>
      <c r="BZ6" s="29"/>
      <c r="CA6" s="29"/>
      <c r="CB6" s="29"/>
      <c r="CC6" s="29"/>
      <c r="CD6" s="29"/>
      <c r="CE6" s="29"/>
      <c r="CF6" s="29"/>
      <c r="CG6" s="29"/>
      <c r="CH6" s="29"/>
      <c r="CI6" s="29"/>
      <c r="CJ6" s="29"/>
      <c r="CK6" s="29"/>
      <c r="CL6" s="29"/>
      <c r="CM6" s="29"/>
      <c r="CN6" s="29"/>
      <c r="CO6" s="29"/>
      <c r="CP6" s="29"/>
      <c r="CQ6" s="29"/>
      <c r="CR6" s="29"/>
      <c r="CS6" s="29"/>
      <c r="CT6" s="29"/>
      <c r="CU6" s="29"/>
      <c r="CV6" s="29"/>
      <c r="CW6" s="29"/>
      <c r="CX6" s="29"/>
      <c r="CY6" s="29"/>
      <c r="CZ6" s="29"/>
      <c r="DA6" s="29"/>
      <c r="DB6" s="29"/>
      <c r="DC6" s="29"/>
      <c r="DD6" s="29"/>
      <c r="DE6" s="29"/>
      <c r="DF6" s="29"/>
      <c r="DG6" s="29"/>
      <c r="DH6" s="29"/>
      <c r="DI6" s="29"/>
      <c r="DJ6" s="29"/>
      <c r="DK6" s="29"/>
      <c r="DL6" s="29"/>
      <c r="DM6" s="29"/>
      <c r="DN6" s="29"/>
      <c r="DO6" s="29"/>
      <c r="DP6" s="29"/>
      <c r="DQ6" s="29"/>
      <c r="DR6" s="29"/>
      <c r="DS6" s="29"/>
      <c r="DT6" s="29"/>
      <c r="DU6" s="29"/>
      <c r="DV6" s="29"/>
      <c r="DW6" s="29"/>
      <c r="DX6" s="29"/>
      <c r="DY6" s="29"/>
      <c r="DZ6" s="29"/>
      <c r="EA6" s="29"/>
      <c r="EB6" s="29"/>
      <c r="EC6" s="29"/>
      <c r="ED6" s="29"/>
      <c r="EE6" s="29"/>
      <c r="EF6" s="29"/>
      <c r="EG6" s="29"/>
      <c r="EH6" s="29"/>
      <c r="EI6" s="29"/>
      <c r="EJ6" s="29"/>
      <c r="EK6" s="29"/>
      <c r="EL6" s="29"/>
      <c r="EM6" s="29"/>
      <c r="EN6" s="29"/>
      <c r="EO6" s="29"/>
      <c r="EP6" s="29"/>
      <c r="EQ6" s="29"/>
      <c r="ER6" s="29"/>
      <c r="ES6" s="29"/>
      <c r="ET6" s="29"/>
      <c r="EU6" s="29"/>
      <c r="EV6" s="29"/>
      <c r="EW6" s="29"/>
      <c r="EX6" s="29"/>
      <c r="EY6" s="29"/>
      <c r="EZ6" s="29"/>
      <c r="FA6" s="29"/>
      <c r="FB6" s="29"/>
      <c r="FC6" s="29"/>
      <c r="FD6" s="29"/>
      <c r="FE6" s="29"/>
      <c r="FF6" s="29"/>
      <c r="FG6" s="29"/>
      <c r="FH6" s="29"/>
      <c r="FI6" s="29"/>
      <c r="FJ6" s="29"/>
      <c r="FK6" s="29"/>
      <c r="FL6" s="29"/>
      <c r="FM6" s="29"/>
      <c r="FN6" s="29"/>
      <c r="FO6" s="29"/>
      <c r="FP6" s="29"/>
      <c r="FQ6" s="29"/>
      <c r="FR6" s="29"/>
      <c r="FS6" s="29"/>
      <c r="FT6" s="29"/>
      <c r="FU6" s="29"/>
      <c r="FV6" s="29"/>
      <c r="FW6" s="29"/>
      <c r="FX6" s="29"/>
      <c r="FY6" s="29"/>
      <c r="FZ6" s="29"/>
      <c r="GA6" s="29"/>
      <c r="GB6" s="29"/>
      <c r="GC6" s="29"/>
      <c r="GD6" s="29"/>
      <c r="GE6" s="29"/>
      <c r="GF6" s="29"/>
      <c r="GG6" s="29"/>
      <c r="GH6" s="29"/>
      <c r="GI6" s="29"/>
      <c r="GJ6" s="29"/>
      <c r="GK6" s="29"/>
      <c r="GL6" s="29"/>
      <c r="GM6" s="29"/>
      <c r="GN6" s="29"/>
      <c r="GO6" s="29"/>
      <c r="GP6" s="29"/>
      <c r="GQ6" s="29"/>
      <c r="GR6" s="29"/>
      <c r="GS6" s="29"/>
      <c r="GT6" s="29"/>
      <c r="GU6" s="29"/>
      <c r="GV6" s="29"/>
      <c r="GW6" s="29"/>
      <c r="GX6" s="29"/>
      <c r="GY6" s="29"/>
      <c r="GZ6" s="29"/>
      <c r="HA6" s="29"/>
      <c r="HB6" s="29"/>
      <c r="HC6" s="29"/>
      <c r="HD6" s="29"/>
      <c r="HE6" s="29"/>
      <c r="HF6" s="29"/>
      <c r="HG6" s="29"/>
      <c r="HH6" s="29"/>
      <c r="HI6" s="29"/>
      <c r="HJ6" s="29"/>
      <c r="HK6" s="29"/>
      <c r="HL6" s="29"/>
      <c r="HM6" s="29"/>
      <c r="HN6" s="29"/>
      <c r="HO6" s="29"/>
      <c r="HP6" s="29"/>
      <c r="HQ6" s="29"/>
      <c r="HR6" s="29"/>
      <c r="HS6" s="29"/>
      <c r="HT6" s="29"/>
      <c r="HU6" s="29"/>
      <c r="HV6" s="29"/>
      <c r="HW6" s="29"/>
      <c r="HX6" s="29"/>
      <c r="HY6" s="29"/>
      <c r="HZ6" s="29"/>
      <c r="IA6" s="29"/>
      <c r="IB6" s="29"/>
      <c r="IC6" s="29"/>
      <c r="ID6" s="29"/>
      <c r="IE6" s="29"/>
      <c r="IF6" s="29"/>
      <c r="IG6" s="29"/>
      <c r="IH6" s="29"/>
      <c r="II6" s="29"/>
      <c r="IJ6" s="29"/>
      <c r="IK6" s="29"/>
      <c r="IL6" s="29"/>
      <c r="IM6" s="29"/>
      <c r="IN6" s="29"/>
      <c r="IO6" s="29"/>
      <c r="IP6" s="29"/>
      <c r="IQ6" s="29"/>
    </row>
    <row r="7" spans="2:251" s="15" customFormat="1" ht="50.25" customHeight="1" x14ac:dyDescent="0.25">
      <c r="B7" s="1188" t="s">
        <v>26</v>
      </c>
      <c r="C7" s="1189"/>
      <c r="D7" s="1190"/>
      <c r="E7" s="1190"/>
      <c r="F7" s="1190"/>
      <c r="G7" s="1190"/>
      <c r="H7" s="1190"/>
      <c r="I7" s="1190"/>
      <c r="J7" s="1190"/>
      <c r="K7" s="1190"/>
      <c r="L7" s="1190"/>
      <c r="M7" s="1190"/>
      <c r="N7" s="1190"/>
      <c r="O7" s="1190"/>
      <c r="P7" s="1190"/>
      <c r="Q7" s="1190"/>
      <c r="R7" s="1190"/>
      <c r="S7" s="1190"/>
      <c r="T7" s="1190"/>
      <c r="U7" s="1190"/>
      <c r="V7" s="1190"/>
      <c r="W7" s="1190"/>
      <c r="X7" s="1190"/>
      <c r="Y7" s="1190"/>
      <c r="Z7" s="1190"/>
      <c r="AA7" s="1191" t="s">
        <v>28</v>
      </c>
      <c r="AB7" s="1191"/>
      <c r="AC7" s="1192"/>
      <c r="AD7" s="1192"/>
      <c r="AE7" s="1192"/>
      <c r="AF7" s="1192"/>
      <c r="AG7" s="1192"/>
      <c r="AH7" s="1192"/>
      <c r="AI7" s="1192"/>
      <c r="AJ7" s="1192"/>
      <c r="AK7" s="1191" t="s">
        <v>30</v>
      </c>
      <c r="AL7" s="1191"/>
      <c r="AM7" s="1181"/>
      <c r="AN7" s="1181"/>
      <c r="AO7" s="1181"/>
      <c r="AP7" s="1181"/>
      <c r="AQ7" s="1181"/>
      <c r="AR7" s="1181"/>
      <c r="AS7" s="1181"/>
      <c r="AT7" s="1181"/>
      <c r="AU7" s="1182"/>
      <c r="AV7" s="1182"/>
      <c r="AW7" s="1182"/>
      <c r="AX7" s="1182"/>
      <c r="AY7" s="1182"/>
      <c r="AZ7" s="1182"/>
      <c r="BA7" s="1182"/>
      <c r="BB7" s="1182"/>
      <c r="BC7" s="1182"/>
      <c r="BD7" s="1182"/>
      <c r="BE7" s="1182"/>
      <c r="BF7" s="1182"/>
      <c r="BG7" s="1182"/>
      <c r="BH7" s="1182"/>
      <c r="BI7" s="1182"/>
      <c r="BJ7" s="1183"/>
    </row>
    <row r="8" spans="2:251" s="15" customFormat="1" ht="49.15" customHeight="1" x14ac:dyDescent="0.25">
      <c r="B8" s="1184" t="s">
        <v>32</v>
      </c>
      <c r="C8" s="1185"/>
      <c r="D8" s="1014"/>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59" t="s">
        <v>34</v>
      </c>
      <c r="AN8" s="1186"/>
      <c r="AO8" s="1187"/>
      <c r="AP8" s="1187"/>
      <c r="AQ8" s="1187"/>
      <c r="AR8" s="1187"/>
      <c r="AS8" s="1187"/>
      <c r="AT8" s="1187"/>
      <c r="AU8" s="1182"/>
      <c r="AV8" s="1182"/>
      <c r="AW8" s="1182"/>
      <c r="AX8" s="1182"/>
      <c r="AY8" s="1182"/>
      <c r="AZ8" s="1182"/>
      <c r="BA8" s="1182"/>
      <c r="BB8" s="1182"/>
      <c r="BC8" s="1182"/>
      <c r="BD8" s="1182"/>
      <c r="BE8" s="1182"/>
      <c r="BF8" s="1182"/>
      <c r="BG8" s="1182"/>
      <c r="BH8" s="1182"/>
      <c r="BI8" s="1182"/>
      <c r="BJ8" s="1183"/>
    </row>
    <row r="9" spans="2:251" s="15" customFormat="1" ht="27.75" customHeight="1" x14ac:dyDescent="0.25">
      <c r="B9" s="1172" t="s">
        <v>35</v>
      </c>
      <c r="C9" s="1173"/>
      <c r="D9" s="1173"/>
      <c r="E9" s="1173"/>
      <c r="F9" s="1173"/>
      <c r="G9" s="1173"/>
      <c r="H9" s="1173"/>
      <c r="I9" s="1173"/>
      <c r="J9" s="1173"/>
      <c r="K9" s="1173"/>
      <c r="L9" s="1173"/>
      <c r="M9" s="1173"/>
      <c r="N9" s="1173"/>
      <c r="O9" s="1173"/>
      <c r="P9" s="1173"/>
      <c r="Q9" s="1173"/>
      <c r="R9" s="1173"/>
      <c r="S9" s="1173"/>
      <c r="T9" s="1173"/>
      <c r="U9" s="1173"/>
      <c r="V9" s="1173"/>
      <c r="W9" s="1173"/>
      <c r="X9" s="1173"/>
      <c r="Y9" s="1173"/>
      <c r="Z9" s="1173"/>
      <c r="AA9" s="1173"/>
      <c r="AB9" s="1173"/>
      <c r="AC9" s="1173"/>
      <c r="AD9" s="1173"/>
      <c r="AE9" s="1173"/>
      <c r="AF9" s="1173"/>
      <c r="AG9" s="1173"/>
      <c r="AH9" s="1173"/>
      <c r="AI9" s="1173"/>
      <c r="AJ9" s="1173"/>
      <c r="AK9" s="1173"/>
      <c r="AL9" s="1173"/>
      <c r="AM9" s="1173"/>
      <c r="AN9" s="1173"/>
      <c r="AO9" s="1173"/>
      <c r="AP9" s="1173"/>
      <c r="AQ9" s="1173"/>
      <c r="AR9" s="1173"/>
      <c r="AS9" s="1173"/>
      <c r="AT9" s="1173"/>
      <c r="AU9" s="1174" t="s">
        <v>36</v>
      </c>
      <c r="AV9" s="1175"/>
      <c r="AW9" s="1175"/>
      <c r="AX9" s="1175"/>
      <c r="AY9" s="1175"/>
      <c r="AZ9" s="1175"/>
      <c r="BA9" s="1175"/>
      <c r="BB9" s="1175"/>
      <c r="BC9" s="1175"/>
      <c r="BD9" s="1175"/>
      <c r="BE9" s="1175"/>
      <c r="BF9" s="1175"/>
      <c r="BG9" s="1175"/>
      <c r="BH9" s="1175"/>
      <c r="BI9" s="1175"/>
      <c r="BJ9" s="1176"/>
    </row>
    <row r="10" spans="2:251" s="155" customFormat="1" ht="25.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251" s="124" customFormat="1" ht="43.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45.7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SUM(T13:T17)</f>
        <v>0</v>
      </c>
      <c r="U12" s="963"/>
      <c r="V12" s="963"/>
      <c r="W12" s="963"/>
      <c r="X12" s="126" t="s">
        <v>72</v>
      </c>
      <c r="Y12" s="126" t="s">
        <v>73</v>
      </c>
      <c r="Z12" s="1072"/>
      <c r="AA12" s="963"/>
      <c r="AB12" s="963"/>
      <c r="AC12" s="963"/>
      <c r="AD12" s="963"/>
      <c r="AE12" s="963"/>
      <c r="AF12" s="845" t="s">
        <v>74</v>
      </c>
      <c r="AG12" s="845" t="s">
        <v>75</v>
      </c>
      <c r="AH12" s="126" t="s">
        <v>76</v>
      </c>
      <c r="AI12" s="963"/>
      <c r="AJ12" s="963"/>
      <c r="AK12" s="140" t="s">
        <v>77</v>
      </c>
      <c r="AL12" s="140" t="s">
        <v>78</v>
      </c>
      <c r="AM12" s="140" t="s">
        <v>79</v>
      </c>
      <c r="AN12" s="140" t="s">
        <v>187</v>
      </c>
      <c r="AO12" s="140" t="s">
        <v>80</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84.75" customHeight="1" x14ac:dyDescent="0.25">
      <c r="B13" s="722">
        <v>1</v>
      </c>
      <c r="C13" s="47" t="s">
        <v>975</v>
      </c>
      <c r="D13" s="48">
        <v>0.2</v>
      </c>
      <c r="E13" s="220">
        <v>0.25</v>
      </c>
      <c r="F13" s="364"/>
      <c r="G13" s="1508"/>
      <c r="H13" s="69">
        <v>0.25</v>
      </c>
      <c r="I13" s="69"/>
      <c r="J13" s="1508"/>
      <c r="K13" s="69">
        <v>0.25</v>
      </c>
      <c r="L13" s="69"/>
      <c r="M13" s="1508"/>
      <c r="N13" s="69">
        <v>0.25</v>
      </c>
      <c r="O13" s="69"/>
      <c r="P13" s="1508"/>
      <c r="Q13" s="69">
        <f>SUM(E13,H13,K13,N13)</f>
        <v>1</v>
      </c>
      <c r="R13" s="153"/>
      <c r="S13" s="1508"/>
      <c r="T13" s="160">
        <f>S13*D13</f>
        <v>0</v>
      </c>
      <c r="U13" s="47" t="s">
        <v>976</v>
      </c>
      <c r="V13" s="47" t="s">
        <v>977</v>
      </c>
      <c r="W13" s="50" t="s">
        <v>369</v>
      </c>
      <c r="X13" s="50" t="s">
        <v>978</v>
      </c>
      <c r="Y13" s="50" t="s">
        <v>979</v>
      </c>
      <c r="Z13" s="71" t="s">
        <v>195</v>
      </c>
      <c r="AA13" s="50" t="s">
        <v>980</v>
      </c>
      <c r="AB13" s="71" t="s">
        <v>152</v>
      </c>
      <c r="AC13" s="71" t="s">
        <v>98</v>
      </c>
      <c r="AD13" s="71" t="s">
        <v>99</v>
      </c>
      <c r="AE13" s="71" t="s">
        <v>238</v>
      </c>
      <c r="AF13" s="298" t="s">
        <v>981</v>
      </c>
      <c r="AG13" s="71">
        <v>2023</v>
      </c>
      <c r="AH13" s="71">
        <v>2023</v>
      </c>
      <c r="AI13" s="71" t="s">
        <v>101</v>
      </c>
      <c r="AJ13" s="71" t="s">
        <v>102</v>
      </c>
      <c r="AK13" s="39" t="s">
        <v>103</v>
      </c>
      <c r="AL13" s="75"/>
      <c r="AM13" s="73"/>
      <c r="AN13" s="846"/>
      <c r="AO13" s="75"/>
      <c r="AP13" s="75"/>
      <c r="AQ13" s="75"/>
      <c r="AR13" s="35" t="s">
        <v>982</v>
      </c>
      <c r="AS13" s="35"/>
      <c r="AT13" s="77" t="s">
        <v>983</v>
      </c>
      <c r="AU13" s="493"/>
      <c r="AV13" s="496"/>
      <c r="AW13" s="1539"/>
      <c r="AX13" s="1539"/>
      <c r="AY13" s="590"/>
      <c r="AZ13" s="590"/>
      <c r="BA13" s="1539"/>
      <c r="BB13" s="1539"/>
      <c r="BC13" s="427"/>
      <c r="BD13" s="427"/>
      <c r="BE13" s="724"/>
      <c r="BF13" s="724"/>
      <c r="BG13" s="399"/>
      <c r="BH13" s="723"/>
      <c r="BI13" s="726"/>
      <c r="BJ13" s="727"/>
      <c r="BK13" s="431"/>
    </row>
    <row r="14" spans="2:251" s="155" customFormat="1" ht="103.5" customHeight="1" x14ac:dyDescent="0.25">
      <c r="B14" s="163">
        <v>2</v>
      </c>
      <c r="C14" s="38" t="s">
        <v>984</v>
      </c>
      <c r="D14" s="48">
        <v>0.2</v>
      </c>
      <c r="E14" s="69">
        <v>0.25</v>
      </c>
      <c r="F14" s="364"/>
      <c r="G14" s="1508"/>
      <c r="H14" s="69">
        <v>0.25</v>
      </c>
      <c r="I14" s="69"/>
      <c r="J14" s="1508"/>
      <c r="K14" s="69">
        <v>0.25</v>
      </c>
      <c r="L14" s="69"/>
      <c r="M14" s="1508"/>
      <c r="N14" s="69">
        <v>0.25</v>
      </c>
      <c r="O14" s="69"/>
      <c r="P14" s="1508"/>
      <c r="Q14" s="69">
        <f t="shared" ref="Q14:Q17" si="0">SUM(E14,H14,K14,N14)</f>
        <v>1</v>
      </c>
      <c r="R14" s="69"/>
      <c r="S14" s="1508"/>
      <c r="T14" s="160">
        <f>S14*D14</f>
        <v>0</v>
      </c>
      <c r="U14" s="47" t="s">
        <v>985</v>
      </c>
      <c r="V14" s="47" t="s">
        <v>986</v>
      </c>
      <c r="W14" s="50" t="s">
        <v>369</v>
      </c>
      <c r="X14" s="50" t="s">
        <v>987</v>
      </c>
      <c r="Y14" s="50" t="s">
        <v>988</v>
      </c>
      <c r="Z14" s="71" t="s">
        <v>195</v>
      </c>
      <c r="AA14" s="50" t="s">
        <v>989</v>
      </c>
      <c r="AB14" s="71" t="s">
        <v>152</v>
      </c>
      <c r="AC14" s="71" t="s">
        <v>98</v>
      </c>
      <c r="AD14" s="71" t="s">
        <v>99</v>
      </c>
      <c r="AE14" s="71" t="s">
        <v>238</v>
      </c>
      <c r="AF14" s="71" t="s">
        <v>990</v>
      </c>
      <c r="AG14" s="71">
        <v>2023</v>
      </c>
      <c r="AH14" s="71">
        <v>2023</v>
      </c>
      <c r="AI14" s="71" t="s">
        <v>101</v>
      </c>
      <c r="AJ14" s="71" t="s">
        <v>102</v>
      </c>
      <c r="AK14" s="39" t="s">
        <v>103</v>
      </c>
      <c r="AL14" s="75"/>
      <c r="AM14" s="73"/>
      <c r="AN14" s="846"/>
      <c r="AO14" s="75"/>
      <c r="AP14" s="75"/>
      <c r="AQ14" s="75"/>
      <c r="AR14" s="35" t="s">
        <v>991</v>
      </c>
      <c r="AS14" s="35"/>
      <c r="AT14" s="77" t="s">
        <v>983</v>
      </c>
      <c r="AU14" s="494"/>
      <c r="AV14" s="496"/>
      <c r="AW14" s="501"/>
      <c r="AX14" s="1539"/>
      <c r="AY14" s="590"/>
      <c r="AZ14" s="1540"/>
      <c r="BA14" s="1539"/>
      <c r="BB14" s="1539"/>
      <c r="BC14" s="427"/>
      <c r="BD14" s="427"/>
      <c r="BE14" s="429"/>
      <c r="BF14" s="429"/>
      <c r="BG14" s="427"/>
      <c r="BH14" s="427"/>
      <c r="BI14" s="435"/>
      <c r="BJ14" s="438"/>
      <c r="BK14" s="431"/>
    </row>
    <row r="15" spans="2:251" s="155" customFormat="1" ht="118.5" customHeight="1" x14ac:dyDescent="0.25">
      <c r="B15" s="163">
        <v>3</v>
      </c>
      <c r="C15" s="38" t="s">
        <v>992</v>
      </c>
      <c r="D15" s="48">
        <v>0.2</v>
      </c>
      <c r="E15" s="69">
        <v>0.1</v>
      </c>
      <c r="F15" s="364"/>
      <c r="G15" s="1508"/>
      <c r="H15" s="69">
        <v>0.3</v>
      </c>
      <c r="I15" s="69"/>
      <c r="J15" s="1508"/>
      <c r="K15" s="69">
        <v>0.3</v>
      </c>
      <c r="L15" s="69"/>
      <c r="M15" s="1508"/>
      <c r="N15" s="69">
        <v>0.3</v>
      </c>
      <c r="O15" s="69"/>
      <c r="P15" s="1508"/>
      <c r="Q15" s="69">
        <f t="shared" si="0"/>
        <v>1</v>
      </c>
      <c r="R15" s="69"/>
      <c r="S15" s="1508"/>
      <c r="T15" s="160">
        <f>S15*D15</f>
        <v>0</v>
      </c>
      <c r="U15" s="47" t="s">
        <v>993</v>
      </c>
      <c r="V15" s="47" t="s">
        <v>994</v>
      </c>
      <c r="W15" s="50" t="s">
        <v>995</v>
      </c>
      <c r="X15" s="50" t="s">
        <v>996</v>
      </c>
      <c r="Y15" s="50" t="s">
        <v>997</v>
      </c>
      <c r="Z15" s="71" t="s">
        <v>195</v>
      </c>
      <c r="AA15" s="50" t="s">
        <v>998</v>
      </c>
      <c r="AB15" s="71" t="s">
        <v>152</v>
      </c>
      <c r="AC15" s="71" t="s">
        <v>98</v>
      </c>
      <c r="AD15" s="71" t="s">
        <v>99</v>
      </c>
      <c r="AE15" s="71" t="s">
        <v>238</v>
      </c>
      <c r="AF15" s="71" t="s">
        <v>999</v>
      </c>
      <c r="AG15" s="71">
        <v>2023</v>
      </c>
      <c r="AH15" s="71">
        <v>2023</v>
      </c>
      <c r="AI15" s="71" t="s">
        <v>101</v>
      </c>
      <c r="AJ15" s="71" t="s">
        <v>143</v>
      </c>
      <c r="AK15" s="39" t="s">
        <v>103</v>
      </c>
      <c r="AL15" s="75"/>
      <c r="AM15" s="73"/>
      <c r="AN15" s="846"/>
      <c r="AO15" s="75"/>
      <c r="AP15" s="75" t="s">
        <v>107</v>
      </c>
      <c r="AQ15" s="75" t="s">
        <v>807</v>
      </c>
      <c r="AR15" s="35" t="s">
        <v>1000</v>
      </c>
      <c r="AS15" s="35"/>
      <c r="AT15" s="77" t="s">
        <v>983</v>
      </c>
      <c r="AU15" s="494"/>
      <c r="AV15" s="496"/>
      <c r="AW15" s="1539"/>
      <c r="AX15" s="1539"/>
      <c r="AY15" s="590"/>
      <c r="AZ15" s="590"/>
      <c r="BA15" s="1539"/>
      <c r="BB15" s="1539"/>
      <c r="BC15" s="427"/>
      <c r="BD15" s="427"/>
      <c r="BE15" s="435"/>
      <c r="BF15" s="429"/>
      <c r="BG15" s="427"/>
      <c r="BH15" s="427"/>
      <c r="BI15" s="435"/>
      <c r="BJ15" s="438"/>
      <c r="BK15" s="431"/>
    </row>
    <row r="16" spans="2:251" s="155" customFormat="1" ht="251.25" customHeight="1" x14ac:dyDescent="0.25">
      <c r="B16" s="164">
        <v>4</v>
      </c>
      <c r="C16" s="38" t="s">
        <v>1001</v>
      </c>
      <c r="D16" s="48">
        <v>0.2</v>
      </c>
      <c r="E16" s="69">
        <v>0.1</v>
      </c>
      <c r="F16" s="364"/>
      <c r="G16" s="1508"/>
      <c r="H16" s="69">
        <v>0.3</v>
      </c>
      <c r="I16" s="69"/>
      <c r="J16" s="1508"/>
      <c r="K16" s="69">
        <v>0.3</v>
      </c>
      <c r="L16" s="69"/>
      <c r="M16" s="1508"/>
      <c r="N16" s="69">
        <v>0.3</v>
      </c>
      <c r="O16" s="69"/>
      <c r="P16" s="1508"/>
      <c r="Q16" s="69">
        <f t="shared" si="0"/>
        <v>1</v>
      </c>
      <c r="R16" s="69"/>
      <c r="S16" s="1508"/>
      <c r="T16" s="160">
        <f>S16*D16</f>
        <v>0</v>
      </c>
      <c r="U16" s="47" t="s">
        <v>1002</v>
      </c>
      <c r="V16" s="47" t="s">
        <v>1003</v>
      </c>
      <c r="W16" s="50" t="s">
        <v>1004</v>
      </c>
      <c r="X16" s="50" t="s">
        <v>1005</v>
      </c>
      <c r="Y16" s="50" t="s">
        <v>1006</v>
      </c>
      <c r="Z16" s="71" t="s">
        <v>195</v>
      </c>
      <c r="AA16" s="50" t="s">
        <v>1007</v>
      </c>
      <c r="AB16" s="71" t="s">
        <v>152</v>
      </c>
      <c r="AC16" s="71" t="s">
        <v>192</v>
      </c>
      <c r="AD16" s="71" t="s">
        <v>99</v>
      </c>
      <c r="AE16" s="71" t="s">
        <v>238</v>
      </c>
      <c r="AF16" s="71" t="s">
        <v>1008</v>
      </c>
      <c r="AG16" s="71">
        <v>2023</v>
      </c>
      <c r="AH16" s="71">
        <v>2023</v>
      </c>
      <c r="AI16" s="71" t="s">
        <v>101</v>
      </c>
      <c r="AJ16" s="71" t="s">
        <v>143</v>
      </c>
      <c r="AK16" s="39" t="s">
        <v>103</v>
      </c>
      <c r="AL16" s="75"/>
      <c r="AM16" s="73"/>
      <c r="AN16" s="846"/>
      <c r="AO16" s="75"/>
      <c r="AP16" s="75" t="s">
        <v>107</v>
      </c>
      <c r="AQ16" s="75" t="s">
        <v>807</v>
      </c>
      <c r="AR16" s="35" t="s">
        <v>1000</v>
      </c>
      <c r="AS16" s="35"/>
      <c r="AT16" s="77" t="s">
        <v>983</v>
      </c>
      <c r="AU16" s="494"/>
      <c r="AV16" s="496"/>
      <c r="AW16" s="1539"/>
      <c r="AX16" s="1539"/>
      <c r="AY16" s="590"/>
      <c r="AZ16" s="590"/>
      <c r="BA16" s="501"/>
      <c r="BB16" s="1539"/>
      <c r="BC16" s="427"/>
      <c r="BD16" s="427"/>
      <c r="BE16" s="442"/>
      <c r="BF16" s="443"/>
      <c r="BG16" s="441"/>
      <c r="BH16" s="441"/>
      <c r="BI16" s="442"/>
      <c r="BJ16" s="444"/>
      <c r="BK16" s="431"/>
    </row>
    <row r="17" spans="2:63" s="155" customFormat="1" ht="173.25" customHeight="1" x14ac:dyDescent="0.25">
      <c r="B17" s="151">
        <v>5</v>
      </c>
      <c r="C17" s="35" t="s">
        <v>1009</v>
      </c>
      <c r="D17" s="48">
        <v>0.2</v>
      </c>
      <c r="E17" s="69">
        <v>0.1</v>
      </c>
      <c r="F17" s="364"/>
      <c r="G17" s="1508"/>
      <c r="H17" s="69">
        <v>0.3</v>
      </c>
      <c r="I17" s="69"/>
      <c r="J17" s="1508"/>
      <c r="K17" s="69">
        <v>0.3</v>
      </c>
      <c r="L17" s="69"/>
      <c r="M17" s="1508"/>
      <c r="N17" s="69">
        <v>0.3</v>
      </c>
      <c r="O17" s="69"/>
      <c r="P17" s="1508"/>
      <c r="Q17" s="69">
        <f t="shared" si="0"/>
        <v>1</v>
      </c>
      <c r="R17" s="69"/>
      <c r="S17" s="1508"/>
      <c r="T17" s="160">
        <f>S17*D17</f>
        <v>0</v>
      </c>
      <c r="U17" s="47" t="s">
        <v>1010</v>
      </c>
      <c r="V17" s="47" t="s">
        <v>1011</v>
      </c>
      <c r="W17" s="50" t="s">
        <v>1012</v>
      </c>
      <c r="X17" s="51" t="s">
        <v>1013</v>
      </c>
      <c r="Y17" s="51" t="s">
        <v>1014</v>
      </c>
      <c r="Z17" s="71" t="s">
        <v>276</v>
      </c>
      <c r="AA17" s="47" t="s">
        <v>1010</v>
      </c>
      <c r="AB17" s="71" t="s">
        <v>152</v>
      </c>
      <c r="AC17" s="71" t="s">
        <v>192</v>
      </c>
      <c r="AD17" s="71" t="s">
        <v>99</v>
      </c>
      <c r="AE17" s="71" t="s">
        <v>238</v>
      </c>
      <c r="AF17" s="107" t="s">
        <v>1008</v>
      </c>
      <c r="AG17" s="71">
        <v>2023</v>
      </c>
      <c r="AH17" s="71">
        <v>2023</v>
      </c>
      <c r="AI17" s="71" t="s">
        <v>101</v>
      </c>
      <c r="AJ17" s="71" t="s">
        <v>143</v>
      </c>
      <c r="AK17" s="39" t="s">
        <v>103</v>
      </c>
      <c r="AL17" s="75"/>
      <c r="AM17" s="846"/>
      <c r="AN17" s="846"/>
      <c r="AO17" s="75"/>
      <c r="AP17" s="75" t="s">
        <v>107</v>
      </c>
      <c r="AQ17" s="75" t="s">
        <v>807</v>
      </c>
      <c r="AR17" s="35" t="s">
        <v>1000</v>
      </c>
      <c r="AS17" s="35"/>
      <c r="AT17" s="77" t="s">
        <v>983</v>
      </c>
      <c r="AU17" s="494"/>
      <c r="AV17" s="496"/>
      <c r="AW17" s="1539"/>
      <c r="AX17" s="1539"/>
      <c r="AY17" s="590"/>
      <c r="AZ17" s="590"/>
      <c r="BA17" s="1539"/>
      <c r="BB17" s="1539"/>
      <c r="BC17" s="427"/>
      <c r="BD17" s="427"/>
      <c r="BE17" s="435"/>
      <c r="BF17" s="429"/>
      <c r="BG17" s="427"/>
      <c r="BH17" s="427"/>
      <c r="BI17" s="435"/>
      <c r="BJ17" s="429"/>
      <c r="BK17" s="431"/>
    </row>
    <row r="18" spans="2:63" s="255" customFormat="1" ht="11.65" customHeight="1" x14ac:dyDescent="0.25">
      <c r="B18" s="161"/>
      <c r="C18" s="155"/>
      <c r="D18" s="263">
        <f>SUM(D13:D17)</f>
        <v>1</v>
      </c>
      <c r="E18" s="155"/>
      <c r="F18" s="365"/>
      <c r="G18" s="365"/>
      <c r="H18" s="155"/>
      <c r="I18" s="155"/>
      <c r="J18" s="155"/>
      <c r="K18" s="155"/>
      <c r="L18" s="155"/>
      <c r="M18" s="155"/>
      <c r="N18" s="155"/>
      <c r="O18" s="155"/>
      <c r="P18" s="155"/>
      <c r="Q18" s="155"/>
      <c r="R18" s="155"/>
      <c r="S18"/>
      <c r="T18" s="263">
        <f>SUM(T13:T17)</f>
        <v>0</v>
      </c>
      <c r="U18" s="155"/>
      <c r="V18" s="155"/>
      <c r="W18" s="155"/>
      <c r="X18" s="155"/>
      <c r="Y18" s="155"/>
      <c r="Z18" s="161"/>
      <c r="AA18" s="254"/>
      <c r="AB18" s="155"/>
      <c r="AC18" s="155"/>
      <c r="AD18" s="155"/>
      <c r="AE18" s="155"/>
      <c r="AF18" s="254"/>
      <c r="AG18" s="254"/>
      <c r="AH18" s="254"/>
      <c r="AI18" s="155"/>
      <c r="AJ18" s="155"/>
      <c r="AK18" s="155"/>
      <c r="AL18" s="254"/>
      <c r="AM18" s="254"/>
      <c r="AN18" s="254"/>
      <c r="AO18" s="254"/>
      <c r="AP18" s="155"/>
      <c r="AQ18" s="155"/>
      <c r="AR18" s="254"/>
      <c r="AS18" s="254"/>
      <c r="AT18" s="254"/>
      <c r="AU18" s="497"/>
      <c r="AV18" s="498"/>
      <c r="AW18" s="498"/>
      <c r="AX18" s="498"/>
      <c r="AY18" s="482"/>
      <c r="AZ18" s="482"/>
      <c r="BA18" s="482"/>
      <c r="BB18" s="482"/>
      <c r="BC18" s="482"/>
      <c r="BD18" s="482"/>
      <c r="BE18" s="483"/>
      <c r="BF18" s="482"/>
      <c r="BG18" s="482"/>
      <c r="BH18" s="482"/>
      <c r="BI18" s="482"/>
      <c r="BJ18" s="482"/>
      <c r="BK18" s="482"/>
    </row>
    <row r="19" spans="2:63" s="17" customFormat="1" ht="11.65" customHeight="1" x14ac:dyDescent="0.25">
      <c r="B19" s="19"/>
      <c r="C19" s="15"/>
      <c r="D19" s="20"/>
      <c r="E19" s="15"/>
      <c r="F19" s="366"/>
      <c r="G19" s="366"/>
      <c r="H19" s="15"/>
      <c r="I19" s="15"/>
      <c r="J19" s="15"/>
      <c r="K19" s="15"/>
      <c r="L19" s="15"/>
      <c r="M19" s="15"/>
      <c r="N19" s="15"/>
      <c r="O19" s="15"/>
      <c r="P19" s="15"/>
      <c r="Q19" s="15"/>
      <c r="R19" s="15"/>
      <c r="S19" s="15"/>
      <c r="T19" s="15"/>
      <c r="U19" s="15"/>
      <c r="V19" s="15"/>
      <c r="W19" s="15"/>
      <c r="X19" s="15"/>
      <c r="Y19" s="15"/>
      <c r="Z19" s="19"/>
      <c r="AA19" s="16"/>
      <c r="AB19" s="15"/>
      <c r="AC19" s="15"/>
      <c r="AD19" s="15"/>
      <c r="AE19" s="15"/>
      <c r="AF19" s="16"/>
      <c r="AG19" s="16"/>
      <c r="AH19" s="16"/>
      <c r="AI19" s="15"/>
      <c r="AJ19" s="15"/>
      <c r="AK19" s="15"/>
      <c r="AL19" s="16"/>
      <c r="AM19" s="16"/>
      <c r="AN19" s="16"/>
      <c r="AO19" s="16"/>
      <c r="AP19" s="15"/>
      <c r="AQ19" s="15"/>
      <c r="AR19" s="16"/>
      <c r="AS19" s="16"/>
      <c r="AT19" s="16"/>
      <c r="AU19" s="499"/>
      <c r="AV19" s="500"/>
      <c r="AW19" s="500"/>
      <c r="AX19" s="500"/>
      <c r="AY19" s="487"/>
      <c r="AZ19" s="487"/>
      <c r="BA19" s="487"/>
      <c r="BB19" s="487"/>
      <c r="BC19" s="487"/>
      <c r="BD19" s="487"/>
      <c r="BE19" s="488"/>
      <c r="BF19" s="487"/>
      <c r="BG19" s="487"/>
      <c r="BH19" s="487"/>
      <c r="BI19" s="487"/>
      <c r="BJ19" s="487"/>
      <c r="BK19" s="487"/>
    </row>
    <row r="20" spans="2:63" s="17" customFormat="1" ht="11.65" customHeight="1" x14ac:dyDescent="0.25">
      <c r="B20" s="19"/>
      <c r="C20" s="22"/>
      <c r="D20" s="20"/>
      <c r="E20" s="15"/>
      <c r="F20" s="366"/>
      <c r="G20" s="366"/>
      <c r="H20" s="15"/>
      <c r="I20" s="15"/>
      <c r="J20" s="15"/>
      <c r="K20" s="15"/>
      <c r="L20" s="15"/>
      <c r="M20" s="15"/>
      <c r="N20" s="15"/>
      <c r="O20" s="15"/>
      <c r="P20" s="15"/>
      <c r="Q20" s="15"/>
      <c r="R20" s="15"/>
      <c r="S20" s="15"/>
      <c r="T20" s="15"/>
      <c r="U20" s="15"/>
      <c r="V20" s="15"/>
      <c r="W20" s="15"/>
      <c r="X20" s="15"/>
      <c r="Y20" s="15"/>
      <c r="Z20" s="19"/>
      <c r="AA20" s="16"/>
      <c r="AB20" s="15"/>
      <c r="AC20" s="15"/>
      <c r="AD20" s="15"/>
      <c r="AE20" s="15"/>
      <c r="AF20" s="16"/>
      <c r="AG20" s="16"/>
      <c r="AH20" s="16"/>
      <c r="AI20" s="15"/>
      <c r="AJ20" s="15"/>
      <c r="AK20" s="15"/>
      <c r="AL20" s="16"/>
      <c r="AM20" s="16"/>
      <c r="AN20" s="16"/>
      <c r="AO20" s="16"/>
      <c r="AP20" s="15"/>
      <c r="AQ20" s="15"/>
      <c r="AR20" s="16"/>
      <c r="AS20" s="16"/>
      <c r="AT20" s="16"/>
      <c r="AU20" s="499"/>
      <c r="AV20" s="500"/>
      <c r="AW20" s="500"/>
      <c r="AX20" s="500"/>
      <c r="AY20" s="487"/>
      <c r="AZ20" s="487"/>
      <c r="BA20" s="487"/>
      <c r="BB20" s="487"/>
      <c r="BC20" s="487"/>
      <c r="BD20" s="487"/>
      <c r="BE20" s="488"/>
      <c r="BF20" s="487"/>
      <c r="BG20" s="487"/>
      <c r="BH20" s="487"/>
      <c r="BI20" s="487"/>
      <c r="BJ20" s="487"/>
      <c r="BK20" s="487"/>
    </row>
    <row r="21" spans="2:63" s="17" customFormat="1" ht="11.65" customHeight="1" x14ac:dyDescent="0.25">
      <c r="B21" s="19"/>
      <c r="C21" s="15"/>
      <c r="D21" s="20"/>
      <c r="E21" s="15"/>
      <c r="F21" s="366"/>
      <c r="G21" s="366"/>
      <c r="H21" s="15"/>
      <c r="I21" s="15"/>
      <c r="J21" s="15"/>
      <c r="K21" s="15"/>
      <c r="L21" s="15"/>
      <c r="M21" s="15"/>
      <c r="N21" s="15"/>
      <c r="O21" s="15"/>
      <c r="P21" s="15"/>
      <c r="Q21" s="15"/>
      <c r="R21" s="15"/>
      <c r="S21" s="15"/>
      <c r="T21" s="15"/>
      <c r="U21" s="15"/>
      <c r="V21" s="15"/>
      <c r="W21" s="15"/>
      <c r="X21" s="15"/>
      <c r="Y21" s="15"/>
      <c r="Z21" s="19"/>
      <c r="AA21" s="16"/>
      <c r="AB21" s="15"/>
      <c r="AC21" s="15"/>
      <c r="AD21" s="15"/>
      <c r="AE21" s="15"/>
      <c r="AF21" s="16"/>
      <c r="AG21" s="16"/>
      <c r="AH21" s="16"/>
      <c r="AI21" s="15"/>
      <c r="AJ21" s="15"/>
      <c r="AK21" s="15"/>
      <c r="AL21" s="16"/>
      <c r="AM21" s="16"/>
      <c r="AN21" s="16"/>
      <c r="AO21" s="16"/>
      <c r="AP21" s="15"/>
      <c r="AQ21" s="15"/>
      <c r="AR21" s="16"/>
      <c r="AS21" s="16"/>
      <c r="AT21" s="16"/>
      <c r="AU21" s="499"/>
      <c r="AV21" s="500"/>
      <c r="AW21" s="500"/>
      <c r="AX21" s="500"/>
      <c r="AY21" s="487"/>
      <c r="AZ21" s="487"/>
      <c r="BA21" s="487"/>
      <c r="BB21" s="487"/>
      <c r="BC21" s="487"/>
      <c r="BD21" s="487"/>
      <c r="BE21" s="489"/>
      <c r="BF21" s="487"/>
      <c r="BG21" s="487"/>
      <c r="BH21" s="487"/>
      <c r="BI21" s="487"/>
      <c r="BJ21" s="487"/>
      <c r="BK21" s="487"/>
    </row>
    <row r="22" spans="2:63" s="17" customFormat="1" ht="11.65" customHeight="1" x14ac:dyDescent="0.25">
      <c r="B22" s="19"/>
      <c r="C22" s="15"/>
      <c r="D22" s="20"/>
      <c r="E22" s="15"/>
      <c r="F22" s="366"/>
      <c r="G22" s="366"/>
      <c r="H22" s="15"/>
      <c r="I22" s="15"/>
      <c r="J22" s="15"/>
      <c r="K22" s="15"/>
      <c r="L22" s="15"/>
      <c r="M22" s="15"/>
      <c r="N22" s="15"/>
      <c r="O22" s="15"/>
      <c r="P22" s="15"/>
      <c r="Q22" s="15"/>
      <c r="R22" s="15"/>
      <c r="S22" s="15"/>
      <c r="T22" s="15"/>
      <c r="U22" s="15"/>
      <c r="V22" s="15"/>
      <c r="W22" s="15"/>
      <c r="X22" s="15"/>
      <c r="Y22" s="15"/>
      <c r="Z22" s="19"/>
      <c r="AA22" s="16"/>
      <c r="AB22" s="15"/>
      <c r="AC22" s="15"/>
      <c r="AD22" s="15"/>
      <c r="AE22" s="15"/>
      <c r="AF22" s="16"/>
      <c r="AG22" s="16"/>
      <c r="AH22" s="16"/>
      <c r="AI22" s="15"/>
      <c r="AJ22" s="15"/>
      <c r="AK22" s="15"/>
      <c r="AL22" s="16"/>
      <c r="AM22" s="16"/>
      <c r="AN22" s="16"/>
      <c r="AO22" s="16"/>
      <c r="AP22" s="15"/>
      <c r="AQ22" s="15"/>
      <c r="AR22" s="16"/>
      <c r="AS22" s="16"/>
      <c r="AT22" s="16"/>
      <c r="AU22" s="499"/>
      <c r="AV22" s="500"/>
      <c r="AW22" s="500"/>
      <c r="AX22" s="500"/>
      <c r="AY22" s="487"/>
      <c r="AZ22" s="487"/>
      <c r="BA22" s="487"/>
      <c r="BB22" s="487"/>
      <c r="BC22" s="487"/>
      <c r="BD22" s="487"/>
      <c r="BE22" s="488"/>
      <c r="BF22" s="487"/>
      <c r="BG22" s="487"/>
      <c r="BH22" s="487"/>
      <c r="BI22" s="487"/>
      <c r="BJ22" s="487"/>
      <c r="BK22" s="487"/>
    </row>
    <row r="23" spans="2:63" s="17" customFormat="1" ht="11.65" customHeight="1" x14ac:dyDescent="0.25">
      <c r="B23" s="19"/>
      <c r="C23" s="15"/>
      <c r="D23" s="20"/>
      <c r="E23" s="15"/>
      <c r="F23" s="15"/>
      <c r="G23" s="15"/>
      <c r="H23" s="15"/>
      <c r="I23" s="15"/>
      <c r="J23" s="15"/>
      <c r="K23" s="15"/>
      <c r="L23" s="15"/>
      <c r="M23" s="15"/>
      <c r="N23" s="15"/>
      <c r="O23" s="15"/>
      <c r="P23" s="15"/>
      <c r="Q23" s="15"/>
      <c r="R23" s="15"/>
      <c r="S23" s="15"/>
      <c r="T23" s="15"/>
      <c r="U23" s="15"/>
      <c r="V23" s="15"/>
      <c r="W23" s="15"/>
      <c r="X23" s="15"/>
      <c r="Y23" s="15"/>
      <c r="Z23" s="19"/>
      <c r="AA23" s="16"/>
      <c r="AB23" s="15"/>
      <c r="AC23" s="15"/>
      <c r="AD23" s="15"/>
      <c r="AE23" s="15"/>
      <c r="AF23" s="16"/>
      <c r="AG23" s="16"/>
      <c r="AH23" s="16"/>
      <c r="AI23" s="15"/>
      <c r="AJ23" s="15"/>
      <c r="AK23" s="15"/>
      <c r="AL23" s="16"/>
      <c r="AM23" s="16"/>
      <c r="AN23" s="16"/>
      <c r="AO23" s="16"/>
      <c r="AP23" s="15"/>
      <c r="AQ23" s="15"/>
      <c r="AR23" s="16"/>
      <c r="AS23" s="16"/>
      <c r="AT23" s="16"/>
      <c r="AU23" s="499"/>
      <c r="AV23" s="500"/>
      <c r="AW23" s="500"/>
      <c r="AX23" s="500"/>
      <c r="AY23" s="487"/>
      <c r="AZ23" s="487"/>
      <c r="BA23" s="487"/>
      <c r="BB23" s="487"/>
      <c r="BC23" s="487"/>
      <c r="BD23" s="487"/>
      <c r="BE23" s="488"/>
      <c r="BF23" s="487"/>
      <c r="BG23" s="487"/>
      <c r="BH23" s="487"/>
      <c r="BI23" s="487"/>
      <c r="BJ23" s="487"/>
      <c r="BK23" s="487"/>
    </row>
    <row r="24" spans="2:63" s="17" customFormat="1" ht="11.65" customHeight="1" x14ac:dyDescent="0.25">
      <c r="B24" s="19"/>
      <c r="C24" s="15"/>
      <c r="D24" s="20"/>
      <c r="E24" s="15"/>
      <c r="F24" s="15"/>
      <c r="G24" s="15"/>
      <c r="H24" s="15"/>
      <c r="I24" s="15"/>
      <c r="J24" s="15"/>
      <c r="K24" s="15"/>
      <c r="L24" s="15"/>
      <c r="M24" s="15"/>
      <c r="N24" s="15"/>
      <c r="O24" s="15"/>
      <c r="P24" s="15"/>
      <c r="Q24" s="15"/>
      <c r="R24" s="15"/>
      <c r="S24" s="15"/>
      <c r="T24" s="15"/>
      <c r="U24" s="15"/>
      <c r="V24" s="15"/>
      <c r="W24" s="15"/>
      <c r="X24" s="15"/>
      <c r="Y24" s="15"/>
      <c r="Z24" s="19"/>
      <c r="AA24" s="16"/>
      <c r="AB24" s="15"/>
      <c r="AC24" s="15"/>
      <c r="AD24" s="15"/>
      <c r="AE24" s="15"/>
      <c r="AF24" s="16"/>
      <c r="AG24" s="16"/>
      <c r="AH24" s="16"/>
      <c r="AI24" s="15"/>
      <c r="AJ24" s="15"/>
      <c r="AK24" s="15"/>
      <c r="AL24" s="16"/>
      <c r="AM24" s="16"/>
      <c r="AN24" s="16"/>
      <c r="AO24" s="16"/>
      <c r="AP24" s="15"/>
      <c r="AQ24" s="15"/>
      <c r="AR24" s="16"/>
      <c r="AS24" s="16"/>
      <c r="AT24" s="16"/>
      <c r="AU24" s="499"/>
      <c r="AV24" s="500"/>
      <c r="AW24" s="500"/>
      <c r="AX24" s="500"/>
      <c r="AY24" s="487"/>
      <c r="AZ24" s="487"/>
      <c r="BA24" s="487"/>
      <c r="BB24" s="487"/>
      <c r="BC24" s="487"/>
      <c r="BD24" s="487"/>
      <c r="BE24" s="488"/>
      <c r="BF24" s="487"/>
      <c r="BG24" s="487"/>
      <c r="BH24" s="487"/>
      <c r="BI24" s="487"/>
      <c r="BJ24" s="487"/>
      <c r="BK24" s="487"/>
    </row>
    <row r="25" spans="2:63" s="17" customFormat="1" ht="11.65" customHeight="1" x14ac:dyDescent="0.25">
      <c r="B25" s="19"/>
      <c r="C25" s="15"/>
      <c r="D25" s="20"/>
      <c r="E25" s="15"/>
      <c r="F25" s="15"/>
      <c r="G25" s="15"/>
      <c r="H25" s="15"/>
      <c r="I25" s="15"/>
      <c r="J25" s="15"/>
      <c r="K25" s="15"/>
      <c r="L25" s="15"/>
      <c r="M25" s="15"/>
      <c r="N25" s="15"/>
      <c r="O25" s="15"/>
      <c r="P25" s="15"/>
      <c r="Q25" s="15"/>
      <c r="R25" s="15"/>
      <c r="S25" s="15"/>
      <c r="T25" s="15"/>
      <c r="U25" s="15"/>
      <c r="V25" s="15"/>
      <c r="W25" s="15"/>
      <c r="X25" s="15"/>
      <c r="Y25" s="15"/>
      <c r="Z25" s="19"/>
      <c r="AA25" s="16"/>
      <c r="AB25" s="15"/>
      <c r="AC25" s="15"/>
      <c r="AD25" s="15"/>
      <c r="AE25" s="15"/>
      <c r="AF25" s="16"/>
      <c r="AG25" s="16"/>
      <c r="AH25" s="16"/>
      <c r="AI25" s="15"/>
      <c r="AJ25" s="15"/>
      <c r="AK25" s="15"/>
      <c r="AL25" s="16"/>
      <c r="AM25" s="16"/>
      <c r="AN25" s="16"/>
      <c r="AO25" s="16"/>
      <c r="AP25" s="15"/>
      <c r="AQ25" s="15"/>
      <c r="AR25" s="16"/>
      <c r="AS25" s="16"/>
      <c r="AT25" s="16"/>
      <c r="AU25" s="499"/>
      <c r="AV25" s="500"/>
      <c r="AW25" s="500"/>
      <c r="AX25" s="500"/>
      <c r="AY25" s="487"/>
      <c r="AZ25" s="487"/>
      <c r="BA25" s="487"/>
      <c r="BB25" s="487"/>
      <c r="BC25" s="487"/>
      <c r="BD25" s="487"/>
      <c r="BE25" s="488"/>
      <c r="BF25" s="487"/>
      <c r="BG25" s="487"/>
      <c r="BH25" s="487"/>
      <c r="BI25" s="487"/>
      <c r="BJ25" s="487"/>
      <c r="BK25" s="487"/>
    </row>
    <row r="26" spans="2:63" s="17" customFormat="1" ht="11.65" customHeight="1" x14ac:dyDescent="0.25">
      <c r="B26" s="19"/>
      <c r="C26" s="15"/>
      <c r="D26" s="20"/>
      <c r="E26" s="15"/>
      <c r="F26" s="15"/>
      <c r="G26" s="15"/>
      <c r="H26" s="15"/>
      <c r="I26" s="15"/>
      <c r="J26" s="15"/>
      <c r="K26" s="15"/>
      <c r="L26" s="15"/>
      <c r="M26" s="15"/>
      <c r="N26" s="15"/>
      <c r="O26" s="15"/>
      <c r="P26" s="15"/>
      <c r="Q26" s="15"/>
      <c r="R26" s="15"/>
      <c r="S26" s="15"/>
      <c r="T26" s="15"/>
      <c r="U26" s="15"/>
      <c r="V26" s="15"/>
      <c r="W26" s="15"/>
      <c r="X26" s="15"/>
      <c r="Y26" s="15"/>
      <c r="Z26" s="19"/>
      <c r="AA26" s="16"/>
      <c r="AB26" s="15"/>
      <c r="AC26" s="15"/>
      <c r="AD26" s="15"/>
      <c r="AE26" s="15"/>
      <c r="AF26" s="16"/>
      <c r="AG26" s="16"/>
      <c r="AH26" s="16"/>
      <c r="AI26" s="15"/>
      <c r="AJ26" s="15"/>
      <c r="AK26" s="15"/>
      <c r="AL26" s="16"/>
      <c r="AM26" s="16"/>
      <c r="AN26" s="16"/>
      <c r="AO26" s="16"/>
      <c r="AP26" s="15"/>
      <c r="AQ26" s="15"/>
      <c r="AR26" s="16"/>
      <c r="AS26" s="16"/>
      <c r="AT26" s="16"/>
      <c r="AU26" s="499"/>
      <c r="AV26" s="500"/>
      <c r="AW26" s="500"/>
      <c r="AX26" s="500"/>
      <c r="AY26" s="487"/>
      <c r="AZ26" s="487"/>
      <c r="BA26" s="487"/>
      <c r="BB26" s="487"/>
      <c r="BC26" s="487"/>
      <c r="BD26" s="487"/>
      <c r="BE26" s="488"/>
      <c r="BF26" s="487"/>
      <c r="BG26" s="487"/>
      <c r="BH26" s="487"/>
      <c r="BI26" s="487"/>
      <c r="BJ26" s="487"/>
      <c r="BK26" s="487"/>
    </row>
    <row r="27" spans="2:63" s="17" customFormat="1" ht="14.1" customHeight="1" x14ac:dyDescent="0.25">
      <c r="B27" s="19"/>
      <c r="C27" s="15"/>
      <c r="D27" s="20"/>
      <c r="E27" s="15"/>
      <c r="F27" s="15"/>
      <c r="G27" s="15"/>
      <c r="H27" s="15"/>
      <c r="I27" s="15"/>
      <c r="J27" s="15"/>
      <c r="K27" s="15"/>
      <c r="L27" s="15"/>
      <c r="M27" s="15"/>
      <c r="N27" s="15"/>
      <c r="O27" s="15"/>
      <c r="P27" s="15"/>
      <c r="Q27" s="15"/>
      <c r="R27" s="15"/>
      <c r="S27" s="15"/>
      <c r="T27" s="15"/>
      <c r="U27" s="15"/>
      <c r="V27" s="15"/>
      <c r="W27" s="15"/>
      <c r="X27" s="15"/>
      <c r="Y27" s="15"/>
      <c r="Z27" s="19"/>
      <c r="AA27" s="16"/>
      <c r="AB27" s="15"/>
      <c r="AC27" s="15"/>
      <c r="AD27" s="15"/>
      <c r="AE27" s="15"/>
      <c r="AF27" s="16"/>
      <c r="AG27" s="16"/>
      <c r="AH27" s="16"/>
      <c r="AI27" s="15"/>
      <c r="AJ27" s="15"/>
      <c r="AK27" s="15"/>
      <c r="AL27" s="16"/>
      <c r="AM27" s="16"/>
      <c r="AN27" s="16"/>
      <c r="AO27" s="16"/>
      <c r="AP27" s="15"/>
      <c r="AQ27" s="15"/>
      <c r="AR27" s="16"/>
      <c r="AS27" s="16"/>
      <c r="AT27" s="16"/>
      <c r="AU27" s="499"/>
      <c r="AV27" s="500"/>
      <c r="AW27" s="500"/>
      <c r="AX27" s="500"/>
      <c r="AY27" s="487"/>
      <c r="AZ27" s="487"/>
      <c r="BA27" s="487"/>
      <c r="BB27" s="487"/>
      <c r="BC27" s="487"/>
      <c r="BD27" s="487"/>
      <c r="BE27" s="488"/>
      <c r="BF27" s="487"/>
      <c r="BG27" s="487"/>
      <c r="BH27" s="487"/>
      <c r="BI27" s="487"/>
      <c r="BJ27" s="487"/>
      <c r="BK27" s="487"/>
    </row>
    <row r="28" spans="2:63" s="17" customFormat="1" ht="11.65" customHeight="1" x14ac:dyDescent="0.25">
      <c r="B28" s="19"/>
      <c r="C28"/>
      <c r="D28" s="20"/>
      <c r="E28" s="15"/>
      <c r="F28" s="15"/>
      <c r="G28" s="15"/>
      <c r="H28" s="15"/>
      <c r="I28" s="15"/>
      <c r="J28" s="15"/>
      <c r="K28" s="15"/>
      <c r="L28" s="15"/>
      <c r="M28" s="15"/>
      <c r="N28" s="15"/>
      <c r="O28" s="15"/>
      <c r="P28" s="15"/>
      <c r="Q28" s="15"/>
      <c r="R28" s="15"/>
      <c r="S28" s="15"/>
      <c r="T28" s="15"/>
      <c r="U28" s="15"/>
      <c r="V28" s="15"/>
      <c r="W28" s="15"/>
      <c r="X28" s="15"/>
      <c r="Y28" s="15"/>
      <c r="Z28" s="19"/>
      <c r="AA28" s="16"/>
      <c r="AB28" s="15"/>
      <c r="AC28" s="15"/>
      <c r="AD28" s="15"/>
      <c r="AE28" s="15"/>
      <c r="AF28" s="16"/>
      <c r="AG28" s="16"/>
      <c r="AH28" s="16"/>
      <c r="AI28" s="15"/>
      <c r="AJ28" s="15"/>
      <c r="AK28" s="15"/>
      <c r="AL28" s="16"/>
      <c r="AM28" s="16"/>
      <c r="AN28" s="16"/>
      <c r="AO28" s="16"/>
      <c r="AP28" s="15"/>
      <c r="AQ28" s="15"/>
      <c r="AR28" s="16"/>
      <c r="AS28" s="16"/>
      <c r="AT28" s="16"/>
      <c r="AU28" s="499"/>
      <c r="AV28" s="500"/>
      <c r="AW28" s="500"/>
      <c r="AX28" s="500"/>
      <c r="AY28" s="487"/>
      <c r="AZ28" s="487"/>
      <c r="BA28" s="487"/>
      <c r="BB28" s="487"/>
      <c r="BC28" s="487"/>
      <c r="BD28" s="487"/>
      <c r="BE28" s="487"/>
      <c r="BF28" s="487"/>
      <c r="BG28" s="487"/>
      <c r="BH28" s="487"/>
      <c r="BI28" s="487"/>
      <c r="BJ28" s="487"/>
      <c r="BK28" s="487"/>
    </row>
    <row r="29" spans="2:63" s="17" customFormat="1" ht="11.65" customHeight="1" x14ac:dyDescent="0.25">
      <c r="B29" s="19"/>
      <c r="C29" s="15"/>
      <c r="D29" s="20"/>
      <c r="E29" s="15"/>
      <c r="F29" s="15"/>
      <c r="G29" s="15"/>
      <c r="H29" s="15"/>
      <c r="I29" s="15"/>
      <c r="J29" s="15"/>
      <c r="K29" s="15"/>
      <c r="L29" s="15"/>
      <c r="M29" s="15"/>
      <c r="N29" s="15"/>
      <c r="O29" s="15"/>
      <c r="P29" s="15"/>
      <c r="Q29" s="15"/>
      <c r="R29" s="15"/>
      <c r="S29" s="15"/>
      <c r="T29" s="15"/>
      <c r="U29" s="15"/>
      <c r="V29" s="15"/>
      <c r="W29" s="15"/>
      <c r="X29" s="15"/>
      <c r="Y29" s="15"/>
      <c r="Z29" s="19"/>
      <c r="AA29" s="16"/>
      <c r="AB29" s="15"/>
      <c r="AC29" s="15"/>
      <c r="AD29" s="15"/>
      <c r="AE29" s="15"/>
      <c r="AF29" s="16"/>
      <c r="AG29" s="16"/>
      <c r="AH29" s="16"/>
      <c r="AI29" s="15"/>
      <c r="AJ29" s="15"/>
      <c r="AK29" s="15"/>
      <c r="AL29" s="16"/>
      <c r="AM29" s="16"/>
      <c r="AN29" s="16"/>
      <c r="AO29" s="16"/>
      <c r="AP29" s="15"/>
      <c r="AQ29" s="15"/>
      <c r="AR29" s="16"/>
      <c r="AS29" s="16"/>
      <c r="AT29" s="16"/>
      <c r="AU29" s="499"/>
      <c r="AV29" s="500"/>
      <c r="AW29" s="500"/>
      <c r="AX29" s="500"/>
      <c r="AY29" s="487"/>
      <c r="AZ29" s="487"/>
      <c r="BA29" s="487"/>
      <c r="BB29" s="487"/>
      <c r="BC29" s="487"/>
      <c r="BD29" s="487"/>
      <c r="BE29" s="487"/>
      <c r="BF29" s="487"/>
      <c r="BG29" s="487"/>
      <c r="BH29" s="487"/>
      <c r="BI29" s="487"/>
      <c r="BJ29" s="487"/>
      <c r="BK29" s="487"/>
    </row>
    <row r="30" spans="2:63" s="17" customFormat="1" ht="11.65" customHeight="1" x14ac:dyDescent="0.25">
      <c r="B30" s="19"/>
      <c r="C30" s="15"/>
      <c r="D30" s="20"/>
      <c r="E30" s="15"/>
      <c r="F30" s="15"/>
      <c r="G30" s="15"/>
      <c r="H30" s="15"/>
      <c r="I30" s="15"/>
      <c r="J30" s="15"/>
      <c r="K30" s="15"/>
      <c r="L30" s="15"/>
      <c r="M30" s="15"/>
      <c r="N30" s="15"/>
      <c r="O30" s="15"/>
      <c r="P30" s="15"/>
      <c r="Q30" s="15"/>
      <c r="R30" s="15"/>
      <c r="S30" s="15"/>
      <c r="T30" s="15"/>
      <c r="U30" s="15"/>
      <c r="V30" s="15"/>
      <c r="W30" s="15"/>
      <c r="X30" s="15"/>
      <c r="Y30" s="15"/>
      <c r="Z30" s="19"/>
      <c r="AA30" s="16"/>
      <c r="AB30" s="15"/>
      <c r="AC30" s="15"/>
      <c r="AD30" s="15"/>
      <c r="AE30" s="15"/>
      <c r="AF30" s="16"/>
      <c r="AG30" s="16"/>
      <c r="AH30" s="16"/>
      <c r="AI30" s="15"/>
      <c r="AJ30" s="15"/>
      <c r="AK30" s="15"/>
      <c r="AL30" s="16"/>
      <c r="AM30" s="16"/>
      <c r="AN30" s="16"/>
      <c r="AO30" s="16"/>
      <c r="AP30" s="15"/>
      <c r="AQ30" s="15"/>
      <c r="AR30" s="16"/>
      <c r="AS30" s="16"/>
      <c r="AT30" s="16"/>
      <c r="BK30" s="16"/>
    </row>
    <row r="31" spans="2:63" s="17" customFormat="1" ht="11.65" customHeight="1" x14ac:dyDescent="0.25">
      <c r="B31" s="19"/>
      <c r="C31" s="15"/>
      <c r="D31" s="20"/>
      <c r="E31" s="15"/>
      <c r="F31" s="15"/>
      <c r="G31" s="15"/>
      <c r="H31" s="15"/>
      <c r="I31" s="15"/>
      <c r="J31" s="15"/>
      <c r="K31" s="15"/>
      <c r="L31" s="15"/>
      <c r="M31" s="15"/>
      <c r="N31" s="15"/>
      <c r="O31" s="15"/>
      <c r="P31" s="15"/>
      <c r="Q31" s="15"/>
      <c r="R31" s="15"/>
      <c r="S31" s="15"/>
      <c r="T31" s="15"/>
      <c r="U31" s="15"/>
      <c r="V31" s="15"/>
      <c r="W31" s="15"/>
      <c r="X31" s="15"/>
      <c r="Y31" s="15"/>
      <c r="Z31" s="19"/>
      <c r="AA31" s="16"/>
      <c r="AB31" s="15"/>
      <c r="AC31" s="15"/>
      <c r="AD31" s="15"/>
      <c r="AE31" s="15"/>
      <c r="AF31" s="16"/>
      <c r="AG31" s="16"/>
      <c r="AH31" s="16"/>
      <c r="AI31" s="15"/>
      <c r="AJ31" s="15"/>
      <c r="AK31" s="15"/>
      <c r="AL31" s="16"/>
      <c r="AM31" s="16"/>
      <c r="AN31" s="16"/>
      <c r="AO31" s="16"/>
      <c r="AP31" s="15"/>
      <c r="AQ31" s="15"/>
      <c r="AR31" s="16"/>
      <c r="AS31" s="16"/>
      <c r="AT31" s="16"/>
      <c r="BK31" s="16"/>
    </row>
    <row r="32" spans="2:63" s="17" customFormat="1" ht="11.65" customHeight="1" x14ac:dyDescent="0.25">
      <c r="B32" s="19"/>
      <c r="C32" s="15"/>
      <c r="D32" s="20"/>
      <c r="E32" s="15"/>
      <c r="F32" s="15"/>
      <c r="G32" s="15"/>
      <c r="H32" s="15"/>
      <c r="I32" s="15"/>
      <c r="J32" s="15"/>
      <c r="K32" s="15"/>
      <c r="L32" s="15"/>
      <c r="M32" s="15"/>
      <c r="N32" s="15"/>
      <c r="O32" s="15"/>
      <c r="P32" s="15"/>
      <c r="Q32" s="15"/>
      <c r="R32" s="15"/>
      <c r="S32" s="15"/>
      <c r="T32" s="15"/>
      <c r="U32" s="15"/>
      <c r="V32" s="15"/>
      <c r="W32" s="15"/>
      <c r="X32" s="15"/>
      <c r="Y32" s="15"/>
      <c r="Z32" s="19"/>
      <c r="AA32" s="16"/>
      <c r="AB32" s="15"/>
      <c r="AC32" s="15"/>
      <c r="AD32" s="15"/>
      <c r="AE32" s="15"/>
      <c r="AF32" s="16"/>
      <c r="AG32" s="16"/>
      <c r="AH32" s="16"/>
      <c r="AI32" s="15"/>
      <c r="AJ32" s="15"/>
      <c r="AK32" s="15"/>
      <c r="AL32" s="16"/>
      <c r="AM32" s="16"/>
      <c r="AN32" s="16"/>
      <c r="AO32" s="16"/>
      <c r="AP32" s="15"/>
      <c r="AQ32" s="15"/>
      <c r="AR32" s="16"/>
      <c r="AS32" s="16"/>
      <c r="AT32" s="16"/>
      <c r="BK32" s="16"/>
    </row>
    <row r="33" spans="2:63" s="17" customFormat="1" ht="12.6" customHeight="1" x14ac:dyDescent="0.25">
      <c r="B33" s="19"/>
      <c r="C33" s="15"/>
      <c r="D33" s="20"/>
      <c r="E33" s="15"/>
      <c r="F33" s="15"/>
      <c r="G33" s="15"/>
      <c r="H33" s="15"/>
      <c r="I33" s="15"/>
      <c r="J33" s="15"/>
      <c r="K33" s="15"/>
      <c r="L33" s="15"/>
      <c r="M33" s="15"/>
      <c r="N33" s="15"/>
      <c r="O33" s="15"/>
      <c r="P33" s="15"/>
      <c r="Q33" s="15"/>
      <c r="R33" s="15"/>
      <c r="S33" s="15"/>
      <c r="T33" s="15"/>
      <c r="U33" s="15"/>
      <c r="V33" s="15"/>
      <c r="W33" s="15"/>
      <c r="X33" s="15"/>
      <c r="Y33" s="15"/>
      <c r="Z33" s="19"/>
      <c r="AA33" s="16"/>
      <c r="AB33" s="15"/>
      <c r="AC33" s="15"/>
      <c r="AD33" s="15"/>
      <c r="AE33" s="15"/>
      <c r="AF33" s="16"/>
      <c r="AG33" s="16"/>
      <c r="AH33" s="16"/>
      <c r="AI33" s="15"/>
      <c r="AJ33" s="15"/>
      <c r="AK33" s="15"/>
      <c r="AL33" s="16"/>
      <c r="AM33" s="16"/>
      <c r="AN33" s="16"/>
      <c r="AO33" s="16"/>
      <c r="AP33" s="15"/>
      <c r="AQ33" s="15"/>
      <c r="AR33" s="16"/>
      <c r="AS33" s="16"/>
      <c r="AT33" s="16"/>
      <c r="BK33" s="16"/>
    </row>
    <row r="34" spans="2:63" s="17" customFormat="1" ht="12.6" customHeight="1" x14ac:dyDescent="0.25">
      <c r="B34" s="19"/>
      <c r="C34" s="15"/>
      <c r="D34" s="20"/>
      <c r="E34" s="15"/>
      <c r="F34" s="15"/>
      <c r="G34" s="15"/>
      <c r="H34" s="15"/>
      <c r="I34" s="15"/>
      <c r="J34" s="15"/>
      <c r="K34" s="15"/>
      <c r="L34" s="15"/>
      <c r="M34" s="15"/>
      <c r="N34" s="15"/>
      <c r="O34" s="15"/>
      <c r="P34" s="15"/>
      <c r="Q34" s="15"/>
      <c r="R34" s="15"/>
      <c r="S34" s="15"/>
      <c r="T34" s="15"/>
      <c r="U34" s="15"/>
      <c r="V34" s="15"/>
      <c r="W34" s="15"/>
      <c r="X34" s="15"/>
      <c r="Y34" s="15"/>
      <c r="Z34" s="19"/>
      <c r="AA34" s="16"/>
      <c r="AB34" s="15"/>
      <c r="AC34" s="15"/>
      <c r="AD34" s="15"/>
      <c r="AE34" s="15"/>
      <c r="AF34" s="16"/>
      <c r="AG34" s="16"/>
      <c r="AH34" s="16"/>
      <c r="AI34" s="15"/>
      <c r="AJ34" s="15"/>
      <c r="AK34" s="15"/>
      <c r="AL34" s="16"/>
      <c r="AM34" s="16"/>
      <c r="AN34" s="16"/>
      <c r="AO34" s="16"/>
      <c r="AP34" s="15"/>
      <c r="AQ34" s="15"/>
      <c r="AR34" s="16"/>
      <c r="AS34" s="16"/>
      <c r="AT34" s="16"/>
      <c r="BK34" s="16"/>
    </row>
    <row r="35" spans="2:63" s="17" customFormat="1" ht="11.65" customHeight="1" x14ac:dyDescent="0.25">
      <c r="B35" s="19"/>
      <c r="C35" s="15"/>
      <c r="D35" s="20"/>
      <c r="E35" s="15"/>
      <c r="F35" s="15"/>
      <c r="G35" s="15"/>
      <c r="H35" s="15"/>
      <c r="I35" s="15"/>
      <c r="J35" s="15"/>
      <c r="K35" s="15"/>
      <c r="L35" s="15"/>
      <c r="M35" s="15"/>
      <c r="N35" s="15"/>
      <c r="O35" s="15"/>
      <c r="P35" s="15"/>
      <c r="Q35" s="15"/>
      <c r="R35" s="15"/>
      <c r="S35" s="15"/>
      <c r="T35" s="15"/>
      <c r="U35" s="15"/>
      <c r="V35" s="15"/>
      <c r="W35" s="15"/>
      <c r="X35" s="15"/>
      <c r="Y35" s="15"/>
      <c r="Z35" s="19"/>
      <c r="AA35" s="16"/>
      <c r="AB35" s="15"/>
      <c r="AC35" s="15"/>
      <c r="AD35" s="15"/>
      <c r="AE35" s="15"/>
      <c r="AF35" s="16"/>
      <c r="AG35" s="16"/>
      <c r="AH35" s="16"/>
      <c r="AI35" s="15"/>
      <c r="AJ35" s="15"/>
      <c r="AK35" s="15"/>
      <c r="AL35" s="16"/>
      <c r="AM35" s="16"/>
      <c r="AN35" s="16"/>
      <c r="AO35" s="16"/>
      <c r="AP35" s="15"/>
      <c r="AQ35" s="15"/>
      <c r="AR35" s="16"/>
      <c r="AS35" s="16"/>
      <c r="AT35" s="16"/>
      <c r="BK35" s="16"/>
    </row>
    <row r="36" spans="2:63" s="17" customFormat="1" ht="11.65" customHeight="1" x14ac:dyDescent="0.25">
      <c r="B36" s="19"/>
      <c r="C36" s="15"/>
      <c r="D36" s="20"/>
      <c r="E36" s="15"/>
      <c r="F36" s="15"/>
      <c r="G36" s="15"/>
      <c r="H36" s="15"/>
      <c r="I36" s="15"/>
      <c r="J36" s="15"/>
      <c r="K36" s="15"/>
      <c r="L36" s="15"/>
      <c r="M36" s="15"/>
      <c r="N36" s="15"/>
      <c r="O36" s="15"/>
      <c r="P36" s="15"/>
      <c r="Q36" s="15"/>
      <c r="R36" s="15"/>
      <c r="S36" s="15"/>
      <c r="T36" s="15"/>
      <c r="U36" s="15"/>
      <c r="V36" s="15"/>
      <c r="W36" s="15"/>
      <c r="X36" s="15"/>
      <c r="Y36" s="15"/>
      <c r="Z36" s="19"/>
      <c r="AA36" s="16"/>
      <c r="AB36" s="15"/>
      <c r="AC36" s="15"/>
      <c r="AD36" s="15"/>
      <c r="AE36" s="15"/>
      <c r="AF36" s="16"/>
      <c r="AG36" s="16"/>
      <c r="AH36" s="16"/>
      <c r="AI36" s="15"/>
      <c r="AJ36" s="15"/>
      <c r="AK36" s="15"/>
      <c r="AL36" s="16"/>
      <c r="AM36" s="16"/>
      <c r="AN36" s="16"/>
      <c r="AO36" s="16"/>
      <c r="AP36" s="15"/>
      <c r="AQ36" s="15"/>
      <c r="AR36" s="16"/>
      <c r="AS36" s="16"/>
      <c r="AT36" s="16"/>
      <c r="BK36" s="16"/>
    </row>
    <row r="37" spans="2:63" s="17" customFormat="1" ht="14.1" customHeight="1" x14ac:dyDescent="0.25">
      <c r="C37" s="16"/>
      <c r="D37" s="16"/>
      <c r="E37" s="16"/>
      <c r="F37" s="16"/>
      <c r="G37" s="16"/>
      <c r="H37" s="16"/>
      <c r="I37" s="16"/>
      <c r="J37" s="16"/>
      <c r="K37" s="16"/>
      <c r="L37" s="16"/>
      <c r="M37" s="16"/>
      <c r="N37" s="16"/>
      <c r="O37" s="16"/>
      <c r="P37" s="16"/>
      <c r="Q37" s="16"/>
      <c r="R37" s="16"/>
      <c r="S37" s="16"/>
      <c r="T37" s="16"/>
      <c r="U37" s="16"/>
      <c r="V37" s="16"/>
      <c r="W37" s="16"/>
      <c r="X37" s="16"/>
      <c r="Y37" s="16"/>
      <c r="Z37" s="19"/>
      <c r="AA37" s="16"/>
      <c r="AB37" s="15"/>
      <c r="AC37" s="15"/>
      <c r="AD37" s="15"/>
      <c r="AE37" s="15"/>
      <c r="AF37" s="16"/>
      <c r="AG37" s="16"/>
      <c r="AH37" s="16"/>
      <c r="AI37" s="15"/>
      <c r="AJ37" s="15"/>
      <c r="AK37" s="15"/>
      <c r="AL37" s="16"/>
      <c r="AM37" s="16"/>
      <c r="AN37" s="16"/>
      <c r="AO37" s="16"/>
      <c r="AP37" s="15"/>
      <c r="AQ37" s="15"/>
      <c r="AR37" s="16"/>
      <c r="AS37" s="16"/>
      <c r="AT37" s="16"/>
      <c r="BK37" s="16"/>
    </row>
    <row r="38" spans="2:63" s="17" customFormat="1" ht="11.65" customHeight="1" x14ac:dyDescent="0.25">
      <c r="C38" s="16"/>
      <c r="D38" s="16"/>
      <c r="E38" s="16"/>
      <c r="F38" s="16"/>
      <c r="G38" s="16"/>
      <c r="H38" s="16"/>
      <c r="I38" s="16"/>
      <c r="J38" s="16"/>
      <c r="K38" s="16"/>
      <c r="L38" s="16"/>
      <c r="M38" s="16"/>
      <c r="N38" s="16"/>
      <c r="O38" s="16"/>
      <c r="P38" s="16"/>
      <c r="Q38" s="16"/>
      <c r="R38" s="16"/>
      <c r="S38" s="16"/>
      <c r="T38" s="16"/>
      <c r="U38" s="16"/>
      <c r="V38" s="16"/>
      <c r="W38" s="16"/>
      <c r="X38" s="16"/>
      <c r="Y38" s="16"/>
      <c r="Z38" s="19"/>
      <c r="AA38" s="16"/>
      <c r="AB38" s="15"/>
      <c r="AC38" s="15"/>
      <c r="AD38" s="15"/>
      <c r="AE38" s="15"/>
      <c r="AF38" s="16"/>
      <c r="AG38" s="16"/>
      <c r="AH38" s="16"/>
      <c r="AI38" s="15"/>
      <c r="AJ38" s="15"/>
      <c r="AK38" s="15"/>
      <c r="AL38" s="16"/>
      <c r="AM38" s="16"/>
      <c r="AN38" s="16"/>
      <c r="AO38" s="16"/>
      <c r="AP38" s="15"/>
      <c r="AQ38" s="15"/>
      <c r="AR38" s="16"/>
      <c r="AS38" s="16"/>
      <c r="AT38" s="16"/>
      <c r="BK38" s="16"/>
    </row>
    <row r="39" spans="2:63" s="17" customFormat="1" ht="11.65" customHeight="1" x14ac:dyDescent="0.25">
      <c r="C39" s="16"/>
      <c r="D39" s="16"/>
      <c r="E39" s="16"/>
      <c r="F39" s="16"/>
      <c r="G39" s="16"/>
      <c r="H39" s="16"/>
      <c r="I39" s="16"/>
      <c r="J39" s="16"/>
      <c r="K39" s="16"/>
      <c r="L39" s="16"/>
      <c r="M39" s="16"/>
      <c r="N39" s="16"/>
      <c r="O39" s="16"/>
      <c r="P39" s="16"/>
      <c r="Q39" s="16"/>
      <c r="R39" s="16"/>
      <c r="S39" s="16"/>
      <c r="T39" s="16"/>
      <c r="U39" s="16"/>
      <c r="V39" s="16"/>
      <c r="W39" s="16"/>
      <c r="X39" s="16"/>
      <c r="Y39" s="16"/>
      <c r="Z39" s="19"/>
      <c r="AA39" s="16"/>
      <c r="AB39" s="15"/>
      <c r="AC39" s="15"/>
      <c r="AD39" s="15"/>
      <c r="AE39" s="15"/>
      <c r="AF39" s="16"/>
      <c r="AG39" s="16"/>
      <c r="AH39" s="16"/>
      <c r="AI39" s="15"/>
      <c r="AJ39" s="15"/>
      <c r="AK39" s="15"/>
      <c r="AL39" s="16"/>
      <c r="AM39" s="16"/>
      <c r="AN39" s="16"/>
      <c r="AO39" s="16"/>
      <c r="AP39" s="15"/>
      <c r="AQ39" s="15"/>
      <c r="AR39" s="16"/>
      <c r="AS39" s="16"/>
      <c r="AT39" s="16"/>
      <c r="BK39" s="16"/>
    </row>
    <row r="40" spans="2:63" s="17" customFormat="1" ht="11.65" customHeight="1" x14ac:dyDescent="0.25">
      <c r="C40" s="16"/>
      <c r="D40" s="16"/>
      <c r="E40" s="16"/>
      <c r="F40" s="16"/>
      <c r="G40" s="16"/>
      <c r="H40" s="16"/>
      <c r="I40" s="16"/>
      <c r="J40" s="16"/>
      <c r="K40" s="16"/>
      <c r="L40" s="16"/>
      <c r="M40" s="16"/>
      <c r="N40" s="16"/>
      <c r="O40" s="16"/>
      <c r="P40" s="16"/>
      <c r="Q40" s="16"/>
      <c r="R40" s="16"/>
      <c r="S40" s="16"/>
      <c r="T40" s="16"/>
      <c r="U40" s="16"/>
      <c r="V40" s="16"/>
      <c r="W40" s="16"/>
      <c r="X40" s="16"/>
      <c r="Y40" s="16"/>
      <c r="Z40" s="19"/>
      <c r="AA40" s="16"/>
      <c r="AB40" s="15"/>
      <c r="AC40" s="15"/>
      <c r="AD40" s="15"/>
      <c r="AE40" s="15"/>
      <c r="AF40" s="16"/>
      <c r="AG40" s="16"/>
      <c r="AH40" s="16"/>
      <c r="AI40" s="15"/>
      <c r="AJ40" s="15"/>
      <c r="AK40" s="15"/>
      <c r="AL40" s="16"/>
      <c r="AM40" s="16"/>
      <c r="AN40" s="16"/>
      <c r="AO40" s="16"/>
      <c r="AP40" s="15"/>
      <c r="AQ40" s="15"/>
      <c r="AR40" s="16"/>
      <c r="AS40" s="16"/>
      <c r="AT40" s="16"/>
      <c r="BK40" s="16"/>
    </row>
  </sheetData>
  <sheetProtection selectLockedCells="1" selectUnlockedCells="1"/>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K13:L17 N13:O17 H13:I17 Q13:R17">
    <cfRule type="colorScale" priority="416">
      <colorScale>
        <cfvo type="min"/>
        <cfvo type="max"/>
        <color theme="0"/>
        <color theme="0"/>
      </colorScale>
    </cfRule>
    <cfRule type="colorScale" priority="417">
      <colorScale>
        <cfvo type="min"/>
        <cfvo type="max"/>
        <color theme="0"/>
        <color theme="0"/>
      </colorScale>
    </cfRule>
  </conditionalFormatting>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4">
        <x14:dataValidation type="list" operator="equal" allowBlank="1" showErrorMessage="1">
          <x14:formula1>
            <xm:f>'E:\CAMILO\TRABAJO\SCJ\2022\Soportes Diciembre\Anexo 1. Calidad\POA\2022\[F-DS-524_V3 POA DRFyGD_2022.xlsx]datos'!#REF!</xm:f>
          </x14:formula1>
          <xm:sqref>AP13:AQ17</xm:sqref>
        </x14:dataValidation>
        <x14:dataValidation type="list" allowBlank="1" showInputMessage="1" showErrorMessage="1">
          <x14:formula1>
            <xm:f>'E:\CAMILO\TRABAJO\SCJ\2022\Soportes Diciembre\Anexo 1. Calidad\POA\2022\[F-DS-524_V3 POA DRFyGD_2022.xlsx]datos'!#REF!</xm:f>
          </x14:formula1>
          <xm:sqref>AO13:AO17 AK13:AK17</xm:sqref>
        </x14:dataValidation>
        <x14:dataValidation type="list" allowBlank="1" showInputMessage="1" showErrorMessage="1">
          <x14:formula1>
            <xm:f>'https://scjgovcol.sharepoint.com/sites/OficinaAsesoradePlaneacin/Documentos compartidos/EVIDENCIAS SIG/POA/2023/[2023 DRF y GESTION DOCUMENTAL.xlsx]datos'!#REF!</xm:f>
          </x14:formula1>
          <xm:sqref>AM7:AT7</xm:sqref>
        </x14:dataValidation>
        <x14:dataValidation type="list" errorStyle="information" operator="equal" showInputMessage="1" showErrorMessage="1" prompt="Escoja el Proceso del Menú desplegable">
          <x14:formula1>
            <xm:f>'https://scjgovcol.sharepoint.com/sites/OficinaAsesoradePlaneacin/Documentos compartidos/EVIDENCIAS SIG/POA/2023/[2023 DRF y GESTION DOCUMENTAL.xlsx]datos'!#REF!</xm:f>
          </x14:formula1>
          <xm:sqref>D7:Z7</xm:sqref>
        </x14:dataValidation>
      </x14:dataValidations>
    </ext>
  </extLst>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zoomScale="64" zoomScaleNormal="64" workbookViewId="0">
      <pane xSplit="1" ySplit="1" topLeftCell="B17" activePane="bottomRight" state="frozen"/>
      <selection pane="topRight" activeCell="C1" sqref="C1"/>
      <selection pane="bottomLeft" activeCell="A13" sqref="A13"/>
      <selection pane="bottomRight" activeCell="D13" sqref="D13:U21"/>
    </sheetView>
  </sheetViews>
  <sheetFormatPr baseColWidth="10" defaultColWidth="20.5703125" defaultRowHeight="12.75" customHeight="1" x14ac:dyDescent="0.25"/>
  <cols>
    <col min="1" max="1" width="4.7109375" customWidth="1"/>
    <col min="2" max="2" width="13.85546875" style="187" customWidth="1"/>
    <col min="3" max="3" width="50.140625" style="187" customWidth="1"/>
    <col min="4" max="4" width="9.140625" style="187" customWidth="1"/>
    <col min="5" max="5" width="8.42578125" style="187" customWidth="1"/>
    <col min="6" max="6" width="9.5703125" style="187" customWidth="1"/>
    <col min="7" max="7" width="16.7109375" style="187" customWidth="1"/>
    <col min="8" max="8" width="9.5703125" style="187" customWidth="1"/>
    <col min="9" max="9" width="8" style="187" customWidth="1"/>
    <col min="10" max="10" width="16.5703125" style="187" customWidth="1"/>
    <col min="11" max="11" width="11" style="187" customWidth="1"/>
    <col min="12" max="13" width="12" style="187" customWidth="1"/>
    <col min="14" max="14" width="10.140625" style="187" customWidth="1"/>
    <col min="15" max="15" width="10.7109375" style="187" customWidth="1"/>
    <col min="16" max="16" width="10.85546875" style="187" customWidth="1"/>
    <col min="17" max="17" width="11" style="187" customWidth="1"/>
    <col min="18" max="18" width="13.7109375" style="187" customWidth="1"/>
    <col min="19" max="19" width="13.140625" style="187" customWidth="1"/>
    <col min="20" max="20" width="16.140625" style="187" customWidth="1"/>
    <col min="21" max="21" width="25.85546875" style="187" customWidth="1"/>
    <col min="22" max="22" width="31.140625" style="187" customWidth="1"/>
    <col min="23" max="23" width="24.85546875" style="187" customWidth="1"/>
    <col min="24" max="24" width="26.85546875" style="187" customWidth="1"/>
    <col min="25" max="25" width="28" style="187" customWidth="1"/>
    <col min="26" max="36" width="20.5703125" style="188" customWidth="1"/>
    <col min="37" max="37" width="37.85546875" style="188" customWidth="1"/>
    <col min="38" max="42" width="20.5703125" style="188" customWidth="1"/>
    <col min="43" max="43" width="20" style="188" customWidth="1"/>
    <col min="44" max="44" width="24.140625" style="188" customWidth="1"/>
    <col min="45" max="45" width="24" style="188" customWidth="1"/>
    <col min="46" max="48" width="20.5703125" style="188" customWidth="1"/>
    <col min="49" max="49" width="43.42578125" style="188" customWidth="1"/>
    <col min="50" max="50" width="33.7109375" style="187" customWidth="1"/>
    <col min="51" max="52" width="20.5703125" style="187" customWidth="1"/>
    <col min="53" max="53" width="62.42578125" style="187" customWidth="1"/>
    <col min="54" max="54" width="20.5703125" style="187" customWidth="1"/>
    <col min="55" max="55" width="8.7109375" style="187" customWidth="1"/>
    <col min="56" max="56" width="9" style="187" customWidth="1"/>
    <col min="57" max="57" width="39" style="187" customWidth="1"/>
    <col min="58" max="58" width="32.140625" style="187" customWidth="1"/>
    <col min="59" max="59" width="17" style="187" customWidth="1"/>
    <col min="60" max="60" width="16" style="187" customWidth="1"/>
    <col min="61" max="61" width="51.5703125" style="187" customWidth="1"/>
    <col min="62" max="62" width="36" style="187" customWidth="1"/>
    <col min="63" max="251" width="20.5703125" style="187" customWidth="1"/>
  </cols>
  <sheetData>
    <row r="1" spans="2:64" ht="12.75" customHeight="1" thickBot="1" x14ac:dyDescent="0.3"/>
    <row r="2" spans="2:64" ht="30.75" customHeight="1" thickBot="1" x14ac:dyDescent="0.3">
      <c r="B2" s="909"/>
      <c r="C2" s="897" t="s">
        <v>16</v>
      </c>
      <c r="D2" s="898"/>
      <c r="E2" s="898"/>
      <c r="F2" s="898"/>
      <c r="G2" s="898"/>
      <c r="H2" s="898"/>
      <c r="I2" s="898"/>
      <c r="J2" s="898"/>
      <c r="K2" s="898"/>
      <c r="L2" s="898"/>
      <c r="M2" s="898"/>
      <c r="N2" s="898"/>
      <c r="O2" s="898"/>
      <c r="P2" s="898"/>
      <c r="Q2" s="899"/>
      <c r="R2" s="903" t="s">
        <v>17</v>
      </c>
      <c r="S2" s="904"/>
      <c r="T2" s="904"/>
      <c r="U2" s="904"/>
      <c r="V2" s="904"/>
      <c r="W2" s="904"/>
      <c r="X2" s="904"/>
      <c r="Y2" s="904"/>
      <c r="Z2" s="904"/>
      <c r="AA2" s="904"/>
      <c r="AB2" s="904"/>
      <c r="AC2" s="904"/>
      <c r="AD2" s="904"/>
      <c r="AE2" s="904"/>
      <c r="AF2" s="904"/>
      <c r="AG2" s="904"/>
      <c r="AH2" s="904"/>
      <c r="AI2" s="905"/>
      <c r="AJ2" s="918" t="s">
        <v>18</v>
      </c>
      <c r="AK2" s="919"/>
      <c r="AL2" s="919"/>
      <c r="AM2" s="919"/>
      <c r="AN2" s="919"/>
      <c r="AO2" s="919"/>
      <c r="AP2" s="919"/>
      <c r="AQ2" s="919"/>
      <c r="AR2" s="919"/>
      <c r="AS2" s="919"/>
      <c r="AT2" s="919"/>
      <c r="AU2" s="920"/>
      <c r="AV2" s="882" t="s">
        <v>19</v>
      </c>
      <c r="AW2" s="883"/>
      <c r="AX2" s="883"/>
      <c r="AY2" s="883"/>
      <c r="AZ2" s="883"/>
      <c r="BA2" s="883"/>
      <c r="BB2" s="883"/>
      <c r="BC2" s="883"/>
      <c r="BD2" s="883"/>
      <c r="BE2" s="883"/>
      <c r="BF2" s="883"/>
      <c r="BG2" s="883"/>
      <c r="BH2" s="883"/>
      <c r="BI2" s="883"/>
      <c r="BJ2" s="884"/>
    </row>
    <row r="3" spans="2:64" ht="30.75" customHeight="1" thickBot="1" x14ac:dyDescent="0.3">
      <c r="B3" s="910"/>
      <c r="C3" s="912"/>
      <c r="D3" s="913"/>
      <c r="E3" s="913"/>
      <c r="F3" s="913"/>
      <c r="G3" s="913"/>
      <c r="H3" s="913"/>
      <c r="I3" s="913"/>
      <c r="J3" s="913"/>
      <c r="K3" s="913"/>
      <c r="L3" s="913"/>
      <c r="M3" s="913"/>
      <c r="N3" s="913"/>
      <c r="O3" s="913"/>
      <c r="P3" s="913"/>
      <c r="Q3" s="914"/>
      <c r="R3" s="915"/>
      <c r="S3" s="916"/>
      <c r="T3" s="916"/>
      <c r="U3" s="916"/>
      <c r="V3" s="916"/>
      <c r="W3" s="916"/>
      <c r="X3" s="916"/>
      <c r="Y3" s="916"/>
      <c r="Z3" s="916"/>
      <c r="AA3" s="916"/>
      <c r="AB3" s="916"/>
      <c r="AC3" s="916"/>
      <c r="AD3" s="916"/>
      <c r="AE3" s="916"/>
      <c r="AF3" s="916"/>
      <c r="AG3" s="916"/>
      <c r="AH3" s="916"/>
      <c r="AI3" s="917"/>
      <c r="AJ3" s="918" t="s">
        <v>20</v>
      </c>
      <c r="AK3" s="919"/>
      <c r="AL3" s="919"/>
      <c r="AM3" s="919"/>
      <c r="AN3" s="919"/>
      <c r="AO3" s="919"/>
      <c r="AP3" s="919"/>
      <c r="AQ3" s="919"/>
      <c r="AR3" s="919"/>
      <c r="AS3" s="919"/>
      <c r="AT3" s="919"/>
      <c r="AU3" s="920"/>
      <c r="AV3" s="885">
        <v>3</v>
      </c>
      <c r="AW3" s="886"/>
      <c r="AX3" s="886"/>
      <c r="AY3" s="886"/>
      <c r="AZ3" s="886"/>
      <c r="BA3" s="886"/>
      <c r="BB3" s="886"/>
      <c r="BC3" s="886"/>
      <c r="BD3" s="886"/>
      <c r="BE3" s="886"/>
      <c r="BF3" s="886"/>
      <c r="BG3" s="886"/>
      <c r="BH3" s="886"/>
      <c r="BI3" s="886"/>
      <c r="BJ3" s="887"/>
    </row>
    <row r="4" spans="2:64" ht="23.25" customHeight="1" thickBot="1" x14ac:dyDescent="0.3">
      <c r="B4" s="910"/>
      <c r="C4" s="900"/>
      <c r="D4" s="901"/>
      <c r="E4" s="901"/>
      <c r="F4" s="901"/>
      <c r="G4" s="901"/>
      <c r="H4" s="901"/>
      <c r="I4" s="901"/>
      <c r="J4" s="901"/>
      <c r="K4" s="901"/>
      <c r="L4" s="901"/>
      <c r="M4" s="901"/>
      <c r="N4" s="901"/>
      <c r="O4" s="901"/>
      <c r="P4" s="901"/>
      <c r="Q4" s="902"/>
      <c r="R4" s="906"/>
      <c r="S4" s="907"/>
      <c r="T4" s="907"/>
      <c r="U4" s="907"/>
      <c r="V4" s="907"/>
      <c r="W4" s="907"/>
      <c r="X4" s="907"/>
      <c r="Y4" s="907"/>
      <c r="Z4" s="907"/>
      <c r="AA4" s="907"/>
      <c r="AB4" s="907"/>
      <c r="AC4" s="907"/>
      <c r="AD4" s="907"/>
      <c r="AE4" s="907"/>
      <c r="AF4" s="907"/>
      <c r="AG4" s="907"/>
      <c r="AH4" s="907"/>
      <c r="AI4" s="908"/>
      <c r="AJ4" s="918" t="s">
        <v>21</v>
      </c>
      <c r="AK4" s="919"/>
      <c r="AL4" s="919"/>
      <c r="AM4" s="919"/>
      <c r="AN4" s="919"/>
      <c r="AO4" s="919"/>
      <c r="AP4" s="919"/>
      <c r="AQ4" s="919"/>
      <c r="AR4" s="919"/>
      <c r="AS4" s="919"/>
      <c r="AT4" s="919"/>
      <c r="AU4" s="920"/>
      <c r="AV4" s="888">
        <v>42741</v>
      </c>
      <c r="AW4" s="889"/>
      <c r="AX4" s="889"/>
      <c r="AY4" s="889"/>
      <c r="AZ4" s="889"/>
      <c r="BA4" s="889"/>
      <c r="BB4" s="889"/>
      <c r="BC4" s="889"/>
      <c r="BD4" s="889"/>
      <c r="BE4" s="889"/>
      <c r="BF4" s="889"/>
      <c r="BG4" s="889"/>
      <c r="BH4" s="889"/>
      <c r="BI4" s="889"/>
      <c r="BJ4" s="890"/>
    </row>
    <row r="5" spans="2:64" ht="24.75" customHeight="1" x14ac:dyDescent="0.25">
      <c r="B5" s="910"/>
      <c r="C5" s="897" t="s">
        <v>22</v>
      </c>
      <c r="D5" s="898"/>
      <c r="E5" s="898"/>
      <c r="F5" s="898"/>
      <c r="G5" s="898"/>
      <c r="H5" s="898"/>
      <c r="I5" s="898"/>
      <c r="J5" s="898"/>
      <c r="K5" s="898"/>
      <c r="L5" s="898"/>
      <c r="M5" s="898"/>
      <c r="N5" s="898"/>
      <c r="O5" s="898"/>
      <c r="P5" s="898"/>
      <c r="Q5" s="899"/>
      <c r="R5" s="903" t="s">
        <v>23</v>
      </c>
      <c r="S5" s="904"/>
      <c r="T5" s="904"/>
      <c r="U5" s="904"/>
      <c r="V5" s="904"/>
      <c r="W5" s="904"/>
      <c r="X5" s="904"/>
      <c r="Y5" s="904"/>
      <c r="Z5" s="904"/>
      <c r="AA5" s="904"/>
      <c r="AB5" s="904"/>
      <c r="AC5" s="904"/>
      <c r="AD5" s="904"/>
      <c r="AE5" s="904"/>
      <c r="AF5" s="904"/>
      <c r="AG5" s="904"/>
      <c r="AH5" s="904"/>
      <c r="AI5" s="905"/>
      <c r="AJ5" s="897" t="s">
        <v>24</v>
      </c>
      <c r="AK5" s="898"/>
      <c r="AL5" s="898"/>
      <c r="AM5" s="898"/>
      <c r="AN5" s="898"/>
      <c r="AO5" s="898"/>
      <c r="AP5" s="898"/>
      <c r="AQ5" s="898"/>
      <c r="AR5" s="898"/>
      <c r="AS5" s="898"/>
      <c r="AT5" s="898"/>
      <c r="AU5" s="899"/>
      <c r="AV5" s="891" t="s">
        <v>25</v>
      </c>
      <c r="AW5" s="892"/>
      <c r="AX5" s="892"/>
      <c r="AY5" s="892"/>
      <c r="AZ5" s="892"/>
      <c r="BA5" s="892"/>
      <c r="BB5" s="892"/>
      <c r="BC5" s="892"/>
      <c r="BD5" s="892"/>
      <c r="BE5" s="892"/>
      <c r="BF5" s="892"/>
      <c r="BG5" s="892"/>
      <c r="BH5" s="892"/>
      <c r="BI5" s="892"/>
      <c r="BJ5" s="893"/>
    </row>
    <row r="6" spans="2:64" ht="23.25" customHeight="1" thickBot="1" x14ac:dyDescent="0.3">
      <c r="B6" s="911"/>
      <c r="C6" s="900"/>
      <c r="D6" s="901"/>
      <c r="E6" s="901"/>
      <c r="F6" s="901"/>
      <c r="G6" s="901"/>
      <c r="H6" s="901"/>
      <c r="I6" s="901"/>
      <c r="J6" s="901"/>
      <c r="K6" s="901"/>
      <c r="L6" s="901"/>
      <c r="M6" s="901"/>
      <c r="N6" s="901"/>
      <c r="O6" s="901"/>
      <c r="P6" s="901"/>
      <c r="Q6" s="902"/>
      <c r="R6" s="906"/>
      <c r="S6" s="907"/>
      <c r="T6" s="907"/>
      <c r="U6" s="907"/>
      <c r="V6" s="907"/>
      <c r="W6" s="907"/>
      <c r="X6" s="907"/>
      <c r="Y6" s="907"/>
      <c r="Z6" s="907"/>
      <c r="AA6" s="907"/>
      <c r="AB6" s="907"/>
      <c r="AC6" s="907"/>
      <c r="AD6" s="907"/>
      <c r="AE6" s="907"/>
      <c r="AF6" s="907"/>
      <c r="AG6" s="907"/>
      <c r="AH6" s="907"/>
      <c r="AI6" s="908"/>
      <c r="AJ6" s="900"/>
      <c r="AK6" s="901"/>
      <c r="AL6" s="901"/>
      <c r="AM6" s="901"/>
      <c r="AN6" s="901"/>
      <c r="AO6" s="901"/>
      <c r="AP6" s="901"/>
      <c r="AQ6" s="901"/>
      <c r="AR6" s="901"/>
      <c r="AS6" s="901"/>
      <c r="AT6" s="901"/>
      <c r="AU6" s="902"/>
      <c r="AV6" s="894"/>
      <c r="AW6" s="895"/>
      <c r="AX6" s="895"/>
      <c r="AY6" s="895"/>
      <c r="AZ6" s="895"/>
      <c r="BA6" s="895"/>
      <c r="BB6" s="895"/>
      <c r="BC6" s="895"/>
      <c r="BD6" s="895"/>
      <c r="BE6" s="895"/>
      <c r="BF6" s="895"/>
      <c r="BG6" s="895"/>
      <c r="BH6" s="895"/>
      <c r="BI6" s="895"/>
      <c r="BJ6" s="896"/>
    </row>
    <row r="7" spans="2:64" s="189" customFormat="1" ht="50.25" customHeight="1" x14ac:dyDescent="0.25">
      <c r="B7" s="925" t="s">
        <v>26</v>
      </c>
      <c r="C7" s="926"/>
      <c r="D7" s="1497" t="s">
        <v>1015</v>
      </c>
      <c r="E7" s="1497"/>
      <c r="F7" s="1497"/>
      <c r="G7" s="1497"/>
      <c r="H7" s="1497"/>
      <c r="I7" s="1497"/>
      <c r="J7" s="1497"/>
      <c r="K7" s="1497"/>
      <c r="L7" s="1497"/>
      <c r="M7" s="1497"/>
      <c r="N7" s="1497"/>
      <c r="O7" s="1497"/>
      <c r="P7" s="1497"/>
      <c r="Q7" s="1497"/>
      <c r="R7" s="1497"/>
      <c r="S7" s="1497"/>
      <c r="T7" s="1497"/>
      <c r="U7" s="1497"/>
      <c r="V7" s="1497"/>
      <c r="W7" s="1497"/>
      <c r="X7" s="1497"/>
      <c r="Y7" s="1497"/>
      <c r="Z7" s="1497"/>
      <c r="AA7" s="928" t="s">
        <v>28</v>
      </c>
      <c r="AB7" s="928"/>
      <c r="AC7" s="1498" t="s">
        <v>1016</v>
      </c>
      <c r="AD7" s="1498"/>
      <c r="AE7" s="1498"/>
      <c r="AF7" s="1498"/>
      <c r="AG7" s="1498"/>
      <c r="AH7" s="1498"/>
      <c r="AI7" s="1498"/>
      <c r="AJ7" s="1498"/>
      <c r="AK7" s="928" t="s">
        <v>30</v>
      </c>
      <c r="AL7" s="928"/>
      <c r="AM7" s="1489"/>
      <c r="AN7" s="1489"/>
      <c r="AO7" s="1489"/>
      <c r="AP7" s="1489"/>
      <c r="AQ7" s="1489"/>
      <c r="AR7" s="1489"/>
      <c r="AS7" s="1489"/>
      <c r="AT7" s="1489"/>
      <c r="AU7" s="930"/>
      <c r="AV7" s="930"/>
      <c r="AW7" s="930"/>
      <c r="AX7" s="930"/>
      <c r="AY7" s="930"/>
      <c r="AZ7" s="930"/>
      <c r="BA7" s="930"/>
      <c r="BB7" s="930"/>
      <c r="BC7" s="930"/>
      <c r="BD7" s="930"/>
      <c r="BE7" s="930"/>
      <c r="BF7" s="930"/>
      <c r="BG7" s="930"/>
      <c r="BH7" s="930"/>
      <c r="BI7" s="930"/>
      <c r="BJ7" s="931"/>
    </row>
    <row r="8" spans="2:64" s="189" customFormat="1" ht="49.15" customHeight="1" x14ac:dyDescent="0.25">
      <c r="B8" s="1490" t="s">
        <v>32</v>
      </c>
      <c r="C8" s="1491"/>
      <c r="D8" s="1492" t="s">
        <v>1017</v>
      </c>
      <c r="E8" s="1493"/>
      <c r="F8" s="1493"/>
      <c r="G8" s="1493"/>
      <c r="H8" s="1493"/>
      <c r="I8" s="1493"/>
      <c r="J8" s="1493"/>
      <c r="K8" s="1493"/>
      <c r="L8" s="1493"/>
      <c r="M8" s="1493"/>
      <c r="N8" s="1493"/>
      <c r="O8" s="1493"/>
      <c r="P8" s="1493"/>
      <c r="Q8" s="1493"/>
      <c r="R8" s="1493"/>
      <c r="S8" s="1493"/>
      <c r="T8" s="1493"/>
      <c r="U8" s="1493"/>
      <c r="V8" s="1493"/>
      <c r="W8" s="1493"/>
      <c r="X8" s="1493"/>
      <c r="Y8" s="1493"/>
      <c r="Z8" s="1493"/>
      <c r="AA8" s="1493"/>
      <c r="AB8" s="1493"/>
      <c r="AC8" s="1493"/>
      <c r="AD8" s="1493"/>
      <c r="AE8" s="1493"/>
      <c r="AF8" s="1493"/>
      <c r="AG8" s="1493"/>
      <c r="AH8" s="1493"/>
      <c r="AI8" s="1493"/>
      <c r="AJ8" s="1493"/>
      <c r="AK8" s="1493"/>
      <c r="AL8" s="1494"/>
      <c r="AM8" s="822" t="s">
        <v>34</v>
      </c>
      <c r="AN8" s="1495"/>
      <c r="AO8" s="1496"/>
      <c r="AP8" s="1496"/>
      <c r="AQ8" s="1496"/>
      <c r="AR8" s="1496"/>
      <c r="AS8" s="1496"/>
      <c r="AT8" s="1496"/>
      <c r="AU8" s="930"/>
      <c r="AV8" s="930"/>
      <c r="AW8" s="930"/>
      <c r="AX8" s="930"/>
      <c r="AY8" s="930"/>
      <c r="AZ8" s="930"/>
      <c r="BA8" s="930"/>
      <c r="BB8" s="930"/>
      <c r="BC8" s="930"/>
      <c r="BD8" s="930"/>
      <c r="BE8" s="930"/>
      <c r="BF8" s="930"/>
      <c r="BG8" s="930"/>
      <c r="BH8" s="930"/>
      <c r="BI8" s="930"/>
      <c r="BJ8" s="931"/>
    </row>
    <row r="9" spans="2:64" s="189" customFormat="1" ht="27.75" customHeight="1" x14ac:dyDescent="0.25">
      <c r="B9" s="944" t="s">
        <v>35</v>
      </c>
      <c r="C9" s="945"/>
      <c r="D9" s="945"/>
      <c r="E9" s="945"/>
      <c r="F9" s="945"/>
      <c r="G9" s="945"/>
      <c r="H9" s="945"/>
      <c r="I9" s="945"/>
      <c r="J9" s="945"/>
      <c r="K9" s="945"/>
      <c r="L9" s="945"/>
      <c r="M9" s="945"/>
      <c r="N9" s="945"/>
      <c r="O9" s="945"/>
      <c r="P9" s="945"/>
      <c r="Q9" s="945"/>
      <c r="R9" s="945"/>
      <c r="S9" s="945"/>
      <c r="T9" s="945"/>
      <c r="U9" s="945"/>
      <c r="V9" s="945"/>
      <c r="W9" s="945"/>
      <c r="X9" s="945"/>
      <c r="Y9" s="945"/>
      <c r="Z9" s="945"/>
      <c r="AA9" s="945"/>
      <c r="AB9" s="945"/>
      <c r="AC9" s="945"/>
      <c r="AD9" s="945"/>
      <c r="AE9" s="945"/>
      <c r="AF9" s="945"/>
      <c r="AG9" s="945"/>
      <c r="AH9" s="945"/>
      <c r="AI9" s="945"/>
      <c r="AJ9" s="945"/>
      <c r="AK9" s="945"/>
      <c r="AL9" s="945"/>
      <c r="AM9" s="945"/>
      <c r="AN9" s="945"/>
      <c r="AO9" s="945"/>
      <c r="AP9" s="945"/>
      <c r="AQ9" s="945"/>
      <c r="AR9" s="945"/>
      <c r="AS9" s="945"/>
      <c r="AT9" s="945"/>
      <c r="AU9" s="947" t="s">
        <v>36</v>
      </c>
      <c r="AV9" s="948"/>
      <c r="AW9" s="948"/>
      <c r="AX9" s="948"/>
      <c r="AY9" s="948"/>
      <c r="AZ9" s="948"/>
      <c r="BA9" s="948"/>
      <c r="BB9" s="948"/>
      <c r="BC9" s="948"/>
      <c r="BD9" s="948"/>
      <c r="BE9" s="948"/>
      <c r="BF9" s="948"/>
      <c r="BG9" s="948"/>
      <c r="BH9" s="948"/>
      <c r="BI9" s="948"/>
      <c r="BJ9" s="949"/>
    </row>
    <row r="10" spans="2:64" s="155" customFormat="1" ht="33"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64" s="124" customFormat="1" ht="25.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64" s="124" customFormat="1" ht="42.7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SUM(T13:T21)</f>
        <v>0</v>
      </c>
      <c r="U12" s="963"/>
      <c r="V12" s="963"/>
      <c r="W12" s="963"/>
      <c r="X12" s="126" t="s">
        <v>72</v>
      </c>
      <c r="Y12" s="126" t="s">
        <v>73</v>
      </c>
      <c r="Z12" s="1072"/>
      <c r="AA12" s="963"/>
      <c r="AB12" s="963"/>
      <c r="AC12" s="963"/>
      <c r="AD12" s="963"/>
      <c r="AE12" s="962"/>
      <c r="AF12" s="127" t="s">
        <v>74</v>
      </c>
      <c r="AG12" s="127" t="s">
        <v>75</v>
      </c>
      <c r="AH12" s="128" t="s">
        <v>76</v>
      </c>
      <c r="AI12" s="962"/>
      <c r="AJ12" s="963"/>
      <c r="AK12" s="140" t="s">
        <v>77</v>
      </c>
      <c r="AL12" s="140" t="s">
        <v>78</v>
      </c>
      <c r="AM12" s="140" t="s">
        <v>79</v>
      </c>
      <c r="AN12" s="140" t="s">
        <v>187</v>
      </c>
      <c r="AO12" s="140" t="s">
        <v>80</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64" s="155" customFormat="1" ht="99" customHeight="1" x14ac:dyDescent="0.25">
      <c r="B13" s="823">
        <v>1</v>
      </c>
      <c r="C13" s="299" t="s">
        <v>1018</v>
      </c>
      <c r="D13" s="48">
        <v>0.2</v>
      </c>
      <c r="E13" s="309">
        <v>0.33329999999999999</v>
      </c>
      <c r="F13" s="69"/>
      <c r="G13" s="1508"/>
      <c r="H13" s="310">
        <v>0.33329999999999999</v>
      </c>
      <c r="I13" s="59"/>
      <c r="J13" s="1508"/>
      <c r="K13" s="310">
        <v>0.33329999999999999</v>
      </c>
      <c r="L13" s="59"/>
      <c r="M13" s="1508"/>
      <c r="N13" s="300"/>
      <c r="O13" s="59"/>
      <c r="P13" s="1508"/>
      <c r="Q13" s="69">
        <f t="shared" ref="Q13:Q21" si="0">SUM(E13,H13,K13,N13)</f>
        <v>0.99990000000000001</v>
      </c>
      <c r="R13" s="69"/>
      <c r="S13" s="1508"/>
      <c r="T13" s="160">
        <f t="shared" ref="T13:T21" si="1">S13*D13</f>
        <v>0</v>
      </c>
      <c r="U13" s="183" t="s">
        <v>1019</v>
      </c>
      <c r="V13" s="299" t="s">
        <v>1020</v>
      </c>
      <c r="W13" s="299" t="s">
        <v>1021</v>
      </c>
      <c r="X13" s="299" t="s">
        <v>1022</v>
      </c>
      <c r="Y13" s="299" t="s">
        <v>1023</v>
      </c>
      <c r="Z13" s="301" t="s">
        <v>195</v>
      </c>
      <c r="AA13" s="299" t="s">
        <v>1024</v>
      </c>
      <c r="AB13" s="301" t="s">
        <v>152</v>
      </c>
      <c r="AC13" s="299" t="s">
        <v>192</v>
      </c>
      <c r="AD13" s="299" t="s">
        <v>99</v>
      </c>
      <c r="AE13" s="299" t="s">
        <v>100</v>
      </c>
      <c r="AF13" s="301" t="s">
        <v>104</v>
      </c>
      <c r="AG13" s="301">
        <v>2022</v>
      </c>
      <c r="AH13" s="301" t="s">
        <v>348</v>
      </c>
      <c r="AI13" s="301" t="s">
        <v>101</v>
      </c>
      <c r="AJ13" s="301" t="s">
        <v>143</v>
      </c>
      <c r="AK13" s="299" t="s">
        <v>359</v>
      </c>
      <c r="AL13" s="299" t="s">
        <v>348</v>
      </c>
      <c r="AM13" s="302" t="s">
        <v>348</v>
      </c>
      <c r="AN13" s="299" t="s">
        <v>348</v>
      </c>
      <c r="AO13" s="299" t="s">
        <v>348</v>
      </c>
      <c r="AP13" s="299" t="s">
        <v>348</v>
      </c>
      <c r="AQ13" s="299" t="s">
        <v>348</v>
      </c>
      <c r="AR13" s="299" t="s">
        <v>1016</v>
      </c>
      <c r="AS13" s="299" t="s">
        <v>348</v>
      </c>
      <c r="AT13" s="302" t="s">
        <v>1016</v>
      </c>
      <c r="AU13" s="427"/>
      <c r="AV13" s="824"/>
      <c r="AW13" s="825"/>
      <c r="AX13" s="825"/>
      <c r="AY13" s="427"/>
      <c r="AZ13" s="824"/>
      <c r="BA13" s="826"/>
      <c r="BB13" s="827"/>
      <c r="BC13" s="427"/>
      <c r="BD13" s="824"/>
      <c r="BE13" s="825"/>
      <c r="BF13" s="825"/>
      <c r="BG13" s="399"/>
      <c r="BH13" s="824"/>
      <c r="BI13" s="828"/>
      <c r="BJ13" s="829"/>
      <c r="BK13" s="431"/>
      <c r="BL13" s="431"/>
    </row>
    <row r="14" spans="2:64" s="155" customFormat="1" ht="72" customHeight="1" x14ac:dyDescent="0.25">
      <c r="B14" s="311">
        <v>2</v>
      </c>
      <c r="C14" s="183" t="s">
        <v>1025</v>
      </c>
      <c r="D14" s="48">
        <v>0.2</v>
      </c>
      <c r="E14" s="69">
        <v>0.25</v>
      </c>
      <c r="F14" s="69"/>
      <c r="G14" s="1508"/>
      <c r="H14" s="59">
        <v>0.25</v>
      </c>
      <c r="I14" s="59"/>
      <c r="J14" s="1508"/>
      <c r="K14" s="59">
        <v>0.25</v>
      </c>
      <c r="L14" s="59"/>
      <c r="M14" s="1508"/>
      <c r="N14" s="59">
        <v>0.25</v>
      </c>
      <c r="O14" s="59"/>
      <c r="P14" s="1508"/>
      <c r="Q14" s="69">
        <f t="shared" si="0"/>
        <v>1</v>
      </c>
      <c r="R14" s="69"/>
      <c r="S14" s="1508"/>
      <c r="T14" s="160">
        <f t="shared" si="1"/>
        <v>0</v>
      </c>
      <c r="U14" s="183" t="s">
        <v>1026</v>
      </c>
      <c r="V14" s="299" t="s">
        <v>1027</v>
      </c>
      <c r="W14" s="299" t="s">
        <v>1028</v>
      </c>
      <c r="X14" s="299" t="s">
        <v>1029</v>
      </c>
      <c r="Y14" s="299" t="s">
        <v>1030</v>
      </c>
      <c r="Z14" s="301" t="s">
        <v>348</v>
      </c>
      <c r="AA14" s="301" t="s">
        <v>1031</v>
      </c>
      <c r="AB14" s="301" t="s">
        <v>152</v>
      </c>
      <c r="AC14" s="301" t="s">
        <v>98</v>
      </c>
      <c r="AD14" s="301" t="s">
        <v>99</v>
      </c>
      <c r="AE14" s="301" t="s">
        <v>100</v>
      </c>
      <c r="AF14" s="301" t="s">
        <v>348</v>
      </c>
      <c r="AG14" s="301">
        <v>2022</v>
      </c>
      <c r="AH14" s="301" t="s">
        <v>348</v>
      </c>
      <c r="AI14" s="301" t="s">
        <v>101</v>
      </c>
      <c r="AJ14" s="301" t="s">
        <v>143</v>
      </c>
      <c r="AK14" s="299" t="s">
        <v>359</v>
      </c>
      <c r="AL14" s="299" t="s">
        <v>348</v>
      </c>
      <c r="AM14" s="299" t="s">
        <v>348</v>
      </c>
      <c r="AN14" s="299" t="s">
        <v>348</v>
      </c>
      <c r="AO14" s="299" t="s">
        <v>348</v>
      </c>
      <c r="AP14" s="299" t="s">
        <v>348</v>
      </c>
      <c r="AQ14" s="299" t="s">
        <v>348</v>
      </c>
      <c r="AR14" s="299" t="s">
        <v>1016</v>
      </c>
      <c r="AS14" s="299" t="s">
        <v>348</v>
      </c>
      <c r="AT14" s="302" t="s">
        <v>1016</v>
      </c>
      <c r="AU14" s="399"/>
      <c r="AV14" s="427"/>
      <c r="AW14" s="429"/>
      <c r="AX14" s="429"/>
      <c r="AY14" s="427"/>
      <c r="AZ14" s="427"/>
      <c r="BA14" s="429"/>
      <c r="BB14" s="434"/>
      <c r="BC14" s="427"/>
      <c r="BD14" s="427"/>
      <c r="BE14" s="429"/>
      <c r="BF14" s="429"/>
      <c r="BG14" s="427"/>
      <c r="BH14" s="427"/>
      <c r="BI14" s="435"/>
      <c r="BJ14" s="429"/>
      <c r="BK14" s="431"/>
      <c r="BL14" s="431"/>
    </row>
    <row r="15" spans="2:64" s="155" customFormat="1" ht="84" customHeight="1" x14ac:dyDescent="0.25">
      <c r="B15" s="311">
        <v>3</v>
      </c>
      <c r="C15" s="183" t="s">
        <v>1032</v>
      </c>
      <c r="D15" s="48">
        <v>0.2</v>
      </c>
      <c r="E15" s="69">
        <v>0.25</v>
      </c>
      <c r="F15" s="69"/>
      <c r="G15" s="1508"/>
      <c r="H15" s="59">
        <v>0.25</v>
      </c>
      <c r="I15" s="59"/>
      <c r="J15" s="1508"/>
      <c r="K15" s="59">
        <v>0.25</v>
      </c>
      <c r="L15" s="59"/>
      <c r="M15" s="1508"/>
      <c r="N15" s="59">
        <v>0.25</v>
      </c>
      <c r="O15" s="59"/>
      <c r="P15" s="1508"/>
      <c r="Q15" s="69">
        <f t="shared" si="0"/>
        <v>1</v>
      </c>
      <c r="R15" s="69"/>
      <c r="S15" s="1508"/>
      <c r="T15" s="160">
        <f t="shared" si="1"/>
        <v>0</v>
      </c>
      <c r="U15" s="183" t="s">
        <v>1033</v>
      </c>
      <c r="V15" s="299" t="s">
        <v>1034</v>
      </c>
      <c r="W15" s="299" t="s">
        <v>1035</v>
      </c>
      <c r="X15" s="299" t="s">
        <v>1036</v>
      </c>
      <c r="Y15" s="299" t="s">
        <v>1037</v>
      </c>
      <c r="Z15" s="301" t="s">
        <v>195</v>
      </c>
      <c r="AA15" s="301" t="s">
        <v>1038</v>
      </c>
      <c r="AB15" s="301" t="s">
        <v>152</v>
      </c>
      <c r="AC15" s="301" t="s">
        <v>192</v>
      </c>
      <c r="AD15" s="301" t="s">
        <v>99</v>
      </c>
      <c r="AE15" s="301" t="s">
        <v>100</v>
      </c>
      <c r="AF15" s="303" t="s">
        <v>348</v>
      </c>
      <c r="AG15" s="301">
        <v>2022</v>
      </c>
      <c r="AH15" s="301" t="s">
        <v>348</v>
      </c>
      <c r="AI15" s="301" t="s">
        <v>101</v>
      </c>
      <c r="AJ15" s="301" t="s">
        <v>143</v>
      </c>
      <c r="AK15" s="299" t="s">
        <v>359</v>
      </c>
      <c r="AL15" s="299" t="s">
        <v>348</v>
      </c>
      <c r="AM15" s="299" t="s">
        <v>348</v>
      </c>
      <c r="AN15" s="299" t="s">
        <v>348</v>
      </c>
      <c r="AO15" s="299" t="s">
        <v>348</v>
      </c>
      <c r="AP15" s="299" t="s">
        <v>348</v>
      </c>
      <c r="AQ15" s="299" t="s">
        <v>348</v>
      </c>
      <c r="AR15" s="299" t="s">
        <v>1016</v>
      </c>
      <c r="AS15" s="299" t="s">
        <v>348</v>
      </c>
      <c r="AT15" s="302" t="s">
        <v>1016</v>
      </c>
      <c r="AU15" s="399"/>
      <c r="AV15" s="427"/>
      <c r="AW15" s="429"/>
      <c r="AX15" s="429"/>
      <c r="AY15" s="427"/>
      <c r="AZ15" s="427"/>
      <c r="BA15" s="429"/>
      <c r="BB15" s="434"/>
      <c r="BC15" s="427"/>
      <c r="BD15" s="427"/>
      <c r="BE15" s="435"/>
      <c r="BF15" s="429"/>
      <c r="BG15" s="427"/>
      <c r="BH15" s="427"/>
      <c r="BI15" s="435"/>
      <c r="BJ15" s="429"/>
      <c r="BK15" s="431"/>
      <c r="BL15" s="431"/>
    </row>
    <row r="16" spans="2:64" s="155" customFormat="1" ht="81.75" customHeight="1" x14ac:dyDescent="0.25">
      <c r="B16" s="312">
        <v>4</v>
      </c>
      <c r="C16" s="183" t="s">
        <v>1039</v>
      </c>
      <c r="D16" s="48">
        <v>0.1</v>
      </c>
      <c r="E16" s="69"/>
      <c r="F16" s="69"/>
      <c r="G16" s="1508"/>
      <c r="H16" s="313">
        <v>0.5</v>
      </c>
      <c r="I16" s="59"/>
      <c r="J16" s="1508"/>
      <c r="K16" s="313"/>
      <c r="L16" s="59"/>
      <c r="M16" s="1508"/>
      <c r="N16" s="59">
        <v>0.5</v>
      </c>
      <c r="O16" s="59"/>
      <c r="P16" s="1508"/>
      <c r="Q16" s="69">
        <f t="shared" si="0"/>
        <v>1</v>
      </c>
      <c r="R16" s="69"/>
      <c r="S16" s="1508"/>
      <c r="T16" s="160">
        <f t="shared" si="1"/>
        <v>0</v>
      </c>
      <c r="U16" s="183" t="s">
        <v>1040</v>
      </c>
      <c r="V16" s="299" t="s">
        <v>1041</v>
      </c>
      <c r="W16" s="299" t="s">
        <v>1042</v>
      </c>
      <c r="X16" s="299" t="s">
        <v>1042</v>
      </c>
      <c r="Y16" s="299" t="s">
        <v>1043</v>
      </c>
      <c r="Z16" s="301" t="s">
        <v>195</v>
      </c>
      <c r="AA16" s="299" t="s">
        <v>1044</v>
      </c>
      <c r="AB16" s="301" t="s">
        <v>152</v>
      </c>
      <c r="AC16" s="301" t="s">
        <v>98</v>
      </c>
      <c r="AD16" s="301" t="s">
        <v>99</v>
      </c>
      <c r="AE16" s="301" t="s">
        <v>100</v>
      </c>
      <c r="AF16" s="303" t="s">
        <v>104</v>
      </c>
      <c r="AG16" s="301">
        <v>2022</v>
      </c>
      <c r="AH16" s="301" t="s">
        <v>348</v>
      </c>
      <c r="AI16" s="301" t="s">
        <v>101</v>
      </c>
      <c r="AJ16" s="301" t="s">
        <v>143</v>
      </c>
      <c r="AK16" s="299" t="s">
        <v>359</v>
      </c>
      <c r="AL16" s="299" t="s">
        <v>348</v>
      </c>
      <c r="AM16" s="299" t="s">
        <v>348</v>
      </c>
      <c r="AN16" s="299"/>
      <c r="AO16" s="299" t="s">
        <v>348</v>
      </c>
      <c r="AP16" s="299" t="s">
        <v>348</v>
      </c>
      <c r="AQ16" s="299" t="s">
        <v>348</v>
      </c>
      <c r="AR16" s="299" t="s">
        <v>1016</v>
      </c>
      <c r="AS16" s="299" t="s">
        <v>348</v>
      </c>
      <c r="AT16" s="302" t="s">
        <v>1016</v>
      </c>
      <c r="AU16" s="399"/>
      <c r="AV16" s="427"/>
      <c r="AW16" s="427"/>
      <c r="AY16" s="427"/>
      <c r="AZ16" s="427"/>
      <c r="BA16" s="429"/>
      <c r="BB16" s="429"/>
      <c r="BC16" s="427"/>
      <c r="BD16" s="427"/>
      <c r="BE16" s="435"/>
      <c r="BF16" s="429"/>
      <c r="BG16" s="427"/>
      <c r="BH16" s="427"/>
      <c r="BI16" s="435"/>
      <c r="BJ16" s="429"/>
      <c r="BK16" s="431"/>
      <c r="BL16" s="431"/>
    </row>
    <row r="17" spans="2:251" s="155" customFormat="1" ht="97.5" customHeight="1" x14ac:dyDescent="0.25">
      <c r="B17" s="314">
        <v>5</v>
      </c>
      <c r="C17" s="183" t="s">
        <v>1045</v>
      </c>
      <c r="D17" s="48">
        <v>0.1</v>
      </c>
      <c r="E17" s="309">
        <v>0.33329999999999999</v>
      </c>
      <c r="F17" s="309"/>
      <c r="G17" s="1508"/>
      <c r="H17" s="309">
        <v>0.33329999999999999</v>
      </c>
      <c r="I17" s="309"/>
      <c r="J17" s="1508"/>
      <c r="K17" s="309">
        <v>0.33329999999999999</v>
      </c>
      <c r="L17" s="51"/>
      <c r="M17" s="1508"/>
      <c r="N17" s="315"/>
      <c r="O17" s="59"/>
      <c r="P17" s="1508"/>
      <c r="Q17" s="69">
        <f t="shared" si="0"/>
        <v>0.99990000000000001</v>
      </c>
      <c r="R17" s="69"/>
      <c r="S17" s="1508"/>
      <c r="T17" s="160">
        <f t="shared" si="1"/>
        <v>0</v>
      </c>
      <c r="U17" s="183" t="s">
        <v>1046</v>
      </c>
      <c r="V17" s="299" t="s">
        <v>1047</v>
      </c>
      <c r="W17" s="299" t="s">
        <v>1048</v>
      </c>
      <c r="X17" s="299" t="s">
        <v>1049</v>
      </c>
      <c r="Y17" s="299" t="s">
        <v>1050</v>
      </c>
      <c r="Z17" s="301" t="s">
        <v>348</v>
      </c>
      <c r="AA17" s="299" t="s">
        <v>1044</v>
      </c>
      <c r="AB17" s="301" t="s">
        <v>152</v>
      </c>
      <c r="AC17" s="301" t="s">
        <v>98</v>
      </c>
      <c r="AD17" s="301" t="s">
        <v>99</v>
      </c>
      <c r="AE17" s="301" t="s">
        <v>100</v>
      </c>
      <c r="AF17" s="303" t="s">
        <v>104</v>
      </c>
      <c r="AG17" s="301">
        <v>2022</v>
      </c>
      <c r="AH17" s="301" t="s">
        <v>348</v>
      </c>
      <c r="AI17" s="301" t="s">
        <v>101</v>
      </c>
      <c r="AJ17" s="301" t="s">
        <v>143</v>
      </c>
      <c r="AK17" s="299" t="s">
        <v>359</v>
      </c>
      <c r="AL17" s="299" t="s">
        <v>348</v>
      </c>
      <c r="AM17" s="299" t="s">
        <v>348</v>
      </c>
      <c r="AN17" s="299" t="s">
        <v>348</v>
      </c>
      <c r="AO17" s="299" t="s">
        <v>348</v>
      </c>
      <c r="AP17" s="299" t="s">
        <v>348</v>
      </c>
      <c r="AQ17" s="299" t="s">
        <v>348</v>
      </c>
      <c r="AR17" s="299" t="s">
        <v>1016</v>
      </c>
      <c r="AS17" s="299" t="s">
        <v>348</v>
      </c>
      <c r="AT17" s="302" t="s">
        <v>1016</v>
      </c>
      <c r="AU17" s="399"/>
      <c r="AV17" s="427"/>
      <c r="AW17" s="429"/>
      <c r="AX17" s="429"/>
      <c r="AY17" s="427"/>
      <c r="AZ17" s="427"/>
      <c r="BA17" s="429"/>
      <c r="BB17" s="434"/>
      <c r="BC17" s="427"/>
      <c r="BD17" s="427"/>
      <c r="BE17" s="435"/>
      <c r="BF17" s="429"/>
      <c r="BG17" s="427"/>
      <c r="BH17" s="427"/>
      <c r="BI17" s="435"/>
      <c r="BJ17" s="429"/>
      <c r="BK17" s="431"/>
      <c r="BL17" s="431"/>
    </row>
    <row r="18" spans="2:251" s="155" customFormat="1" ht="117.75" customHeight="1" x14ac:dyDescent="0.25">
      <c r="B18" s="316">
        <v>6</v>
      </c>
      <c r="C18" s="183" t="s">
        <v>1051</v>
      </c>
      <c r="D18" s="48">
        <v>0.05</v>
      </c>
      <c r="E18" s="69">
        <v>0.5</v>
      </c>
      <c r="F18" s="165"/>
      <c r="G18" s="1508"/>
      <c r="H18" s="313">
        <v>0.5</v>
      </c>
      <c r="I18" s="313"/>
      <c r="J18" s="1508"/>
      <c r="K18" s="313"/>
      <c r="L18" s="51"/>
      <c r="M18" s="1508"/>
      <c r="N18" s="51"/>
      <c r="O18" s="51"/>
      <c r="P18" s="1508"/>
      <c r="Q18" s="69">
        <f t="shared" si="0"/>
        <v>1</v>
      </c>
      <c r="R18" s="69"/>
      <c r="S18" s="1508"/>
      <c r="T18" s="160">
        <f t="shared" si="1"/>
        <v>0</v>
      </c>
      <c r="U18" s="183" t="s">
        <v>1052</v>
      </c>
      <c r="V18" s="299" t="s">
        <v>1053</v>
      </c>
      <c r="W18" s="299" t="s">
        <v>1048</v>
      </c>
      <c r="X18" s="299" t="s">
        <v>1049</v>
      </c>
      <c r="Y18" s="299" t="s">
        <v>1050</v>
      </c>
      <c r="Z18" s="301" t="s">
        <v>348</v>
      </c>
      <c r="AA18" s="299" t="s">
        <v>1044</v>
      </c>
      <c r="AB18" s="301" t="s">
        <v>152</v>
      </c>
      <c r="AC18" s="301" t="s">
        <v>98</v>
      </c>
      <c r="AD18" s="301" t="s">
        <v>99</v>
      </c>
      <c r="AE18" s="301" t="s">
        <v>100</v>
      </c>
      <c r="AF18" s="303" t="s">
        <v>104</v>
      </c>
      <c r="AG18" s="301">
        <v>2022</v>
      </c>
      <c r="AH18" s="301" t="s">
        <v>348</v>
      </c>
      <c r="AI18" s="301" t="s">
        <v>101</v>
      </c>
      <c r="AJ18" s="301" t="s">
        <v>143</v>
      </c>
      <c r="AK18" s="299" t="s">
        <v>359</v>
      </c>
      <c r="AL18" s="299" t="s">
        <v>348</v>
      </c>
      <c r="AM18" s="299" t="s">
        <v>348</v>
      </c>
      <c r="AN18" s="299"/>
      <c r="AO18" s="299" t="s">
        <v>348</v>
      </c>
      <c r="AP18" s="299" t="s">
        <v>348</v>
      </c>
      <c r="AQ18" s="299" t="s">
        <v>348</v>
      </c>
      <c r="AR18" s="299" t="s">
        <v>1016</v>
      </c>
      <c r="AS18" s="299" t="s">
        <v>348</v>
      </c>
      <c r="AT18" s="302" t="s">
        <v>1016</v>
      </c>
      <c r="AU18" s="427"/>
      <c r="AV18" s="427"/>
      <c r="AW18" s="460"/>
      <c r="AX18" s="460"/>
      <c r="AY18" s="427"/>
      <c r="AZ18" s="427"/>
      <c r="BA18" s="460"/>
      <c r="BB18" s="434"/>
      <c r="BC18" s="427"/>
      <c r="BD18" s="427"/>
      <c r="BE18" s="462"/>
      <c r="BF18" s="425"/>
      <c r="BG18" s="427"/>
      <c r="BH18" s="427"/>
      <c r="BI18" s="430"/>
      <c r="BJ18" s="430"/>
      <c r="BK18" s="431"/>
      <c r="BL18" s="431"/>
    </row>
    <row r="19" spans="2:251" s="155" customFormat="1" ht="144" customHeight="1" x14ac:dyDescent="0.25">
      <c r="B19" s="830">
        <v>7</v>
      </c>
      <c r="C19" s="183" t="s">
        <v>1054</v>
      </c>
      <c r="D19" s="48">
        <v>0.05</v>
      </c>
      <c r="E19" s="49">
        <v>0.5</v>
      </c>
      <c r="F19" s="49"/>
      <c r="G19" s="1508"/>
      <c r="H19" s="313">
        <v>0.5</v>
      </c>
      <c r="I19" s="313"/>
      <c r="J19" s="1508"/>
      <c r="K19" s="313"/>
      <c r="L19" s="51"/>
      <c r="M19" s="1508"/>
      <c r="N19" s="51"/>
      <c r="O19" s="51"/>
      <c r="P19" s="1508"/>
      <c r="Q19" s="69">
        <f t="shared" si="0"/>
        <v>1</v>
      </c>
      <c r="R19" s="69"/>
      <c r="S19" s="1508"/>
      <c r="T19" s="160">
        <f t="shared" si="1"/>
        <v>0</v>
      </c>
      <c r="U19" s="183" t="s">
        <v>1055</v>
      </c>
      <c r="V19" s="299" t="s">
        <v>1056</v>
      </c>
      <c r="W19" s="299" t="s">
        <v>1057</v>
      </c>
      <c r="X19" s="299" t="s">
        <v>1058</v>
      </c>
      <c r="Y19" s="299" t="s">
        <v>1059</v>
      </c>
      <c r="Z19" s="301" t="s">
        <v>348</v>
      </c>
      <c r="AA19" s="299" t="s">
        <v>1060</v>
      </c>
      <c r="AB19" s="301" t="s">
        <v>152</v>
      </c>
      <c r="AC19" s="301" t="s">
        <v>939</v>
      </c>
      <c r="AD19" s="301" t="s">
        <v>99</v>
      </c>
      <c r="AE19" s="301" t="s">
        <v>100</v>
      </c>
      <c r="AF19" s="303" t="s">
        <v>348</v>
      </c>
      <c r="AG19" s="301">
        <v>2022</v>
      </c>
      <c r="AH19" s="301" t="s">
        <v>348</v>
      </c>
      <c r="AI19" s="301" t="s">
        <v>101</v>
      </c>
      <c r="AJ19" s="301" t="s">
        <v>143</v>
      </c>
      <c r="AK19" s="299" t="s">
        <v>359</v>
      </c>
      <c r="AL19" s="299" t="s">
        <v>348</v>
      </c>
      <c r="AM19" s="299" t="s">
        <v>348</v>
      </c>
      <c r="AN19" s="299" t="s">
        <v>348</v>
      </c>
      <c r="AO19" s="299" t="s">
        <v>348</v>
      </c>
      <c r="AP19" s="299" t="s">
        <v>348</v>
      </c>
      <c r="AQ19" s="299" t="s">
        <v>348</v>
      </c>
      <c r="AR19" s="299" t="s">
        <v>1016</v>
      </c>
      <c r="AS19" s="299" t="s">
        <v>348</v>
      </c>
      <c r="AT19" s="302" t="s">
        <v>1016</v>
      </c>
      <c r="AU19" s="427"/>
      <c r="AV19" s="427"/>
      <c r="AW19" s="429"/>
      <c r="AX19" s="429"/>
      <c r="AY19" s="427"/>
      <c r="AZ19" s="427"/>
      <c r="BA19" s="429"/>
      <c r="BB19" s="434"/>
      <c r="BC19" s="427"/>
      <c r="BD19" s="427"/>
      <c r="BE19" s="435"/>
      <c r="BF19" s="429"/>
      <c r="BG19" s="427"/>
      <c r="BH19" s="427"/>
      <c r="BI19" s="435"/>
      <c r="BJ19" s="463"/>
      <c r="BK19" s="431"/>
      <c r="BL19" s="431"/>
    </row>
    <row r="20" spans="2:251" s="161" customFormat="1" ht="63.75" customHeight="1" x14ac:dyDescent="0.25">
      <c r="B20" s="830">
        <v>8</v>
      </c>
      <c r="C20" s="183" t="s">
        <v>1061</v>
      </c>
      <c r="D20" s="48">
        <v>0.05</v>
      </c>
      <c r="E20" s="49">
        <v>0.25</v>
      </c>
      <c r="F20" s="49"/>
      <c r="G20" s="1508"/>
      <c r="H20" s="313">
        <v>0.25</v>
      </c>
      <c r="I20" s="313"/>
      <c r="J20" s="1508"/>
      <c r="K20" s="313">
        <v>0.25</v>
      </c>
      <c r="L20" s="51"/>
      <c r="M20" s="1508"/>
      <c r="N20" s="313">
        <v>0.25</v>
      </c>
      <c r="O20" s="51"/>
      <c r="P20" s="1508"/>
      <c r="Q20" s="69">
        <f t="shared" si="0"/>
        <v>1</v>
      </c>
      <c r="R20" s="69"/>
      <c r="S20" s="1508"/>
      <c r="T20" s="160">
        <f t="shared" si="1"/>
        <v>0</v>
      </c>
      <c r="U20" s="183" t="s">
        <v>1062</v>
      </c>
      <c r="V20" s="299" t="s">
        <v>1063</v>
      </c>
      <c r="W20" s="299" t="s">
        <v>1064</v>
      </c>
      <c r="X20" s="299" t="s">
        <v>1065</v>
      </c>
      <c r="Y20" s="299" t="s">
        <v>1066</v>
      </c>
      <c r="Z20" s="301" t="s">
        <v>348</v>
      </c>
      <c r="AA20" s="299" t="s">
        <v>1024</v>
      </c>
      <c r="AB20" s="301" t="s">
        <v>152</v>
      </c>
      <c r="AC20" s="301" t="s">
        <v>192</v>
      </c>
      <c r="AD20" s="301" t="s">
        <v>99</v>
      </c>
      <c r="AE20" s="301" t="s">
        <v>100</v>
      </c>
      <c r="AF20" s="303" t="s">
        <v>348</v>
      </c>
      <c r="AG20" s="301">
        <v>2022</v>
      </c>
      <c r="AH20" s="301" t="s">
        <v>348</v>
      </c>
      <c r="AI20" s="301" t="s">
        <v>101</v>
      </c>
      <c r="AJ20" s="301" t="s">
        <v>143</v>
      </c>
      <c r="AK20" s="299" t="s">
        <v>359</v>
      </c>
      <c r="AL20" s="299" t="s">
        <v>348</v>
      </c>
      <c r="AM20" s="299" t="s">
        <v>348</v>
      </c>
      <c r="AN20" s="299" t="s">
        <v>348</v>
      </c>
      <c r="AO20" s="299" t="s">
        <v>348</v>
      </c>
      <c r="AP20" s="299" t="s">
        <v>348</v>
      </c>
      <c r="AQ20" s="299" t="s">
        <v>348</v>
      </c>
      <c r="AR20" s="299" t="s">
        <v>1016</v>
      </c>
      <c r="AS20" s="299" t="s">
        <v>348</v>
      </c>
      <c r="AT20" s="302" t="s">
        <v>1016</v>
      </c>
      <c r="AU20" s="427"/>
      <c r="AV20" s="427"/>
      <c r="AW20" s="429"/>
      <c r="AX20" s="429"/>
      <c r="AY20" s="427"/>
      <c r="AZ20" s="427"/>
      <c r="BA20" s="429"/>
      <c r="BB20" s="429"/>
      <c r="BC20" s="427"/>
      <c r="BD20" s="427"/>
      <c r="BE20" s="462"/>
      <c r="BF20" s="429"/>
      <c r="BG20" s="427"/>
      <c r="BH20" s="427"/>
      <c r="BI20" s="430"/>
      <c r="BJ20" s="430"/>
      <c r="BK20" s="431"/>
      <c r="BL20" s="431"/>
    </row>
    <row r="21" spans="2:251" s="161" customFormat="1" ht="73.5" customHeight="1" thickBot="1" x14ac:dyDescent="0.3">
      <c r="B21" s="830">
        <v>9</v>
      </c>
      <c r="C21" s="183" t="s">
        <v>1067</v>
      </c>
      <c r="D21" s="48">
        <v>0.05</v>
      </c>
      <c r="E21" s="49">
        <v>0.25</v>
      </c>
      <c r="F21" s="49"/>
      <c r="G21" s="1508"/>
      <c r="H21" s="313">
        <v>0.25</v>
      </c>
      <c r="I21" s="313"/>
      <c r="J21" s="1508"/>
      <c r="K21" s="313">
        <v>0.25</v>
      </c>
      <c r="L21" s="51"/>
      <c r="M21" s="1508"/>
      <c r="N21" s="313">
        <v>0.25</v>
      </c>
      <c r="O21" s="51"/>
      <c r="P21" s="1508"/>
      <c r="Q21" s="69">
        <f t="shared" si="0"/>
        <v>1</v>
      </c>
      <c r="R21" s="69"/>
      <c r="S21" s="1508"/>
      <c r="T21" s="160">
        <f t="shared" si="1"/>
        <v>0</v>
      </c>
      <c r="U21" s="183" t="s">
        <v>1068</v>
      </c>
      <c r="V21" s="304" t="s">
        <v>1069</v>
      </c>
      <c r="W21" s="304" t="s">
        <v>1064</v>
      </c>
      <c r="X21" s="304" t="s">
        <v>1070</v>
      </c>
      <c r="Y21" s="304" t="s">
        <v>1071</v>
      </c>
      <c r="Z21" s="305" t="s">
        <v>348</v>
      </c>
      <c r="AA21" s="304" t="s">
        <v>1072</v>
      </c>
      <c r="AB21" s="305" t="s">
        <v>152</v>
      </c>
      <c r="AC21" s="305" t="s">
        <v>192</v>
      </c>
      <c r="AD21" s="305" t="s">
        <v>99</v>
      </c>
      <c r="AE21" s="305" t="s">
        <v>100</v>
      </c>
      <c r="AF21" s="306" t="s">
        <v>348</v>
      </c>
      <c r="AG21" s="301">
        <v>2022</v>
      </c>
      <c r="AH21" s="305" t="s">
        <v>348</v>
      </c>
      <c r="AI21" s="305" t="s">
        <v>101</v>
      </c>
      <c r="AJ21" s="305" t="s">
        <v>143</v>
      </c>
      <c r="AK21" s="299" t="s">
        <v>359</v>
      </c>
      <c r="AL21" s="304" t="s">
        <v>348</v>
      </c>
      <c r="AM21" s="304" t="s">
        <v>348</v>
      </c>
      <c r="AN21" s="304" t="s">
        <v>348</v>
      </c>
      <c r="AO21" s="304" t="s">
        <v>348</v>
      </c>
      <c r="AP21" s="304" t="s">
        <v>348</v>
      </c>
      <c r="AQ21" s="304" t="s">
        <v>348</v>
      </c>
      <c r="AR21" s="299" t="s">
        <v>1016</v>
      </c>
      <c r="AS21" s="304" t="s">
        <v>348</v>
      </c>
      <c r="AT21" s="307" t="s">
        <v>1016</v>
      </c>
      <c r="AU21" s="427"/>
      <c r="AV21" s="427"/>
      <c r="AW21" s="461"/>
      <c r="AX21" s="429"/>
      <c r="AY21" s="427"/>
      <c r="AZ21" s="427"/>
      <c r="BA21" s="461"/>
      <c r="BB21" s="429"/>
      <c r="BC21" s="427"/>
      <c r="BD21" s="427"/>
      <c r="BE21" s="435"/>
      <c r="BF21" s="429"/>
      <c r="BG21" s="427"/>
      <c r="BH21" s="427"/>
      <c r="BI21" s="463"/>
      <c r="BJ21" s="429"/>
      <c r="BK21" s="431"/>
      <c r="BL21" s="431"/>
    </row>
    <row r="22" spans="2:251" ht="63.75" customHeight="1" x14ac:dyDescent="0.25">
      <c r="B22"/>
      <c r="C22"/>
      <c r="D22" s="346"/>
      <c r="E22"/>
      <c r="F22"/>
      <c r="G22"/>
      <c r="H22"/>
      <c r="I22" s="346"/>
      <c r="J22" s="406"/>
      <c r="K22"/>
      <c r="L22"/>
      <c r="M22"/>
      <c r="N22"/>
      <c r="O22"/>
      <c r="P22"/>
      <c r="Q22"/>
      <c r="R22"/>
      <c r="S22"/>
      <c r="T22" s="406"/>
      <c r="U22"/>
      <c r="V22"/>
      <c r="W22"/>
      <c r="X22"/>
      <c r="Y22"/>
      <c r="Z22"/>
      <c r="AA22"/>
      <c r="AB22"/>
      <c r="AC22"/>
      <c r="AD22"/>
      <c r="AE22"/>
      <c r="AF22"/>
      <c r="AG22"/>
      <c r="AH22"/>
      <c r="AI22"/>
      <c r="AJ22"/>
      <c r="AK22"/>
      <c r="AL22"/>
      <c r="AM22"/>
      <c r="AN22"/>
      <c r="AO22"/>
      <c r="AP22"/>
      <c r="AQ22"/>
      <c r="AR22"/>
      <c r="AS22"/>
      <c r="AT22"/>
      <c r="AU22" s="490"/>
      <c r="AV22" s="490"/>
      <c r="AW22" s="490"/>
      <c r="AX22" s="490"/>
      <c r="AY22" s="490"/>
      <c r="AZ22" s="490"/>
      <c r="BA22" s="490"/>
      <c r="BB22" s="490"/>
      <c r="BC22" s="490"/>
      <c r="BD22" s="490"/>
      <c r="BE22" s="490"/>
      <c r="BF22" s="490"/>
      <c r="BG22" s="490"/>
      <c r="BH22" s="490"/>
      <c r="BI22" s="490"/>
      <c r="BJ22" s="490"/>
      <c r="BK22" s="490"/>
      <c r="BL22" s="490"/>
      <c r="BM22"/>
      <c r="BN22"/>
      <c r="BO22"/>
      <c r="BP22"/>
      <c r="BQ22"/>
      <c r="BR22"/>
      <c r="BS22"/>
      <c r="BT22"/>
      <c r="BU22"/>
      <c r="BV22"/>
      <c r="BW22"/>
      <c r="BX22"/>
      <c r="BY22"/>
      <c r="BZ22"/>
      <c r="CA22"/>
      <c r="CB22"/>
      <c r="CC22"/>
      <c r="CD22"/>
      <c r="CE22"/>
      <c r="CF22"/>
      <c r="CG22"/>
      <c r="CH22"/>
      <c r="CI22"/>
      <c r="CJ22"/>
      <c r="CK22"/>
      <c r="CL22"/>
      <c r="CM22"/>
      <c r="CN22"/>
      <c r="CO22"/>
      <c r="CP22"/>
      <c r="CQ22"/>
      <c r="CR22"/>
      <c r="CS22"/>
      <c r="CT22"/>
      <c r="CU22"/>
      <c r="CV22"/>
      <c r="CW22"/>
      <c r="CX22"/>
      <c r="CY22"/>
      <c r="CZ22"/>
      <c r="DA22"/>
      <c r="DB22"/>
      <c r="DC22"/>
      <c r="DD22"/>
      <c r="DE22"/>
      <c r="DF22"/>
      <c r="DG22"/>
      <c r="DH22"/>
      <c r="DI22"/>
      <c r="DJ22"/>
      <c r="DK22"/>
      <c r="DL22"/>
      <c r="DM22"/>
      <c r="DN22"/>
      <c r="DO22"/>
      <c r="DP22"/>
      <c r="DQ22"/>
      <c r="DR22"/>
      <c r="DS22"/>
      <c r="DT22"/>
      <c r="DU22"/>
      <c r="DV22"/>
      <c r="DW22"/>
      <c r="DX22"/>
      <c r="DY22"/>
      <c r="DZ22"/>
      <c r="EA22"/>
      <c r="EB22"/>
      <c r="EC22"/>
      <c r="ED22"/>
      <c r="EE22"/>
      <c r="EF22"/>
      <c r="EG22"/>
      <c r="EH22"/>
      <c r="EI22"/>
      <c r="EJ22"/>
      <c r="EK22"/>
      <c r="EL22"/>
      <c r="EM22"/>
      <c r="EN22"/>
      <c r="EO22"/>
      <c r="EP22"/>
      <c r="EQ22"/>
      <c r="ER22"/>
      <c r="ES22"/>
      <c r="ET22"/>
      <c r="EU22"/>
      <c r="EV22"/>
      <c r="EW22"/>
      <c r="EX22"/>
      <c r="EY22"/>
      <c r="EZ22"/>
      <c r="FA22"/>
      <c r="FB22"/>
      <c r="FC22"/>
      <c r="FD22"/>
      <c r="FE22"/>
      <c r="FF22"/>
      <c r="FG22"/>
      <c r="FH22"/>
      <c r="FI22"/>
      <c r="FJ22"/>
      <c r="FK22"/>
      <c r="FL22"/>
      <c r="FM22"/>
      <c r="FN22"/>
      <c r="FO22"/>
      <c r="FP22"/>
      <c r="FQ22"/>
      <c r="FR22"/>
      <c r="FS22"/>
      <c r="FT22"/>
      <c r="FU22"/>
      <c r="FV22"/>
      <c r="FW22"/>
      <c r="FX22"/>
      <c r="FY22"/>
      <c r="FZ22"/>
      <c r="GA22"/>
      <c r="GB22"/>
      <c r="GC22"/>
      <c r="GD22"/>
      <c r="GE22"/>
      <c r="GF22"/>
      <c r="GG22"/>
      <c r="GH22"/>
      <c r="GI22"/>
      <c r="GJ22"/>
      <c r="GK22"/>
      <c r="GL22"/>
      <c r="GM22"/>
      <c r="GN22"/>
      <c r="GO22"/>
      <c r="GP22"/>
      <c r="GQ22"/>
      <c r="GR22"/>
      <c r="GS22"/>
      <c r="GT22"/>
      <c r="GU22"/>
      <c r="GV22"/>
      <c r="GW22"/>
      <c r="GX22"/>
      <c r="GY22"/>
      <c r="GZ22"/>
      <c r="HA22"/>
      <c r="HB22"/>
      <c r="HC22"/>
      <c r="HD22"/>
      <c r="HE22"/>
      <c r="HF22"/>
      <c r="HG22"/>
      <c r="HH22"/>
      <c r="HI22"/>
      <c r="HJ22"/>
      <c r="HK22"/>
      <c r="HL22"/>
      <c r="HM22"/>
      <c r="HN22"/>
      <c r="HO22"/>
      <c r="HP22"/>
      <c r="HQ22"/>
      <c r="HR22"/>
      <c r="HS22"/>
      <c r="HT22"/>
      <c r="HU22"/>
      <c r="HV22"/>
      <c r="HW22"/>
      <c r="HX22"/>
      <c r="HY22"/>
      <c r="HZ22"/>
      <c r="IA22"/>
      <c r="IB22"/>
      <c r="IC22"/>
      <c r="ID22"/>
      <c r="IE22"/>
      <c r="IF22"/>
      <c r="IG22"/>
      <c r="IH22"/>
      <c r="II22"/>
      <c r="IJ22"/>
      <c r="IK22"/>
      <c r="IL22"/>
      <c r="IM22"/>
      <c r="IN22"/>
      <c r="IO22"/>
      <c r="IP22"/>
      <c r="IQ22"/>
    </row>
    <row r="23" spans="2:251" ht="63.75" customHeight="1" x14ac:dyDescent="0.25">
      <c r="B23"/>
      <c r="C23"/>
      <c r="D23"/>
      <c r="E23"/>
      <c r="F23"/>
      <c r="G23"/>
      <c r="H23"/>
      <c r="I23"/>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s="490"/>
      <c r="AV23" s="490"/>
      <c r="AW23" s="490"/>
      <c r="AX23" s="490"/>
      <c r="AY23" s="490"/>
      <c r="AZ23" s="490"/>
      <c r="BA23" s="490"/>
      <c r="BB23" s="490"/>
      <c r="BC23" s="490"/>
      <c r="BD23" s="490"/>
      <c r="BE23" s="490"/>
      <c r="BF23" s="490"/>
      <c r="BG23" s="490"/>
      <c r="BH23" s="490"/>
      <c r="BI23" s="490"/>
      <c r="BJ23" s="490"/>
      <c r="BK23" s="490"/>
      <c r="BL23" s="490"/>
      <c r="BM23"/>
      <c r="BN23"/>
      <c r="BO23"/>
      <c r="BP23"/>
      <c r="BQ23"/>
      <c r="BR23"/>
      <c r="BS23"/>
      <c r="BT23"/>
      <c r="BU23"/>
      <c r="BV23"/>
      <c r="BW23"/>
      <c r="BX23"/>
      <c r="BY23"/>
      <c r="BZ23"/>
      <c r="CA23"/>
      <c r="CB23"/>
      <c r="CC23"/>
      <c r="CD23"/>
      <c r="CE23"/>
      <c r="CF23"/>
      <c r="CG23"/>
      <c r="CH23"/>
      <c r="CI23"/>
      <c r="CJ23"/>
      <c r="CK23"/>
      <c r="CL23"/>
      <c r="CM23"/>
      <c r="CN23"/>
      <c r="CO23"/>
      <c r="CP23"/>
      <c r="CQ23"/>
      <c r="CR23"/>
      <c r="CS23"/>
      <c r="CT23"/>
      <c r="CU23"/>
      <c r="CV23"/>
      <c r="CW23"/>
      <c r="CX23"/>
      <c r="CY23"/>
      <c r="CZ23"/>
      <c r="DA23"/>
      <c r="DB23"/>
      <c r="DC23"/>
      <c r="DD23"/>
      <c r="DE23"/>
      <c r="DF23"/>
      <c r="DG23"/>
      <c r="DH23"/>
      <c r="DI23"/>
      <c r="DJ23"/>
      <c r="DK23"/>
      <c r="DL23"/>
      <c r="DM23"/>
      <c r="DN23"/>
      <c r="DO23"/>
      <c r="DP23"/>
      <c r="DQ23"/>
      <c r="DR23"/>
      <c r="DS23"/>
      <c r="DT23"/>
      <c r="DU23"/>
      <c r="DV23"/>
      <c r="DW23"/>
      <c r="DX23"/>
      <c r="DY23"/>
      <c r="DZ23"/>
      <c r="EA23"/>
      <c r="EB23"/>
      <c r="EC23"/>
      <c r="ED23"/>
      <c r="EE23"/>
      <c r="EF23"/>
      <c r="EG23"/>
      <c r="EH23"/>
      <c r="EI23"/>
      <c r="EJ23"/>
      <c r="EK23"/>
      <c r="EL23"/>
      <c r="EM23"/>
      <c r="EN23"/>
      <c r="EO23"/>
      <c r="EP23"/>
      <c r="EQ23"/>
      <c r="ER23"/>
      <c r="ES23"/>
      <c r="ET23"/>
      <c r="EU23"/>
      <c r="EV23"/>
      <c r="EW23"/>
      <c r="EX23"/>
      <c r="EY23"/>
      <c r="EZ23"/>
      <c r="FA23"/>
      <c r="FB23"/>
      <c r="FC23"/>
      <c r="FD23"/>
      <c r="FE23"/>
      <c r="FF23"/>
      <c r="FG23"/>
      <c r="FH23"/>
      <c r="FI23"/>
      <c r="FJ23"/>
      <c r="FK23"/>
      <c r="FL23"/>
      <c r="FM23"/>
      <c r="FN23"/>
      <c r="FO23"/>
      <c r="FP23"/>
      <c r="FQ23"/>
      <c r="FR23"/>
      <c r="FS23"/>
      <c r="FT23"/>
      <c r="FU23"/>
      <c r="FV23"/>
      <c r="FW23"/>
      <c r="FX23"/>
      <c r="FY23"/>
      <c r="FZ23"/>
      <c r="GA23"/>
      <c r="GB23"/>
      <c r="GC23"/>
      <c r="GD23"/>
      <c r="GE23"/>
      <c r="GF23"/>
      <c r="GG23"/>
      <c r="GH23"/>
      <c r="GI23"/>
      <c r="GJ23"/>
      <c r="GK23"/>
      <c r="GL23"/>
      <c r="GM23"/>
      <c r="GN23"/>
      <c r="GO23"/>
      <c r="GP23"/>
      <c r="GQ23"/>
      <c r="GR23"/>
      <c r="GS23"/>
      <c r="GT23"/>
      <c r="GU23"/>
      <c r="GV23"/>
      <c r="GW23"/>
      <c r="GX23"/>
      <c r="GY23"/>
      <c r="GZ23"/>
      <c r="HA23"/>
      <c r="HB23"/>
      <c r="HC23"/>
      <c r="HD23"/>
      <c r="HE23"/>
      <c r="HF23"/>
      <c r="HG23"/>
      <c r="HH23"/>
      <c r="HI23"/>
      <c r="HJ23"/>
      <c r="HK23"/>
      <c r="HL23"/>
      <c r="HM23"/>
      <c r="HN23"/>
      <c r="HO23"/>
      <c r="HP23"/>
      <c r="HQ23"/>
      <c r="HR23"/>
      <c r="HS23"/>
      <c r="HT23"/>
      <c r="HU23"/>
      <c r="HV23"/>
      <c r="HW23"/>
      <c r="HX23"/>
      <c r="HY23"/>
      <c r="HZ23"/>
      <c r="IA23"/>
      <c r="IB23"/>
      <c r="IC23"/>
      <c r="ID23"/>
      <c r="IE23"/>
      <c r="IF23"/>
      <c r="IG23"/>
      <c r="IH23"/>
      <c r="II23"/>
      <c r="IJ23"/>
      <c r="IK23"/>
      <c r="IL23"/>
      <c r="IM23"/>
      <c r="IN23"/>
      <c r="IO23"/>
      <c r="IP23"/>
      <c r="IQ23"/>
    </row>
    <row r="24" spans="2:251" ht="63.75" customHeight="1" x14ac:dyDescent="0.25">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s="490"/>
      <c r="AV24" s="490"/>
      <c r="AW24" s="490"/>
      <c r="AX24" s="490"/>
      <c r="AY24" s="490"/>
      <c r="AZ24" s="490"/>
      <c r="BA24" s="490"/>
      <c r="BB24" s="490"/>
      <c r="BC24" s="490"/>
      <c r="BD24" s="490"/>
      <c r="BE24" s="490"/>
      <c r="BF24" s="490"/>
      <c r="BG24" s="490"/>
      <c r="BH24" s="490"/>
      <c r="BI24" s="490"/>
      <c r="BJ24" s="490"/>
      <c r="BK24" s="490"/>
      <c r="BL24" s="490"/>
      <c r="BM24"/>
      <c r="BN24"/>
      <c r="BO24"/>
      <c r="BP24"/>
      <c r="BQ24"/>
      <c r="BR24"/>
      <c r="BS24"/>
      <c r="BT24"/>
      <c r="BU24"/>
      <c r="BV24"/>
      <c r="BW24"/>
      <c r="BX24"/>
      <c r="BY24"/>
      <c r="BZ24"/>
      <c r="CA24"/>
      <c r="CB24"/>
      <c r="CC24"/>
      <c r="CD24"/>
      <c r="CE24"/>
      <c r="CF24"/>
      <c r="CG24"/>
      <c r="CH24"/>
      <c r="CI24"/>
      <c r="CJ24"/>
      <c r="CK24"/>
      <c r="CL24"/>
      <c r="CM24"/>
      <c r="CN24"/>
      <c r="CO24"/>
      <c r="CP24"/>
      <c r="CQ24"/>
      <c r="CR24"/>
      <c r="CS24"/>
      <c r="CT24"/>
      <c r="CU24"/>
      <c r="CV24"/>
      <c r="CW24"/>
      <c r="CX24"/>
      <c r="CY24"/>
      <c r="CZ24"/>
      <c r="DA24"/>
      <c r="DB24"/>
      <c r="DC24"/>
      <c r="DD24"/>
      <c r="DE24"/>
      <c r="DF24"/>
      <c r="DG24"/>
      <c r="DH24"/>
      <c r="DI24"/>
      <c r="DJ24"/>
      <c r="DK24"/>
      <c r="DL24"/>
      <c r="DM24"/>
      <c r="DN24"/>
      <c r="DO24"/>
      <c r="DP24"/>
      <c r="DQ24"/>
      <c r="DR24"/>
      <c r="DS24"/>
      <c r="DT24"/>
      <c r="DU24"/>
      <c r="DV24"/>
      <c r="DW24"/>
      <c r="DX24"/>
      <c r="DY24"/>
      <c r="DZ24"/>
      <c r="EA24"/>
      <c r="EB24"/>
      <c r="EC24"/>
      <c r="ED24"/>
      <c r="EE24"/>
      <c r="EF24"/>
      <c r="EG24"/>
      <c r="EH24"/>
      <c r="EI24"/>
      <c r="EJ24"/>
      <c r="EK24"/>
      <c r="EL24"/>
      <c r="EM24"/>
      <c r="EN24"/>
      <c r="EO24"/>
      <c r="EP24"/>
      <c r="EQ24"/>
      <c r="ER24"/>
      <c r="ES24"/>
      <c r="ET24"/>
      <c r="EU24"/>
      <c r="EV24"/>
      <c r="EW24"/>
      <c r="EX24"/>
      <c r="EY24"/>
      <c r="EZ24"/>
      <c r="FA24"/>
      <c r="FB24"/>
      <c r="FC24"/>
      <c r="FD24"/>
      <c r="FE24"/>
      <c r="FF24"/>
      <c r="FG24"/>
      <c r="FH24"/>
      <c r="FI24"/>
      <c r="FJ24"/>
      <c r="FK24"/>
      <c r="FL24"/>
      <c r="FM24"/>
      <c r="FN24"/>
      <c r="FO24"/>
      <c r="FP24"/>
      <c r="FQ24"/>
      <c r="FR24"/>
      <c r="FS24"/>
      <c r="FT24"/>
      <c r="FU24"/>
      <c r="FV24"/>
      <c r="FW24"/>
      <c r="FX24"/>
      <c r="FY24"/>
      <c r="FZ24"/>
      <c r="GA24"/>
      <c r="GB24"/>
      <c r="GC24"/>
      <c r="GD24"/>
      <c r="GE24"/>
      <c r="GF24"/>
      <c r="GG24"/>
      <c r="GH24"/>
      <c r="GI24"/>
      <c r="GJ24"/>
      <c r="GK24"/>
      <c r="GL24"/>
      <c r="GM24"/>
      <c r="GN24"/>
      <c r="GO24"/>
      <c r="GP24"/>
      <c r="GQ24"/>
      <c r="GR24"/>
      <c r="GS24"/>
      <c r="GT24"/>
      <c r="GU24"/>
      <c r="GV24"/>
      <c r="GW24"/>
      <c r="GX24"/>
      <c r="GY24"/>
      <c r="GZ24"/>
      <c r="HA24"/>
      <c r="HB24"/>
      <c r="HC24"/>
      <c r="HD24"/>
      <c r="HE24"/>
      <c r="HF24"/>
      <c r="HG24"/>
      <c r="HH24"/>
      <c r="HI24"/>
      <c r="HJ24"/>
      <c r="HK24"/>
      <c r="HL24"/>
      <c r="HM24"/>
      <c r="HN24"/>
      <c r="HO24"/>
      <c r="HP24"/>
      <c r="HQ24"/>
      <c r="HR24"/>
      <c r="HS24"/>
      <c r="HT24"/>
      <c r="HU24"/>
      <c r="HV24"/>
      <c r="HW24"/>
      <c r="HX24"/>
      <c r="HY24"/>
      <c r="HZ24"/>
      <c r="IA24"/>
      <c r="IB24"/>
      <c r="IC24"/>
      <c r="ID24"/>
      <c r="IE24"/>
      <c r="IF24"/>
      <c r="IG24"/>
      <c r="IH24"/>
      <c r="II24"/>
      <c r="IJ24"/>
      <c r="IK24"/>
      <c r="IL24"/>
      <c r="IM24"/>
      <c r="IN24"/>
      <c r="IO24"/>
      <c r="IP24"/>
      <c r="IQ24"/>
    </row>
    <row r="25" spans="2:251" ht="63.75" customHeight="1" x14ac:dyDescent="0.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s="490"/>
      <c r="AV25" s="490"/>
      <c r="AW25" s="490"/>
      <c r="AX25" s="490"/>
      <c r="AY25" s="490"/>
      <c r="AZ25" s="490"/>
      <c r="BA25" s="490"/>
      <c r="BB25" s="490"/>
      <c r="BC25" s="490"/>
      <c r="BD25" s="490"/>
      <c r="BE25" s="490"/>
      <c r="BF25" s="490"/>
      <c r="BG25" s="490"/>
      <c r="BH25" s="490"/>
      <c r="BI25" s="490"/>
      <c r="BJ25" s="490"/>
      <c r="BK25" s="490"/>
      <c r="BL25" s="490"/>
      <c r="BM25"/>
      <c r="BN25"/>
      <c r="BO25"/>
      <c r="BP25"/>
      <c r="BQ25"/>
      <c r="BR25"/>
      <c r="BS25"/>
      <c r="BT25"/>
      <c r="BU25"/>
      <c r="BV25"/>
      <c r="BW25"/>
      <c r="BX25"/>
      <c r="BY25"/>
      <c r="BZ25"/>
      <c r="CA25"/>
      <c r="CB25"/>
      <c r="CC25"/>
      <c r="CD25"/>
      <c r="CE25"/>
      <c r="CF25"/>
      <c r="CG25"/>
      <c r="CH25"/>
      <c r="CI25"/>
      <c r="CJ25"/>
      <c r="CK25"/>
      <c r="CL25"/>
      <c r="CM25"/>
      <c r="CN25"/>
      <c r="CO25"/>
      <c r="CP25"/>
      <c r="CQ25"/>
      <c r="CR25"/>
      <c r="CS25"/>
      <c r="CT25"/>
      <c r="CU25"/>
      <c r="CV25"/>
      <c r="CW25"/>
      <c r="CX25"/>
      <c r="CY25"/>
      <c r="CZ25"/>
      <c r="DA25"/>
      <c r="DB25"/>
      <c r="DC25"/>
      <c r="DD25"/>
      <c r="DE25"/>
      <c r="DF25"/>
      <c r="DG25"/>
      <c r="DH25"/>
      <c r="DI25"/>
      <c r="DJ25"/>
      <c r="DK25"/>
      <c r="DL25"/>
      <c r="DM25"/>
      <c r="DN25"/>
      <c r="DO25"/>
      <c r="DP25"/>
      <c r="DQ25"/>
      <c r="DR25"/>
      <c r="DS25"/>
      <c r="DT25"/>
      <c r="DU25"/>
      <c r="DV25"/>
      <c r="DW25"/>
      <c r="DX25"/>
      <c r="DY25"/>
      <c r="DZ25"/>
      <c r="EA25"/>
      <c r="EB25"/>
      <c r="EC25"/>
      <c r="ED25"/>
      <c r="EE25"/>
      <c r="EF25"/>
      <c r="EG25"/>
      <c r="EH25"/>
      <c r="EI25"/>
      <c r="EJ25"/>
      <c r="EK25"/>
      <c r="EL25"/>
      <c r="EM25"/>
      <c r="EN25"/>
      <c r="EO25"/>
      <c r="EP25"/>
      <c r="EQ25"/>
      <c r="ER25"/>
      <c r="ES25"/>
      <c r="ET25"/>
      <c r="EU25"/>
      <c r="EV25"/>
      <c r="EW25"/>
      <c r="EX25"/>
      <c r="EY25"/>
      <c r="EZ25"/>
      <c r="FA25"/>
      <c r="FB25"/>
      <c r="FC25"/>
      <c r="FD25"/>
      <c r="FE25"/>
      <c r="FF25"/>
      <c r="FG25"/>
      <c r="FH25"/>
      <c r="FI25"/>
      <c r="FJ25"/>
      <c r="FK25"/>
      <c r="FL25"/>
      <c r="FM25"/>
      <c r="FN25"/>
      <c r="FO25"/>
      <c r="FP25"/>
      <c r="FQ25"/>
      <c r="FR25"/>
      <c r="FS25"/>
      <c r="FT25"/>
      <c r="FU25"/>
      <c r="FV25"/>
      <c r="FW25"/>
      <c r="FX25"/>
      <c r="FY25"/>
      <c r="FZ25"/>
      <c r="GA25"/>
      <c r="GB25"/>
      <c r="GC25"/>
      <c r="GD25"/>
      <c r="GE25"/>
      <c r="GF25"/>
      <c r="GG25"/>
      <c r="GH25"/>
      <c r="GI25"/>
      <c r="GJ25"/>
      <c r="GK25"/>
      <c r="GL25"/>
      <c r="GM25"/>
      <c r="GN25"/>
      <c r="GO25"/>
      <c r="GP25"/>
      <c r="GQ25"/>
      <c r="GR25"/>
      <c r="GS25"/>
      <c r="GT25"/>
      <c r="GU25"/>
      <c r="GV25"/>
      <c r="GW25"/>
      <c r="GX25"/>
      <c r="GY25"/>
      <c r="GZ25"/>
      <c r="HA25"/>
      <c r="HB25"/>
      <c r="HC25"/>
      <c r="HD25"/>
      <c r="HE25"/>
      <c r="HF25"/>
      <c r="HG25"/>
      <c r="HH25"/>
      <c r="HI25"/>
      <c r="HJ25"/>
      <c r="HK25"/>
      <c r="HL25"/>
      <c r="HM25"/>
      <c r="HN25"/>
      <c r="HO25"/>
      <c r="HP25"/>
      <c r="HQ25"/>
      <c r="HR25"/>
      <c r="HS25"/>
      <c r="HT25"/>
      <c r="HU25"/>
      <c r="HV25"/>
      <c r="HW25"/>
      <c r="HX25"/>
      <c r="HY25"/>
      <c r="HZ25"/>
      <c r="IA25"/>
      <c r="IB25"/>
      <c r="IC25"/>
      <c r="ID25"/>
      <c r="IE25"/>
      <c r="IF25"/>
      <c r="IG25"/>
      <c r="IH25"/>
      <c r="II25"/>
      <c r="IJ25"/>
      <c r="IK25"/>
      <c r="IL25"/>
      <c r="IM25"/>
      <c r="IN25"/>
      <c r="IO25"/>
      <c r="IP25"/>
      <c r="IQ25"/>
    </row>
    <row r="26" spans="2:251" ht="63.75" customHeight="1" x14ac:dyDescent="0.25">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c r="BV26"/>
      <c r="BW26"/>
      <c r="BX26"/>
      <c r="BY26"/>
      <c r="BZ26"/>
      <c r="CA26"/>
      <c r="CB26"/>
      <c r="CC26"/>
      <c r="CD26"/>
      <c r="CE26"/>
      <c r="CF26"/>
      <c r="CG26"/>
      <c r="CH26"/>
      <c r="CI26"/>
      <c r="CJ26"/>
      <c r="CK26"/>
      <c r="CL26"/>
      <c r="CM26"/>
      <c r="CN26"/>
      <c r="CO26"/>
      <c r="CP26"/>
      <c r="CQ26"/>
      <c r="CR26"/>
      <c r="CS26"/>
      <c r="CT26"/>
      <c r="CU26"/>
      <c r="CV26"/>
      <c r="CW26"/>
      <c r="CX26"/>
      <c r="CY26"/>
      <c r="CZ26"/>
      <c r="DA26"/>
      <c r="DB26"/>
      <c r="DC26"/>
      <c r="DD26"/>
      <c r="DE26"/>
      <c r="DF26"/>
      <c r="DG26"/>
      <c r="DH26"/>
      <c r="DI26"/>
      <c r="DJ26"/>
      <c r="DK26"/>
      <c r="DL26"/>
      <c r="DM26"/>
      <c r="DN26"/>
      <c r="DO26"/>
      <c r="DP26"/>
      <c r="DQ26"/>
      <c r="DR26"/>
      <c r="DS26"/>
      <c r="DT26"/>
      <c r="DU26"/>
      <c r="DV26"/>
      <c r="DW26"/>
      <c r="DX26"/>
      <c r="DY26"/>
      <c r="DZ26"/>
      <c r="EA26"/>
      <c r="EB26"/>
      <c r="EC26"/>
      <c r="ED26"/>
      <c r="EE26"/>
      <c r="EF26"/>
      <c r="EG26"/>
      <c r="EH26"/>
      <c r="EI26"/>
      <c r="EJ26"/>
      <c r="EK26"/>
      <c r="EL26"/>
      <c r="EM26"/>
      <c r="EN26"/>
      <c r="EO26"/>
      <c r="EP26"/>
      <c r="EQ26"/>
      <c r="ER26"/>
      <c r="ES26"/>
      <c r="ET26"/>
      <c r="EU26"/>
      <c r="EV26"/>
      <c r="EW26"/>
      <c r="EX26"/>
      <c r="EY26"/>
      <c r="EZ26"/>
      <c r="FA26"/>
      <c r="FB26"/>
      <c r="FC26"/>
      <c r="FD26"/>
      <c r="FE26"/>
      <c r="FF26"/>
      <c r="FG26"/>
      <c r="FH26"/>
      <c r="FI26"/>
      <c r="FJ26"/>
      <c r="FK26"/>
      <c r="FL26"/>
      <c r="FM26"/>
      <c r="FN26"/>
      <c r="FO26"/>
      <c r="FP26"/>
      <c r="FQ26"/>
      <c r="FR26"/>
      <c r="FS26"/>
      <c r="FT26"/>
      <c r="FU26"/>
      <c r="FV26"/>
      <c r="FW26"/>
      <c r="FX26"/>
      <c r="FY26"/>
      <c r="FZ26"/>
      <c r="GA26"/>
      <c r="GB26"/>
      <c r="GC26"/>
      <c r="GD26"/>
      <c r="GE26"/>
      <c r="GF26"/>
      <c r="GG26"/>
      <c r="GH26"/>
      <c r="GI26"/>
      <c r="GJ26"/>
      <c r="GK26"/>
      <c r="GL26"/>
      <c r="GM26"/>
      <c r="GN26"/>
      <c r="GO26"/>
      <c r="GP26"/>
      <c r="GQ26"/>
      <c r="GR26"/>
      <c r="GS26"/>
      <c r="GT26"/>
      <c r="GU26"/>
      <c r="GV26"/>
      <c r="GW26"/>
      <c r="GX26"/>
      <c r="GY26"/>
      <c r="GZ26"/>
      <c r="HA26"/>
      <c r="HB26"/>
      <c r="HC26"/>
      <c r="HD26"/>
      <c r="HE26"/>
      <c r="HF26"/>
      <c r="HG26"/>
      <c r="HH26"/>
      <c r="HI26"/>
      <c r="HJ26"/>
      <c r="HK26"/>
      <c r="HL26"/>
      <c r="HM26"/>
      <c r="HN26"/>
      <c r="HO26"/>
      <c r="HP26"/>
      <c r="HQ26"/>
      <c r="HR26"/>
      <c r="HS26"/>
      <c r="HT26"/>
      <c r="HU26"/>
      <c r="HV26"/>
      <c r="HW26"/>
      <c r="HX26"/>
      <c r="HY26"/>
      <c r="HZ26"/>
      <c r="IA26"/>
      <c r="IB26"/>
      <c r="IC26"/>
      <c r="ID26"/>
      <c r="IE26"/>
      <c r="IF26"/>
      <c r="IG26"/>
      <c r="IH26"/>
      <c r="II26"/>
      <c r="IJ26"/>
      <c r="IK26"/>
      <c r="IL26"/>
      <c r="IM26"/>
      <c r="IN26"/>
      <c r="IO26"/>
      <c r="IP26"/>
      <c r="IQ26"/>
    </row>
    <row r="27" spans="2:251" s="188" customFormat="1" ht="11.65" customHeight="1" x14ac:dyDescent="0.25">
      <c r="B27" s="210"/>
      <c r="C27" s="189"/>
      <c r="D27" s="211"/>
      <c r="E27" s="189"/>
      <c r="F27" s="189"/>
      <c r="G27" s="189"/>
      <c r="H27" s="189"/>
      <c r="I27" s="189"/>
      <c r="J27" s="189"/>
      <c r="K27" s="189"/>
      <c r="L27" s="189"/>
      <c r="M27" s="189"/>
      <c r="N27" s="189"/>
      <c r="O27" s="189"/>
      <c r="P27" s="189"/>
      <c r="Q27" s="189"/>
      <c r="R27" s="189"/>
      <c r="S27" s="189"/>
      <c r="T27" s="189"/>
      <c r="U27" s="189"/>
      <c r="V27" s="189"/>
      <c r="W27" s="189"/>
      <c r="X27" s="189"/>
      <c r="Y27" s="189"/>
      <c r="Z27" s="210"/>
      <c r="AA27" s="187"/>
      <c r="AB27" s="189"/>
      <c r="AC27" s="189"/>
      <c r="AD27" s="189"/>
      <c r="AE27" s="189"/>
      <c r="AF27" s="187"/>
      <c r="AG27" s="187"/>
      <c r="AH27" s="187"/>
      <c r="AI27" s="189"/>
      <c r="AJ27" s="189"/>
      <c r="AK27" s="189"/>
      <c r="AL27" s="187"/>
      <c r="AM27" s="187"/>
      <c r="AN27" s="187"/>
      <c r="AO27" s="187"/>
      <c r="AP27" s="189"/>
      <c r="AQ27" s="189"/>
      <c r="AR27" s="187"/>
      <c r="AS27" s="187"/>
      <c r="AT27" s="187"/>
      <c r="BE27" s="212"/>
      <c r="BK27" s="187"/>
    </row>
    <row r="28" spans="2:251" s="188" customFormat="1" ht="11.65" customHeight="1" x14ac:dyDescent="0.25">
      <c r="B28" s="210"/>
      <c r="C28" s="189"/>
      <c r="D28" s="211"/>
      <c r="E28" s="189"/>
      <c r="F28" s="189"/>
      <c r="G28" s="189"/>
      <c r="H28" s="189"/>
      <c r="I28" s="189"/>
      <c r="J28" s="189"/>
      <c r="K28" s="189"/>
      <c r="L28" s="189"/>
      <c r="M28" s="189"/>
      <c r="N28" s="189"/>
      <c r="O28" s="189"/>
      <c r="P28" s="189"/>
      <c r="Q28" s="189"/>
      <c r="R28" s="189"/>
      <c r="S28" s="189"/>
      <c r="T28" s="189"/>
      <c r="U28" s="189"/>
      <c r="V28" s="189"/>
      <c r="W28" s="189"/>
      <c r="X28" s="189"/>
      <c r="Y28" s="189"/>
      <c r="Z28" s="210"/>
      <c r="AA28" s="187"/>
      <c r="AB28" s="189"/>
      <c r="AC28" s="189"/>
      <c r="AD28" s="189"/>
      <c r="AE28" s="189"/>
      <c r="AF28" s="187"/>
      <c r="AG28" s="187"/>
      <c r="AH28" s="187"/>
      <c r="AI28" s="189"/>
      <c r="AJ28" s="189"/>
      <c r="AK28" s="189"/>
      <c r="AL28" s="187"/>
      <c r="AM28" s="187"/>
      <c r="AN28" s="187"/>
      <c r="AO28" s="187"/>
      <c r="AP28" s="189"/>
      <c r="AQ28" s="189"/>
      <c r="AR28" s="187"/>
      <c r="AS28" s="187"/>
      <c r="AT28" s="187"/>
      <c r="BE28" s="212"/>
      <c r="BK28" s="187"/>
    </row>
    <row r="29" spans="2:251" s="188" customFormat="1" ht="11.65" customHeight="1" x14ac:dyDescent="0.25">
      <c r="B29" s="210"/>
      <c r="C29" s="213"/>
      <c r="D29" s="211"/>
      <c r="E29" s="189"/>
      <c r="F29" s="189"/>
      <c r="G29" s="189"/>
      <c r="H29" s="189"/>
      <c r="I29" s="189"/>
      <c r="J29" s="189"/>
      <c r="K29" s="189"/>
      <c r="L29" s="189"/>
      <c r="M29" s="189"/>
      <c r="N29" s="189"/>
      <c r="O29" s="189"/>
      <c r="P29" s="189"/>
      <c r="Q29" s="189"/>
      <c r="R29" s="189"/>
      <c r="S29" s="189"/>
      <c r="T29" s="189"/>
      <c r="U29" s="189"/>
      <c r="V29" s="189"/>
      <c r="W29" s="189"/>
      <c r="X29" s="189"/>
      <c r="Y29" s="189"/>
      <c r="Z29" s="210"/>
      <c r="AA29" s="187"/>
      <c r="AB29" s="189"/>
      <c r="AC29" s="189"/>
      <c r="AD29" s="189"/>
      <c r="AE29" s="189"/>
      <c r="AF29" s="187"/>
      <c r="AG29" s="187"/>
      <c r="AH29" s="187"/>
      <c r="AI29" s="189"/>
      <c r="AJ29" s="189"/>
      <c r="AK29" s="189"/>
      <c r="AL29" s="187"/>
      <c r="AM29" s="187"/>
      <c r="AN29" s="187"/>
      <c r="AO29" s="187"/>
      <c r="AP29" s="189"/>
      <c r="AQ29" s="189"/>
      <c r="AR29" s="187"/>
      <c r="AS29" s="187"/>
      <c r="AT29" s="187"/>
      <c r="BE29" s="212"/>
      <c r="BK29" s="187"/>
    </row>
    <row r="30" spans="2:251" s="188" customFormat="1" ht="11.65" customHeight="1" x14ac:dyDescent="0.25">
      <c r="B30" s="210"/>
      <c r="C30" s="189"/>
      <c r="D30" s="211"/>
      <c r="E30" s="189"/>
      <c r="F30" s="189"/>
      <c r="G30" s="189"/>
      <c r="H30" s="189"/>
      <c r="I30" s="189"/>
      <c r="J30" s="189"/>
      <c r="K30" s="189"/>
      <c r="L30" s="189"/>
      <c r="M30" s="189"/>
      <c r="N30" s="189"/>
      <c r="O30" s="189"/>
      <c r="P30" s="189"/>
      <c r="Q30" s="189"/>
      <c r="R30" s="189"/>
      <c r="S30" s="189"/>
      <c r="T30" s="189"/>
      <c r="U30" s="189"/>
      <c r="V30" s="189"/>
      <c r="W30" s="189"/>
      <c r="X30" s="189"/>
      <c r="Y30" s="189"/>
      <c r="Z30" s="210"/>
      <c r="AA30" s="187"/>
      <c r="AB30" s="189"/>
      <c r="AC30" s="189"/>
      <c r="AD30" s="189"/>
      <c r="AE30" s="189"/>
      <c r="AF30" s="187"/>
      <c r="AG30" s="187"/>
      <c r="AH30" s="187"/>
      <c r="AI30" s="189"/>
      <c r="AJ30" s="189"/>
      <c r="AK30" s="189"/>
      <c r="AL30" s="187"/>
      <c r="AM30" s="187"/>
      <c r="AN30" s="187"/>
      <c r="AO30" s="187"/>
      <c r="AP30" s="189"/>
      <c r="AQ30" s="189"/>
      <c r="AR30" s="187"/>
      <c r="AS30" s="187"/>
      <c r="AT30" s="187"/>
      <c r="BE30" s="214"/>
      <c r="BK30" s="187"/>
    </row>
    <row r="31" spans="2:251" s="188" customFormat="1" ht="11.65" customHeight="1" x14ac:dyDescent="0.25">
      <c r="B31" s="210"/>
      <c r="C31" s="189"/>
      <c r="D31" s="211"/>
      <c r="E31" s="189"/>
      <c r="F31" s="189"/>
      <c r="G31" s="189"/>
      <c r="H31" s="189"/>
      <c r="I31" s="189"/>
      <c r="J31" s="189"/>
      <c r="K31" s="189"/>
      <c r="L31" s="189"/>
      <c r="M31" s="189"/>
      <c r="N31" s="189"/>
      <c r="O31" s="189"/>
      <c r="P31" s="189"/>
      <c r="Q31" s="189"/>
      <c r="R31" s="189"/>
      <c r="S31" s="189"/>
      <c r="T31" s="189"/>
      <c r="U31" s="189"/>
      <c r="V31" s="189"/>
      <c r="W31" s="189"/>
      <c r="X31" s="189"/>
      <c r="Y31" s="189"/>
      <c r="Z31" s="210"/>
      <c r="AA31" s="187"/>
      <c r="AB31" s="189"/>
      <c r="AC31" s="189"/>
      <c r="AD31" s="189"/>
      <c r="AE31" s="189"/>
      <c r="AF31" s="187"/>
      <c r="AG31" s="187"/>
      <c r="AH31" s="187"/>
      <c r="AI31" s="189"/>
      <c r="AJ31" s="189"/>
      <c r="AK31" s="189"/>
      <c r="AL31" s="187"/>
      <c r="AM31" s="187"/>
      <c r="AN31" s="187"/>
      <c r="AO31" s="187"/>
      <c r="AP31" s="189"/>
      <c r="AQ31" s="189"/>
      <c r="AR31" s="187"/>
      <c r="AS31" s="187"/>
      <c r="AT31" s="187"/>
      <c r="BE31" s="212"/>
      <c r="BK31" s="187"/>
    </row>
    <row r="32" spans="2:251" s="188" customFormat="1" ht="11.65" customHeight="1" x14ac:dyDescent="0.25">
      <c r="B32" s="210"/>
      <c r="C32" s="189"/>
      <c r="D32" s="211"/>
      <c r="E32" s="189"/>
      <c r="F32" s="189"/>
      <c r="G32" s="189"/>
      <c r="H32" s="189"/>
      <c r="I32" s="189"/>
      <c r="J32" s="189"/>
      <c r="K32" s="189"/>
      <c r="L32" s="189"/>
      <c r="M32" s="189"/>
      <c r="N32" s="189"/>
      <c r="O32" s="189"/>
      <c r="P32" s="189"/>
      <c r="Q32" s="189"/>
      <c r="R32" s="189"/>
      <c r="S32" s="189"/>
      <c r="T32" s="189"/>
      <c r="U32" s="189"/>
      <c r="V32" s="189"/>
      <c r="W32" s="189"/>
      <c r="X32" s="189"/>
      <c r="Y32" s="189"/>
      <c r="Z32" s="210"/>
      <c r="AA32" s="187"/>
      <c r="AB32" s="189"/>
      <c r="AC32" s="189"/>
      <c r="AD32" s="189"/>
      <c r="AE32" s="189"/>
      <c r="AF32" s="187"/>
      <c r="AG32" s="187"/>
      <c r="AH32" s="187"/>
      <c r="AI32" s="189"/>
      <c r="AJ32" s="189"/>
      <c r="AK32" s="189"/>
      <c r="AL32" s="187"/>
      <c r="AM32" s="187"/>
      <c r="AN32" s="187"/>
      <c r="AO32" s="187"/>
      <c r="AP32" s="189"/>
      <c r="AQ32" s="189"/>
      <c r="AR32" s="187"/>
      <c r="AS32" s="187"/>
      <c r="AT32" s="187"/>
      <c r="BE32" s="212"/>
      <c r="BK32" s="187"/>
    </row>
    <row r="33" spans="2:63" s="188" customFormat="1" ht="11.65" customHeight="1" x14ac:dyDescent="0.25">
      <c r="B33" s="210"/>
      <c r="C33" s="189"/>
      <c r="D33" s="211"/>
      <c r="E33" s="189"/>
      <c r="F33" s="189"/>
      <c r="G33" s="189"/>
      <c r="H33" s="189"/>
      <c r="I33" s="189"/>
      <c r="J33" s="189"/>
      <c r="K33" s="189"/>
      <c r="L33" s="189"/>
      <c r="M33" s="189"/>
      <c r="N33" s="189"/>
      <c r="O33" s="189"/>
      <c r="P33" s="189"/>
      <c r="Q33" s="189"/>
      <c r="R33" s="189"/>
      <c r="S33" s="189"/>
      <c r="T33" s="189"/>
      <c r="U33" s="189"/>
      <c r="V33" s="189"/>
      <c r="W33" s="189"/>
      <c r="X33" s="189"/>
      <c r="Y33" s="189"/>
      <c r="Z33" s="210"/>
      <c r="AA33" s="187"/>
      <c r="AB33" s="189"/>
      <c r="AC33" s="189"/>
      <c r="AD33" s="189"/>
      <c r="AE33" s="189"/>
      <c r="AF33" s="187"/>
      <c r="AG33" s="187"/>
      <c r="AH33" s="187"/>
      <c r="AI33" s="189"/>
      <c r="AJ33" s="189"/>
      <c r="AK33" s="189"/>
      <c r="AL33" s="187"/>
      <c r="AM33" s="187"/>
      <c r="AN33" s="187"/>
      <c r="AO33" s="187"/>
      <c r="AP33" s="189"/>
      <c r="AQ33" s="189"/>
      <c r="AR33" s="187"/>
      <c r="AS33" s="187"/>
      <c r="AT33" s="187"/>
      <c r="BE33" s="212"/>
      <c r="BK33" s="187"/>
    </row>
    <row r="34" spans="2:63" s="188" customFormat="1" ht="11.65" customHeight="1" x14ac:dyDescent="0.25">
      <c r="B34" s="210"/>
      <c r="C34" s="189"/>
      <c r="D34" s="211"/>
      <c r="E34" s="189"/>
      <c r="F34" s="189"/>
      <c r="G34" s="189"/>
      <c r="H34" s="189"/>
      <c r="I34" s="189"/>
      <c r="J34" s="189"/>
      <c r="K34" s="189"/>
      <c r="L34" s="189"/>
      <c r="M34" s="189"/>
      <c r="N34" s="189"/>
      <c r="O34" s="189"/>
      <c r="P34" s="189"/>
      <c r="Q34" s="189"/>
      <c r="R34" s="189"/>
      <c r="S34" s="189"/>
      <c r="T34" s="189"/>
      <c r="U34" s="189"/>
      <c r="V34" s="189"/>
      <c r="W34" s="189"/>
      <c r="X34" s="189"/>
      <c r="Y34" s="189"/>
      <c r="Z34" s="210"/>
      <c r="AA34" s="187"/>
      <c r="AB34" s="189"/>
      <c r="AC34" s="189"/>
      <c r="AD34" s="189"/>
      <c r="AE34" s="189"/>
      <c r="AF34" s="187"/>
      <c r="AG34" s="187"/>
      <c r="AH34" s="187"/>
      <c r="AI34" s="189"/>
      <c r="AJ34" s="189"/>
      <c r="AK34" s="189"/>
      <c r="AL34" s="187"/>
      <c r="AM34" s="187"/>
      <c r="AN34" s="187"/>
      <c r="AO34" s="187"/>
      <c r="AP34" s="189"/>
      <c r="AQ34" s="189"/>
      <c r="AR34" s="187"/>
      <c r="AS34" s="187"/>
      <c r="AT34" s="187"/>
      <c r="BE34" s="212"/>
      <c r="BK34" s="187"/>
    </row>
    <row r="35" spans="2:63" s="188" customFormat="1" ht="11.65" customHeight="1" x14ac:dyDescent="0.25">
      <c r="B35" s="210"/>
      <c r="C35" s="189"/>
      <c r="D35" s="211"/>
      <c r="E35" s="189"/>
      <c r="F35" s="189"/>
      <c r="G35" s="189"/>
      <c r="H35" s="189"/>
      <c r="I35" s="189"/>
      <c r="J35" s="189"/>
      <c r="K35" s="189"/>
      <c r="L35" s="189"/>
      <c r="M35" s="189"/>
      <c r="N35" s="189"/>
      <c r="O35" s="189"/>
      <c r="P35" s="189"/>
      <c r="Q35" s="189"/>
      <c r="R35" s="189"/>
      <c r="S35" s="189"/>
      <c r="T35" s="189"/>
      <c r="U35" s="189"/>
      <c r="V35" s="189"/>
      <c r="W35" s="189"/>
      <c r="X35" s="189"/>
      <c r="Y35" s="189"/>
      <c r="Z35" s="210"/>
      <c r="AA35" s="187"/>
      <c r="AB35" s="189"/>
      <c r="AC35" s="189"/>
      <c r="AD35" s="189"/>
      <c r="AE35" s="189"/>
      <c r="AF35" s="187"/>
      <c r="AG35" s="187"/>
      <c r="AH35" s="187"/>
      <c r="AI35" s="189"/>
      <c r="AJ35" s="189"/>
      <c r="AK35" s="189"/>
      <c r="AL35" s="187"/>
      <c r="AM35" s="187"/>
      <c r="AN35" s="187"/>
      <c r="AO35" s="187"/>
      <c r="AP35" s="189"/>
      <c r="AQ35" s="189"/>
      <c r="AR35" s="187"/>
      <c r="AS35" s="187"/>
      <c r="AT35" s="187"/>
      <c r="BE35" s="212"/>
      <c r="BK35" s="187"/>
    </row>
    <row r="36" spans="2:63" s="188" customFormat="1" ht="14.1" customHeight="1" x14ac:dyDescent="0.25">
      <c r="B36" s="210"/>
      <c r="C36" s="189"/>
      <c r="D36" s="211"/>
      <c r="E36" s="189"/>
      <c r="F36" s="189"/>
      <c r="G36" s="189"/>
      <c r="H36" s="189"/>
      <c r="I36" s="189"/>
      <c r="J36" s="189"/>
      <c r="K36" s="189"/>
      <c r="L36" s="189"/>
      <c r="M36" s="189"/>
      <c r="N36" s="189"/>
      <c r="O36" s="189"/>
      <c r="P36" s="189"/>
      <c r="Q36" s="189"/>
      <c r="R36" s="189"/>
      <c r="S36" s="189"/>
      <c r="T36" s="189"/>
      <c r="U36" s="189"/>
      <c r="V36" s="189"/>
      <c r="W36" s="189"/>
      <c r="X36" s="189"/>
      <c r="Y36" s="189"/>
      <c r="Z36" s="210"/>
      <c r="AA36" s="187"/>
      <c r="AB36" s="189"/>
      <c r="AC36" s="189"/>
      <c r="AD36" s="189"/>
      <c r="AE36" s="189"/>
      <c r="AF36" s="187"/>
      <c r="AG36" s="187"/>
      <c r="AH36" s="187"/>
      <c r="AI36" s="189"/>
      <c r="AJ36" s="189"/>
      <c r="AK36" s="189"/>
      <c r="AL36" s="187"/>
      <c r="AM36" s="187"/>
      <c r="AN36" s="187"/>
      <c r="AO36" s="187"/>
      <c r="AP36" s="189"/>
      <c r="AQ36" s="189"/>
      <c r="AR36" s="187"/>
      <c r="AS36" s="187"/>
      <c r="AT36" s="187"/>
      <c r="BE36" s="212"/>
      <c r="BK36" s="187"/>
    </row>
    <row r="37" spans="2:63" s="188" customFormat="1" ht="11.65" customHeight="1" x14ac:dyDescent="0.25">
      <c r="B37" s="210"/>
      <c r="C37"/>
      <c r="D37" s="211"/>
      <c r="E37" s="189"/>
      <c r="F37" s="189"/>
      <c r="G37" s="189"/>
      <c r="H37" s="189"/>
      <c r="I37" s="189"/>
      <c r="J37" s="189"/>
      <c r="K37" s="189"/>
      <c r="L37" s="189"/>
      <c r="M37" s="189"/>
      <c r="N37" s="189"/>
      <c r="O37" s="189"/>
      <c r="P37" s="189"/>
      <c r="Q37" s="189"/>
      <c r="R37" s="189"/>
      <c r="S37" s="189"/>
      <c r="T37" s="189"/>
      <c r="U37" s="189"/>
      <c r="V37" s="189"/>
      <c r="W37" s="189"/>
      <c r="X37" s="189"/>
      <c r="Y37" s="189"/>
      <c r="Z37" s="210"/>
      <c r="AA37" s="187"/>
      <c r="AB37" s="189"/>
      <c r="AC37" s="189"/>
      <c r="AD37" s="189"/>
      <c r="AE37" s="189"/>
      <c r="AF37" s="187"/>
      <c r="AG37" s="187"/>
      <c r="AH37" s="187"/>
      <c r="AI37" s="189"/>
      <c r="AJ37" s="189"/>
      <c r="AK37" s="189"/>
      <c r="AL37" s="187"/>
      <c r="AM37" s="187"/>
      <c r="AN37" s="187"/>
      <c r="AO37" s="187"/>
      <c r="AP37" s="189"/>
      <c r="AQ37" s="189"/>
      <c r="AR37" s="187"/>
      <c r="AS37" s="187"/>
      <c r="AT37" s="187"/>
      <c r="BK37" s="187"/>
    </row>
    <row r="38" spans="2:63" s="188" customFormat="1" ht="11.65" customHeight="1" x14ac:dyDescent="0.25">
      <c r="B38" s="210"/>
      <c r="C38" s="189"/>
      <c r="D38" s="211"/>
      <c r="E38" s="189"/>
      <c r="F38" s="189"/>
      <c r="G38" s="189"/>
      <c r="H38" s="189"/>
      <c r="I38" s="189"/>
      <c r="J38" s="189"/>
      <c r="K38" s="189"/>
      <c r="L38" s="189"/>
      <c r="M38" s="189"/>
      <c r="N38" s="189"/>
      <c r="O38" s="189"/>
      <c r="P38" s="189"/>
      <c r="Q38" s="189"/>
      <c r="R38" s="189"/>
      <c r="S38" s="189"/>
      <c r="T38" s="189"/>
      <c r="U38" s="189"/>
      <c r="V38" s="189"/>
      <c r="W38" s="189"/>
      <c r="X38" s="189"/>
      <c r="Y38" s="189"/>
      <c r="Z38" s="210"/>
      <c r="AA38" s="187"/>
      <c r="AB38" s="189"/>
      <c r="AC38" s="189"/>
      <c r="AD38" s="189"/>
      <c r="AE38" s="189"/>
      <c r="AF38" s="187"/>
      <c r="AG38" s="187"/>
      <c r="AH38" s="187"/>
      <c r="AI38" s="189"/>
      <c r="AJ38" s="189"/>
      <c r="AK38" s="189"/>
      <c r="AL38" s="187"/>
      <c r="AM38" s="187"/>
      <c r="AN38" s="187"/>
      <c r="AO38" s="187"/>
      <c r="AP38" s="189"/>
      <c r="AQ38" s="189"/>
      <c r="AR38" s="187"/>
      <c r="AS38" s="187"/>
      <c r="AT38" s="187"/>
      <c r="BK38" s="187"/>
    </row>
    <row r="39" spans="2:63" s="188" customFormat="1" ht="11.65" customHeight="1" x14ac:dyDescent="0.25">
      <c r="B39" s="210"/>
      <c r="C39" s="189"/>
      <c r="D39" s="211"/>
      <c r="E39" s="189"/>
      <c r="F39" s="189"/>
      <c r="G39" s="189"/>
      <c r="H39" s="189"/>
      <c r="I39" s="189"/>
      <c r="J39" s="189"/>
      <c r="K39" s="189"/>
      <c r="L39" s="189"/>
      <c r="M39" s="189"/>
      <c r="N39" s="189"/>
      <c r="O39" s="189"/>
      <c r="P39" s="189"/>
      <c r="Q39" s="189"/>
      <c r="R39" s="189"/>
      <c r="S39" s="189"/>
      <c r="T39" s="189"/>
      <c r="U39" s="189"/>
      <c r="V39" s="189"/>
      <c r="W39" s="189"/>
      <c r="X39" s="189"/>
      <c r="Y39" s="189"/>
      <c r="Z39" s="210"/>
      <c r="AA39" s="187"/>
      <c r="AB39" s="189"/>
      <c r="AC39" s="189"/>
      <c r="AD39" s="189"/>
      <c r="AE39" s="189"/>
      <c r="AF39" s="187"/>
      <c r="AG39" s="187"/>
      <c r="AH39" s="187"/>
      <c r="AI39" s="189"/>
      <c r="AJ39" s="189"/>
      <c r="AK39" s="189"/>
      <c r="AL39" s="187"/>
      <c r="AM39" s="187"/>
      <c r="AN39" s="187"/>
      <c r="AO39" s="187"/>
      <c r="AP39" s="189"/>
      <c r="AQ39" s="189"/>
      <c r="AR39" s="187"/>
      <c r="AS39" s="187"/>
      <c r="AT39" s="187"/>
      <c r="BK39" s="187"/>
    </row>
    <row r="40" spans="2:63" s="188" customFormat="1" ht="11.65" customHeight="1" x14ac:dyDescent="0.25">
      <c r="B40" s="210"/>
      <c r="C40" s="189"/>
      <c r="D40" s="211"/>
      <c r="E40" s="189"/>
      <c r="F40" s="189"/>
      <c r="G40" s="189"/>
      <c r="H40" s="189"/>
      <c r="I40" s="189"/>
      <c r="J40" s="189"/>
      <c r="K40" s="189"/>
      <c r="L40" s="189"/>
      <c r="M40" s="189"/>
      <c r="N40" s="189"/>
      <c r="O40" s="189"/>
      <c r="P40" s="189"/>
      <c r="Q40" s="189"/>
      <c r="R40" s="189"/>
      <c r="S40" s="189"/>
      <c r="T40" s="189"/>
      <c r="U40" s="189"/>
      <c r="V40" s="189"/>
      <c r="W40" s="189"/>
      <c r="X40" s="189"/>
      <c r="Y40" s="189"/>
      <c r="Z40" s="210"/>
      <c r="AA40" s="187"/>
      <c r="AB40" s="189"/>
      <c r="AC40" s="189"/>
      <c r="AD40" s="189"/>
      <c r="AE40" s="189"/>
      <c r="AF40" s="187"/>
      <c r="AG40" s="187"/>
      <c r="AH40" s="187"/>
      <c r="AI40" s="189"/>
      <c r="AJ40" s="189"/>
      <c r="AK40" s="189"/>
      <c r="AL40" s="187"/>
      <c r="AM40" s="187"/>
      <c r="AN40" s="187"/>
      <c r="AO40" s="187"/>
      <c r="AP40" s="189"/>
      <c r="AQ40" s="189"/>
      <c r="AR40" s="187"/>
      <c r="AS40" s="187"/>
      <c r="AT40" s="187"/>
      <c r="BK40" s="187"/>
    </row>
    <row r="41" spans="2:63" s="188" customFormat="1" ht="11.65" customHeight="1" x14ac:dyDescent="0.25">
      <c r="B41" s="210"/>
      <c r="C41" s="189"/>
      <c r="D41" s="211"/>
      <c r="E41" s="189"/>
      <c r="F41" s="189"/>
      <c r="G41" s="189"/>
      <c r="H41" s="189"/>
      <c r="I41" s="189"/>
      <c r="J41" s="189"/>
      <c r="K41" s="189"/>
      <c r="L41" s="189"/>
      <c r="M41" s="189"/>
      <c r="N41" s="189"/>
      <c r="O41" s="189"/>
      <c r="P41" s="189"/>
      <c r="Q41" s="189"/>
      <c r="R41" s="189"/>
      <c r="S41" s="189"/>
      <c r="T41" s="189"/>
      <c r="U41" s="189"/>
      <c r="V41" s="189"/>
      <c r="W41" s="189"/>
      <c r="X41" s="189"/>
      <c r="Y41" s="189"/>
      <c r="Z41" s="210"/>
      <c r="AA41" s="187"/>
      <c r="AB41" s="189"/>
      <c r="AC41" s="189"/>
      <c r="AD41" s="189"/>
      <c r="AE41" s="189"/>
      <c r="AF41" s="187"/>
      <c r="AG41" s="187"/>
      <c r="AH41" s="187"/>
      <c r="AI41" s="189"/>
      <c r="AJ41" s="189"/>
      <c r="AK41" s="189"/>
      <c r="AL41" s="187"/>
      <c r="AM41" s="187"/>
      <c r="AN41" s="187"/>
      <c r="AO41" s="187"/>
      <c r="AP41" s="189"/>
      <c r="AQ41" s="189"/>
      <c r="AR41" s="187"/>
      <c r="AS41" s="187"/>
      <c r="AT41" s="187"/>
      <c r="BK41" s="187"/>
    </row>
    <row r="42" spans="2:63" s="188" customFormat="1" ht="12.6" customHeight="1" x14ac:dyDescent="0.25">
      <c r="B42" s="210"/>
      <c r="C42" s="189"/>
      <c r="D42" s="211"/>
      <c r="E42" s="189"/>
      <c r="F42" s="189"/>
      <c r="G42" s="189"/>
      <c r="H42" s="189"/>
      <c r="I42" s="189"/>
      <c r="J42" s="189"/>
      <c r="K42" s="189"/>
      <c r="L42" s="189"/>
      <c r="M42" s="189"/>
      <c r="N42" s="189"/>
      <c r="O42" s="189"/>
      <c r="P42" s="189"/>
      <c r="Q42" s="189"/>
      <c r="R42" s="189"/>
      <c r="S42" s="189"/>
      <c r="T42" s="189"/>
      <c r="U42" s="189"/>
      <c r="V42" s="189"/>
      <c r="W42" s="189"/>
      <c r="X42" s="189"/>
      <c r="Y42" s="189"/>
      <c r="Z42" s="210"/>
      <c r="AA42" s="187"/>
      <c r="AB42" s="189"/>
      <c r="AC42" s="189"/>
      <c r="AD42" s="189"/>
      <c r="AE42" s="189"/>
      <c r="AF42" s="187"/>
      <c r="AG42" s="187"/>
      <c r="AH42" s="187"/>
      <c r="AI42" s="189"/>
      <c r="AJ42" s="189"/>
      <c r="AK42" s="189"/>
      <c r="AL42" s="187"/>
      <c r="AM42" s="187"/>
      <c r="AN42" s="187"/>
      <c r="AO42" s="187"/>
      <c r="AP42" s="189"/>
      <c r="AQ42" s="189"/>
      <c r="AR42" s="187"/>
      <c r="AS42" s="187"/>
      <c r="AT42" s="187"/>
      <c r="BK42" s="187"/>
    </row>
    <row r="43" spans="2:63" s="188" customFormat="1" ht="12.6" customHeight="1" x14ac:dyDescent="0.25">
      <c r="B43" s="210"/>
      <c r="C43" s="189"/>
      <c r="D43" s="211"/>
      <c r="E43" s="189"/>
      <c r="F43" s="189"/>
      <c r="G43" s="189"/>
      <c r="H43" s="189"/>
      <c r="I43" s="189"/>
      <c r="J43" s="189"/>
      <c r="K43" s="189"/>
      <c r="L43" s="189"/>
      <c r="M43" s="189"/>
      <c r="N43" s="189"/>
      <c r="O43" s="189"/>
      <c r="P43" s="189"/>
      <c r="Q43" s="189"/>
      <c r="R43" s="189"/>
      <c r="S43" s="189"/>
      <c r="T43" s="189"/>
      <c r="U43" s="189"/>
      <c r="V43" s="189"/>
      <c r="W43" s="189"/>
      <c r="X43" s="189"/>
      <c r="Y43" s="189"/>
      <c r="Z43" s="210"/>
      <c r="AA43" s="187"/>
      <c r="AB43" s="189"/>
      <c r="AC43" s="189"/>
      <c r="AD43" s="189"/>
      <c r="AE43" s="189"/>
      <c r="AF43" s="187"/>
      <c r="AG43" s="187"/>
      <c r="AH43" s="187"/>
      <c r="AI43" s="189"/>
      <c r="AJ43" s="189"/>
      <c r="AK43" s="189"/>
      <c r="AL43" s="187"/>
      <c r="AM43" s="187"/>
      <c r="AN43" s="187"/>
      <c r="AO43" s="187"/>
      <c r="AP43" s="189"/>
      <c r="AQ43" s="189"/>
      <c r="AR43" s="187"/>
      <c r="AS43" s="187"/>
      <c r="AT43" s="187"/>
      <c r="BK43" s="187"/>
    </row>
    <row r="44" spans="2:63" s="188" customFormat="1" ht="11.65" customHeight="1" x14ac:dyDescent="0.25">
      <c r="B44" s="210"/>
      <c r="C44" s="189"/>
      <c r="D44" s="211"/>
      <c r="E44" s="189"/>
      <c r="F44" s="189"/>
      <c r="G44" s="189"/>
      <c r="H44" s="189"/>
      <c r="I44" s="189"/>
      <c r="J44" s="189"/>
      <c r="K44" s="189"/>
      <c r="L44" s="189"/>
      <c r="M44" s="189"/>
      <c r="N44" s="189"/>
      <c r="O44" s="189"/>
      <c r="P44" s="189"/>
      <c r="Q44" s="189"/>
      <c r="R44" s="189"/>
      <c r="S44" s="189"/>
      <c r="T44" s="189"/>
      <c r="U44" s="189"/>
      <c r="V44" s="189"/>
      <c r="W44" s="189"/>
      <c r="X44" s="189"/>
      <c r="Y44" s="189"/>
      <c r="Z44" s="210"/>
      <c r="AA44" s="187"/>
      <c r="AB44" s="189"/>
      <c r="AC44" s="189"/>
      <c r="AD44" s="189"/>
      <c r="AE44" s="189"/>
      <c r="AF44" s="187"/>
      <c r="AG44" s="187"/>
      <c r="AH44" s="187"/>
      <c r="AI44" s="189"/>
      <c r="AJ44" s="189"/>
      <c r="AK44" s="189"/>
      <c r="AL44" s="187"/>
      <c r="AM44" s="187"/>
      <c r="AN44" s="187"/>
      <c r="AO44" s="187"/>
      <c r="AP44" s="189"/>
      <c r="AQ44" s="189"/>
      <c r="AR44" s="187"/>
      <c r="AS44" s="187"/>
      <c r="AT44" s="187"/>
      <c r="BK44" s="187"/>
    </row>
    <row r="45" spans="2:63" s="188" customFormat="1" ht="11.65" customHeight="1" x14ac:dyDescent="0.25">
      <c r="B45" s="210"/>
      <c r="C45" s="189"/>
      <c r="D45" s="211"/>
      <c r="E45" s="189"/>
      <c r="F45" s="189"/>
      <c r="G45" s="189"/>
      <c r="H45" s="189"/>
      <c r="I45" s="189"/>
      <c r="J45" s="189"/>
      <c r="K45" s="189"/>
      <c r="L45" s="189"/>
      <c r="M45" s="189"/>
      <c r="N45" s="189"/>
      <c r="O45" s="189"/>
      <c r="P45" s="189"/>
      <c r="Q45" s="189"/>
      <c r="R45" s="189"/>
      <c r="S45" s="189"/>
      <c r="T45" s="189"/>
      <c r="U45" s="189"/>
      <c r="V45" s="189"/>
      <c r="W45" s="189"/>
      <c r="X45" s="189"/>
      <c r="Y45" s="189"/>
      <c r="Z45" s="210"/>
      <c r="AA45" s="187"/>
      <c r="AB45" s="189"/>
      <c r="AC45" s="189"/>
      <c r="AD45" s="189"/>
      <c r="AE45" s="189"/>
      <c r="AF45" s="187"/>
      <c r="AG45" s="187"/>
      <c r="AH45" s="187"/>
      <c r="AI45" s="189"/>
      <c r="AJ45" s="189"/>
      <c r="AK45" s="189"/>
      <c r="AL45" s="187"/>
      <c r="AM45" s="187"/>
      <c r="AN45" s="187"/>
      <c r="AO45" s="187"/>
      <c r="AP45" s="189"/>
      <c r="AQ45" s="189"/>
      <c r="AR45" s="187"/>
      <c r="AS45" s="187"/>
      <c r="AT45" s="187"/>
      <c r="BK45" s="187"/>
    </row>
    <row r="46" spans="2:63" s="188" customFormat="1" ht="14.1" customHeight="1" x14ac:dyDescent="0.25">
      <c r="C46" s="187"/>
      <c r="D46" s="187"/>
      <c r="E46" s="187"/>
      <c r="F46" s="187"/>
      <c r="G46" s="187"/>
      <c r="H46" s="187"/>
      <c r="I46" s="187"/>
      <c r="J46" s="187"/>
      <c r="K46" s="187"/>
      <c r="L46" s="187"/>
      <c r="M46" s="187"/>
      <c r="N46" s="187"/>
      <c r="O46" s="187"/>
      <c r="P46" s="187"/>
      <c r="Q46" s="187"/>
      <c r="R46" s="187"/>
      <c r="S46" s="187"/>
      <c r="T46" s="187"/>
      <c r="U46" s="187"/>
      <c r="V46" s="187"/>
      <c r="W46" s="187"/>
      <c r="X46" s="187"/>
      <c r="Y46" s="187"/>
      <c r="Z46" s="210"/>
      <c r="AA46" s="187"/>
      <c r="AB46" s="189"/>
      <c r="AC46" s="189"/>
      <c r="AD46" s="189"/>
      <c r="AE46" s="189"/>
      <c r="AF46" s="187"/>
      <c r="AG46" s="187"/>
      <c r="AH46" s="187"/>
      <c r="AI46" s="189"/>
      <c r="AJ46" s="189"/>
      <c r="AK46" s="189"/>
      <c r="AL46" s="187"/>
      <c r="AM46" s="187"/>
      <c r="AN46" s="187"/>
      <c r="AO46" s="187"/>
      <c r="AP46" s="189"/>
      <c r="AQ46" s="189"/>
      <c r="AR46" s="187"/>
      <c r="AS46" s="187"/>
      <c r="AT46" s="187"/>
      <c r="BK46" s="187"/>
    </row>
    <row r="47" spans="2:63" s="188" customFormat="1" ht="11.65" customHeight="1" x14ac:dyDescent="0.25">
      <c r="C47" s="187"/>
      <c r="D47" s="187"/>
      <c r="E47" s="187"/>
      <c r="F47" s="187"/>
      <c r="G47" s="187"/>
      <c r="H47" s="187"/>
      <c r="I47" s="187"/>
      <c r="J47" s="187"/>
      <c r="K47" s="187"/>
      <c r="L47" s="187"/>
      <c r="M47" s="187"/>
      <c r="N47" s="187"/>
      <c r="O47" s="187"/>
      <c r="P47" s="187"/>
      <c r="Q47" s="187"/>
      <c r="R47" s="187"/>
      <c r="S47" s="187"/>
      <c r="T47" s="187"/>
      <c r="U47" s="187"/>
      <c r="V47" s="187"/>
      <c r="W47" s="187"/>
      <c r="X47" s="187"/>
      <c r="Y47" s="187"/>
      <c r="Z47" s="210"/>
      <c r="AA47" s="187"/>
      <c r="AB47" s="189"/>
      <c r="AC47" s="189"/>
      <c r="AD47" s="189"/>
      <c r="AE47" s="189"/>
      <c r="AF47" s="187"/>
      <c r="AG47" s="187"/>
      <c r="AH47" s="187"/>
      <c r="AI47" s="189"/>
      <c r="AJ47" s="189"/>
      <c r="AK47" s="189"/>
      <c r="AL47" s="187"/>
      <c r="AM47" s="187"/>
      <c r="AN47" s="187"/>
      <c r="AO47" s="187"/>
      <c r="AP47" s="189"/>
      <c r="AQ47" s="189"/>
      <c r="AR47" s="187"/>
      <c r="AS47" s="187"/>
      <c r="AT47" s="187"/>
      <c r="BK47" s="187"/>
    </row>
    <row r="48" spans="2:63" s="188" customFormat="1" ht="11.65" customHeight="1" x14ac:dyDescent="0.25">
      <c r="C48" s="187"/>
      <c r="D48" s="187"/>
      <c r="E48" s="187"/>
      <c r="F48" s="187"/>
      <c r="G48" s="187"/>
      <c r="H48" s="187"/>
      <c r="I48" s="187"/>
      <c r="J48" s="187"/>
      <c r="K48" s="187"/>
      <c r="L48" s="187"/>
      <c r="M48" s="187"/>
      <c r="N48" s="187"/>
      <c r="O48" s="187"/>
      <c r="P48" s="187"/>
      <c r="Q48" s="187"/>
      <c r="R48" s="187"/>
      <c r="S48" s="187"/>
      <c r="T48" s="187"/>
      <c r="U48" s="187"/>
      <c r="V48" s="187"/>
      <c r="W48" s="187"/>
      <c r="X48" s="187"/>
      <c r="Y48" s="187"/>
      <c r="Z48" s="210"/>
      <c r="AA48" s="187"/>
      <c r="AB48" s="189"/>
      <c r="AC48" s="189"/>
      <c r="AD48" s="189"/>
      <c r="AE48" s="189"/>
      <c r="AF48" s="187"/>
      <c r="AG48" s="187"/>
      <c r="AH48" s="187"/>
      <c r="AI48" s="189"/>
      <c r="AJ48" s="189"/>
      <c r="AK48" s="189"/>
      <c r="AL48" s="187"/>
      <c r="AM48" s="187"/>
      <c r="AN48" s="187"/>
      <c r="AO48" s="187"/>
      <c r="AP48" s="189"/>
      <c r="AQ48" s="189"/>
      <c r="AR48" s="187"/>
      <c r="AS48" s="187"/>
      <c r="AT48" s="187"/>
      <c r="BK48" s="187"/>
    </row>
    <row r="49" spans="3:63" s="188" customFormat="1" ht="11.65" customHeight="1" x14ac:dyDescent="0.25">
      <c r="C49" s="187"/>
      <c r="D49" s="187"/>
      <c r="E49" s="187"/>
      <c r="F49" s="187"/>
      <c r="G49" s="187"/>
      <c r="H49" s="187"/>
      <c r="I49" s="187"/>
      <c r="J49" s="187"/>
      <c r="K49" s="187"/>
      <c r="L49" s="187"/>
      <c r="M49" s="187"/>
      <c r="N49" s="187"/>
      <c r="O49" s="187"/>
      <c r="P49" s="187"/>
      <c r="Q49" s="187"/>
      <c r="R49" s="187"/>
      <c r="S49" s="187"/>
      <c r="T49" s="187"/>
      <c r="U49" s="187"/>
      <c r="V49" s="187"/>
      <c r="W49" s="187"/>
      <c r="X49" s="187"/>
      <c r="Y49" s="187"/>
      <c r="Z49" s="210"/>
      <c r="AA49" s="187"/>
      <c r="AB49" s="189"/>
      <c r="AC49" s="189"/>
      <c r="AD49" s="189"/>
      <c r="AE49" s="189"/>
      <c r="AF49" s="187"/>
      <c r="AG49" s="187"/>
      <c r="AH49" s="187"/>
      <c r="AI49" s="189"/>
      <c r="AJ49" s="189"/>
      <c r="AK49" s="189"/>
      <c r="AL49" s="187"/>
      <c r="AM49" s="187"/>
      <c r="AN49" s="187"/>
      <c r="AO49" s="187"/>
      <c r="AP49" s="189"/>
      <c r="AQ49" s="189"/>
      <c r="AR49" s="187"/>
      <c r="AS49" s="187"/>
      <c r="AT49" s="187"/>
      <c r="BK49" s="187"/>
    </row>
  </sheetData>
  <sheetProtection selectLockedCells="1" selectUnlockedCells="1"/>
  <mergeCells count="58">
    <mergeCell ref="C11:C12"/>
    <mergeCell ref="D11:D12"/>
    <mergeCell ref="E11:G11"/>
    <mergeCell ref="H11:J11"/>
    <mergeCell ref="K11:M11"/>
    <mergeCell ref="B11:B12"/>
    <mergeCell ref="C2:Q4"/>
    <mergeCell ref="C5:Q6"/>
    <mergeCell ref="R2:AI4"/>
    <mergeCell ref="R5:AI6"/>
    <mergeCell ref="V11:V12"/>
    <mergeCell ref="W11:W12"/>
    <mergeCell ref="AC11:AC12"/>
    <mergeCell ref="AD11:AD12"/>
    <mergeCell ref="B10:D10"/>
    <mergeCell ref="E10:T10"/>
    <mergeCell ref="B7:C7"/>
    <mergeCell ref="AA7:AB7"/>
    <mergeCell ref="AC7:AJ7"/>
    <mergeCell ref="B9:AT9"/>
    <mergeCell ref="AJ2:AU2"/>
    <mergeCell ref="BC11:BF11"/>
    <mergeCell ref="BG11:BJ11"/>
    <mergeCell ref="U10:AT10"/>
    <mergeCell ref="AU10:BJ10"/>
    <mergeCell ref="D7:Z7"/>
    <mergeCell ref="X11:Y11"/>
    <mergeCell ref="Z11:Z12"/>
    <mergeCell ref="AA11:AA12"/>
    <mergeCell ref="AB11:AB12"/>
    <mergeCell ref="N11:P11"/>
    <mergeCell ref="Q11:S11"/>
    <mergeCell ref="U11:U12"/>
    <mergeCell ref="AR11:AR12"/>
    <mergeCell ref="AS11:AS12"/>
    <mergeCell ref="AT11:AT12"/>
    <mergeCell ref="AU11:AX11"/>
    <mergeCell ref="AY11:BB11"/>
    <mergeCell ref="AE11:AE12"/>
    <mergeCell ref="AF11:AH11"/>
    <mergeCell ref="AI11:AI12"/>
    <mergeCell ref="AJ11:AJ12"/>
    <mergeCell ref="AK11:AQ11"/>
    <mergeCell ref="AU9:BJ9"/>
    <mergeCell ref="AK7:AL7"/>
    <mergeCell ref="AM7:AT7"/>
    <mergeCell ref="AU7:BJ8"/>
    <mergeCell ref="B8:C8"/>
    <mergeCell ref="D8:AL8"/>
    <mergeCell ref="AN8:AT8"/>
    <mergeCell ref="B2:B6"/>
    <mergeCell ref="AV2:BJ2"/>
    <mergeCell ref="AV3:BJ3"/>
    <mergeCell ref="AV4:BJ4"/>
    <mergeCell ref="AV5:BJ6"/>
    <mergeCell ref="AJ3:AU3"/>
    <mergeCell ref="AJ4:AU4"/>
    <mergeCell ref="AJ5:AU6"/>
  </mergeCells>
  <conditionalFormatting sqref="H13:I16 L17 H18:I21 K18:L21 K13:L16 N13:O21">
    <cfRule type="colorScale" priority="278">
      <colorScale>
        <cfvo type="min"/>
        <cfvo type="max"/>
        <color theme="0"/>
        <color theme="0"/>
      </colorScale>
    </cfRule>
    <cfRule type="colorScale" priority="287">
      <colorScale>
        <cfvo type="min"/>
        <cfvo type="max"/>
        <color theme="0"/>
        <color theme="0"/>
      </colorScale>
    </cfRule>
  </conditionalFormatting>
  <conditionalFormatting sqref="Q13:R13">
    <cfRule type="colorScale" priority="48">
      <colorScale>
        <cfvo type="min"/>
        <cfvo type="max"/>
        <color theme="0"/>
        <color theme="0"/>
      </colorScale>
    </cfRule>
    <cfRule type="colorScale" priority="49">
      <colorScale>
        <cfvo type="min"/>
        <cfvo type="max"/>
        <color theme="0"/>
        <color theme="0"/>
      </colorScale>
    </cfRule>
  </conditionalFormatting>
  <conditionalFormatting sqref="Q14:R14">
    <cfRule type="colorScale" priority="57">
      <colorScale>
        <cfvo type="min"/>
        <cfvo type="max"/>
        <color theme="0"/>
        <color theme="0"/>
      </colorScale>
    </cfRule>
    <cfRule type="colorScale" priority="58">
      <colorScale>
        <cfvo type="min"/>
        <cfvo type="max"/>
        <color theme="0"/>
        <color theme="0"/>
      </colorScale>
    </cfRule>
  </conditionalFormatting>
  <conditionalFormatting sqref="Q15:R15">
    <cfRule type="colorScale" priority="66">
      <colorScale>
        <cfvo type="min"/>
        <cfvo type="max"/>
        <color theme="0"/>
        <color theme="0"/>
      </colorScale>
    </cfRule>
    <cfRule type="colorScale" priority="67">
      <colorScale>
        <cfvo type="min"/>
        <cfvo type="max"/>
        <color theme="0"/>
        <color theme="0"/>
      </colorScale>
    </cfRule>
  </conditionalFormatting>
  <conditionalFormatting sqref="Q16:R16">
    <cfRule type="colorScale" priority="75">
      <colorScale>
        <cfvo type="min"/>
        <cfvo type="max"/>
        <color theme="0"/>
        <color theme="0"/>
      </colorScale>
    </cfRule>
    <cfRule type="colorScale" priority="76">
      <colorScale>
        <cfvo type="min"/>
        <cfvo type="max"/>
        <color theme="0"/>
        <color theme="0"/>
      </colorScale>
    </cfRule>
  </conditionalFormatting>
  <conditionalFormatting sqref="Q17:R17">
    <cfRule type="colorScale" priority="84">
      <colorScale>
        <cfvo type="min"/>
        <cfvo type="max"/>
        <color theme="0"/>
        <color theme="0"/>
      </colorScale>
    </cfRule>
    <cfRule type="colorScale" priority="85">
      <colorScale>
        <cfvo type="min"/>
        <cfvo type="max"/>
        <color theme="0"/>
        <color theme="0"/>
      </colorScale>
    </cfRule>
  </conditionalFormatting>
  <conditionalFormatting sqref="Q18:R18">
    <cfRule type="colorScale" priority="93">
      <colorScale>
        <cfvo type="min"/>
        <cfvo type="max"/>
        <color theme="0"/>
        <color theme="0"/>
      </colorScale>
    </cfRule>
    <cfRule type="colorScale" priority="94">
      <colorScale>
        <cfvo type="min"/>
        <cfvo type="max"/>
        <color theme="0"/>
        <color theme="0"/>
      </colorScale>
    </cfRule>
  </conditionalFormatting>
  <conditionalFormatting sqref="Q19:R19">
    <cfRule type="colorScale" priority="102">
      <colorScale>
        <cfvo type="min"/>
        <cfvo type="max"/>
        <color theme="0"/>
        <color theme="0"/>
      </colorScale>
    </cfRule>
    <cfRule type="colorScale" priority="103">
      <colorScale>
        <cfvo type="min"/>
        <cfvo type="max"/>
        <color theme="0"/>
        <color theme="0"/>
      </colorScale>
    </cfRule>
  </conditionalFormatting>
  <conditionalFormatting sqref="Q20:R20">
    <cfRule type="colorScale" priority="111">
      <colorScale>
        <cfvo type="min"/>
        <cfvo type="max"/>
        <color theme="0"/>
        <color theme="0"/>
      </colorScale>
    </cfRule>
    <cfRule type="colorScale" priority="112">
      <colorScale>
        <cfvo type="min"/>
        <cfvo type="max"/>
        <color theme="0"/>
        <color theme="0"/>
      </colorScale>
    </cfRule>
  </conditionalFormatting>
  <conditionalFormatting sqref="Q21:R21">
    <cfRule type="colorScale" priority="120">
      <colorScale>
        <cfvo type="min"/>
        <cfvo type="max"/>
        <color theme="0"/>
        <color theme="0"/>
      </colorScale>
    </cfRule>
    <cfRule type="colorScale" priority="121">
      <colorScale>
        <cfvo type="min"/>
        <cfvo type="max"/>
        <color theme="0"/>
        <color theme="0"/>
      </colorScale>
    </cfRule>
  </conditionalFormatting>
  <dataValidations count="10">
    <dataValidation operator="equal" allowBlank="1" showErrorMessage="1" sqref="AK7">
      <formula1>0</formula1>
      <formula2>0</formula2>
    </dataValidation>
    <dataValidation type="list" operator="equal" allowBlank="1" showErrorMessage="1" sqref="AP27:AQ49">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AB27:AB49">
      <formula1>"Alcaldía Local,Central,Sectorial,"</formula1>
      <formula2>0</formula2>
    </dataValidation>
    <dataValidation type="list" operator="equal" allowBlank="1" showErrorMessage="1" sqref="AC27:AC49">
      <formula1>"Coeficiente,Índice o razón,Porcentaje,Tasa,Valor absoluto"</formula1>
      <formula2>0</formula2>
    </dataValidation>
    <dataValidation type="list" operator="equal" allowBlank="1" showErrorMessage="1" sqref="AD27:AD49">
      <formula1>"Diario,Semanal,Mensual,Bimestral ,Trimestral,Semestral ,Anual"</formula1>
      <formula2>0</formula2>
    </dataValidation>
    <dataValidation type="list" operator="equal" allowBlank="1" showErrorMessage="1" sqref="AE27:AE49">
      <formula1>"Alta ,Media ,Baja"</formula1>
      <formula2>0</formula2>
    </dataValidation>
    <dataValidation type="list" operator="equal" allowBlank="1" showErrorMessage="1" sqref="AI27:AI49">
      <formula1>"Gestión"</formula1>
      <formula2>0</formula2>
    </dataValidation>
    <dataValidation type="list" operator="equal" allowBlank="1" showErrorMessage="1" sqref="AJ27:AJ49">
      <formula1>",Distrital ,Dsitrital-Rural ,Distrital- Urbano,Entidad ,Localidad,UPZ,Departamental,Regional,Nacional"</formula1>
      <formula2>0</formula2>
    </dataValidation>
    <dataValidation type="list" operator="equal" allowBlank="1" showErrorMessage="1" sqref="Z27:Z49">
      <formula1>"Eficacia,Eficiencia,Efectividad,"</formula1>
      <formula2>0</formula2>
    </dataValidation>
    <dataValidation type="list" operator="equal" allowBlank="1" showErrorMessage="1" sqref="AK27:AK49">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-POA\DIRECCION FINANCIERA\[POA 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-POA\DIRECCION FINANCIERA\[POA 2023.xlsx]datos'!#REF!</xm:f>
          </x14:formula1>
          <xm:sqref>D7:Z7</xm:sqref>
        </x14:dataValidation>
      </x14:dataValidations>
    </ext>
  </extLst>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50"/>
  <sheetViews>
    <sheetView showGridLines="0" topLeftCell="B2" zoomScale="50" zoomScaleNormal="50" workbookViewId="0">
      <selection activeCell="R14" sqref="R14"/>
    </sheetView>
  </sheetViews>
  <sheetFormatPr baseColWidth="10" defaultColWidth="20.5703125" defaultRowHeight="12.75" customHeight="1" x14ac:dyDescent="0.25"/>
  <cols>
    <col min="1" max="1" width="4.7109375" customWidth="1"/>
    <col min="2" max="2" width="13.42578125" style="62" customWidth="1"/>
    <col min="3" max="3" width="43.28515625" style="62" customWidth="1"/>
    <col min="4" max="4" width="9.140625" style="62" customWidth="1"/>
    <col min="5" max="5" width="8.42578125" style="62" customWidth="1"/>
    <col min="6" max="6" width="9.5703125" style="62" customWidth="1"/>
    <col min="7" max="7" width="9.4257812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23.140625" style="62" customWidth="1"/>
    <col min="22" max="22" width="32.5703125" style="62" customWidth="1"/>
    <col min="23" max="25" width="20.5703125" style="62" customWidth="1"/>
    <col min="26" max="26" width="20.5703125" style="63" customWidth="1"/>
    <col min="27" max="27" width="48.140625" style="63" customWidth="1"/>
    <col min="28" max="36" width="20.5703125" style="63" customWidth="1"/>
    <col min="37" max="37" width="26.7109375" style="63" customWidth="1"/>
    <col min="38" max="38" width="45.7109375" style="63" customWidth="1"/>
    <col min="39" max="39" width="25.42578125" style="63" customWidth="1"/>
    <col min="40" max="40" width="49.28515625" style="63" customWidth="1"/>
    <col min="41" max="41" width="40" style="63" customWidth="1"/>
    <col min="42" max="42" width="25.85546875" style="63" customWidth="1"/>
    <col min="43" max="43" width="33" style="63" customWidth="1"/>
    <col min="44" max="44" width="35.42578125" style="63" customWidth="1"/>
    <col min="45" max="46" width="20.5703125" style="63" customWidth="1"/>
    <col min="47" max="48" width="20.5703125" style="387" customWidth="1"/>
    <col min="49" max="49" width="57.42578125" style="63" customWidth="1"/>
    <col min="50" max="50" width="57.7109375" style="62" customWidth="1"/>
    <col min="51" max="52" width="20.5703125" style="62" customWidth="1"/>
    <col min="53" max="53" width="64.5703125" style="62" customWidth="1"/>
    <col min="54" max="54" width="48"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64" customFormat="1" ht="30.75" customHeight="1" thickBot="1" x14ac:dyDescent="0.4">
      <c r="B2" s="1267"/>
      <c r="C2" s="1270" t="s">
        <v>16</v>
      </c>
      <c r="D2" s="1271"/>
      <c r="E2" s="1271"/>
      <c r="F2" s="1271"/>
      <c r="G2" s="1271"/>
      <c r="H2" s="1271"/>
      <c r="I2" s="1271"/>
      <c r="J2" s="1271"/>
      <c r="K2" s="1271"/>
      <c r="L2" s="1271"/>
      <c r="M2" s="1271"/>
      <c r="N2" s="1271"/>
      <c r="O2" s="1271"/>
      <c r="P2" s="1271"/>
      <c r="Q2" s="1272"/>
      <c r="R2" s="1276" t="s">
        <v>183</v>
      </c>
      <c r="S2" s="1277"/>
      <c r="T2" s="1277"/>
      <c r="U2" s="1277"/>
      <c r="V2" s="1277"/>
      <c r="W2" s="1277"/>
      <c r="X2" s="1277"/>
      <c r="Y2" s="1277"/>
      <c r="Z2" s="1277"/>
      <c r="AA2" s="1277"/>
      <c r="AB2" s="1277"/>
      <c r="AC2" s="1277"/>
      <c r="AD2" s="1277"/>
      <c r="AE2" s="1277"/>
      <c r="AF2" s="1277"/>
      <c r="AG2" s="1277"/>
      <c r="AH2" s="1277"/>
      <c r="AI2" s="1278"/>
      <c r="AJ2" s="1288" t="s">
        <v>18</v>
      </c>
      <c r="AK2" s="1289"/>
      <c r="AL2" s="1289"/>
      <c r="AM2" s="1289"/>
      <c r="AN2" s="1289"/>
      <c r="AO2" s="1289"/>
      <c r="AP2" s="1289"/>
      <c r="AQ2" s="1289"/>
      <c r="AR2" s="1289"/>
      <c r="AS2" s="1289"/>
      <c r="AT2" s="1289"/>
      <c r="AU2" s="1290"/>
      <c r="AV2" s="1293" t="s">
        <v>19</v>
      </c>
      <c r="AW2" s="1294"/>
      <c r="AX2" s="1294"/>
      <c r="AY2" s="1294"/>
      <c r="AZ2" s="1294"/>
      <c r="BA2" s="1294"/>
      <c r="BB2" s="1294"/>
      <c r="BC2" s="1294"/>
      <c r="BD2" s="1294"/>
      <c r="BE2" s="1294"/>
      <c r="BF2" s="1294"/>
      <c r="BG2" s="1294"/>
      <c r="BH2" s="1294"/>
      <c r="BI2" s="1294"/>
      <c r="BJ2" s="1295"/>
      <c r="BK2" s="65"/>
      <c r="BL2" s="65"/>
      <c r="BM2" s="65"/>
      <c r="BN2" s="65"/>
      <c r="BO2" s="65"/>
      <c r="BP2" s="65"/>
      <c r="BQ2" s="65"/>
      <c r="BR2" s="65"/>
      <c r="BS2" s="65"/>
      <c r="BT2" s="65"/>
      <c r="BU2" s="65"/>
      <c r="BV2" s="65"/>
      <c r="BW2" s="65"/>
      <c r="BX2" s="65"/>
      <c r="BY2" s="65"/>
      <c r="BZ2" s="65"/>
      <c r="CA2" s="65"/>
      <c r="CB2" s="65"/>
      <c r="CC2" s="65"/>
      <c r="CD2" s="65"/>
      <c r="CE2" s="65"/>
      <c r="CF2" s="65"/>
      <c r="CG2" s="65"/>
      <c r="CH2" s="65"/>
      <c r="CI2" s="65"/>
      <c r="CJ2" s="65"/>
      <c r="CK2" s="65"/>
      <c r="CL2" s="65"/>
      <c r="CM2" s="65"/>
      <c r="CN2" s="65"/>
      <c r="CO2" s="65"/>
      <c r="CP2" s="65"/>
      <c r="CQ2" s="65"/>
      <c r="CR2" s="65"/>
      <c r="CS2" s="65"/>
      <c r="CT2" s="65"/>
      <c r="CU2" s="65"/>
      <c r="CV2" s="65"/>
      <c r="CW2" s="65"/>
      <c r="CX2" s="65"/>
      <c r="CY2" s="65"/>
      <c r="CZ2" s="65"/>
      <c r="DA2" s="65"/>
      <c r="DB2" s="65"/>
      <c r="DC2" s="65"/>
      <c r="DD2" s="65"/>
      <c r="DE2" s="65"/>
      <c r="DF2" s="65"/>
      <c r="DG2" s="65"/>
      <c r="DH2" s="65"/>
      <c r="DI2" s="65"/>
      <c r="DJ2" s="65"/>
      <c r="DK2" s="65"/>
      <c r="DL2" s="65"/>
      <c r="DM2" s="65"/>
      <c r="DN2" s="65"/>
      <c r="DO2" s="65"/>
      <c r="DP2" s="65"/>
      <c r="DQ2" s="65"/>
      <c r="DR2" s="65"/>
      <c r="DS2" s="65"/>
      <c r="DT2" s="65"/>
      <c r="DU2" s="65"/>
      <c r="DV2" s="65"/>
      <c r="DW2" s="65"/>
      <c r="DX2" s="65"/>
      <c r="DY2" s="65"/>
      <c r="DZ2" s="65"/>
      <c r="EA2" s="65"/>
      <c r="EB2" s="65"/>
      <c r="EC2" s="65"/>
      <c r="ED2" s="65"/>
      <c r="EE2" s="65"/>
      <c r="EF2" s="65"/>
      <c r="EG2" s="65"/>
      <c r="EH2" s="65"/>
      <c r="EI2" s="65"/>
      <c r="EJ2" s="65"/>
      <c r="EK2" s="65"/>
      <c r="EL2" s="65"/>
      <c r="EM2" s="65"/>
      <c r="EN2" s="65"/>
      <c r="EO2" s="65"/>
      <c r="EP2" s="65"/>
      <c r="EQ2" s="65"/>
      <c r="ER2" s="65"/>
      <c r="ES2" s="65"/>
      <c r="ET2" s="65"/>
      <c r="EU2" s="65"/>
      <c r="EV2" s="65"/>
      <c r="EW2" s="65"/>
      <c r="EX2" s="65"/>
      <c r="EY2" s="65"/>
      <c r="EZ2" s="65"/>
      <c r="FA2" s="65"/>
      <c r="FB2" s="65"/>
      <c r="FC2" s="65"/>
      <c r="FD2" s="65"/>
      <c r="FE2" s="65"/>
      <c r="FF2" s="65"/>
      <c r="FG2" s="65"/>
      <c r="FH2" s="65"/>
      <c r="FI2" s="65"/>
      <c r="FJ2" s="65"/>
      <c r="FK2" s="65"/>
      <c r="FL2" s="65"/>
      <c r="FM2" s="65"/>
      <c r="FN2" s="65"/>
      <c r="FO2" s="65"/>
      <c r="FP2" s="65"/>
      <c r="FQ2" s="65"/>
      <c r="FR2" s="65"/>
      <c r="FS2" s="65"/>
      <c r="FT2" s="65"/>
      <c r="FU2" s="65"/>
      <c r="FV2" s="65"/>
      <c r="FW2" s="65"/>
      <c r="FX2" s="65"/>
      <c r="FY2" s="65"/>
      <c r="FZ2" s="65"/>
      <c r="GA2" s="65"/>
      <c r="GB2" s="65"/>
      <c r="GC2" s="65"/>
      <c r="GD2" s="65"/>
      <c r="GE2" s="65"/>
      <c r="GF2" s="65"/>
      <c r="GG2" s="65"/>
      <c r="GH2" s="65"/>
      <c r="GI2" s="65"/>
      <c r="GJ2" s="65"/>
      <c r="GK2" s="65"/>
      <c r="GL2" s="65"/>
      <c r="GM2" s="65"/>
      <c r="GN2" s="65"/>
      <c r="GO2" s="65"/>
      <c r="GP2" s="65"/>
      <c r="GQ2" s="65"/>
      <c r="GR2" s="65"/>
      <c r="GS2" s="65"/>
      <c r="GT2" s="65"/>
      <c r="GU2" s="65"/>
      <c r="GV2" s="65"/>
      <c r="GW2" s="65"/>
      <c r="GX2" s="65"/>
      <c r="GY2" s="65"/>
      <c r="GZ2" s="65"/>
      <c r="HA2" s="65"/>
      <c r="HB2" s="65"/>
      <c r="HC2" s="65"/>
      <c r="HD2" s="65"/>
      <c r="HE2" s="65"/>
      <c r="HF2" s="65"/>
      <c r="HG2" s="65"/>
      <c r="HH2" s="65"/>
      <c r="HI2" s="65"/>
      <c r="HJ2" s="65"/>
      <c r="HK2" s="65"/>
      <c r="HL2" s="65"/>
      <c r="HM2" s="65"/>
      <c r="HN2" s="65"/>
      <c r="HO2" s="65"/>
      <c r="HP2" s="65"/>
      <c r="HQ2" s="65"/>
      <c r="HR2" s="65"/>
      <c r="HS2" s="65"/>
      <c r="HT2" s="65"/>
      <c r="HU2" s="65"/>
      <c r="HV2" s="65"/>
      <c r="HW2" s="65"/>
      <c r="HX2" s="65"/>
      <c r="HY2" s="65"/>
      <c r="HZ2" s="65"/>
      <c r="IA2" s="65"/>
      <c r="IB2" s="65"/>
      <c r="IC2" s="65"/>
      <c r="ID2" s="65"/>
      <c r="IE2" s="65"/>
      <c r="IF2" s="65"/>
      <c r="IG2" s="65"/>
      <c r="IH2" s="65"/>
      <c r="II2" s="65"/>
      <c r="IJ2" s="65"/>
      <c r="IK2" s="65"/>
      <c r="IL2" s="65"/>
      <c r="IM2" s="65"/>
      <c r="IN2" s="65"/>
      <c r="IO2" s="65"/>
      <c r="IP2" s="65"/>
      <c r="IQ2" s="65"/>
    </row>
    <row r="3" spans="2:251" s="64" customFormat="1" ht="18.75" customHeight="1" thickBot="1" x14ac:dyDescent="0.4">
      <c r="B3" s="1268"/>
      <c r="C3" s="1282"/>
      <c r="D3" s="1283"/>
      <c r="E3" s="1283"/>
      <c r="F3" s="1283"/>
      <c r="G3" s="1283"/>
      <c r="H3" s="1283"/>
      <c r="I3" s="1283"/>
      <c r="J3" s="1283"/>
      <c r="K3" s="1283"/>
      <c r="L3" s="1283"/>
      <c r="M3" s="1283"/>
      <c r="N3" s="1283"/>
      <c r="O3" s="1283"/>
      <c r="P3" s="1283"/>
      <c r="Q3" s="1284"/>
      <c r="R3" s="1285"/>
      <c r="S3" s="1286"/>
      <c r="T3" s="1286"/>
      <c r="U3" s="1286"/>
      <c r="V3" s="1286"/>
      <c r="W3" s="1286"/>
      <c r="X3" s="1286"/>
      <c r="Y3" s="1286"/>
      <c r="Z3" s="1286"/>
      <c r="AA3" s="1286"/>
      <c r="AB3" s="1286"/>
      <c r="AC3" s="1286"/>
      <c r="AD3" s="1286"/>
      <c r="AE3" s="1286"/>
      <c r="AF3" s="1286"/>
      <c r="AG3" s="1286"/>
      <c r="AH3" s="1286"/>
      <c r="AI3" s="1287"/>
      <c r="AJ3" s="1288" t="s">
        <v>20</v>
      </c>
      <c r="AK3" s="1289"/>
      <c r="AL3" s="1289"/>
      <c r="AM3" s="1289"/>
      <c r="AN3" s="1289"/>
      <c r="AO3" s="1289"/>
      <c r="AP3" s="1289"/>
      <c r="AQ3" s="1289"/>
      <c r="AR3" s="1289"/>
      <c r="AS3" s="1289"/>
      <c r="AT3" s="1289"/>
      <c r="AU3" s="1290"/>
      <c r="AV3" s="1296">
        <v>3</v>
      </c>
      <c r="AW3" s="1297"/>
      <c r="AX3" s="1297"/>
      <c r="AY3" s="1297"/>
      <c r="AZ3" s="1297"/>
      <c r="BA3" s="1297"/>
      <c r="BB3" s="1297"/>
      <c r="BC3" s="1297"/>
      <c r="BD3" s="1297"/>
      <c r="BE3" s="1297"/>
      <c r="BF3" s="1297"/>
      <c r="BG3" s="1297"/>
      <c r="BH3" s="1297"/>
      <c r="BI3" s="1297"/>
      <c r="BJ3" s="1298"/>
      <c r="BK3" s="65"/>
      <c r="BL3" s="65"/>
      <c r="BM3" s="65"/>
      <c r="BN3" s="65"/>
      <c r="BO3" s="65"/>
      <c r="BP3" s="65"/>
      <c r="BQ3" s="65"/>
      <c r="BR3" s="65"/>
      <c r="BS3" s="65"/>
      <c r="BT3" s="65"/>
      <c r="BU3" s="65"/>
      <c r="BV3" s="65"/>
      <c r="BW3" s="65"/>
      <c r="BX3" s="65"/>
      <c r="BY3" s="65"/>
      <c r="BZ3" s="65"/>
      <c r="CA3" s="65"/>
      <c r="CB3" s="65"/>
      <c r="CC3" s="65"/>
      <c r="CD3" s="65"/>
      <c r="CE3" s="65"/>
      <c r="CF3" s="65"/>
      <c r="CG3" s="65"/>
      <c r="CH3" s="65"/>
      <c r="CI3" s="65"/>
      <c r="CJ3" s="65"/>
      <c r="CK3" s="65"/>
      <c r="CL3" s="65"/>
      <c r="CM3" s="65"/>
      <c r="CN3" s="65"/>
      <c r="CO3" s="65"/>
      <c r="CP3" s="65"/>
      <c r="CQ3" s="65"/>
      <c r="CR3" s="65"/>
      <c r="CS3" s="65"/>
      <c r="CT3" s="65"/>
      <c r="CU3" s="65"/>
      <c r="CV3" s="65"/>
      <c r="CW3" s="65"/>
      <c r="CX3" s="65"/>
      <c r="CY3" s="65"/>
      <c r="CZ3" s="65"/>
      <c r="DA3" s="65"/>
      <c r="DB3" s="65"/>
      <c r="DC3" s="65"/>
      <c r="DD3" s="65"/>
      <c r="DE3" s="65"/>
      <c r="DF3" s="65"/>
      <c r="DG3" s="65"/>
      <c r="DH3" s="65"/>
      <c r="DI3" s="65"/>
      <c r="DJ3" s="65"/>
      <c r="DK3" s="65"/>
      <c r="DL3" s="65"/>
      <c r="DM3" s="65"/>
      <c r="DN3" s="65"/>
      <c r="DO3" s="65"/>
      <c r="DP3" s="65"/>
      <c r="DQ3" s="65"/>
      <c r="DR3" s="65"/>
      <c r="DS3" s="65"/>
      <c r="DT3" s="65"/>
      <c r="DU3" s="65"/>
      <c r="DV3" s="65"/>
      <c r="DW3" s="65"/>
      <c r="DX3" s="65"/>
      <c r="DY3" s="65"/>
      <c r="DZ3" s="65"/>
      <c r="EA3" s="65"/>
      <c r="EB3" s="65"/>
      <c r="EC3" s="65"/>
      <c r="ED3" s="65"/>
      <c r="EE3" s="65"/>
      <c r="EF3" s="65"/>
      <c r="EG3" s="65"/>
      <c r="EH3" s="65"/>
      <c r="EI3" s="65"/>
      <c r="EJ3" s="65"/>
      <c r="EK3" s="65"/>
      <c r="EL3" s="65"/>
      <c r="EM3" s="65"/>
      <c r="EN3" s="65"/>
      <c r="EO3" s="65"/>
      <c r="EP3" s="65"/>
      <c r="EQ3" s="65"/>
      <c r="ER3" s="65"/>
      <c r="ES3" s="65"/>
      <c r="ET3" s="65"/>
      <c r="EU3" s="65"/>
      <c r="EV3" s="65"/>
      <c r="EW3" s="65"/>
      <c r="EX3" s="65"/>
      <c r="EY3" s="65"/>
      <c r="EZ3" s="65"/>
      <c r="FA3" s="65"/>
      <c r="FB3" s="65"/>
      <c r="FC3" s="65"/>
      <c r="FD3" s="65"/>
      <c r="FE3" s="65"/>
      <c r="FF3" s="65"/>
      <c r="FG3" s="65"/>
      <c r="FH3" s="65"/>
      <c r="FI3" s="65"/>
      <c r="FJ3" s="65"/>
      <c r="FK3" s="65"/>
      <c r="FL3" s="65"/>
      <c r="FM3" s="65"/>
      <c r="FN3" s="65"/>
      <c r="FO3" s="65"/>
      <c r="FP3" s="65"/>
      <c r="FQ3" s="65"/>
      <c r="FR3" s="65"/>
      <c r="FS3" s="65"/>
      <c r="FT3" s="65"/>
      <c r="FU3" s="65"/>
      <c r="FV3" s="65"/>
      <c r="FW3" s="65"/>
      <c r="FX3" s="65"/>
      <c r="FY3" s="65"/>
      <c r="FZ3" s="65"/>
      <c r="GA3" s="65"/>
      <c r="GB3" s="65"/>
      <c r="GC3" s="65"/>
      <c r="GD3" s="65"/>
      <c r="GE3" s="65"/>
      <c r="GF3" s="65"/>
      <c r="GG3" s="65"/>
      <c r="GH3" s="65"/>
      <c r="GI3" s="65"/>
      <c r="GJ3" s="65"/>
      <c r="GK3" s="65"/>
      <c r="GL3" s="65"/>
      <c r="GM3" s="65"/>
      <c r="GN3" s="65"/>
      <c r="GO3" s="65"/>
      <c r="GP3" s="65"/>
      <c r="GQ3" s="65"/>
      <c r="GR3" s="65"/>
      <c r="GS3" s="65"/>
      <c r="GT3" s="65"/>
      <c r="GU3" s="65"/>
      <c r="GV3" s="65"/>
      <c r="GW3" s="65"/>
      <c r="GX3" s="65"/>
      <c r="GY3" s="65"/>
      <c r="GZ3" s="65"/>
      <c r="HA3" s="65"/>
      <c r="HB3" s="65"/>
      <c r="HC3" s="65"/>
      <c r="HD3" s="65"/>
      <c r="HE3" s="65"/>
      <c r="HF3" s="65"/>
      <c r="HG3" s="65"/>
      <c r="HH3" s="65"/>
      <c r="HI3" s="65"/>
      <c r="HJ3" s="65"/>
      <c r="HK3" s="65"/>
      <c r="HL3" s="65"/>
      <c r="HM3" s="65"/>
      <c r="HN3" s="65"/>
      <c r="HO3" s="65"/>
      <c r="HP3" s="65"/>
      <c r="HQ3" s="65"/>
      <c r="HR3" s="65"/>
      <c r="HS3" s="65"/>
      <c r="HT3" s="65"/>
      <c r="HU3" s="65"/>
      <c r="HV3" s="65"/>
      <c r="HW3" s="65"/>
      <c r="HX3" s="65"/>
      <c r="HY3" s="65"/>
      <c r="HZ3" s="65"/>
      <c r="IA3" s="65"/>
      <c r="IB3" s="65"/>
      <c r="IC3" s="65"/>
      <c r="ID3" s="65"/>
      <c r="IE3" s="65"/>
      <c r="IF3" s="65"/>
      <c r="IG3" s="65"/>
      <c r="IH3" s="65"/>
      <c r="II3" s="65"/>
      <c r="IJ3" s="65"/>
      <c r="IK3" s="65"/>
      <c r="IL3" s="65"/>
      <c r="IM3" s="65"/>
      <c r="IN3" s="65"/>
      <c r="IO3" s="65"/>
      <c r="IP3" s="65"/>
      <c r="IQ3" s="65"/>
    </row>
    <row r="4" spans="2:251" s="64" customFormat="1" ht="21.75" customHeight="1" thickBot="1" x14ac:dyDescent="0.4">
      <c r="B4" s="1268"/>
      <c r="C4" s="1273"/>
      <c r="D4" s="1274"/>
      <c r="E4" s="1274"/>
      <c r="F4" s="1274"/>
      <c r="G4" s="1274"/>
      <c r="H4" s="1274"/>
      <c r="I4" s="1274"/>
      <c r="J4" s="1274"/>
      <c r="K4" s="1274"/>
      <c r="L4" s="1274"/>
      <c r="M4" s="1274"/>
      <c r="N4" s="1274"/>
      <c r="O4" s="1274"/>
      <c r="P4" s="1274"/>
      <c r="Q4" s="1275"/>
      <c r="R4" s="1279"/>
      <c r="S4" s="1280"/>
      <c r="T4" s="1280"/>
      <c r="U4" s="1280"/>
      <c r="V4" s="1280"/>
      <c r="W4" s="1280"/>
      <c r="X4" s="1280"/>
      <c r="Y4" s="1280"/>
      <c r="Z4" s="1280"/>
      <c r="AA4" s="1280"/>
      <c r="AB4" s="1280"/>
      <c r="AC4" s="1280"/>
      <c r="AD4" s="1280"/>
      <c r="AE4" s="1280"/>
      <c r="AF4" s="1280"/>
      <c r="AG4" s="1280"/>
      <c r="AH4" s="1280"/>
      <c r="AI4" s="1281"/>
      <c r="AJ4" s="1288" t="s">
        <v>21</v>
      </c>
      <c r="AK4" s="1289"/>
      <c r="AL4" s="1289"/>
      <c r="AM4" s="1289"/>
      <c r="AN4" s="1289"/>
      <c r="AO4" s="1289"/>
      <c r="AP4" s="1289"/>
      <c r="AQ4" s="1289"/>
      <c r="AR4" s="1289"/>
      <c r="AS4" s="1289"/>
      <c r="AT4" s="1289"/>
      <c r="AU4" s="1290"/>
      <c r="AV4" s="1299">
        <v>42741</v>
      </c>
      <c r="AW4" s="1300"/>
      <c r="AX4" s="1300"/>
      <c r="AY4" s="1300"/>
      <c r="AZ4" s="1300"/>
      <c r="BA4" s="1300"/>
      <c r="BB4" s="1300"/>
      <c r="BC4" s="1300"/>
      <c r="BD4" s="1300"/>
      <c r="BE4" s="1300"/>
      <c r="BF4" s="1300"/>
      <c r="BG4" s="1300"/>
      <c r="BH4" s="1300"/>
      <c r="BI4" s="1300"/>
      <c r="BJ4" s="1301"/>
      <c r="BK4" s="65"/>
      <c r="BL4" s="65"/>
      <c r="BM4" s="65"/>
      <c r="BN4" s="65"/>
      <c r="BO4" s="65"/>
      <c r="BP4" s="65"/>
      <c r="BQ4" s="65"/>
      <c r="BR4" s="65"/>
      <c r="BS4" s="65"/>
      <c r="BT4" s="65"/>
      <c r="BU4" s="65"/>
      <c r="BV4" s="65"/>
      <c r="BW4" s="65"/>
      <c r="BX4" s="65"/>
      <c r="BY4" s="65"/>
      <c r="BZ4" s="65"/>
      <c r="CA4" s="65"/>
      <c r="CB4" s="65"/>
      <c r="CC4" s="65"/>
      <c r="CD4" s="65"/>
      <c r="CE4" s="65"/>
      <c r="CF4" s="65"/>
      <c r="CG4" s="65"/>
      <c r="CH4" s="65"/>
      <c r="CI4" s="65"/>
      <c r="CJ4" s="65"/>
      <c r="CK4" s="65"/>
      <c r="CL4" s="65"/>
      <c r="CM4" s="65"/>
      <c r="CN4" s="65"/>
      <c r="CO4" s="65"/>
      <c r="CP4" s="65"/>
      <c r="CQ4" s="65"/>
      <c r="CR4" s="65"/>
      <c r="CS4" s="65"/>
      <c r="CT4" s="65"/>
      <c r="CU4" s="65"/>
      <c r="CV4" s="65"/>
      <c r="CW4" s="65"/>
      <c r="CX4" s="65"/>
      <c r="CY4" s="65"/>
      <c r="CZ4" s="65"/>
      <c r="DA4" s="65"/>
      <c r="DB4" s="65"/>
      <c r="DC4" s="65"/>
      <c r="DD4" s="65"/>
      <c r="DE4" s="65"/>
      <c r="DF4" s="65"/>
      <c r="DG4" s="65"/>
      <c r="DH4" s="65"/>
      <c r="DI4" s="65"/>
      <c r="DJ4" s="65"/>
      <c r="DK4" s="65"/>
      <c r="DL4" s="65"/>
      <c r="DM4" s="65"/>
      <c r="DN4" s="65"/>
      <c r="DO4" s="65"/>
      <c r="DP4" s="65"/>
      <c r="DQ4" s="65"/>
      <c r="DR4" s="65"/>
      <c r="DS4" s="65"/>
      <c r="DT4" s="65"/>
      <c r="DU4" s="65"/>
      <c r="DV4" s="65"/>
      <c r="DW4" s="65"/>
      <c r="DX4" s="65"/>
      <c r="DY4" s="65"/>
      <c r="DZ4" s="65"/>
      <c r="EA4" s="65"/>
      <c r="EB4" s="65"/>
      <c r="EC4" s="65"/>
      <c r="ED4" s="65"/>
      <c r="EE4" s="65"/>
      <c r="EF4" s="65"/>
      <c r="EG4" s="65"/>
      <c r="EH4" s="65"/>
      <c r="EI4" s="65"/>
      <c r="EJ4" s="65"/>
      <c r="EK4" s="65"/>
      <c r="EL4" s="65"/>
      <c r="EM4" s="65"/>
      <c r="EN4" s="65"/>
      <c r="EO4" s="65"/>
      <c r="EP4" s="65"/>
      <c r="EQ4" s="65"/>
      <c r="ER4" s="65"/>
      <c r="ES4" s="65"/>
      <c r="ET4" s="65"/>
      <c r="EU4" s="65"/>
      <c r="EV4" s="65"/>
      <c r="EW4" s="65"/>
      <c r="EX4" s="65"/>
      <c r="EY4" s="65"/>
      <c r="EZ4" s="65"/>
      <c r="FA4" s="65"/>
      <c r="FB4" s="65"/>
      <c r="FC4" s="65"/>
      <c r="FD4" s="65"/>
      <c r="FE4" s="65"/>
      <c r="FF4" s="65"/>
      <c r="FG4" s="65"/>
      <c r="FH4" s="65"/>
      <c r="FI4" s="65"/>
      <c r="FJ4" s="65"/>
      <c r="FK4" s="65"/>
      <c r="FL4" s="65"/>
      <c r="FM4" s="65"/>
      <c r="FN4" s="65"/>
      <c r="FO4" s="65"/>
      <c r="FP4" s="65"/>
      <c r="FQ4" s="65"/>
      <c r="FR4" s="65"/>
      <c r="FS4" s="65"/>
      <c r="FT4" s="65"/>
      <c r="FU4" s="65"/>
      <c r="FV4" s="65"/>
      <c r="FW4" s="65"/>
      <c r="FX4" s="65"/>
      <c r="FY4" s="65"/>
      <c r="FZ4" s="65"/>
      <c r="GA4" s="65"/>
      <c r="GB4" s="65"/>
      <c r="GC4" s="65"/>
      <c r="GD4" s="65"/>
      <c r="GE4" s="65"/>
      <c r="GF4" s="65"/>
      <c r="GG4" s="65"/>
      <c r="GH4" s="65"/>
      <c r="GI4" s="65"/>
      <c r="GJ4" s="65"/>
      <c r="GK4" s="65"/>
      <c r="GL4" s="65"/>
      <c r="GM4" s="65"/>
      <c r="GN4" s="65"/>
      <c r="GO4" s="65"/>
      <c r="GP4" s="65"/>
      <c r="GQ4" s="65"/>
      <c r="GR4" s="65"/>
      <c r="GS4" s="65"/>
      <c r="GT4" s="65"/>
      <c r="GU4" s="65"/>
      <c r="GV4" s="65"/>
      <c r="GW4" s="65"/>
      <c r="GX4" s="65"/>
      <c r="GY4" s="65"/>
      <c r="GZ4" s="65"/>
      <c r="HA4" s="65"/>
      <c r="HB4" s="65"/>
      <c r="HC4" s="65"/>
      <c r="HD4" s="65"/>
      <c r="HE4" s="65"/>
      <c r="HF4" s="65"/>
      <c r="HG4" s="65"/>
      <c r="HH4" s="65"/>
      <c r="HI4" s="65"/>
      <c r="HJ4" s="65"/>
      <c r="HK4" s="65"/>
      <c r="HL4" s="65"/>
      <c r="HM4" s="65"/>
      <c r="HN4" s="65"/>
      <c r="HO4" s="65"/>
      <c r="HP4" s="65"/>
      <c r="HQ4" s="65"/>
      <c r="HR4" s="65"/>
      <c r="HS4" s="65"/>
      <c r="HT4" s="65"/>
      <c r="HU4" s="65"/>
      <c r="HV4" s="65"/>
      <c r="HW4" s="65"/>
      <c r="HX4" s="65"/>
      <c r="HY4" s="65"/>
      <c r="HZ4" s="65"/>
      <c r="IA4" s="65"/>
      <c r="IB4" s="65"/>
      <c r="IC4" s="65"/>
      <c r="ID4" s="65"/>
      <c r="IE4" s="65"/>
      <c r="IF4" s="65"/>
      <c r="IG4" s="65"/>
      <c r="IH4" s="65"/>
      <c r="II4" s="65"/>
      <c r="IJ4" s="65"/>
      <c r="IK4" s="65"/>
      <c r="IL4" s="65"/>
      <c r="IM4" s="65"/>
      <c r="IN4" s="65"/>
      <c r="IO4" s="65"/>
      <c r="IP4" s="65"/>
      <c r="IQ4" s="65"/>
    </row>
    <row r="5" spans="2:251" s="64" customFormat="1" ht="20.25" customHeight="1" x14ac:dyDescent="0.35">
      <c r="B5" s="1268"/>
      <c r="C5" s="1270" t="s">
        <v>22</v>
      </c>
      <c r="D5" s="1271"/>
      <c r="E5" s="1271"/>
      <c r="F5" s="1271"/>
      <c r="G5" s="1271"/>
      <c r="H5" s="1271"/>
      <c r="I5" s="1271"/>
      <c r="J5" s="1271"/>
      <c r="K5" s="1271"/>
      <c r="L5" s="1271"/>
      <c r="M5" s="1271"/>
      <c r="N5" s="1271"/>
      <c r="O5" s="1271"/>
      <c r="P5" s="1271"/>
      <c r="Q5" s="1272"/>
      <c r="R5" s="1276" t="s">
        <v>23</v>
      </c>
      <c r="S5" s="1277"/>
      <c r="T5" s="1277"/>
      <c r="U5" s="1277"/>
      <c r="V5" s="1277"/>
      <c r="W5" s="1277"/>
      <c r="X5" s="1277"/>
      <c r="Y5" s="1277"/>
      <c r="Z5" s="1277"/>
      <c r="AA5" s="1277"/>
      <c r="AB5" s="1277"/>
      <c r="AC5" s="1277"/>
      <c r="AD5" s="1277"/>
      <c r="AE5" s="1277"/>
      <c r="AF5" s="1277"/>
      <c r="AG5" s="1277"/>
      <c r="AH5" s="1277"/>
      <c r="AI5" s="1278"/>
      <c r="AJ5" s="1270" t="s">
        <v>24</v>
      </c>
      <c r="AK5" s="1271"/>
      <c r="AL5" s="1271"/>
      <c r="AM5" s="1271"/>
      <c r="AN5" s="1271"/>
      <c r="AO5" s="1271"/>
      <c r="AP5" s="1271"/>
      <c r="AQ5" s="1271"/>
      <c r="AR5" s="1271"/>
      <c r="AS5" s="1271"/>
      <c r="AT5" s="1271"/>
      <c r="AU5" s="1272"/>
      <c r="AV5" s="1302" t="s">
        <v>25</v>
      </c>
      <c r="AW5" s="1303"/>
      <c r="AX5" s="1303"/>
      <c r="AY5" s="1303"/>
      <c r="AZ5" s="1303"/>
      <c r="BA5" s="1303"/>
      <c r="BB5" s="1303"/>
      <c r="BC5" s="1303"/>
      <c r="BD5" s="1303"/>
      <c r="BE5" s="1303"/>
      <c r="BF5" s="1303"/>
      <c r="BG5" s="1303"/>
      <c r="BH5" s="1303"/>
      <c r="BI5" s="1303"/>
      <c r="BJ5" s="1304"/>
      <c r="BK5" s="65"/>
      <c r="BL5" s="65"/>
      <c r="BM5" s="65"/>
      <c r="BN5" s="65"/>
      <c r="BO5" s="65"/>
      <c r="BP5" s="65"/>
      <c r="BQ5" s="65"/>
      <c r="BR5" s="65"/>
      <c r="BS5" s="65"/>
      <c r="BT5" s="65"/>
      <c r="BU5" s="65"/>
      <c r="BV5" s="65"/>
      <c r="BW5" s="65"/>
      <c r="BX5" s="65"/>
      <c r="BY5" s="65"/>
      <c r="BZ5" s="65"/>
      <c r="CA5" s="65"/>
      <c r="CB5" s="65"/>
      <c r="CC5" s="65"/>
      <c r="CD5" s="65"/>
      <c r="CE5" s="65"/>
      <c r="CF5" s="65"/>
      <c r="CG5" s="65"/>
      <c r="CH5" s="65"/>
      <c r="CI5" s="65"/>
      <c r="CJ5" s="65"/>
      <c r="CK5" s="65"/>
      <c r="CL5" s="65"/>
      <c r="CM5" s="65"/>
      <c r="CN5" s="65"/>
      <c r="CO5" s="65"/>
      <c r="CP5" s="65"/>
      <c r="CQ5" s="65"/>
      <c r="CR5" s="65"/>
      <c r="CS5" s="65"/>
      <c r="CT5" s="65"/>
      <c r="CU5" s="65"/>
      <c r="CV5" s="65"/>
      <c r="CW5" s="65"/>
      <c r="CX5" s="65"/>
      <c r="CY5" s="65"/>
      <c r="CZ5" s="65"/>
      <c r="DA5" s="65"/>
      <c r="DB5" s="65"/>
      <c r="DC5" s="65"/>
      <c r="DD5" s="65"/>
      <c r="DE5" s="65"/>
      <c r="DF5" s="65"/>
      <c r="DG5" s="65"/>
      <c r="DH5" s="65"/>
      <c r="DI5" s="65"/>
      <c r="DJ5" s="65"/>
      <c r="DK5" s="65"/>
      <c r="DL5" s="65"/>
      <c r="DM5" s="65"/>
      <c r="DN5" s="65"/>
      <c r="DO5" s="65"/>
      <c r="DP5" s="65"/>
      <c r="DQ5" s="65"/>
      <c r="DR5" s="65"/>
      <c r="DS5" s="65"/>
      <c r="DT5" s="65"/>
      <c r="DU5" s="65"/>
      <c r="DV5" s="65"/>
      <c r="DW5" s="65"/>
      <c r="DX5" s="65"/>
      <c r="DY5" s="65"/>
      <c r="DZ5" s="65"/>
      <c r="EA5" s="65"/>
      <c r="EB5" s="65"/>
      <c r="EC5" s="65"/>
      <c r="ED5" s="65"/>
      <c r="EE5" s="65"/>
      <c r="EF5" s="65"/>
      <c r="EG5" s="65"/>
      <c r="EH5" s="65"/>
      <c r="EI5" s="65"/>
      <c r="EJ5" s="65"/>
      <c r="EK5" s="65"/>
      <c r="EL5" s="65"/>
      <c r="EM5" s="65"/>
      <c r="EN5" s="65"/>
      <c r="EO5" s="65"/>
      <c r="EP5" s="65"/>
      <c r="EQ5" s="65"/>
      <c r="ER5" s="65"/>
      <c r="ES5" s="65"/>
      <c r="ET5" s="65"/>
      <c r="EU5" s="65"/>
      <c r="EV5" s="65"/>
      <c r="EW5" s="65"/>
      <c r="EX5" s="65"/>
      <c r="EY5" s="65"/>
      <c r="EZ5" s="65"/>
      <c r="FA5" s="65"/>
      <c r="FB5" s="65"/>
      <c r="FC5" s="65"/>
      <c r="FD5" s="65"/>
      <c r="FE5" s="65"/>
      <c r="FF5" s="65"/>
      <c r="FG5" s="65"/>
      <c r="FH5" s="65"/>
      <c r="FI5" s="65"/>
      <c r="FJ5" s="65"/>
      <c r="FK5" s="65"/>
      <c r="FL5" s="65"/>
      <c r="FM5" s="65"/>
      <c r="FN5" s="65"/>
      <c r="FO5" s="65"/>
      <c r="FP5" s="65"/>
      <c r="FQ5" s="65"/>
      <c r="FR5" s="65"/>
      <c r="FS5" s="65"/>
      <c r="FT5" s="65"/>
      <c r="FU5" s="65"/>
      <c r="FV5" s="65"/>
      <c r="FW5" s="65"/>
      <c r="FX5" s="65"/>
      <c r="FY5" s="65"/>
      <c r="FZ5" s="65"/>
      <c r="GA5" s="65"/>
      <c r="GB5" s="65"/>
      <c r="GC5" s="65"/>
      <c r="GD5" s="65"/>
      <c r="GE5" s="65"/>
      <c r="GF5" s="65"/>
      <c r="GG5" s="65"/>
      <c r="GH5" s="65"/>
      <c r="GI5" s="65"/>
      <c r="GJ5" s="65"/>
      <c r="GK5" s="65"/>
      <c r="GL5" s="65"/>
      <c r="GM5" s="65"/>
      <c r="GN5" s="65"/>
      <c r="GO5" s="65"/>
      <c r="GP5" s="65"/>
      <c r="GQ5" s="65"/>
      <c r="GR5" s="65"/>
      <c r="GS5" s="65"/>
      <c r="GT5" s="65"/>
      <c r="GU5" s="65"/>
      <c r="GV5" s="65"/>
      <c r="GW5" s="65"/>
      <c r="GX5" s="65"/>
      <c r="GY5" s="65"/>
      <c r="GZ5" s="65"/>
      <c r="HA5" s="65"/>
      <c r="HB5" s="65"/>
      <c r="HC5" s="65"/>
      <c r="HD5" s="65"/>
      <c r="HE5" s="65"/>
      <c r="HF5" s="65"/>
      <c r="HG5" s="65"/>
      <c r="HH5" s="65"/>
      <c r="HI5" s="65"/>
      <c r="HJ5" s="65"/>
      <c r="HK5" s="65"/>
      <c r="HL5" s="65"/>
      <c r="HM5" s="65"/>
      <c r="HN5" s="65"/>
      <c r="HO5" s="65"/>
      <c r="HP5" s="65"/>
      <c r="HQ5" s="65"/>
      <c r="HR5" s="65"/>
      <c r="HS5" s="65"/>
      <c r="HT5" s="65"/>
      <c r="HU5" s="65"/>
      <c r="HV5" s="65"/>
      <c r="HW5" s="65"/>
      <c r="HX5" s="65"/>
      <c r="HY5" s="65"/>
      <c r="HZ5" s="65"/>
      <c r="IA5" s="65"/>
      <c r="IB5" s="65"/>
      <c r="IC5" s="65"/>
      <c r="ID5" s="65"/>
      <c r="IE5" s="65"/>
      <c r="IF5" s="65"/>
      <c r="IG5" s="65"/>
      <c r="IH5" s="65"/>
      <c r="II5" s="65"/>
      <c r="IJ5" s="65"/>
      <c r="IK5" s="65"/>
      <c r="IL5" s="65"/>
      <c r="IM5" s="65"/>
      <c r="IN5" s="65"/>
      <c r="IO5" s="65"/>
      <c r="IP5" s="65"/>
      <c r="IQ5" s="65"/>
    </row>
    <row r="6" spans="2:251" s="64" customFormat="1" ht="34.5" customHeight="1" thickBot="1" x14ac:dyDescent="0.4">
      <c r="B6" s="1269"/>
      <c r="C6" s="1273"/>
      <c r="D6" s="1274"/>
      <c r="E6" s="1274"/>
      <c r="F6" s="1274"/>
      <c r="G6" s="1274"/>
      <c r="H6" s="1274"/>
      <c r="I6" s="1274"/>
      <c r="J6" s="1274"/>
      <c r="K6" s="1274"/>
      <c r="L6" s="1274"/>
      <c r="M6" s="1274"/>
      <c r="N6" s="1274"/>
      <c r="O6" s="1274"/>
      <c r="P6" s="1274"/>
      <c r="Q6" s="1275"/>
      <c r="R6" s="1279"/>
      <c r="S6" s="1280"/>
      <c r="T6" s="1280"/>
      <c r="U6" s="1280"/>
      <c r="V6" s="1280"/>
      <c r="W6" s="1280"/>
      <c r="X6" s="1280"/>
      <c r="Y6" s="1280"/>
      <c r="Z6" s="1280"/>
      <c r="AA6" s="1280"/>
      <c r="AB6" s="1280"/>
      <c r="AC6" s="1280"/>
      <c r="AD6" s="1280"/>
      <c r="AE6" s="1280"/>
      <c r="AF6" s="1280"/>
      <c r="AG6" s="1280"/>
      <c r="AH6" s="1280"/>
      <c r="AI6" s="1281"/>
      <c r="AJ6" s="1273"/>
      <c r="AK6" s="1274"/>
      <c r="AL6" s="1274"/>
      <c r="AM6" s="1274"/>
      <c r="AN6" s="1274"/>
      <c r="AO6" s="1274"/>
      <c r="AP6" s="1274"/>
      <c r="AQ6" s="1274"/>
      <c r="AR6" s="1274"/>
      <c r="AS6" s="1274"/>
      <c r="AT6" s="1274"/>
      <c r="AU6" s="1275"/>
      <c r="AV6" s="1305"/>
      <c r="AW6" s="1306"/>
      <c r="AX6" s="1306"/>
      <c r="AY6" s="1306"/>
      <c r="AZ6" s="1306"/>
      <c r="BA6" s="1306"/>
      <c r="BB6" s="1306"/>
      <c r="BC6" s="1306"/>
      <c r="BD6" s="1306"/>
      <c r="BE6" s="1306"/>
      <c r="BF6" s="1306"/>
      <c r="BG6" s="1306"/>
      <c r="BH6" s="1306"/>
      <c r="BI6" s="1306"/>
      <c r="BJ6" s="1307"/>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65"/>
      <c r="GA6" s="65"/>
      <c r="GB6" s="65"/>
      <c r="GC6" s="65"/>
      <c r="GD6" s="65"/>
      <c r="GE6" s="65"/>
      <c r="GF6" s="65"/>
      <c r="GG6" s="65"/>
      <c r="GH6" s="65"/>
      <c r="GI6" s="65"/>
      <c r="GJ6" s="65"/>
      <c r="GK6" s="65"/>
      <c r="GL6" s="65"/>
      <c r="GM6" s="65"/>
      <c r="GN6" s="65"/>
      <c r="GO6" s="65"/>
      <c r="GP6" s="65"/>
      <c r="GQ6" s="65"/>
      <c r="GR6" s="65"/>
      <c r="GS6" s="65"/>
      <c r="GT6" s="65"/>
      <c r="GU6" s="65"/>
      <c r="GV6" s="65"/>
      <c r="GW6" s="65"/>
      <c r="GX6" s="65"/>
      <c r="GY6" s="65"/>
      <c r="GZ6" s="65"/>
      <c r="HA6" s="65"/>
      <c r="HB6" s="65"/>
      <c r="HC6" s="65"/>
      <c r="HD6" s="65"/>
      <c r="HE6" s="65"/>
      <c r="HF6" s="65"/>
      <c r="HG6" s="65"/>
      <c r="HH6" s="65"/>
      <c r="HI6" s="65"/>
      <c r="HJ6" s="65"/>
      <c r="HK6" s="65"/>
      <c r="HL6" s="65"/>
      <c r="HM6" s="65"/>
      <c r="HN6" s="65"/>
      <c r="HO6" s="65"/>
      <c r="HP6" s="65"/>
      <c r="HQ6" s="65"/>
      <c r="HR6" s="65"/>
      <c r="HS6" s="65"/>
      <c r="HT6" s="65"/>
      <c r="HU6" s="65"/>
      <c r="HV6" s="65"/>
      <c r="HW6" s="65"/>
      <c r="HX6" s="65"/>
      <c r="HY6" s="65"/>
      <c r="HZ6" s="65"/>
      <c r="IA6" s="65"/>
      <c r="IB6" s="65"/>
      <c r="IC6" s="65"/>
      <c r="ID6" s="65"/>
      <c r="IE6" s="65"/>
      <c r="IF6" s="65"/>
      <c r="IG6" s="65"/>
      <c r="IH6" s="65"/>
      <c r="II6" s="65"/>
      <c r="IJ6" s="65"/>
      <c r="IK6" s="65"/>
      <c r="IL6" s="65"/>
      <c r="IM6" s="65"/>
      <c r="IN6" s="65"/>
      <c r="IO6" s="65"/>
      <c r="IP6" s="65"/>
      <c r="IQ6" s="65"/>
    </row>
    <row r="7" spans="2:251" s="54" customFormat="1" ht="50.25" customHeight="1" x14ac:dyDescent="0.25">
      <c r="B7" s="1019" t="s">
        <v>26</v>
      </c>
      <c r="C7" s="1020"/>
      <c r="D7" s="1499" t="s">
        <v>1073</v>
      </c>
      <c r="E7" s="1499"/>
      <c r="F7" s="1499"/>
      <c r="G7" s="1499"/>
      <c r="H7" s="1499"/>
      <c r="I7" s="1499"/>
      <c r="J7" s="1499"/>
      <c r="K7" s="1499"/>
      <c r="L7" s="1499"/>
      <c r="M7" s="1499"/>
      <c r="N7" s="1499"/>
      <c r="O7" s="1499"/>
      <c r="P7" s="1499"/>
      <c r="Q7" s="1499"/>
      <c r="R7" s="1499"/>
      <c r="S7" s="1499"/>
      <c r="T7" s="1499"/>
      <c r="U7" s="1499"/>
      <c r="V7" s="1499"/>
      <c r="W7" s="1499"/>
      <c r="X7" s="1499"/>
      <c r="Y7" s="1499"/>
      <c r="Z7" s="1499"/>
      <c r="AA7" s="989" t="s">
        <v>28</v>
      </c>
      <c r="AB7" s="989"/>
      <c r="AC7" s="1500" t="s">
        <v>1074</v>
      </c>
      <c r="AD7" s="1500"/>
      <c r="AE7" s="1500"/>
      <c r="AF7" s="1500"/>
      <c r="AG7" s="1500"/>
      <c r="AH7" s="1500"/>
      <c r="AI7" s="1500"/>
      <c r="AJ7" s="1500"/>
      <c r="AK7" s="989" t="s">
        <v>30</v>
      </c>
      <c r="AL7" s="989"/>
      <c r="AM7" s="1489" t="s">
        <v>31</v>
      </c>
      <c r="AN7" s="1489"/>
      <c r="AO7" s="1489"/>
      <c r="AP7" s="1489"/>
      <c r="AQ7" s="1489"/>
      <c r="AR7" s="1489"/>
      <c r="AS7" s="1489"/>
      <c r="AT7" s="1489"/>
      <c r="AU7" s="987"/>
      <c r="AV7" s="987"/>
      <c r="AW7" s="987"/>
      <c r="AX7" s="987"/>
      <c r="AY7" s="987"/>
      <c r="AZ7" s="987"/>
      <c r="BA7" s="987"/>
      <c r="BB7" s="987"/>
      <c r="BC7" s="987"/>
      <c r="BD7" s="987"/>
      <c r="BE7" s="987"/>
      <c r="BF7" s="987"/>
      <c r="BG7" s="987"/>
      <c r="BH7" s="987"/>
      <c r="BI7" s="987"/>
      <c r="BJ7" s="988"/>
    </row>
    <row r="8" spans="2:251" s="54" customFormat="1" ht="49.15" customHeight="1" x14ac:dyDescent="0.25">
      <c r="B8" s="1501" t="s">
        <v>32</v>
      </c>
      <c r="C8" s="1502"/>
      <c r="D8" s="1503" t="s">
        <v>1075</v>
      </c>
      <c r="E8" s="1504"/>
      <c r="F8" s="1504"/>
      <c r="G8" s="1504"/>
      <c r="H8" s="1504"/>
      <c r="I8" s="1504"/>
      <c r="J8" s="1504"/>
      <c r="K8" s="1504"/>
      <c r="L8" s="1504"/>
      <c r="M8" s="1504"/>
      <c r="N8" s="1504"/>
      <c r="O8" s="1504"/>
      <c r="P8" s="1504"/>
      <c r="Q8" s="1504"/>
      <c r="R8" s="1504"/>
      <c r="S8" s="1504"/>
      <c r="T8" s="1504"/>
      <c r="U8" s="1504"/>
      <c r="V8" s="1504"/>
      <c r="W8" s="1504"/>
      <c r="X8" s="1504"/>
      <c r="Y8" s="1504"/>
      <c r="Z8" s="1504"/>
      <c r="AA8" s="1504"/>
      <c r="AB8" s="1504"/>
      <c r="AC8" s="1504"/>
      <c r="AD8" s="1504"/>
      <c r="AE8" s="1504"/>
      <c r="AF8" s="1504"/>
      <c r="AG8" s="1504"/>
      <c r="AH8" s="1504"/>
      <c r="AI8" s="1504"/>
      <c r="AJ8" s="1504"/>
      <c r="AK8" s="1504"/>
      <c r="AL8" s="1505"/>
      <c r="AM8" s="831" t="s">
        <v>34</v>
      </c>
      <c r="AN8" s="1506">
        <v>44909</v>
      </c>
      <c r="AO8" s="1507"/>
      <c r="AP8" s="1507"/>
      <c r="AQ8" s="1507"/>
      <c r="AR8" s="1507"/>
      <c r="AS8" s="1507"/>
      <c r="AT8" s="1507"/>
      <c r="AU8" s="987"/>
      <c r="AV8" s="987"/>
      <c r="AW8" s="987"/>
      <c r="AX8" s="987"/>
      <c r="AY8" s="987"/>
      <c r="AZ8" s="987"/>
      <c r="BA8" s="987"/>
      <c r="BB8" s="987"/>
      <c r="BC8" s="987"/>
      <c r="BD8" s="987"/>
      <c r="BE8" s="987"/>
      <c r="BF8" s="987"/>
      <c r="BG8" s="987"/>
      <c r="BH8" s="987"/>
      <c r="BI8" s="987"/>
      <c r="BJ8" s="988"/>
    </row>
    <row r="9" spans="2:251" s="54" customFormat="1" ht="27.75" customHeight="1" x14ac:dyDescent="0.25">
      <c r="B9" s="1030" t="s">
        <v>184</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36</v>
      </c>
      <c r="AV9" s="1012"/>
      <c r="AW9" s="1012"/>
      <c r="AX9" s="1012"/>
      <c r="AY9" s="1012"/>
      <c r="AZ9" s="1012"/>
      <c r="BA9" s="1012"/>
      <c r="BB9" s="1012"/>
      <c r="BC9" s="1012"/>
      <c r="BD9" s="1012"/>
      <c r="BE9" s="1012"/>
      <c r="BF9" s="1012"/>
      <c r="BG9" s="1012"/>
      <c r="BH9" s="1012"/>
      <c r="BI9" s="1012"/>
      <c r="BJ9" s="1013"/>
    </row>
    <row r="10" spans="2:251" s="155" customFormat="1" ht="25.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251" s="124" customFormat="1" ht="44.2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50.2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SUM(T13:T19)</f>
        <v>0</v>
      </c>
      <c r="U12" s="963"/>
      <c r="V12" s="963"/>
      <c r="W12" s="963"/>
      <c r="X12" s="126" t="s">
        <v>72</v>
      </c>
      <c r="Y12" s="126" t="s">
        <v>73</v>
      </c>
      <c r="Z12" s="1072"/>
      <c r="AA12" s="963"/>
      <c r="AB12" s="963"/>
      <c r="AC12" s="963"/>
      <c r="AD12" s="963"/>
      <c r="AE12" s="962"/>
      <c r="AF12" s="127" t="s">
        <v>185</v>
      </c>
      <c r="AG12" s="127" t="s">
        <v>75</v>
      </c>
      <c r="AH12" s="128" t="s">
        <v>186</v>
      </c>
      <c r="AI12" s="962"/>
      <c r="AJ12" s="963"/>
      <c r="AK12" s="140" t="s">
        <v>77</v>
      </c>
      <c r="AL12" s="140" t="s">
        <v>78</v>
      </c>
      <c r="AM12" s="140" t="s">
        <v>79</v>
      </c>
      <c r="AN12" s="140" t="s">
        <v>187</v>
      </c>
      <c r="AO12" s="140" t="s">
        <v>188</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146.25" customHeight="1" x14ac:dyDescent="0.25">
      <c r="B13" s="823">
        <v>1</v>
      </c>
      <c r="C13" s="317" t="s">
        <v>1076</v>
      </c>
      <c r="D13" s="48">
        <v>0.7</v>
      </c>
      <c r="E13" s="158">
        <v>2</v>
      </c>
      <c r="F13" s="158"/>
      <c r="G13" s="1508"/>
      <c r="H13" s="158">
        <v>4</v>
      </c>
      <c r="I13" s="158"/>
      <c r="J13" s="1508"/>
      <c r="K13" s="158">
        <v>4</v>
      </c>
      <c r="L13" s="69"/>
      <c r="M13" s="1508"/>
      <c r="N13" s="158">
        <v>4</v>
      </c>
      <c r="O13" s="69"/>
      <c r="P13" s="1508"/>
      <c r="Q13" s="158">
        <f t="shared" ref="Q13:Q19" si="0">SUM(E13,H13,K13,N13)</f>
        <v>14</v>
      </c>
      <c r="R13" s="158"/>
      <c r="S13" s="1508"/>
      <c r="T13" s="160">
        <f t="shared" ref="T13:T19" si="1">S13*D13</f>
        <v>0</v>
      </c>
      <c r="U13" s="47" t="s">
        <v>1077</v>
      </c>
      <c r="V13" s="47" t="s">
        <v>1078</v>
      </c>
      <c r="W13" s="50" t="s">
        <v>1079</v>
      </c>
      <c r="X13" s="50" t="s">
        <v>1080</v>
      </c>
      <c r="Y13" s="50" t="s">
        <v>289</v>
      </c>
      <c r="Z13" s="71" t="s">
        <v>195</v>
      </c>
      <c r="AA13" s="139" t="s">
        <v>1081</v>
      </c>
      <c r="AB13" s="71" t="s">
        <v>152</v>
      </c>
      <c r="AC13" s="71" t="s">
        <v>98</v>
      </c>
      <c r="AD13" s="71" t="s">
        <v>269</v>
      </c>
      <c r="AE13" s="71" t="s">
        <v>238</v>
      </c>
      <c r="AF13" s="318">
        <v>14</v>
      </c>
      <c r="AG13" s="71">
        <v>2023</v>
      </c>
      <c r="AH13" s="71">
        <v>2022</v>
      </c>
      <c r="AI13" s="71" t="s">
        <v>101</v>
      </c>
      <c r="AJ13" s="71" t="s">
        <v>143</v>
      </c>
      <c r="AK13" s="75" t="s">
        <v>1017</v>
      </c>
      <c r="AL13" s="75" t="s">
        <v>1082</v>
      </c>
      <c r="AM13" s="73" t="s">
        <v>289</v>
      </c>
      <c r="AN13" s="319" t="s">
        <v>1083</v>
      </c>
      <c r="AO13" s="75" t="s">
        <v>1084</v>
      </c>
      <c r="AP13" s="75" t="s">
        <v>1017</v>
      </c>
      <c r="AQ13" s="75" t="s">
        <v>1085</v>
      </c>
      <c r="AR13" s="320" t="s">
        <v>1086</v>
      </c>
      <c r="AS13" s="35" t="s">
        <v>289</v>
      </c>
      <c r="AT13" s="320" t="s">
        <v>1087</v>
      </c>
      <c r="AU13" s="501"/>
      <c r="AV13" s="502"/>
      <c r="AW13" s="503"/>
      <c r="AX13" s="503"/>
      <c r="AY13" s="427"/>
      <c r="AZ13" s="824"/>
      <c r="BA13" s="601"/>
      <c r="BB13" s="601"/>
      <c r="BC13" s="596"/>
      <c r="BD13" s="596"/>
      <c r="BE13" s="596"/>
      <c r="BF13" s="596"/>
      <c r="BG13" s="605"/>
      <c r="BH13" s="824"/>
      <c r="BI13" s="828"/>
      <c r="BJ13" s="829"/>
      <c r="BK13" s="431"/>
    </row>
    <row r="14" spans="2:251" s="155" customFormat="1" ht="218.25" customHeight="1" x14ac:dyDescent="0.25">
      <c r="B14" s="151">
        <v>2</v>
      </c>
      <c r="C14" s="317" t="s">
        <v>1088</v>
      </c>
      <c r="D14" s="48">
        <v>0.05</v>
      </c>
      <c r="E14" s="69">
        <v>0.25</v>
      </c>
      <c r="F14" s="69"/>
      <c r="G14" s="1508"/>
      <c r="H14" s="69">
        <v>0.25</v>
      </c>
      <c r="I14" s="69"/>
      <c r="J14" s="1508"/>
      <c r="K14" s="69">
        <v>0.25</v>
      </c>
      <c r="L14" s="69"/>
      <c r="M14" s="1508"/>
      <c r="N14" s="69">
        <v>0.25</v>
      </c>
      <c r="O14" s="69"/>
      <c r="P14" s="1508"/>
      <c r="Q14" s="69">
        <f t="shared" si="0"/>
        <v>1</v>
      </c>
      <c r="R14" s="69"/>
      <c r="S14" s="1508"/>
      <c r="T14" s="160">
        <f t="shared" si="1"/>
        <v>0</v>
      </c>
      <c r="U14" s="47" t="s">
        <v>1089</v>
      </c>
      <c r="V14" s="47" t="s">
        <v>1090</v>
      </c>
      <c r="W14" s="50" t="s">
        <v>1091</v>
      </c>
      <c r="X14" s="50" t="s">
        <v>1092</v>
      </c>
      <c r="Y14" s="50" t="s">
        <v>289</v>
      </c>
      <c r="Z14" s="71" t="s">
        <v>195</v>
      </c>
      <c r="AA14" s="321" t="s">
        <v>1093</v>
      </c>
      <c r="AB14" s="71" t="s">
        <v>152</v>
      </c>
      <c r="AC14" s="71" t="s">
        <v>98</v>
      </c>
      <c r="AD14" s="71" t="s">
        <v>269</v>
      </c>
      <c r="AE14" s="71" t="s">
        <v>238</v>
      </c>
      <c r="AF14" s="318">
        <v>100</v>
      </c>
      <c r="AG14" s="71">
        <v>2023</v>
      </c>
      <c r="AH14" s="71">
        <v>2022</v>
      </c>
      <c r="AI14" s="71" t="s">
        <v>101</v>
      </c>
      <c r="AJ14" s="71" t="s">
        <v>143</v>
      </c>
      <c r="AK14" s="75" t="s">
        <v>1017</v>
      </c>
      <c r="AL14" s="75" t="s">
        <v>1082</v>
      </c>
      <c r="AM14" s="73" t="s">
        <v>289</v>
      </c>
      <c r="AN14" s="319" t="s">
        <v>1094</v>
      </c>
      <c r="AO14" s="75" t="s">
        <v>1084</v>
      </c>
      <c r="AP14" s="75" t="s">
        <v>1017</v>
      </c>
      <c r="AQ14" s="75" t="s">
        <v>1085</v>
      </c>
      <c r="AR14" s="320" t="s">
        <v>1086</v>
      </c>
      <c r="AS14" s="35" t="s">
        <v>289</v>
      </c>
      <c r="AT14" s="320" t="s">
        <v>1087</v>
      </c>
      <c r="AU14" s="495"/>
      <c r="AV14" s="504"/>
      <c r="AW14" s="505"/>
      <c r="AX14" s="506"/>
      <c r="AY14" s="437"/>
      <c r="AZ14" s="437"/>
      <c r="BA14" s="601"/>
      <c r="BB14" s="597"/>
      <c r="BC14" s="596"/>
      <c r="BD14" s="596"/>
      <c r="BE14" s="596"/>
      <c r="BF14" s="596"/>
      <c r="BG14" s="606"/>
      <c r="BH14" s="427"/>
      <c r="BI14" s="435"/>
      <c r="BJ14" s="438"/>
      <c r="BK14" s="431"/>
    </row>
    <row r="15" spans="2:251" s="155" customFormat="1" ht="116.25" customHeight="1" x14ac:dyDescent="0.25">
      <c r="B15" s="151">
        <v>3</v>
      </c>
      <c r="C15" s="47" t="s">
        <v>1095</v>
      </c>
      <c r="D15" s="48">
        <v>0.05</v>
      </c>
      <c r="E15" s="69">
        <v>0.28000000000000003</v>
      </c>
      <c r="F15" s="69"/>
      <c r="G15" s="1508"/>
      <c r="H15" s="69">
        <v>0.32</v>
      </c>
      <c r="I15" s="69"/>
      <c r="J15" s="1508"/>
      <c r="K15" s="69">
        <v>0.08</v>
      </c>
      <c r="L15" s="69"/>
      <c r="M15" s="1508"/>
      <c r="N15" s="69">
        <v>0.32</v>
      </c>
      <c r="O15" s="69"/>
      <c r="P15" s="1508"/>
      <c r="Q15" s="69">
        <f t="shared" si="0"/>
        <v>1</v>
      </c>
      <c r="R15" s="69"/>
      <c r="S15" s="1508"/>
      <c r="T15" s="160">
        <f t="shared" si="1"/>
        <v>0</v>
      </c>
      <c r="U15" s="47" t="s">
        <v>1096</v>
      </c>
      <c r="V15" s="47" t="s">
        <v>1097</v>
      </c>
      <c r="W15" s="51" t="s">
        <v>1098</v>
      </c>
      <c r="X15" s="51" t="s">
        <v>1099</v>
      </c>
      <c r="Y15" s="51" t="s">
        <v>1100</v>
      </c>
      <c r="Z15" s="71" t="s">
        <v>195</v>
      </c>
      <c r="AA15" s="139" t="s">
        <v>1101</v>
      </c>
      <c r="AB15" s="71" t="s">
        <v>152</v>
      </c>
      <c r="AC15" s="71" t="s">
        <v>98</v>
      </c>
      <c r="AD15" s="71" t="s">
        <v>99</v>
      </c>
      <c r="AE15" s="71" t="s">
        <v>238</v>
      </c>
      <c r="AF15" s="318">
        <v>100</v>
      </c>
      <c r="AG15" s="71">
        <v>2023</v>
      </c>
      <c r="AH15" s="71">
        <v>2022</v>
      </c>
      <c r="AI15" s="71" t="s">
        <v>101</v>
      </c>
      <c r="AJ15" s="71" t="s">
        <v>143</v>
      </c>
      <c r="AK15" s="75" t="s">
        <v>1017</v>
      </c>
      <c r="AL15" s="75" t="s">
        <v>1082</v>
      </c>
      <c r="AM15" s="74" t="s">
        <v>289</v>
      </c>
      <c r="AN15" s="319" t="s">
        <v>1083</v>
      </c>
      <c r="AO15" s="75" t="s">
        <v>1084</v>
      </c>
      <c r="AP15" s="75" t="s">
        <v>1017</v>
      </c>
      <c r="AQ15" s="75" t="s">
        <v>1085</v>
      </c>
      <c r="AR15" s="320" t="s">
        <v>1086</v>
      </c>
      <c r="AS15" s="35" t="s">
        <v>289</v>
      </c>
      <c r="AT15" s="320" t="s">
        <v>1087</v>
      </c>
      <c r="AU15" s="504"/>
      <c r="AV15" s="504"/>
      <c r="AW15" s="505"/>
      <c r="AX15" s="505"/>
      <c r="AY15" s="437"/>
      <c r="AZ15" s="504"/>
      <c r="BA15" s="602"/>
      <c r="BB15" s="598"/>
      <c r="BC15" s="596"/>
      <c r="BD15" s="596"/>
      <c r="BE15" s="596"/>
      <c r="BF15" s="596"/>
      <c r="BG15" s="606"/>
      <c r="BH15" s="427"/>
      <c r="BI15" s="435"/>
      <c r="BJ15" s="438"/>
      <c r="BK15" s="431"/>
    </row>
    <row r="16" spans="2:251" s="155" customFormat="1" ht="111.75" customHeight="1" x14ac:dyDescent="0.25">
      <c r="B16" s="151">
        <v>4</v>
      </c>
      <c r="C16" s="47" t="s">
        <v>1102</v>
      </c>
      <c r="D16" s="48">
        <v>0.1</v>
      </c>
      <c r="E16" s="69">
        <v>0.25</v>
      </c>
      <c r="F16" s="69"/>
      <c r="G16" s="1508"/>
      <c r="H16" s="69">
        <v>0.25</v>
      </c>
      <c r="I16" s="69"/>
      <c r="J16" s="1508"/>
      <c r="K16" s="69">
        <v>0.25</v>
      </c>
      <c r="L16" s="69"/>
      <c r="M16" s="1508"/>
      <c r="N16" s="69">
        <v>0.25</v>
      </c>
      <c r="O16" s="69"/>
      <c r="P16" s="1508"/>
      <c r="Q16" s="69">
        <f t="shared" si="0"/>
        <v>1</v>
      </c>
      <c r="R16" s="69"/>
      <c r="S16" s="1508"/>
      <c r="T16" s="160">
        <f t="shared" si="1"/>
        <v>0</v>
      </c>
      <c r="U16" s="47" t="s">
        <v>1103</v>
      </c>
      <c r="V16" s="47" t="s">
        <v>1104</v>
      </c>
      <c r="W16" s="51" t="s">
        <v>1105</v>
      </c>
      <c r="X16" s="51" t="s">
        <v>1106</v>
      </c>
      <c r="Y16" s="51" t="s">
        <v>1107</v>
      </c>
      <c r="Z16" s="71" t="s">
        <v>195</v>
      </c>
      <c r="AA16" s="139" t="s">
        <v>1108</v>
      </c>
      <c r="AB16" s="71" t="s">
        <v>152</v>
      </c>
      <c r="AC16" s="71" t="s">
        <v>98</v>
      </c>
      <c r="AD16" s="71" t="s">
        <v>269</v>
      </c>
      <c r="AE16" s="71" t="s">
        <v>238</v>
      </c>
      <c r="AF16" s="318">
        <v>100</v>
      </c>
      <c r="AG16" s="71">
        <v>2023</v>
      </c>
      <c r="AH16" s="71">
        <v>2022</v>
      </c>
      <c r="AI16" s="71" t="s">
        <v>101</v>
      </c>
      <c r="AJ16" s="71" t="s">
        <v>143</v>
      </c>
      <c r="AK16" s="75" t="s">
        <v>1017</v>
      </c>
      <c r="AL16" s="75" t="s">
        <v>1082</v>
      </c>
      <c r="AM16" s="74" t="s">
        <v>289</v>
      </c>
      <c r="AN16" s="319" t="s">
        <v>1094</v>
      </c>
      <c r="AO16" s="75" t="s">
        <v>1084</v>
      </c>
      <c r="AP16" s="75" t="s">
        <v>1017</v>
      </c>
      <c r="AQ16" s="75" t="s">
        <v>1085</v>
      </c>
      <c r="AR16" s="320" t="s">
        <v>1086</v>
      </c>
      <c r="AS16" s="35" t="s">
        <v>289</v>
      </c>
      <c r="AT16" s="320" t="s">
        <v>1087</v>
      </c>
      <c r="AU16" s="504"/>
      <c r="AV16" s="504"/>
      <c r="AW16" s="505"/>
      <c r="AX16" s="505"/>
      <c r="AY16" s="437"/>
      <c r="AZ16" s="437"/>
      <c r="BA16" s="603"/>
      <c r="BB16" s="599"/>
      <c r="BC16" s="596"/>
      <c r="BD16" s="596"/>
      <c r="BE16" s="596"/>
      <c r="BF16" s="596"/>
      <c r="BG16" s="605"/>
      <c r="BH16" s="399"/>
      <c r="BI16" s="399"/>
      <c r="BJ16" s="399"/>
      <c r="BK16" s="431"/>
    </row>
    <row r="17" spans="2:63" s="155" customFormat="1" ht="118.5" customHeight="1" x14ac:dyDescent="0.25">
      <c r="B17" s="151">
        <v>5</v>
      </c>
      <c r="C17" s="47" t="s">
        <v>1109</v>
      </c>
      <c r="D17" s="48">
        <v>0.03</v>
      </c>
      <c r="E17" s="69">
        <v>0.25</v>
      </c>
      <c r="F17" s="69"/>
      <c r="G17" s="1508"/>
      <c r="H17" s="69">
        <v>0.25</v>
      </c>
      <c r="I17" s="69"/>
      <c r="J17" s="1508"/>
      <c r="K17" s="69">
        <v>0.25</v>
      </c>
      <c r="L17" s="69"/>
      <c r="M17" s="1508"/>
      <c r="N17" s="69">
        <v>0.25</v>
      </c>
      <c r="O17" s="69"/>
      <c r="P17" s="1508"/>
      <c r="Q17" s="69">
        <f t="shared" si="0"/>
        <v>1</v>
      </c>
      <c r="R17" s="69"/>
      <c r="S17" s="1508"/>
      <c r="T17" s="160">
        <f t="shared" si="1"/>
        <v>0</v>
      </c>
      <c r="U17" s="47" t="s">
        <v>1110</v>
      </c>
      <c r="V17" s="47" t="s">
        <v>1111</v>
      </c>
      <c r="W17" s="51" t="s">
        <v>1112</v>
      </c>
      <c r="X17" s="51" t="s">
        <v>1113</v>
      </c>
      <c r="Y17" s="51" t="s">
        <v>1114</v>
      </c>
      <c r="Z17" s="71" t="s">
        <v>195</v>
      </c>
      <c r="AA17" s="139" t="s">
        <v>1115</v>
      </c>
      <c r="AB17" s="71" t="s">
        <v>152</v>
      </c>
      <c r="AC17" s="71" t="s">
        <v>98</v>
      </c>
      <c r="AD17" s="71" t="s">
        <v>269</v>
      </c>
      <c r="AE17" s="71" t="s">
        <v>238</v>
      </c>
      <c r="AF17" s="318">
        <v>100</v>
      </c>
      <c r="AG17" s="71">
        <v>2023</v>
      </c>
      <c r="AH17" s="71">
        <v>2022</v>
      </c>
      <c r="AI17" s="71" t="s">
        <v>101</v>
      </c>
      <c r="AJ17" s="71" t="s">
        <v>143</v>
      </c>
      <c r="AK17" s="75" t="s">
        <v>1017</v>
      </c>
      <c r="AL17" s="75" t="s">
        <v>1082</v>
      </c>
      <c r="AM17" s="74" t="s">
        <v>289</v>
      </c>
      <c r="AN17" s="319" t="s">
        <v>1083</v>
      </c>
      <c r="AO17" s="75" t="s">
        <v>1084</v>
      </c>
      <c r="AP17" s="75" t="s">
        <v>1017</v>
      </c>
      <c r="AQ17" s="75" t="s">
        <v>1085</v>
      </c>
      <c r="AR17" s="320" t="s">
        <v>1086</v>
      </c>
      <c r="AS17" s="35" t="s">
        <v>289</v>
      </c>
      <c r="AT17" s="320" t="s">
        <v>1087</v>
      </c>
      <c r="AU17" s="507"/>
      <c r="AV17" s="508"/>
      <c r="AW17" s="509"/>
      <c r="AX17" s="510"/>
      <c r="AY17" s="437"/>
      <c r="AZ17" s="437"/>
      <c r="BA17" s="603"/>
      <c r="BB17" s="600"/>
      <c r="BC17" s="596"/>
      <c r="BD17" s="596"/>
      <c r="BE17" s="596"/>
      <c r="BF17" s="596"/>
      <c r="BG17" s="605"/>
      <c r="BH17" s="399"/>
      <c r="BI17" s="399"/>
      <c r="BJ17" s="399"/>
      <c r="BK17" s="431"/>
    </row>
    <row r="18" spans="2:63" s="155" customFormat="1" ht="102" customHeight="1" x14ac:dyDescent="0.25">
      <c r="B18" s="151">
        <v>6</v>
      </c>
      <c r="C18" s="47" t="s">
        <v>1116</v>
      </c>
      <c r="D18" s="48">
        <v>0.06</v>
      </c>
      <c r="E18" s="165">
        <v>0.25</v>
      </c>
      <c r="F18" s="165"/>
      <c r="G18" s="1508"/>
      <c r="H18" s="165">
        <v>0.25</v>
      </c>
      <c r="I18" s="165"/>
      <c r="J18" s="1508"/>
      <c r="K18" s="165">
        <v>0.25</v>
      </c>
      <c r="L18" s="158"/>
      <c r="M18" s="1508"/>
      <c r="N18" s="165">
        <v>0.25</v>
      </c>
      <c r="O18" s="158"/>
      <c r="P18" s="1508"/>
      <c r="Q18" s="69">
        <f t="shared" si="0"/>
        <v>1</v>
      </c>
      <c r="R18" s="69"/>
      <c r="S18" s="1508"/>
      <c r="T18" s="160">
        <f t="shared" si="1"/>
        <v>0</v>
      </c>
      <c r="U18" s="47" t="s">
        <v>1117</v>
      </c>
      <c r="V18" s="47" t="s">
        <v>1118</v>
      </c>
      <c r="W18" s="47" t="s">
        <v>1119</v>
      </c>
      <c r="X18" s="51" t="s">
        <v>1120</v>
      </c>
      <c r="Y18" s="51" t="s">
        <v>1121</v>
      </c>
      <c r="Z18" s="71" t="s">
        <v>195</v>
      </c>
      <c r="AA18" s="139" t="s">
        <v>1122</v>
      </c>
      <c r="AB18" s="71" t="s">
        <v>152</v>
      </c>
      <c r="AC18" s="71" t="s">
        <v>98</v>
      </c>
      <c r="AD18" s="71" t="s">
        <v>269</v>
      </c>
      <c r="AE18" s="71" t="s">
        <v>238</v>
      </c>
      <c r="AF18" s="318">
        <v>100</v>
      </c>
      <c r="AG18" s="71">
        <v>2023</v>
      </c>
      <c r="AH18" s="71">
        <v>2022</v>
      </c>
      <c r="AI18" s="71" t="s">
        <v>101</v>
      </c>
      <c r="AJ18" s="71" t="s">
        <v>143</v>
      </c>
      <c r="AK18" s="75" t="s">
        <v>1017</v>
      </c>
      <c r="AL18" s="75" t="s">
        <v>1082</v>
      </c>
      <c r="AM18" s="74" t="s">
        <v>289</v>
      </c>
      <c r="AN18" s="319" t="s">
        <v>1123</v>
      </c>
      <c r="AO18" s="75" t="s">
        <v>1084</v>
      </c>
      <c r="AP18" s="75" t="s">
        <v>1017</v>
      </c>
      <c r="AQ18" s="75" t="s">
        <v>1085</v>
      </c>
      <c r="AR18" s="320" t="s">
        <v>1086</v>
      </c>
      <c r="AS18" s="35" t="s">
        <v>289</v>
      </c>
      <c r="AT18" s="320" t="s">
        <v>1087</v>
      </c>
      <c r="AU18" s="507"/>
      <c r="AV18" s="508"/>
      <c r="AW18" s="511"/>
      <c r="AX18" s="511"/>
      <c r="AY18" s="507"/>
      <c r="AZ18" s="507"/>
      <c r="BA18" s="603"/>
      <c r="BB18" s="599"/>
      <c r="BC18" s="596"/>
      <c r="BD18" s="596"/>
      <c r="BE18" s="596"/>
      <c r="BF18" s="596"/>
      <c r="BG18" s="605"/>
      <c r="BH18" s="399"/>
      <c r="BI18" s="399"/>
      <c r="BJ18" s="399"/>
      <c r="BK18" s="431"/>
    </row>
    <row r="19" spans="2:63" s="155" customFormat="1" ht="227.25" customHeight="1" x14ac:dyDescent="0.25">
      <c r="B19" s="151">
        <v>7</v>
      </c>
      <c r="C19" s="35" t="s">
        <v>1124</v>
      </c>
      <c r="D19" s="48">
        <v>0.01</v>
      </c>
      <c r="E19" s="165">
        <v>0.25</v>
      </c>
      <c r="F19" s="165"/>
      <c r="G19" s="1508"/>
      <c r="H19" s="165">
        <v>0.25</v>
      </c>
      <c r="I19" s="165"/>
      <c r="J19" s="1508"/>
      <c r="K19" s="165">
        <v>0.25</v>
      </c>
      <c r="L19" s="158"/>
      <c r="M19" s="1508"/>
      <c r="N19" s="165">
        <v>0.25</v>
      </c>
      <c r="O19" s="158"/>
      <c r="P19" s="1508"/>
      <c r="Q19" s="69">
        <f t="shared" si="0"/>
        <v>1</v>
      </c>
      <c r="R19" s="69"/>
      <c r="S19" s="1508"/>
      <c r="T19" s="160">
        <f t="shared" si="1"/>
        <v>0</v>
      </c>
      <c r="U19" s="112" t="s">
        <v>1125</v>
      </c>
      <c r="V19" s="47" t="s">
        <v>1126</v>
      </c>
      <c r="W19" s="50" t="s">
        <v>1127</v>
      </c>
      <c r="X19" s="51" t="s">
        <v>1128</v>
      </c>
      <c r="Y19" s="51" t="s">
        <v>1129</v>
      </c>
      <c r="Z19" s="71" t="s">
        <v>195</v>
      </c>
      <c r="AA19" s="139" t="s">
        <v>1130</v>
      </c>
      <c r="AB19" s="71" t="s">
        <v>152</v>
      </c>
      <c r="AC19" s="71" t="s">
        <v>98</v>
      </c>
      <c r="AD19" s="71" t="s">
        <v>269</v>
      </c>
      <c r="AE19" s="71" t="s">
        <v>238</v>
      </c>
      <c r="AF19" s="318">
        <v>100</v>
      </c>
      <c r="AG19" s="71">
        <v>2023</v>
      </c>
      <c r="AH19" s="71">
        <v>2022</v>
      </c>
      <c r="AI19" s="71" t="s">
        <v>101</v>
      </c>
      <c r="AJ19" s="71" t="s">
        <v>143</v>
      </c>
      <c r="AK19" s="75" t="s">
        <v>1017</v>
      </c>
      <c r="AL19" s="75" t="s">
        <v>1082</v>
      </c>
      <c r="AM19" s="74" t="s">
        <v>289</v>
      </c>
      <c r="AN19" s="319" t="s">
        <v>1131</v>
      </c>
      <c r="AO19" s="75" t="s">
        <v>1084</v>
      </c>
      <c r="AP19" s="75" t="s">
        <v>1017</v>
      </c>
      <c r="AQ19" s="75" t="s">
        <v>1085</v>
      </c>
      <c r="AR19" s="320" t="s">
        <v>1086</v>
      </c>
      <c r="AS19" s="35" t="s">
        <v>289</v>
      </c>
      <c r="AT19" s="320" t="s">
        <v>1087</v>
      </c>
      <c r="AU19" s="512"/>
      <c r="AV19" s="513"/>
      <c r="AW19" s="514"/>
      <c r="AX19" s="515"/>
      <c r="AY19" s="595"/>
      <c r="AZ19" s="595"/>
      <c r="BA19" s="604"/>
      <c r="BB19" s="599"/>
      <c r="BC19" s="596"/>
      <c r="BD19" s="596"/>
      <c r="BE19" s="596"/>
      <c r="BF19" s="596"/>
      <c r="BG19" s="605"/>
      <c r="BH19" s="399"/>
      <c r="BI19" s="399"/>
      <c r="BJ19" s="399"/>
      <c r="BK19" s="431"/>
    </row>
    <row r="20" spans="2:63" s="255" customFormat="1" ht="22.5" customHeight="1" x14ac:dyDescent="0.25">
      <c r="B20" s="161"/>
      <c r="C20" s="155"/>
      <c r="D20" s="263">
        <f>SUM(D13:D19)</f>
        <v>1</v>
      </c>
      <c r="E20" s="155"/>
      <c r="F20" s="155"/>
      <c r="G20" s="263"/>
      <c r="H20" s="155"/>
      <c r="I20" s="155"/>
      <c r="J20" s="263"/>
      <c r="K20" s="155"/>
      <c r="L20" s="155"/>
      <c r="M20" s="155"/>
      <c r="N20" s="155"/>
      <c r="O20" s="155"/>
      <c r="P20" s="155"/>
      <c r="Q20" s="155"/>
      <c r="R20" s="155"/>
      <c r="S20" s="155"/>
      <c r="T20" s="263">
        <f>SUM(T13:T19)</f>
        <v>0</v>
      </c>
      <c r="U20" s="155"/>
      <c r="V20" s="155"/>
      <c r="W20" s="155"/>
      <c r="X20" s="155"/>
      <c r="Y20" s="155"/>
      <c r="Z20" s="161"/>
      <c r="AA20" s="254"/>
      <c r="AB20" s="155"/>
      <c r="AC20" s="155"/>
      <c r="AD20" s="155"/>
      <c r="AE20" s="155"/>
      <c r="AF20" s="254"/>
      <c r="AG20" s="254"/>
      <c r="AH20" s="254"/>
      <c r="AI20" s="155"/>
      <c r="AJ20" s="155"/>
      <c r="AK20" s="155"/>
      <c r="AL20" s="254"/>
      <c r="AM20" s="254"/>
      <c r="AN20" s="254"/>
      <c r="AO20" s="254"/>
      <c r="AP20" s="155"/>
      <c r="AQ20" s="155"/>
      <c r="AR20" s="254"/>
      <c r="AS20" s="254"/>
      <c r="AT20" s="254"/>
      <c r="AU20" s="516"/>
      <c r="AV20" s="516"/>
      <c r="AW20" s="498"/>
      <c r="AX20" s="498"/>
      <c r="AY20" s="482"/>
      <c r="AZ20" s="482"/>
      <c r="BA20" s="482"/>
      <c r="BB20" s="482"/>
      <c r="BC20" s="482"/>
      <c r="BD20" s="482"/>
      <c r="BE20" s="483"/>
      <c r="BF20" s="482"/>
      <c r="BG20" s="482"/>
      <c r="BH20" s="482"/>
      <c r="BI20" s="482"/>
      <c r="BJ20" s="482"/>
      <c r="BK20" s="482"/>
    </row>
    <row r="21" spans="2:63" s="255" customFormat="1" ht="11.65" customHeight="1" x14ac:dyDescent="0.25">
      <c r="B21" s="161"/>
      <c r="C21" s="155"/>
      <c r="D21" s="263"/>
      <c r="E21" s="155"/>
      <c r="F21" s="155"/>
      <c r="G21" s="155"/>
      <c r="H21" s="155"/>
      <c r="I21" s="155"/>
      <c r="J21" s="155"/>
      <c r="K21" s="155"/>
      <c r="L21" s="155"/>
      <c r="M21" s="155"/>
      <c r="N21" s="155"/>
      <c r="O21" s="155"/>
      <c r="P21" s="155"/>
      <c r="Q21" s="155"/>
      <c r="R21" s="155"/>
      <c r="S21" s="155"/>
      <c r="T21" s="155"/>
      <c r="U21" s="155"/>
      <c r="V21" s="155"/>
      <c r="W21" s="155"/>
      <c r="X21" s="155"/>
      <c r="Y21" s="155"/>
      <c r="Z21" s="161"/>
      <c r="AA21" s="254"/>
      <c r="AB21" s="155"/>
      <c r="AC21" s="155"/>
      <c r="AD21" s="155"/>
      <c r="AE21" s="155"/>
      <c r="AF21" s="254"/>
      <c r="AG21" s="254"/>
      <c r="AH21" s="254"/>
      <c r="AI21" s="155"/>
      <c r="AJ21" s="155"/>
      <c r="AK21" s="155"/>
      <c r="AL21" s="254"/>
      <c r="AM21" s="254"/>
      <c r="AN21" s="254"/>
      <c r="AO21" s="254"/>
      <c r="AP21" s="155"/>
      <c r="AQ21" s="155"/>
      <c r="AR21" s="254"/>
      <c r="AS21" s="254"/>
      <c r="AT21" s="254"/>
      <c r="AU21" s="491"/>
      <c r="AV21" s="491"/>
      <c r="AW21" s="482"/>
      <c r="AX21" s="482"/>
      <c r="AY21" s="482"/>
      <c r="AZ21" s="482"/>
      <c r="BA21" s="482"/>
      <c r="BB21" s="482"/>
      <c r="BC21" s="482"/>
      <c r="BD21" s="482"/>
      <c r="BE21" s="483"/>
      <c r="BF21" s="482"/>
      <c r="BG21" s="482"/>
      <c r="BH21" s="482"/>
      <c r="BI21" s="482"/>
      <c r="BJ21" s="482"/>
      <c r="BK21" s="482"/>
    </row>
    <row r="22" spans="2:63" s="255" customFormat="1" ht="11.65" customHeight="1" x14ac:dyDescent="0.25">
      <c r="B22" s="161"/>
      <c r="C22" s="264"/>
      <c r="D22" s="263"/>
      <c r="E22" s="155"/>
      <c r="F22" s="155"/>
      <c r="G22" s="155"/>
      <c r="H22" s="155"/>
      <c r="I22" s="155"/>
      <c r="J22" s="155"/>
      <c r="K22" s="155"/>
      <c r="L22" s="155"/>
      <c r="M22" s="155"/>
      <c r="N22" s="155"/>
      <c r="O22" s="155"/>
      <c r="P22" s="155"/>
      <c r="Q22" s="155"/>
      <c r="R22" s="155"/>
      <c r="S22" s="155"/>
      <c r="T22" s="155"/>
      <c r="U22" s="155"/>
      <c r="V22" s="155"/>
      <c r="W22" s="155"/>
      <c r="X22" s="155"/>
      <c r="Y22" s="155"/>
      <c r="Z22" s="161"/>
      <c r="AA22" s="254"/>
      <c r="AB22" s="155"/>
      <c r="AC22" s="155"/>
      <c r="AD22" s="155"/>
      <c r="AE22" s="155"/>
      <c r="AF22" s="254"/>
      <c r="AG22" s="254"/>
      <c r="AH22" s="254"/>
      <c r="AI22" s="155"/>
      <c r="AJ22" s="155"/>
      <c r="AK22" s="155"/>
      <c r="AL22" s="254"/>
      <c r="AM22" s="254"/>
      <c r="AN22" s="254"/>
      <c r="AO22" s="254"/>
      <c r="AP22" s="155"/>
      <c r="AQ22" s="155"/>
      <c r="AR22" s="254"/>
      <c r="AS22" s="254"/>
      <c r="AT22" s="254"/>
      <c r="AU22" s="491"/>
      <c r="AV22" s="491"/>
      <c r="AW22" s="482"/>
      <c r="AX22" s="482"/>
      <c r="AY22" s="482"/>
      <c r="AZ22" s="482"/>
      <c r="BA22" s="482"/>
      <c r="BB22" s="482"/>
      <c r="BC22" s="482"/>
      <c r="BD22" s="482"/>
      <c r="BE22" s="483"/>
      <c r="BF22" s="482"/>
      <c r="BG22" s="482"/>
      <c r="BH22" s="482"/>
      <c r="BI22" s="482"/>
      <c r="BJ22" s="482"/>
      <c r="BK22" s="482"/>
    </row>
    <row r="23" spans="2:63" s="255" customFormat="1" ht="11.65" customHeight="1" x14ac:dyDescent="0.25">
      <c r="B23" s="161"/>
      <c r="C23" s="155"/>
      <c r="D23" s="263"/>
      <c r="E23" s="155"/>
      <c r="F23" s="155"/>
      <c r="G23" s="155"/>
      <c r="H23" s="155"/>
      <c r="I23" s="155"/>
      <c r="J23" s="155"/>
      <c r="K23" s="155"/>
      <c r="L23" s="155"/>
      <c r="M23" s="155"/>
      <c r="N23" s="155"/>
      <c r="O23" s="155"/>
      <c r="P23" s="155"/>
      <c r="Q23" s="155"/>
      <c r="R23" s="155"/>
      <c r="S23" s="155"/>
      <c r="T23" s="155"/>
      <c r="U23" s="155"/>
      <c r="V23" s="155"/>
      <c r="W23" s="155"/>
      <c r="X23" s="155"/>
      <c r="Y23" s="155"/>
      <c r="Z23" s="161"/>
      <c r="AA23" s="254"/>
      <c r="AB23" s="155"/>
      <c r="AC23" s="155"/>
      <c r="AD23" s="155"/>
      <c r="AE23" s="155"/>
      <c r="AF23" s="254"/>
      <c r="AG23" s="254"/>
      <c r="AH23" s="254"/>
      <c r="AI23" s="155"/>
      <c r="AJ23" s="155"/>
      <c r="AK23" s="155"/>
      <c r="AL23" s="254"/>
      <c r="AM23" s="254"/>
      <c r="AN23" s="254"/>
      <c r="AO23" s="254"/>
      <c r="AP23" s="155"/>
      <c r="AQ23" s="155"/>
      <c r="AR23" s="254"/>
      <c r="AS23" s="254"/>
      <c r="AT23" s="254"/>
      <c r="AU23" s="491"/>
      <c r="AV23" s="491"/>
      <c r="AW23" s="482"/>
      <c r="AX23" s="482"/>
      <c r="AY23" s="482"/>
      <c r="AZ23" s="482"/>
      <c r="BA23" s="482"/>
      <c r="BB23" s="482"/>
      <c r="BC23" s="482"/>
      <c r="BD23" s="482"/>
      <c r="BE23" s="484"/>
      <c r="BF23" s="482"/>
      <c r="BG23" s="482"/>
      <c r="BH23" s="482"/>
      <c r="BI23" s="482"/>
      <c r="BJ23" s="482"/>
      <c r="BK23" s="482"/>
    </row>
    <row r="24" spans="2:63" s="255" customFormat="1" ht="11.65" customHeight="1" x14ac:dyDescent="0.25">
      <c r="B24" s="161"/>
      <c r="C24" s="155"/>
      <c r="D24" s="263"/>
      <c r="E24" s="155"/>
      <c r="F24" s="155"/>
      <c r="G24" s="155"/>
      <c r="H24" s="155"/>
      <c r="I24" s="155"/>
      <c r="J24" s="155"/>
      <c r="K24" s="155"/>
      <c r="L24" s="155"/>
      <c r="M24" s="155"/>
      <c r="N24" s="155"/>
      <c r="O24" s="155"/>
      <c r="P24" s="155"/>
      <c r="Q24" s="155"/>
      <c r="R24" s="155"/>
      <c r="S24" s="155"/>
      <c r="T24" s="155"/>
      <c r="U24" s="155"/>
      <c r="V24" s="155"/>
      <c r="W24" s="155"/>
      <c r="X24" s="155"/>
      <c r="Y24" s="155"/>
      <c r="Z24" s="161"/>
      <c r="AA24" s="254"/>
      <c r="AB24" s="155"/>
      <c r="AC24" s="155"/>
      <c r="AD24" s="155"/>
      <c r="AE24" s="155"/>
      <c r="AF24" s="254"/>
      <c r="AG24" s="254"/>
      <c r="AH24" s="254"/>
      <c r="AI24" s="155"/>
      <c r="AJ24" s="155"/>
      <c r="AK24" s="155"/>
      <c r="AL24" s="254"/>
      <c r="AM24" s="254"/>
      <c r="AN24" s="254"/>
      <c r="AO24" s="254"/>
      <c r="AP24" s="155"/>
      <c r="AQ24" s="155"/>
      <c r="AR24" s="254"/>
      <c r="AS24" s="254"/>
      <c r="AT24" s="254"/>
      <c r="AU24" s="491"/>
      <c r="AV24" s="491"/>
      <c r="AW24" s="482"/>
      <c r="AX24" s="482"/>
      <c r="AY24" s="482"/>
      <c r="AZ24" s="482"/>
      <c r="BA24" s="482"/>
      <c r="BB24" s="482"/>
      <c r="BC24" s="482"/>
      <c r="BD24" s="482"/>
      <c r="BE24" s="483"/>
      <c r="BF24" s="482"/>
      <c r="BG24" s="482"/>
      <c r="BH24" s="482"/>
      <c r="BI24" s="482"/>
      <c r="BJ24" s="482"/>
      <c r="BK24" s="482"/>
    </row>
    <row r="25" spans="2:63" s="255" customFormat="1" ht="11.65" customHeight="1" x14ac:dyDescent="0.25">
      <c r="B25" s="161"/>
      <c r="C25" s="155"/>
      <c r="D25" s="263"/>
      <c r="E25" s="155"/>
      <c r="F25" s="155"/>
      <c r="G25" s="155"/>
      <c r="H25" s="155"/>
      <c r="I25" s="155"/>
      <c r="J25" s="155"/>
      <c r="K25" s="155"/>
      <c r="L25" s="155"/>
      <c r="M25" s="155"/>
      <c r="N25" s="155"/>
      <c r="O25" s="155"/>
      <c r="P25" s="155"/>
      <c r="Q25" s="155"/>
      <c r="R25" s="155"/>
      <c r="S25" s="155"/>
      <c r="T25" s="155"/>
      <c r="U25" s="155"/>
      <c r="V25" s="155"/>
      <c r="W25" s="155"/>
      <c r="X25" s="155"/>
      <c r="Y25" s="155"/>
      <c r="Z25" s="161"/>
      <c r="AA25" s="254"/>
      <c r="AB25" s="155"/>
      <c r="AC25" s="155"/>
      <c r="AD25" s="155"/>
      <c r="AE25" s="155"/>
      <c r="AF25" s="254"/>
      <c r="AG25" s="254"/>
      <c r="AH25" s="254"/>
      <c r="AI25" s="155"/>
      <c r="AJ25" s="155"/>
      <c r="AK25" s="155"/>
      <c r="AL25" s="254"/>
      <c r="AM25" s="254"/>
      <c r="AN25" s="254"/>
      <c r="AO25" s="254"/>
      <c r="AP25" s="155"/>
      <c r="AQ25" s="155"/>
      <c r="AR25" s="254"/>
      <c r="AS25" s="254"/>
      <c r="AT25" s="254"/>
      <c r="AU25" s="491"/>
      <c r="AV25" s="491"/>
      <c r="AW25" s="482"/>
      <c r="AX25" s="482"/>
      <c r="AY25" s="482"/>
      <c r="AZ25" s="482"/>
      <c r="BA25" s="482"/>
      <c r="BB25" s="482"/>
      <c r="BC25" s="482"/>
      <c r="BD25" s="482"/>
      <c r="BE25" s="483"/>
      <c r="BF25" s="482"/>
      <c r="BG25" s="482"/>
      <c r="BH25" s="482"/>
      <c r="BI25" s="482"/>
      <c r="BJ25" s="482"/>
      <c r="BK25" s="482"/>
    </row>
    <row r="26" spans="2:63" s="255" customFormat="1" ht="11.65" customHeight="1" x14ac:dyDescent="0.25">
      <c r="B26" s="161"/>
      <c r="C26" s="155"/>
      <c r="D26" s="263"/>
      <c r="E26" s="155"/>
      <c r="F26" s="155"/>
      <c r="G26" s="155"/>
      <c r="H26" s="155"/>
      <c r="I26" s="155"/>
      <c r="J26" s="155"/>
      <c r="K26" s="155"/>
      <c r="L26" s="155"/>
      <c r="M26" s="155"/>
      <c r="N26" s="155"/>
      <c r="O26" s="155"/>
      <c r="P26" s="155"/>
      <c r="Q26" s="155"/>
      <c r="R26" s="155"/>
      <c r="S26" s="155"/>
      <c r="T26" s="155"/>
      <c r="U26" s="155"/>
      <c r="V26" s="155"/>
      <c r="W26" s="155"/>
      <c r="X26" s="155"/>
      <c r="Y26" s="155"/>
      <c r="Z26" s="161"/>
      <c r="AA26" s="254"/>
      <c r="AB26" s="155"/>
      <c r="AC26" s="155"/>
      <c r="AD26" s="155"/>
      <c r="AE26" s="155"/>
      <c r="AF26" s="254"/>
      <c r="AG26" s="254"/>
      <c r="AH26" s="254"/>
      <c r="AI26" s="155"/>
      <c r="AJ26" s="155"/>
      <c r="AK26" s="155"/>
      <c r="AL26" s="254"/>
      <c r="AM26" s="254"/>
      <c r="AN26" s="254"/>
      <c r="AO26" s="254"/>
      <c r="AP26" s="155"/>
      <c r="AQ26" s="155"/>
      <c r="AR26" s="254"/>
      <c r="AS26" s="254"/>
      <c r="AT26" s="254"/>
      <c r="AU26" s="491"/>
      <c r="AV26" s="491"/>
      <c r="AW26" s="482"/>
      <c r="AX26" s="482"/>
      <c r="AY26" s="482"/>
      <c r="AZ26" s="482"/>
      <c r="BA26" s="482"/>
      <c r="BB26" s="482"/>
      <c r="BC26" s="482"/>
      <c r="BD26" s="482"/>
      <c r="BE26" s="483"/>
      <c r="BF26" s="482"/>
      <c r="BG26" s="482"/>
      <c r="BH26" s="482"/>
      <c r="BI26" s="482"/>
      <c r="BJ26" s="482"/>
      <c r="BK26" s="482"/>
    </row>
    <row r="27" spans="2:63" s="255" customFormat="1" ht="11.65" customHeight="1" x14ac:dyDescent="0.25">
      <c r="B27" s="161"/>
      <c r="C27" s="155"/>
      <c r="D27" s="263"/>
      <c r="E27" s="155"/>
      <c r="F27" s="155"/>
      <c r="G27" s="155"/>
      <c r="H27" s="155"/>
      <c r="I27" s="155"/>
      <c r="J27" s="155"/>
      <c r="K27" s="155"/>
      <c r="L27" s="155"/>
      <c r="M27" s="155"/>
      <c r="N27" s="155"/>
      <c r="O27" s="155"/>
      <c r="P27" s="155"/>
      <c r="Q27" s="155"/>
      <c r="R27" s="155"/>
      <c r="S27" s="155"/>
      <c r="T27" s="155"/>
      <c r="U27" s="155"/>
      <c r="V27" s="155"/>
      <c r="W27" s="155"/>
      <c r="X27" s="155"/>
      <c r="Y27" s="155"/>
      <c r="Z27" s="161"/>
      <c r="AA27" s="254"/>
      <c r="AB27" s="155"/>
      <c r="AC27" s="155"/>
      <c r="AD27" s="155"/>
      <c r="AE27" s="155"/>
      <c r="AF27" s="254"/>
      <c r="AG27" s="254"/>
      <c r="AH27" s="254"/>
      <c r="AI27" s="155"/>
      <c r="AJ27" s="155"/>
      <c r="AK27" s="155"/>
      <c r="AL27" s="254"/>
      <c r="AM27" s="254"/>
      <c r="AN27" s="254"/>
      <c r="AO27" s="254"/>
      <c r="AP27" s="155"/>
      <c r="AQ27" s="155"/>
      <c r="AR27" s="254"/>
      <c r="AS27" s="254"/>
      <c r="AT27" s="254"/>
      <c r="AU27" s="491"/>
      <c r="AV27" s="491"/>
      <c r="AW27" s="482"/>
      <c r="AX27" s="482"/>
      <c r="AY27" s="482"/>
      <c r="AZ27" s="482"/>
      <c r="BA27" s="482"/>
      <c r="BB27" s="482"/>
      <c r="BC27" s="482"/>
      <c r="BD27" s="482"/>
      <c r="BE27" s="483"/>
      <c r="BF27" s="482"/>
      <c r="BG27" s="482"/>
      <c r="BH27" s="482"/>
      <c r="BI27" s="482"/>
      <c r="BJ27" s="482"/>
      <c r="BK27" s="482"/>
    </row>
    <row r="28" spans="2:63" s="255" customFormat="1" ht="11.65" customHeight="1" x14ac:dyDescent="0.25">
      <c r="B28" s="161"/>
      <c r="C28" s="155"/>
      <c r="D28" s="263"/>
      <c r="E28" s="155"/>
      <c r="F28" s="155"/>
      <c r="G28" s="155"/>
      <c r="H28" s="155"/>
      <c r="I28" s="155"/>
      <c r="J28" s="155"/>
      <c r="K28" s="155"/>
      <c r="L28" s="155"/>
      <c r="M28" s="155"/>
      <c r="N28" s="155"/>
      <c r="O28" s="155"/>
      <c r="P28" s="155"/>
      <c r="Q28" s="155"/>
      <c r="R28" s="155"/>
      <c r="S28" s="155"/>
      <c r="T28" s="155"/>
      <c r="U28" s="155"/>
      <c r="V28" s="155"/>
      <c r="W28" s="155"/>
      <c r="X28" s="155"/>
      <c r="Y28" s="155"/>
      <c r="Z28" s="161"/>
      <c r="AA28" s="254"/>
      <c r="AB28" s="155"/>
      <c r="AC28" s="155"/>
      <c r="AD28" s="155"/>
      <c r="AE28" s="155"/>
      <c r="AF28" s="254"/>
      <c r="AG28" s="254"/>
      <c r="AH28" s="254"/>
      <c r="AI28" s="155"/>
      <c r="AJ28" s="155"/>
      <c r="AK28" s="155"/>
      <c r="AL28" s="254"/>
      <c r="AM28" s="254"/>
      <c r="AN28" s="254"/>
      <c r="AO28" s="254"/>
      <c r="AP28" s="155"/>
      <c r="AQ28" s="155"/>
      <c r="AR28" s="254"/>
      <c r="AS28" s="254"/>
      <c r="AT28" s="254"/>
      <c r="AU28" s="491"/>
      <c r="AV28" s="491"/>
      <c r="AW28" s="482"/>
      <c r="AX28" s="482"/>
      <c r="AY28" s="482"/>
      <c r="AZ28" s="482"/>
      <c r="BA28" s="482"/>
      <c r="BB28" s="482"/>
      <c r="BC28" s="482"/>
      <c r="BD28" s="482"/>
      <c r="BE28" s="483"/>
      <c r="BF28" s="482"/>
      <c r="BG28" s="482"/>
      <c r="BH28" s="482"/>
      <c r="BI28" s="482"/>
      <c r="BJ28" s="482"/>
      <c r="BK28" s="482"/>
    </row>
    <row r="29" spans="2:63" s="255" customFormat="1" ht="14.1" customHeight="1" x14ac:dyDescent="0.25">
      <c r="B29" s="161"/>
      <c r="C29" s="155"/>
      <c r="D29" s="263"/>
      <c r="E29" s="155"/>
      <c r="F29" s="155"/>
      <c r="G29" s="155"/>
      <c r="H29" s="155"/>
      <c r="I29" s="155"/>
      <c r="J29" s="155"/>
      <c r="K29" s="155"/>
      <c r="L29" s="155"/>
      <c r="M29" s="155"/>
      <c r="N29" s="155"/>
      <c r="O29" s="155"/>
      <c r="P29" s="155"/>
      <c r="Q29" s="155"/>
      <c r="R29" s="155"/>
      <c r="S29" s="155"/>
      <c r="T29" s="155"/>
      <c r="U29" s="155"/>
      <c r="V29" s="155"/>
      <c r="W29" s="155"/>
      <c r="X29" s="155"/>
      <c r="Y29" s="155"/>
      <c r="Z29" s="161"/>
      <c r="AA29" s="254"/>
      <c r="AB29" s="155"/>
      <c r="AC29" s="155"/>
      <c r="AD29" s="155"/>
      <c r="AE29" s="155"/>
      <c r="AF29" s="254"/>
      <c r="AG29" s="254"/>
      <c r="AH29" s="254"/>
      <c r="AI29" s="155"/>
      <c r="AJ29" s="155"/>
      <c r="AK29" s="155"/>
      <c r="AL29" s="254"/>
      <c r="AM29" s="254"/>
      <c r="AN29" s="254"/>
      <c r="AO29" s="254"/>
      <c r="AP29" s="155"/>
      <c r="AQ29" s="155"/>
      <c r="AR29" s="254"/>
      <c r="AS29" s="254"/>
      <c r="AT29" s="254"/>
      <c r="AU29" s="491"/>
      <c r="AV29" s="491"/>
      <c r="AW29" s="482"/>
      <c r="AX29" s="482"/>
      <c r="AY29" s="482"/>
      <c r="AZ29" s="482"/>
      <c r="BA29" s="482"/>
      <c r="BB29" s="482"/>
      <c r="BC29" s="482"/>
      <c r="BD29" s="482"/>
      <c r="BE29" s="483"/>
      <c r="BF29" s="482"/>
      <c r="BG29" s="482"/>
      <c r="BH29" s="482"/>
      <c r="BI29" s="482"/>
      <c r="BJ29" s="482"/>
      <c r="BK29" s="482"/>
    </row>
    <row r="30" spans="2:63" s="255" customFormat="1" ht="11.65" customHeight="1" x14ac:dyDescent="0.2">
      <c r="B30" s="161"/>
      <c r="C30" s="45"/>
      <c r="D30" s="263"/>
      <c r="E30" s="155"/>
      <c r="F30" s="155"/>
      <c r="G30" s="155"/>
      <c r="H30" s="155"/>
      <c r="I30" s="155"/>
      <c r="J30" s="155"/>
      <c r="K30" s="155"/>
      <c r="L30" s="155"/>
      <c r="M30" s="155"/>
      <c r="N30" s="155"/>
      <c r="O30" s="155"/>
      <c r="P30" s="155"/>
      <c r="Q30" s="155"/>
      <c r="R30" s="155"/>
      <c r="S30" s="155"/>
      <c r="T30" s="155"/>
      <c r="U30" s="155"/>
      <c r="V30" s="155"/>
      <c r="W30" s="155"/>
      <c r="X30" s="155"/>
      <c r="Y30" s="155"/>
      <c r="Z30" s="161"/>
      <c r="AA30" s="254"/>
      <c r="AB30" s="155"/>
      <c r="AC30" s="155"/>
      <c r="AD30" s="155"/>
      <c r="AE30" s="155"/>
      <c r="AF30" s="254"/>
      <c r="AG30" s="254"/>
      <c r="AH30" s="254"/>
      <c r="AI30" s="155"/>
      <c r="AJ30" s="155"/>
      <c r="AK30" s="155"/>
      <c r="AL30" s="254"/>
      <c r="AM30" s="254"/>
      <c r="AN30" s="254"/>
      <c r="AO30" s="254"/>
      <c r="AP30" s="155"/>
      <c r="AQ30" s="155"/>
      <c r="AR30" s="254"/>
      <c r="AS30" s="254"/>
      <c r="AT30" s="254"/>
      <c r="AU30" s="491"/>
      <c r="AV30" s="491"/>
      <c r="AW30" s="482"/>
      <c r="AX30" s="482"/>
      <c r="AY30" s="482"/>
      <c r="AZ30" s="482"/>
      <c r="BA30" s="482"/>
      <c r="BB30" s="482"/>
      <c r="BC30" s="482"/>
      <c r="BD30" s="482"/>
      <c r="BE30" s="482"/>
      <c r="BF30" s="482"/>
      <c r="BG30" s="482"/>
      <c r="BH30" s="482"/>
      <c r="BI30" s="482"/>
      <c r="BJ30" s="482"/>
      <c r="BK30" s="482"/>
    </row>
    <row r="31" spans="2:63" s="255" customFormat="1" ht="11.65" customHeight="1" x14ac:dyDescent="0.25">
      <c r="B31" s="161"/>
      <c r="C31" s="155"/>
      <c r="D31" s="263"/>
      <c r="E31" s="155"/>
      <c r="F31" s="155"/>
      <c r="G31" s="155"/>
      <c r="H31" s="155"/>
      <c r="I31" s="155"/>
      <c r="J31" s="155"/>
      <c r="K31" s="155"/>
      <c r="L31" s="155"/>
      <c r="M31" s="155"/>
      <c r="N31" s="155"/>
      <c r="O31" s="155"/>
      <c r="P31" s="155"/>
      <c r="Q31" s="155"/>
      <c r="R31" s="155"/>
      <c r="S31" s="155"/>
      <c r="T31" s="155"/>
      <c r="U31" s="155"/>
      <c r="V31" s="155"/>
      <c r="W31" s="155"/>
      <c r="X31" s="155"/>
      <c r="Y31" s="155"/>
      <c r="Z31" s="161"/>
      <c r="AA31" s="254"/>
      <c r="AB31" s="155"/>
      <c r="AC31" s="155"/>
      <c r="AD31" s="155"/>
      <c r="AE31" s="155"/>
      <c r="AF31" s="254"/>
      <c r="AG31" s="254"/>
      <c r="AH31" s="254"/>
      <c r="AI31" s="155"/>
      <c r="AJ31" s="155"/>
      <c r="AK31" s="155"/>
      <c r="AL31" s="254"/>
      <c r="AM31" s="254"/>
      <c r="AN31" s="254"/>
      <c r="AO31" s="254"/>
      <c r="AP31" s="155"/>
      <c r="AQ31" s="155"/>
      <c r="AR31" s="254"/>
      <c r="AS31" s="254"/>
      <c r="AT31" s="254"/>
      <c r="AU31" s="491"/>
      <c r="AV31" s="491"/>
      <c r="AW31" s="482"/>
      <c r="AX31" s="482"/>
      <c r="AY31" s="482"/>
      <c r="AZ31" s="482"/>
      <c r="BA31" s="482"/>
      <c r="BB31" s="482"/>
      <c r="BC31" s="482"/>
      <c r="BD31" s="482"/>
      <c r="BE31" s="482"/>
      <c r="BF31" s="482"/>
      <c r="BG31" s="482"/>
      <c r="BH31" s="482"/>
      <c r="BI31" s="482"/>
      <c r="BJ31" s="482"/>
      <c r="BK31" s="482"/>
    </row>
    <row r="32" spans="2:63" s="255" customFormat="1" ht="11.65" customHeight="1" x14ac:dyDescent="0.25">
      <c r="B32" s="161"/>
      <c r="C32" s="155"/>
      <c r="D32" s="263"/>
      <c r="E32" s="155"/>
      <c r="F32" s="155"/>
      <c r="G32" s="155"/>
      <c r="H32" s="155"/>
      <c r="I32" s="155"/>
      <c r="J32" s="155"/>
      <c r="K32" s="155"/>
      <c r="L32" s="155"/>
      <c r="M32" s="155"/>
      <c r="N32" s="155"/>
      <c r="O32" s="155"/>
      <c r="P32" s="155"/>
      <c r="Q32" s="155"/>
      <c r="R32" s="155"/>
      <c r="S32" s="155"/>
      <c r="T32" s="155"/>
      <c r="U32" s="155"/>
      <c r="V32" s="155"/>
      <c r="W32" s="155"/>
      <c r="X32" s="155"/>
      <c r="Y32" s="155"/>
      <c r="Z32" s="161"/>
      <c r="AA32" s="254"/>
      <c r="AB32" s="155"/>
      <c r="AC32" s="155"/>
      <c r="AD32" s="155"/>
      <c r="AE32" s="155"/>
      <c r="AF32" s="254"/>
      <c r="AG32" s="254"/>
      <c r="AH32" s="254"/>
      <c r="AI32" s="155"/>
      <c r="AJ32" s="155"/>
      <c r="AK32" s="155"/>
      <c r="AL32" s="254"/>
      <c r="AM32" s="254"/>
      <c r="AN32" s="254"/>
      <c r="AO32" s="254"/>
      <c r="AP32" s="155"/>
      <c r="AQ32" s="155"/>
      <c r="AR32" s="254"/>
      <c r="AS32" s="254"/>
      <c r="AT32" s="254"/>
      <c r="AU32" s="491"/>
      <c r="AV32" s="491"/>
      <c r="AW32" s="482"/>
      <c r="AX32" s="482"/>
      <c r="AY32" s="482"/>
      <c r="AZ32" s="482"/>
      <c r="BA32" s="482"/>
      <c r="BB32" s="482"/>
      <c r="BC32" s="482"/>
      <c r="BD32" s="482"/>
      <c r="BE32" s="482"/>
      <c r="BF32" s="482"/>
      <c r="BG32" s="482"/>
      <c r="BH32" s="482"/>
      <c r="BI32" s="482"/>
      <c r="BJ32" s="482"/>
      <c r="BK32" s="482"/>
    </row>
    <row r="33" spans="2:63" s="255" customFormat="1" ht="11.65" customHeight="1" x14ac:dyDescent="0.25">
      <c r="B33" s="161"/>
      <c r="C33" s="155"/>
      <c r="D33" s="263"/>
      <c r="E33" s="155"/>
      <c r="F33" s="155"/>
      <c r="G33" s="155"/>
      <c r="H33" s="155"/>
      <c r="I33" s="155"/>
      <c r="J33" s="155"/>
      <c r="K33" s="155"/>
      <c r="L33" s="155"/>
      <c r="M33" s="155"/>
      <c r="N33" s="155"/>
      <c r="O33" s="155"/>
      <c r="P33" s="155"/>
      <c r="Q33" s="155"/>
      <c r="R33" s="155"/>
      <c r="S33" s="155"/>
      <c r="T33" s="155"/>
      <c r="U33" s="155"/>
      <c r="V33" s="155"/>
      <c r="W33" s="155"/>
      <c r="X33" s="155"/>
      <c r="Y33" s="155"/>
      <c r="Z33" s="161"/>
      <c r="AA33" s="254"/>
      <c r="AB33" s="155"/>
      <c r="AC33" s="155"/>
      <c r="AD33" s="155"/>
      <c r="AE33" s="155"/>
      <c r="AF33" s="254"/>
      <c r="AG33" s="254"/>
      <c r="AH33" s="254"/>
      <c r="AI33" s="155"/>
      <c r="AJ33" s="155"/>
      <c r="AK33" s="155"/>
      <c r="AL33" s="254"/>
      <c r="AM33" s="254"/>
      <c r="AN33" s="254"/>
      <c r="AO33" s="254"/>
      <c r="AP33" s="155"/>
      <c r="AQ33" s="155"/>
      <c r="AR33" s="254"/>
      <c r="AS33" s="254"/>
      <c r="AT33" s="254"/>
      <c r="AU33" s="491"/>
      <c r="AV33" s="491"/>
      <c r="AW33" s="482"/>
      <c r="AX33" s="482"/>
      <c r="AY33" s="482"/>
      <c r="AZ33" s="482"/>
      <c r="BA33" s="482"/>
      <c r="BB33" s="482"/>
      <c r="BC33" s="482"/>
      <c r="BD33" s="482"/>
      <c r="BE33" s="482"/>
      <c r="BF33" s="482"/>
      <c r="BG33" s="482"/>
      <c r="BH33" s="482"/>
      <c r="BI33" s="482"/>
      <c r="BJ33" s="482"/>
      <c r="BK33" s="482"/>
    </row>
    <row r="34" spans="2:63" s="255" customFormat="1" ht="11.65" customHeight="1" x14ac:dyDescent="0.25">
      <c r="B34" s="161"/>
      <c r="C34" s="155"/>
      <c r="D34" s="263"/>
      <c r="E34" s="155"/>
      <c r="F34" s="155"/>
      <c r="G34" s="155"/>
      <c r="H34" s="155"/>
      <c r="I34" s="155"/>
      <c r="J34" s="155"/>
      <c r="K34" s="155"/>
      <c r="L34" s="155"/>
      <c r="M34" s="155"/>
      <c r="N34" s="155"/>
      <c r="O34" s="155"/>
      <c r="P34" s="155"/>
      <c r="Q34" s="155"/>
      <c r="R34" s="155"/>
      <c r="S34" s="155"/>
      <c r="T34" s="155"/>
      <c r="U34" s="155"/>
      <c r="V34" s="155"/>
      <c r="W34" s="155"/>
      <c r="X34" s="155"/>
      <c r="Y34" s="155"/>
      <c r="Z34" s="161"/>
      <c r="AA34" s="254"/>
      <c r="AB34" s="155"/>
      <c r="AC34" s="155"/>
      <c r="AD34" s="155"/>
      <c r="AE34" s="155"/>
      <c r="AF34" s="254"/>
      <c r="AG34" s="254"/>
      <c r="AH34" s="254"/>
      <c r="AI34" s="155"/>
      <c r="AJ34" s="155"/>
      <c r="AK34" s="155"/>
      <c r="AL34" s="254"/>
      <c r="AM34" s="254"/>
      <c r="AN34" s="254"/>
      <c r="AO34" s="254"/>
      <c r="AP34" s="155"/>
      <c r="AQ34" s="155"/>
      <c r="AR34" s="254"/>
      <c r="AS34" s="254"/>
      <c r="AT34" s="254"/>
      <c r="AU34" s="491"/>
      <c r="AV34" s="491"/>
      <c r="AW34" s="482"/>
      <c r="AX34" s="482"/>
      <c r="AY34" s="482"/>
      <c r="AZ34" s="482"/>
      <c r="BA34" s="482"/>
      <c r="BB34" s="482"/>
      <c r="BC34" s="482"/>
      <c r="BD34" s="482"/>
      <c r="BE34" s="482"/>
      <c r="BF34" s="482"/>
      <c r="BG34" s="482"/>
      <c r="BH34" s="482"/>
      <c r="BI34" s="482"/>
      <c r="BJ34" s="482"/>
      <c r="BK34" s="482"/>
    </row>
    <row r="35" spans="2:63" s="63" customFormat="1" ht="12.6"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AU35" s="492"/>
      <c r="AV35" s="492"/>
      <c r="AW35" s="455"/>
      <c r="AX35" s="455"/>
      <c r="AY35" s="455"/>
      <c r="AZ35" s="455"/>
      <c r="BA35" s="455"/>
      <c r="BB35" s="455"/>
      <c r="BC35" s="455"/>
      <c r="BD35" s="455"/>
      <c r="BE35" s="455"/>
      <c r="BF35" s="455"/>
      <c r="BG35" s="455"/>
      <c r="BH35" s="455"/>
      <c r="BI35" s="455"/>
      <c r="BJ35" s="455"/>
      <c r="BK35" s="455"/>
    </row>
    <row r="36" spans="2:63" s="63" customFormat="1" ht="12.6" customHeight="1" x14ac:dyDescent="0.25">
      <c r="B36" s="89"/>
      <c r="C36" s="54"/>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AU36" s="492"/>
      <c r="AV36" s="492"/>
      <c r="AW36" s="455"/>
      <c r="AX36" s="455"/>
      <c r="AY36" s="455"/>
      <c r="AZ36" s="455"/>
      <c r="BA36" s="455"/>
      <c r="BB36" s="455"/>
      <c r="BC36" s="455"/>
      <c r="BD36" s="455"/>
      <c r="BE36" s="455"/>
      <c r="BF36" s="455"/>
      <c r="BG36" s="455"/>
      <c r="BH36" s="455"/>
      <c r="BI36" s="455"/>
      <c r="BJ36" s="455"/>
      <c r="BK36" s="455"/>
    </row>
    <row r="37" spans="2:63" s="63" customFormat="1" ht="11.65" customHeight="1" x14ac:dyDescent="0.25">
      <c r="B37" s="89"/>
      <c r="C37" s="54"/>
      <c r="D37" s="91"/>
      <c r="E37" s="54"/>
      <c r="F37" s="54"/>
      <c r="G37" s="54"/>
      <c r="H37" s="54"/>
      <c r="I37" s="54"/>
      <c r="J37" s="54"/>
      <c r="K37" s="54"/>
      <c r="L37" s="54"/>
      <c r="M37" s="54"/>
      <c r="N37" s="54"/>
      <c r="O37" s="54"/>
      <c r="P37" s="54"/>
      <c r="Q37" s="54"/>
      <c r="R37" s="54"/>
      <c r="S37" s="54"/>
      <c r="T37" s="54"/>
      <c r="U37" s="54"/>
      <c r="V37" s="54"/>
      <c r="W37" s="54"/>
      <c r="X37" s="54"/>
      <c r="Y37" s="54"/>
      <c r="Z37" s="89"/>
      <c r="AA37" s="62"/>
      <c r="AB37" s="54"/>
      <c r="AC37" s="54"/>
      <c r="AD37" s="54"/>
      <c r="AE37" s="54"/>
      <c r="AF37" s="62"/>
      <c r="AG37" s="62"/>
      <c r="AH37" s="62"/>
      <c r="AI37" s="54"/>
      <c r="AJ37" s="54"/>
      <c r="AK37" s="54"/>
      <c r="AL37" s="62"/>
      <c r="AM37" s="62"/>
      <c r="AN37" s="62"/>
      <c r="AO37" s="62"/>
      <c r="AP37" s="54"/>
      <c r="AQ37" s="54"/>
      <c r="AR37" s="62"/>
      <c r="AS37" s="62"/>
      <c r="AT37" s="62"/>
      <c r="AU37" s="492"/>
      <c r="AV37" s="492"/>
      <c r="AW37" s="455"/>
      <c r="AX37" s="455"/>
      <c r="AY37" s="455"/>
      <c r="AZ37" s="455"/>
      <c r="BA37" s="455"/>
      <c r="BB37" s="455"/>
      <c r="BC37" s="455"/>
      <c r="BD37" s="455"/>
      <c r="BE37" s="455"/>
      <c r="BF37" s="455"/>
      <c r="BG37" s="455"/>
      <c r="BH37" s="455"/>
      <c r="BI37" s="455"/>
      <c r="BJ37" s="455"/>
      <c r="BK37" s="455"/>
    </row>
    <row r="38" spans="2:63" s="63" customFormat="1" ht="11.65" customHeight="1" x14ac:dyDescent="0.25">
      <c r="B38" s="89"/>
      <c r="C38" s="54"/>
      <c r="D38" s="91"/>
      <c r="E38" s="54"/>
      <c r="F38" s="54"/>
      <c r="G38" s="54"/>
      <c r="H38" s="54"/>
      <c r="I38" s="54"/>
      <c r="J38" s="54"/>
      <c r="K38" s="54"/>
      <c r="L38" s="54"/>
      <c r="M38" s="54"/>
      <c r="N38" s="54"/>
      <c r="O38" s="54"/>
      <c r="P38" s="54"/>
      <c r="Q38" s="54"/>
      <c r="R38" s="54"/>
      <c r="S38" s="54"/>
      <c r="T38" s="54"/>
      <c r="U38" s="54"/>
      <c r="V38" s="54"/>
      <c r="W38" s="54"/>
      <c r="X38" s="54"/>
      <c r="Y38" s="54"/>
      <c r="Z38" s="89"/>
      <c r="AA38" s="62"/>
      <c r="AB38" s="54"/>
      <c r="AC38" s="54"/>
      <c r="AD38" s="54"/>
      <c r="AE38" s="54"/>
      <c r="AF38" s="62"/>
      <c r="AG38" s="62"/>
      <c r="AH38" s="62"/>
      <c r="AI38" s="54"/>
      <c r="AJ38" s="54"/>
      <c r="AK38" s="54"/>
      <c r="AL38" s="62"/>
      <c r="AM38" s="62"/>
      <c r="AN38" s="62"/>
      <c r="AO38" s="62"/>
      <c r="AP38" s="54"/>
      <c r="AQ38" s="54"/>
      <c r="AR38" s="62"/>
      <c r="AS38" s="62"/>
      <c r="AT38" s="62"/>
      <c r="AU38" s="492"/>
      <c r="AV38" s="492"/>
      <c r="AW38" s="455"/>
      <c r="AX38" s="455"/>
      <c r="AY38" s="455"/>
      <c r="AZ38" s="455"/>
      <c r="BA38" s="455"/>
      <c r="BB38" s="455"/>
      <c r="BC38" s="455"/>
      <c r="BD38" s="455"/>
      <c r="BE38" s="455"/>
      <c r="BF38" s="455"/>
      <c r="BG38" s="455"/>
      <c r="BH38" s="455"/>
      <c r="BI38" s="455"/>
      <c r="BJ38" s="455"/>
      <c r="BK38" s="455"/>
    </row>
    <row r="39" spans="2:63" s="63" customFormat="1" ht="14.1"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AU39" s="492"/>
      <c r="AV39" s="492"/>
      <c r="AW39" s="455"/>
      <c r="AX39" s="455"/>
      <c r="AY39" s="455"/>
      <c r="AZ39" s="455"/>
      <c r="BA39" s="455"/>
      <c r="BB39" s="455"/>
      <c r="BC39" s="455"/>
      <c r="BD39" s="455"/>
      <c r="BE39" s="455"/>
      <c r="BF39" s="455"/>
      <c r="BG39" s="455"/>
      <c r="BH39" s="455"/>
      <c r="BI39" s="455"/>
      <c r="BJ39" s="455"/>
      <c r="BK39" s="455"/>
    </row>
    <row r="40" spans="2:63" s="63" customFormat="1" ht="11.65" customHeight="1" x14ac:dyDescent="0.25">
      <c r="C40" s="62"/>
      <c r="D40" s="62"/>
      <c r="E40" s="62"/>
      <c r="F40" s="62"/>
      <c r="G40" s="62"/>
      <c r="H40" s="62"/>
      <c r="I40" s="62"/>
      <c r="J40" s="62"/>
      <c r="K40" s="62"/>
      <c r="L40" s="62"/>
      <c r="M40" s="62"/>
      <c r="N40" s="62"/>
      <c r="O40" s="62"/>
      <c r="P40" s="62"/>
      <c r="Q40" s="62"/>
      <c r="R40" s="62"/>
      <c r="S40" s="62"/>
      <c r="T40" s="62"/>
      <c r="U40" s="62"/>
      <c r="V40" s="62"/>
      <c r="W40" s="62"/>
      <c r="X40" s="62"/>
      <c r="Y40" s="62"/>
      <c r="Z40" s="89"/>
      <c r="AA40" s="62"/>
      <c r="AB40" s="54"/>
      <c r="AC40" s="54"/>
      <c r="AD40" s="54"/>
      <c r="AE40" s="54"/>
      <c r="AF40" s="62"/>
      <c r="AG40" s="62"/>
      <c r="AH40" s="62"/>
      <c r="AI40" s="54"/>
      <c r="AJ40" s="54"/>
      <c r="AK40" s="54"/>
      <c r="AL40" s="62"/>
      <c r="AM40" s="62"/>
      <c r="AN40" s="62"/>
      <c r="AO40" s="62"/>
      <c r="AP40" s="54"/>
      <c r="AQ40" s="54"/>
      <c r="AR40" s="62"/>
      <c r="AS40" s="62"/>
      <c r="AT40" s="62"/>
      <c r="AU40" s="492"/>
      <c r="AV40" s="492"/>
      <c r="AW40" s="455"/>
      <c r="AX40" s="455"/>
      <c r="AY40" s="455"/>
      <c r="AZ40" s="455"/>
      <c r="BA40" s="455"/>
      <c r="BB40" s="455"/>
      <c r="BC40" s="455"/>
      <c r="BD40" s="455"/>
      <c r="BE40" s="455"/>
      <c r="BF40" s="455"/>
      <c r="BG40" s="455"/>
      <c r="BH40" s="455"/>
      <c r="BI40" s="455"/>
      <c r="BJ40" s="455"/>
      <c r="BK40" s="455"/>
    </row>
    <row r="41" spans="2:63" s="63" customFormat="1" ht="11.65" customHeight="1" x14ac:dyDescent="0.25">
      <c r="C41" s="62"/>
      <c r="D41" s="62"/>
      <c r="E41" s="62"/>
      <c r="F41" s="62"/>
      <c r="G41" s="62"/>
      <c r="H41" s="62"/>
      <c r="I41" s="62"/>
      <c r="J41" s="62"/>
      <c r="K41" s="62"/>
      <c r="L41" s="62"/>
      <c r="M41" s="62"/>
      <c r="N41" s="62"/>
      <c r="O41" s="62"/>
      <c r="P41" s="62"/>
      <c r="Q41" s="62"/>
      <c r="R41" s="62"/>
      <c r="S41" s="62"/>
      <c r="T41" s="62"/>
      <c r="U41" s="62"/>
      <c r="V41" s="62"/>
      <c r="W41" s="62"/>
      <c r="X41" s="62"/>
      <c r="Y41" s="62"/>
      <c r="Z41" s="89"/>
      <c r="AA41" s="62"/>
      <c r="AB41" s="54"/>
      <c r="AC41" s="54"/>
      <c r="AD41" s="54"/>
      <c r="AE41" s="54"/>
      <c r="AF41" s="62"/>
      <c r="AG41" s="62"/>
      <c r="AH41" s="62"/>
      <c r="AI41" s="54"/>
      <c r="AJ41" s="54"/>
      <c r="AK41" s="54"/>
      <c r="AL41" s="62"/>
      <c r="AM41" s="62"/>
      <c r="AN41" s="62"/>
      <c r="AO41" s="62"/>
      <c r="AP41" s="54"/>
      <c r="AQ41" s="54"/>
      <c r="AR41" s="62"/>
      <c r="AS41" s="62"/>
      <c r="AT41" s="62"/>
      <c r="AU41" s="492"/>
      <c r="AV41" s="492"/>
      <c r="AW41" s="455"/>
      <c r="AX41" s="455"/>
      <c r="AY41" s="455"/>
      <c r="AZ41" s="455"/>
      <c r="BA41" s="455"/>
      <c r="BB41" s="455"/>
      <c r="BC41" s="455"/>
      <c r="BD41" s="455"/>
      <c r="BE41" s="455"/>
      <c r="BF41" s="455"/>
      <c r="BG41" s="455"/>
      <c r="BH41" s="455"/>
      <c r="BI41" s="455"/>
      <c r="BJ41" s="455"/>
      <c r="BK41" s="455"/>
    </row>
    <row r="42" spans="2:63" s="63" customFormat="1" ht="11.65" customHeight="1" x14ac:dyDescent="0.25">
      <c r="C42" s="62"/>
      <c r="D42" s="62"/>
      <c r="E42" s="62"/>
      <c r="F42" s="62"/>
      <c r="G42" s="62"/>
      <c r="H42" s="62"/>
      <c r="I42" s="62"/>
      <c r="J42" s="62"/>
      <c r="K42" s="62"/>
      <c r="L42" s="62"/>
      <c r="M42" s="62"/>
      <c r="N42" s="62"/>
      <c r="O42" s="62"/>
      <c r="P42" s="62"/>
      <c r="Q42" s="62"/>
      <c r="R42" s="62"/>
      <c r="S42" s="62"/>
      <c r="T42" s="62"/>
      <c r="U42" s="62"/>
      <c r="V42" s="62"/>
      <c r="W42" s="62"/>
      <c r="X42" s="62"/>
      <c r="Y42" s="62"/>
      <c r="Z42" s="89"/>
      <c r="AA42" s="62"/>
      <c r="AB42" s="54"/>
      <c r="AC42" s="54"/>
      <c r="AD42" s="54"/>
      <c r="AE42" s="54"/>
      <c r="AF42" s="62"/>
      <c r="AG42" s="62"/>
      <c r="AH42" s="62"/>
      <c r="AI42" s="54"/>
      <c r="AJ42" s="54"/>
      <c r="AK42" s="54"/>
      <c r="AL42" s="62"/>
      <c r="AM42" s="62"/>
      <c r="AN42" s="62"/>
      <c r="AO42" s="62"/>
      <c r="AP42" s="54"/>
      <c r="AQ42" s="54"/>
      <c r="AR42" s="62"/>
      <c r="AS42" s="62"/>
      <c r="AT42" s="62"/>
      <c r="AU42" s="492"/>
      <c r="AV42" s="492"/>
      <c r="AW42" s="455"/>
      <c r="AX42" s="455"/>
      <c r="AY42" s="455"/>
      <c r="AZ42" s="455"/>
      <c r="BA42" s="455"/>
      <c r="BB42" s="455"/>
      <c r="BC42" s="455"/>
      <c r="BD42" s="455"/>
      <c r="BE42" s="455"/>
      <c r="BF42" s="455"/>
      <c r="BG42" s="455"/>
      <c r="BH42" s="455"/>
      <c r="BI42" s="455"/>
      <c r="BJ42" s="455"/>
      <c r="BK42" s="455"/>
    </row>
    <row r="43" spans="2:63" ht="12.75" customHeight="1" x14ac:dyDescent="0.25">
      <c r="AU43" s="492"/>
      <c r="AV43" s="492"/>
      <c r="AW43" s="455"/>
      <c r="AX43" s="455"/>
      <c r="AY43" s="455"/>
      <c r="AZ43" s="455"/>
      <c r="BA43" s="455"/>
      <c r="BB43" s="455"/>
      <c r="BC43" s="455"/>
      <c r="BD43" s="455"/>
      <c r="BE43" s="455"/>
      <c r="BF43" s="455"/>
      <c r="BG43" s="455"/>
      <c r="BH43" s="455"/>
      <c r="BI43" s="455"/>
      <c r="BJ43" s="455"/>
      <c r="BK43" s="455"/>
    </row>
    <row r="44" spans="2:63" ht="12.75" customHeight="1" x14ac:dyDescent="0.25">
      <c r="AU44" s="492"/>
      <c r="AV44" s="492"/>
      <c r="AW44" s="455"/>
      <c r="AX44" s="455"/>
      <c r="AY44" s="455"/>
      <c r="AZ44" s="455"/>
      <c r="BA44" s="455"/>
      <c r="BB44" s="455"/>
      <c r="BC44" s="455"/>
      <c r="BD44" s="455"/>
      <c r="BE44" s="455"/>
      <c r="BF44" s="455"/>
      <c r="BG44" s="455"/>
      <c r="BH44" s="455"/>
      <c r="BI44" s="455"/>
      <c r="BJ44" s="455"/>
      <c r="BK44" s="455"/>
    </row>
    <row r="45" spans="2:63" ht="12.75" customHeight="1" x14ac:dyDescent="0.25">
      <c r="AU45" s="492"/>
      <c r="AV45" s="492"/>
      <c r="AW45" s="455"/>
      <c r="AX45" s="455"/>
      <c r="AY45" s="455"/>
      <c r="AZ45" s="455"/>
      <c r="BA45" s="455"/>
      <c r="BB45" s="455"/>
      <c r="BC45" s="455"/>
      <c r="BD45" s="455"/>
      <c r="BE45" s="455"/>
      <c r="BF45" s="455"/>
      <c r="BG45" s="455"/>
      <c r="BH45" s="455"/>
      <c r="BI45" s="455"/>
      <c r="BJ45" s="455"/>
      <c r="BK45" s="455"/>
    </row>
    <row r="46" spans="2:63" ht="12.75" customHeight="1" x14ac:dyDescent="0.25">
      <c r="AU46" s="492"/>
      <c r="AV46" s="492"/>
      <c r="AW46" s="455"/>
      <c r="AX46" s="455"/>
      <c r="AY46" s="455"/>
      <c r="AZ46" s="455"/>
      <c r="BA46" s="455"/>
      <c r="BB46" s="455"/>
      <c r="BC46" s="455"/>
      <c r="BD46" s="455"/>
      <c r="BE46" s="455"/>
      <c r="BF46" s="455"/>
      <c r="BG46" s="455"/>
      <c r="BH46" s="455"/>
      <c r="BI46" s="455"/>
      <c r="BJ46" s="455"/>
      <c r="BK46" s="455"/>
    </row>
    <row r="47" spans="2:63" ht="12.75" customHeight="1" x14ac:dyDescent="0.25">
      <c r="AU47" s="492"/>
      <c r="AV47" s="492"/>
      <c r="AW47" s="455"/>
      <c r="AX47" s="455"/>
      <c r="AY47" s="455"/>
      <c r="AZ47" s="455"/>
      <c r="BA47" s="455"/>
      <c r="BB47" s="455"/>
      <c r="BC47" s="455"/>
      <c r="BD47" s="455"/>
      <c r="BE47" s="455"/>
      <c r="BF47" s="455"/>
      <c r="BG47" s="455"/>
      <c r="BH47" s="455"/>
      <c r="BI47" s="455"/>
      <c r="BJ47" s="455"/>
      <c r="BK47" s="455"/>
    </row>
    <row r="48" spans="2:63" ht="12.75" customHeight="1" x14ac:dyDescent="0.25">
      <c r="AU48" s="492"/>
      <c r="AV48" s="492"/>
      <c r="AW48" s="455"/>
      <c r="AX48" s="455"/>
      <c r="AY48" s="455"/>
      <c r="AZ48" s="455"/>
      <c r="BA48" s="455"/>
      <c r="BB48" s="455"/>
      <c r="BC48" s="455"/>
      <c r="BD48" s="455"/>
      <c r="BE48" s="455"/>
      <c r="BF48" s="455"/>
      <c r="BG48" s="455"/>
      <c r="BH48" s="455"/>
      <c r="BI48" s="455"/>
      <c r="BJ48" s="455"/>
      <c r="BK48" s="455"/>
    </row>
    <row r="49" spans="47:63" ht="12.75" customHeight="1" x14ac:dyDescent="0.25">
      <c r="AU49" s="492"/>
      <c r="AV49" s="492"/>
      <c r="AW49" s="455"/>
      <c r="AX49" s="455"/>
      <c r="AY49" s="455"/>
      <c r="AZ49" s="455"/>
      <c r="BA49" s="455"/>
      <c r="BB49" s="455"/>
      <c r="BC49" s="455"/>
      <c r="BD49" s="455"/>
      <c r="BE49" s="455"/>
      <c r="BF49" s="455"/>
      <c r="BG49" s="455"/>
      <c r="BH49" s="455"/>
      <c r="BI49" s="455"/>
      <c r="BJ49" s="455"/>
      <c r="BK49" s="455"/>
    </row>
    <row r="50" spans="47:63" ht="12.75" customHeight="1" x14ac:dyDescent="0.25">
      <c r="AU50" s="492"/>
      <c r="AV50" s="492"/>
      <c r="AW50" s="455"/>
      <c r="AX50" s="455"/>
      <c r="AY50" s="455"/>
      <c r="AZ50" s="455"/>
      <c r="BA50" s="455"/>
      <c r="BB50" s="455"/>
      <c r="BC50" s="455"/>
      <c r="BD50" s="455"/>
      <c r="BE50" s="455"/>
      <c r="BF50" s="455"/>
      <c r="BG50" s="455"/>
      <c r="BH50" s="455"/>
      <c r="BI50" s="455"/>
      <c r="BJ50" s="455"/>
      <c r="BK50" s="455"/>
    </row>
  </sheetData>
  <sheetProtection selectLockedCells="1" selectUnlockedCells="1"/>
  <mergeCells count="58">
    <mergeCell ref="AT11:AT12"/>
    <mergeCell ref="AU11:AX11"/>
    <mergeCell ref="AY11:BB11"/>
    <mergeCell ref="BC11:BF11"/>
    <mergeCell ref="BG11:BJ11"/>
    <mergeCell ref="AF11:AH11"/>
    <mergeCell ref="AI11:AI12"/>
    <mergeCell ref="AJ11:AJ12"/>
    <mergeCell ref="AK11:AQ11"/>
    <mergeCell ref="AR11:AR12"/>
    <mergeCell ref="AA11:AA12"/>
    <mergeCell ref="AB11:AB12"/>
    <mergeCell ref="AC11:AC12"/>
    <mergeCell ref="AD11:AD12"/>
    <mergeCell ref="AE11:AE12"/>
    <mergeCell ref="B9:AT9"/>
    <mergeCell ref="AU9:BJ9"/>
    <mergeCell ref="X11:Y11"/>
    <mergeCell ref="B11:B12"/>
    <mergeCell ref="C11:C12"/>
    <mergeCell ref="D11:D12"/>
    <mergeCell ref="E11:G11"/>
    <mergeCell ref="H11:J11"/>
    <mergeCell ref="K11:M11"/>
    <mergeCell ref="N11:P11"/>
    <mergeCell ref="Q11:S11"/>
    <mergeCell ref="U11:U12"/>
    <mergeCell ref="V11:V12"/>
    <mergeCell ref="W11:W12"/>
    <mergeCell ref="AS11:AS12"/>
    <mergeCell ref="Z11:Z12"/>
    <mergeCell ref="B10:D10"/>
    <mergeCell ref="E10:T10"/>
    <mergeCell ref="U10:AT10"/>
    <mergeCell ref="AU10:BJ10"/>
    <mergeCell ref="R5:AI6"/>
    <mergeCell ref="AJ5:AU6"/>
    <mergeCell ref="B7:C7"/>
    <mergeCell ref="D7:Z7"/>
    <mergeCell ref="AA7:AB7"/>
    <mergeCell ref="AC7:AJ7"/>
    <mergeCell ref="AK7:AL7"/>
    <mergeCell ref="AM7:AT7"/>
    <mergeCell ref="AU7:BJ8"/>
    <mergeCell ref="B8:C8"/>
    <mergeCell ref="D8:AL8"/>
    <mergeCell ref="AN8:AT8"/>
    <mergeCell ref="B2:B6"/>
    <mergeCell ref="AV2:BJ2"/>
    <mergeCell ref="AV3:BJ3"/>
    <mergeCell ref="AV4:BJ4"/>
    <mergeCell ref="AV5:BJ6"/>
    <mergeCell ref="C5:Q6"/>
    <mergeCell ref="R2:AI4"/>
    <mergeCell ref="AJ2:AU2"/>
    <mergeCell ref="AJ3:AU3"/>
    <mergeCell ref="AJ4:AU4"/>
    <mergeCell ref="C2:Q4"/>
  </mergeCells>
  <conditionalFormatting sqref="Q14:R14">
    <cfRule type="colorScale" priority="60">
      <colorScale>
        <cfvo type="min"/>
        <cfvo type="max"/>
        <color theme="0"/>
        <color theme="0"/>
      </colorScale>
    </cfRule>
    <cfRule type="colorScale" priority="61">
      <colorScale>
        <cfvo type="min"/>
        <cfvo type="max"/>
        <color theme="0"/>
        <color theme="0"/>
      </colorScale>
    </cfRule>
  </conditionalFormatting>
  <conditionalFormatting sqref="Q15:R15">
    <cfRule type="colorScale" priority="69">
      <colorScale>
        <cfvo type="min"/>
        <cfvo type="max"/>
        <color theme="0"/>
        <color theme="0"/>
      </colorScale>
    </cfRule>
    <cfRule type="colorScale" priority="70">
      <colorScale>
        <cfvo type="min"/>
        <cfvo type="max"/>
        <color theme="0"/>
        <color theme="0"/>
      </colorScale>
    </cfRule>
  </conditionalFormatting>
  <conditionalFormatting sqref="Q16:R16">
    <cfRule type="colorScale" priority="78">
      <colorScale>
        <cfvo type="min"/>
        <cfvo type="max"/>
        <color theme="0"/>
        <color theme="0"/>
      </colorScale>
    </cfRule>
    <cfRule type="colorScale" priority="79">
      <colorScale>
        <cfvo type="min"/>
        <cfvo type="max"/>
        <color theme="0"/>
        <color theme="0"/>
      </colorScale>
    </cfRule>
  </conditionalFormatting>
  <conditionalFormatting sqref="Q17:R17">
    <cfRule type="colorScale" priority="87">
      <colorScale>
        <cfvo type="min"/>
        <cfvo type="max"/>
        <color theme="0"/>
        <color theme="0"/>
      </colorScale>
    </cfRule>
    <cfRule type="colorScale" priority="88">
      <colorScale>
        <cfvo type="min"/>
        <cfvo type="max"/>
        <color theme="0"/>
        <color theme="0"/>
      </colorScale>
    </cfRule>
  </conditionalFormatting>
  <conditionalFormatting sqref="Q18:R18">
    <cfRule type="colorScale" priority="96">
      <colorScale>
        <cfvo type="min"/>
        <cfvo type="max"/>
        <color theme="0"/>
        <color theme="0"/>
      </colorScale>
    </cfRule>
    <cfRule type="colorScale" priority="97">
      <colorScale>
        <cfvo type="min"/>
        <cfvo type="max"/>
        <color theme="0"/>
        <color theme="0"/>
      </colorScale>
    </cfRule>
  </conditionalFormatting>
  <conditionalFormatting sqref="Q19:R19">
    <cfRule type="colorScale" priority="105">
      <colorScale>
        <cfvo type="min"/>
        <cfvo type="max"/>
        <color theme="0"/>
        <color theme="0"/>
      </colorScale>
    </cfRule>
    <cfRule type="colorScale" priority="106">
      <colorScale>
        <cfvo type="min"/>
        <cfvo type="max"/>
        <color theme="0"/>
        <color theme="0"/>
      </colorScale>
    </cfRule>
  </conditionalFormatting>
  <conditionalFormatting sqref="Q13:R13">
    <cfRule type="colorScale" priority="37">
      <colorScale>
        <cfvo type="min"/>
        <cfvo type="max"/>
        <color theme="0"/>
        <color theme="0"/>
      </colorScale>
    </cfRule>
  </conditionalFormatting>
  <dataValidations count="10">
    <dataValidation type="list" operator="equal" allowBlank="1" showErrorMessage="1" sqref="AP20:AQ42">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0:Z42">
      <formula1>"Eficacia,Eficiencia,Efectividad,"</formula1>
      <formula2>0</formula2>
    </dataValidation>
    <dataValidation type="list" operator="equal" allowBlank="1" showErrorMessage="1" sqref="AK20:AK42">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2">
      <formula1>"Alcaldía Local,Central,Sectorial,"</formula1>
      <formula2>0</formula2>
    </dataValidation>
    <dataValidation type="list" operator="equal" allowBlank="1" showErrorMessage="1" sqref="AC13:AC42">
      <formula1>"Coeficiente,Índice o razón,Porcentaje,Tasa,Valor absoluto"</formula1>
      <formula2>0</formula2>
    </dataValidation>
    <dataValidation type="list" operator="equal" allowBlank="1" showErrorMessage="1" sqref="AD13:AD42">
      <formula1>"Diario,Semanal,Mensual,Bimestral ,Trimestral,Semestral ,Anual"</formula1>
      <formula2>0</formula2>
    </dataValidation>
    <dataValidation type="list" operator="equal" allowBlank="1" showErrorMessage="1" sqref="AE13:AE42">
      <formula1>"Alta ,Media ,Baja"</formula1>
      <formula2>0</formula2>
    </dataValidation>
    <dataValidation type="list" operator="equal" allowBlank="1" showErrorMessage="1" sqref="AI13:AI42">
      <formula1>"Gestión"</formula1>
      <formula2>0</formula2>
    </dataValidation>
    <dataValidation type="list" operator="equal" allowBlank="1" showErrorMessage="1" sqref="AJ13:AJ42">
      <formula1>",Distrital ,Dsitrital-Rural ,Distrital- Urbano,Entidad ,Localidad,UPZ,Departamental,Regional,Nacional"</formula1>
      <formula2>0</formula2>
    </dataValidation>
    <dataValidation operator="equal" allowBlank="1" showErrorMessage="1" sqref="AK7">
      <formula1>0</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14:formula1>
            <xm:f>'C:\Users\luis.arias\Documents\VIGENCIA 2023\PLAN DE ACCION -POA\TIC\[POA_2023.xlsx]datos'!#REF!</xm:f>
          </x14:formula1>
          <xm:sqref>AM7:AT7</xm:sqref>
        </x14:dataValidation>
        <x14:dataValidation type="list" errorStyle="information" operator="equal" showInputMessage="1" showErrorMessage="1" prompt="Escoja el Proceso del Menú desplegable">
          <x14:formula1>
            <xm:f>'C:\Users\luis.arias\Documents\VIGENCIA 2023\PLAN DE ACCION -POA\TIC\[POA_2023.xlsx]datos'!#REF!</xm:f>
          </x14:formula1>
          <xm:sqref>D7:Z7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63"/>
  <sheetViews>
    <sheetView showGridLines="0" topLeftCell="A18" zoomScale="70" zoomScaleNormal="70" workbookViewId="0">
      <selection activeCell="M58" sqref="M58"/>
    </sheetView>
  </sheetViews>
  <sheetFormatPr baseColWidth="10" defaultColWidth="11.42578125" defaultRowHeight="15" x14ac:dyDescent="0.25"/>
  <cols>
    <col min="2" max="2" width="19" customWidth="1"/>
    <col min="3" max="3" width="15.7109375" style="11" customWidth="1"/>
    <col min="4" max="15" width="12.28515625" style="11" customWidth="1"/>
    <col min="28" max="28" width="36.5703125" customWidth="1"/>
  </cols>
  <sheetData>
    <row r="2" spans="2:16" ht="15.75" thickBot="1" x14ac:dyDescent="0.3"/>
    <row r="3" spans="2:16" x14ac:dyDescent="0.25">
      <c r="B3" s="1"/>
      <c r="C3" s="12"/>
      <c r="D3" s="12"/>
      <c r="E3" s="12"/>
      <c r="F3" s="12"/>
      <c r="G3" s="12"/>
      <c r="H3" s="12"/>
      <c r="I3" s="12"/>
      <c r="J3" s="12"/>
      <c r="K3" s="12"/>
      <c r="L3" s="12"/>
      <c r="M3" s="12"/>
      <c r="N3" s="12"/>
      <c r="O3" s="12"/>
      <c r="P3" s="3"/>
    </row>
    <row r="4" spans="2:16" x14ac:dyDescent="0.25">
      <c r="B4" s="4"/>
      <c r="P4" s="5"/>
    </row>
    <row r="5" spans="2:16" x14ac:dyDescent="0.25">
      <c r="B5" s="4"/>
      <c r="P5" s="5"/>
    </row>
    <row r="6" spans="2:16" x14ac:dyDescent="0.25">
      <c r="B6" s="4"/>
      <c r="P6" s="5"/>
    </row>
    <row r="7" spans="2:16" x14ac:dyDescent="0.25">
      <c r="B7" s="4"/>
      <c r="P7" s="5"/>
    </row>
    <row r="8" spans="2:16" x14ac:dyDescent="0.25">
      <c r="B8" s="4"/>
      <c r="P8" s="5"/>
    </row>
    <row r="9" spans="2:16" x14ac:dyDescent="0.25">
      <c r="B9" s="4"/>
      <c r="P9" s="5"/>
    </row>
    <row r="10" spans="2:16" x14ac:dyDescent="0.25">
      <c r="B10" s="4"/>
      <c r="P10" s="5"/>
    </row>
    <row r="11" spans="2:16" x14ac:dyDescent="0.25">
      <c r="B11" s="4"/>
      <c r="P11" s="5"/>
    </row>
    <row r="12" spans="2:16" x14ac:dyDescent="0.25">
      <c r="B12" s="4"/>
      <c r="P12" s="5"/>
    </row>
    <row r="13" spans="2:16" x14ac:dyDescent="0.25">
      <c r="B13" s="4"/>
      <c r="P13" s="5"/>
    </row>
    <row r="14" spans="2:16" x14ac:dyDescent="0.25">
      <c r="B14" s="4"/>
      <c r="P14" s="5"/>
    </row>
    <row r="15" spans="2:16" x14ac:dyDescent="0.25">
      <c r="B15" s="4"/>
      <c r="P15" s="5"/>
    </row>
    <row r="16" spans="2:16" x14ac:dyDescent="0.25">
      <c r="B16" s="4"/>
      <c r="P16" s="5"/>
    </row>
    <row r="17" spans="2:28" x14ac:dyDescent="0.25">
      <c r="B17" s="4"/>
      <c r="P17" s="5"/>
    </row>
    <row r="18" spans="2:28" x14ac:dyDescent="0.25">
      <c r="B18" s="4"/>
      <c r="P18" s="5"/>
    </row>
    <row r="19" spans="2:28" x14ac:dyDescent="0.25">
      <c r="B19" s="4"/>
      <c r="P19" s="5"/>
    </row>
    <row r="20" spans="2:28" x14ac:dyDescent="0.25">
      <c r="B20" s="4"/>
      <c r="P20" s="5"/>
    </row>
    <row r="21" spans="2:28" x14ac:dyDescent="0.25">
      <c r="B21" s="4"/>
      <c r="P21" s="5"/>
    </row>
    <row r="22" spans="2:28" x14ac:dyDescent="0.25">
      <c r="B22" s="4"/>
      <c r="P22" s="5"/>
    </row>
    <row r="23" spans="2:28" x14ac:dyDescent="0.25">
      <c r="B23" s="4"/>
      <c r="P23" s="5"/>
    </row>
    <row r="24" spans="2:28" x14ac:dyDescent="0.25">
      <c r="B24" s="4"/>
      <c r="P24" s="5"/>
    </row>
    <row r="25" spans="2:28" x14ac:dyDescent="0.25">
      <c r="B25" s="4"/>
      <c r="P25" s="5"/>
    </row>
    <row r="26" spans="2:28" x14ac:dyDescent="0.25">
      <c r="B26" s="4"/>
      <c r="P26" s="5"/>
    </row>
    <row r="27" spans="2:28" x14ac:dyDescent="0.25">
      <c r="B27" s="4"/>
      <c r="P27" s="5"/>
    </row>
    <row r="28" spans="2:28" x14ac:dyDescent="0.25">
      <c r="B28" s="4"/>
      <c r="P28" s="5"/>
    </row>
    <row r="29" spans="2:28" x14ac:dyDescent="0.25">
      <c r="B29" s="4"/>
      <c r="P29" s="5"/>
      <c r="AB29">
        <f>10+10+5+3+6+3+2+5+2+2+4+4+9+4+6+6+5+5+2+5+5+9+7</f>
        <v>119</v>
      </c>
    </row>
    <row r="30" spans="2:28" x14ac:dyDescent="0.25">
      <c r="B30" s="4"/>
      <c r="P30" s="5"/>
    </row>
    <row r="31" spans="2:28" x14ac:dyDescent="0.25">
      <c r="B31" s="4"/>
      <c r="P31" s="5"/>
      <c r="AB31">
        <f>10+10+5+3+6+3+2+5+2+2+4+4+9+4+6+6+5+5+2+5+5+9+7</f>
        <v>119</v>
      </c>
    </row>
    <row r="32" spans="2:28" x14ac:dyDescent="0.25">
      <c r="B32" s="4"/>
      <c r="P32" s="5"/>
    </row>
    <row r="33" spans="2:16" x14ac:dyDescent="0.25">
      <c r="B33" s="4"/>
      <c r="P33" s="5"/>
    </row>
    <row r="34" spans="2:16" x14ac:dyDescent="0.25">
      <c r="B34" s="4"/>
      <c r="P34" s="5"/>
    </row>
    <row r="35" spans="2:16" x14ac:dyDescent="0.25">
      <c r="B35" s="4"/>
      <c r="P35" s="5"/>
    </row>
    <row r="36" spans="2:16" x14ac:dyDescent="0.25">
      <c r="B36" s="4"/>
      <c r="P36" s="5"/>
    </row>
    <row r="37" spans="2:16" ht="18.75" customHeight="1" x14ac:dyDescent="0.25">
      <c r="B37" s="4"/>
      <c r="C37" s="871" t="s">
        <v>4</v>
      </c>
      <c r="D37" s="871"/>
      <c r="E37" s="871"/>
      <c r="F37" s="871"/>
      <c r="G37" s="871"/>
      <c r="H37" s="871"/>
      <c r="I37" s="871"/>
      <c r="J37" s="871"/>
      <c r="K37" s="871"/>
      <c r="L37" s="871"/>
      <c r="M37" s="871"/>
      <c r="N37" s="871"/>
      <c r="O37" s="871"/>
      <c r="P37" s="5"/>
    </row>
    <row r="38" spans="2:16" ht="18.75" customHeight="1" x14ac:dyDescent="0.25">
      <c r="B38" s="4"/>
      <c r="C38" s="871"/>
      <c r="D38" s="871"/>
      <c r="E38" s="871"/>
      <c r="F38" s="871"/>
      <c r="G38" s="871"/>
      <c r="H38" s="871"/>
      <c r="I38" s="871"/>
      <c r="J38" s="871"/>
      <c r="K38" s="871"/>
      <c r="L38" s="871"/>
      <c r="M38" s="871"/>
      <c r="N38" s="871"/>
      <c r="O38" s="871"/>
      <c r="P38" s="5"/>
    </row>
    <row r="39" spans="2:16" ht="18.75" customHeight="1" x14ac:dyDescent="0.25">
      <c r="B39" s="4"/>
      <c r="C39" s="871"/>
      <c r="D39" s="871"/>
      <c r="E39" s="871"/>
      <c r="F39" s="871"/>
      <c r="G39" s="871"/>
      <c r="H39" s="871"/>
      <c r="I39" s="871"/>
      <c r="J39" s="871"/>
      <c r="K39" s="871"/>
      <c r="L39" s="871"/>
      <c r="M39" s="871"/>
      <c r="N39" s="871"/>
      <c r="O39" s="871"/>
      <c r="P39" s="5"/>
    </row>
    <row r="40" spans="2:16" ht="18.75" customHeight="1" x14ac:dyDescent="0.25">
      <c r="B40" s="4"/>
      <c r="C40" s="871"/>
      <c r="D40" s="871"/>
      <c r="E40" s="871"/>
      <c r="F40" s="871"/>
      <c r="G40" s="871"/>
      <c r="H40" s="871"/>
      <c r="I40" s="871"/>
      <c r="J40" s="871"/>
      <c r="K40" s="871"/>
      <c r="L40" s="871"/>
      <c r="M40" s="871"/>
      <c r="N40" s="871"/>
      <c r="O40" s="871"/>
      <c r="P40" s="5"/>
    </row>
    <row r="41" spans="2:16" ht="18.75" customHeight="1" x14ac:dyDescent="0.25">
      <c r="B41" s="4"/>
      <c r="C41" s="871"/>
      <c r="D41" s="871"/>
      <c r="E41" s="871"/>
      <c r="F41" s="871"/>
      <c r="G41" s="871"/>
      <c r="H41" s="871"/>
      <c r="I41" s="871"/>
      <c r="J41" s="871"/>
      <c r="K41" s="871"/>
      <c r="L41" s="871"/>
      <c r="M41" s="871"/>
      <c r="N41" s="871"/>
      <c r="O41" s="871"/>
      <c r="P41" s="5"/>
    </row>
    <row r="42" spans="2:16" ht="18.75" customHeight="1" x14ac:dyDescent="0.25">
      <c r="B42" s="4"/>
      <c r="C42" s="871" t="s">
        <v>5</v>
      </c>
      <c r="D42" s="871"/>
      <c r="E42" s="871"/>
      <c r="F42" s="871"/>
      <c r="G42" s="871"/>
      <c r="H42" s="871"/>
      <c r="I42" s="871"/>
      <c r="J42" s="871"/>
      <c r="K42" s="871"/>
      <c r="L42" s="871"/>
      <c r="M42" s="871"/>
      <c r="N42" s="871"/>
      <c r="O42" s="871"/>
      <c r="P42" s="5"/>
    </row>
    <row r="43" spans="2:16" ht="31.5" customHeight="1" x14ac:dyDescent="0.25">
      <c r="B43" s="4"/>
      <c r="C43" s="871"/>
      <c r="D43" s="871"/>
      <c r="E43" s="871"/>
      <c r="F43" s="871"/>
      <c r="G43" s="871"/>
      <c r="H43" s="871"/>
      <c r="I43" s="871"/>
      <c r="J43" s="871"/>
      <c r="K43" s="871"/>
      <c r="L43" s="871"/>
      <c r="M43" s="871"/>
      <c r="N43" s="871"/>
      <c r="O43" s="871"/>
      <c r="P43" s="5"/>
    </row>
    <row r="44" spans="2:16" ht="36" customHeight="1" x14ac:dyDescent="0.25">
      <c r="B44" s="4"/>
      <c r="C44" s="871"/>
      <c r="D44" s="871"/>
      <c r="E44" s="871"/>
      <c r="F44" s="871"/>
      <c r="G44" s="871"/>
      <c r="H44" s="871"/>
      <c r="I44" s="871"/>
      <c r="J44" s="871"/>
      <c r="K44" s="871"/>
      <c r="L44" s="871"/>
      <c r="M44" s="871"/>
      <c r="N44" s="871"/>
      <c r="O44" s="871"/>
      <c r="P44" s="5"/>
    </row>
    <row r="45" spans="2:16" ht="6" customHeight="1" x14ac:dyDescent="0.25">
      <c r="B45" s="4"/>
      <c r="C45" s="13"/>
      <c r="D45" s="13"/>
      <c r="E45" s="13"/>
      <c r="F45" s="13"/>
      <c r="G45" s="13"/>
      <c r="H45" s="13"/>
      <c r="I45" s="13"/>
      <c r="J45" s="13"/>
      <c r="K45" s="13"/>
      <c r="L45" s="13"/>
      <c r="M45" s="13"/>
      <c r="N45" s="13"/>
      <c r="O45" s="13"/>
      <c r="P45" s="5"/>
    </row>
    <row r="46" spans="2:16" ht="23.25" customHeight="1" x14ac:dyDescent="0.25">
      <c r="B46" s="4"/>
      <c r="C46" s="871" t="s">
        <v>6</v>
      </c>
      <c r="D46" s="871"/>
      <c r="E46" s="871"/>
      <c r="F46" s="871"/>
      <c r="G46" s="871"/>
      <c r="H46" s="871"/>
      <c r="I46" s="871"/>
      <c r="J46" s="871"/>
      <c r="K46" s="871"/>
      <c r="L46" s="871"/>
      <c r="M46" s="871"/>
      <c r="N46" s="871"/>
      <c r="O46" s="871"/>
      <c r="P46" s="5"/>
    </row>
    <row r="47" spans="2:16" ht="23.25" customHeight="1" x14ac:dyDescent="0.25">
      <c r="B47" s="4"/>
      <c r="C47" s="871"/>
      <c r="D47" s="871"/>
      <c r="E47" s="871"/>
      <c r="F47" s="871"/>
      <c r="G47" s="871"/>
      <c r="H47" s="871"/>
      <c r="I47" s="871"/>
      <c r="J47" s="871"/>
      <c r="K47" s="871"/>
      <c r="L47" s="871"/>
      <c r="M47" s="871"/>
      <c r="N47" s="871"/>
      <c r="O47" s="871"/>
      <c r="P47" s="5"/>
    </row>
    <row r="48" spans="2:16" ht="23.25" customHeight="1" x14ac:dyDescent="0.25">
      <c r="B48" s="4"/>
      <c r="C48" s="871"/>
      <c r="D48" s="871"/>
      <c r="E48" s="871"/>
      <c r="F48" s="871"/>
      <c r="G48" s="871"/>
      <c r="H48" s="871"/>
      <c r="I48" s="871"/>
      <c r="J48" s="871"/>
      <c r="K48" s="871"/>
      <c r="L48" s="871"/>
      <c r="M48" s="871"/>
      <c r="N48" s="871"/>
      <c r="O48" s="871"/>
      <c r="P48" s="5"/>
    </row>
    <row r="49" spans="2:16" ht="15" customHeight="1" x14ac:dyDescent="0.25">
      <c r="B49" s="4"/>
      <c r="C49" s="872"/>
      <c r="D49" s="872"/>
      <c r="E49" s="872"/>
      <c r="F49" s="872"/>
      <c r="G49" s="872"/>
      <c r="H49" s="872"/>
      <c r="I49" s="872"/>
      <c r="J49" s="872"/>
      <c r="K49" s="872"/>
      <c r="L49" s="872"/>
      <c r="M49" s="872"/>
      <c r="N49" s="872"/>
      <c r="O49" s="872"/>
      <c r="P49" s="5"/>
    </row>
    <row r="50" spans="2:16" ht="15.75" thickBot="1" x14ac:dyDescent="0.3">
      <c r="B50" s="6"/>
      <c r="C50" s="14"/>
      <c r="D50" s="14"/>
      <c r="E50" s="14"/>
      <c r="F50" s="14"/>
      <c r="G50" s="14"/>
      <c r="H50" s="14"/>
      <c r="I50" s="14"/>
      <c r="J50" s="14"/>
      <c r="K50" s="14"/>
      <c r="L50" s="14"/>
      <c r="M50" s="14"/>
      <c r="N50" s="14"/>
      <c r="O50" s="14"/>
      <c r="P50" s="8"/>
    </row>
    <row r="52" spans="2:16" ht="15.75" thickBot="1" x14ac:dyDescent="0.3"/>
    <row r="53" spans="2:16" ht="36" customHeight="1" thickBot="1" x14ac:dyDescent="0.3">
      <c r="B53" s="1541" t="s">
        <v>7</v>
      </c>
      <c r="C53" s="1542"/>
      <c r="D53" s="1542"/>
      <c r="E53" s="1542"/>
      <c r="F53" s="1542"/>
      <c r="G53" s="1542"/>
      <c r="H53" s="1542"/>
      <c r="I53" s="1542"/>
      <c r="J53" s="1542"/>
      <c r="K53" s="1543"/>
    </row>
    <row r="54" spans="2:16" ht="30.75" thickBot="1" x14ac:dyDescent="0.3">
      <c r="B54" s="1544" t="s">
        <v>8</v>
      </c>
      <c r="C54" s="1545" t="s">
        <v>9</v>
      </c>
      <c r="D54" s="1541" t="s">
        <v>10</v>
      </c>
      <c r="E54" s="1542"/>
      <c r="F54" s="1542"/>
      <c r="G54" s="1542"/>
      <c r="H54" s="1542"/>
      <c r="I54" s="1542"/>
      <c r="J54" s="1542"/>
      <c r="K54" s="1543"/>
    </row>
    <row r="55" spans="2:16" ht="64.5" customHeight="1" x14ac:dyDescent="0.25">
      <c r="B55" s="848" t="s">
        <v>11</v>
      </c>
      <c r="C55" s="849" t="s">
        <v>12</v>
      </c>
      <c r="D55" s="873" t="s">
        <v>13</v>
      </c>
      <c r="E55" s="874"/>
      <c r="F55" s="874"/>
      <c r="G55" s="874"/>
      <c r="H55" s="874"/>
      <c r="I55" s="874"/>
      <c r="J55" s="874"/>
      <c r="K55" s="875"/>
    </row>
    <row r="56" spans="2:16" ht="91.5" customHeight="1" x14ac:dyDescent="0.25">
      <c r="B56" s="856" t="s">
        <v>14</v>
      </c>
      <c r="C56" s="877" t="s">
        <v>15</v>
      </c>
      <c r="D56" s="862" t="s">
        <v>1139</v>
      </c>
      <c r="E56" s="863"/>
      <c r="F56" s="863"/>
      <c r="G56" s="863"/>
      <c r="H56" s="863"/>
      <c r="I56" s="863"/>
      <c r="J56" s="863"/>
      <c r="K56" s="864"/>
    </row>
    <row r="57" spans="2:16" ht="93" customHeight="1" x14ac:dyDescent="0.25">
      <c r="B57" s="876"/>
      <c r="C57" s="878"/>
      <c r="D57" s="879" t="s">
        <v>1132</v>
      </c>
      <c r="E57" s="880"/>
      <c r="F57" s="880"/>
      <c r="G57" s="880"/>
      <c r="H57" s="880"/>
      <c r="I57" s="880"/>
      <c r="J57" s="880"/>
      <c r="K57" s="881"/>
    </row>
    <row r="58" spans="2:16" ht="31.5" customHeight="1" x14ac:dyDescent="0.25">
      <c r="B58" s="856">
        <v>3</v>
      </c>
      <c r="C58" s="859">
        <v>45107</v>
      </c>
      <c r="D58" s="862" t="s">
        <v>1133</v>
      </c>
      <c r="E58" s="863"/>
      <c r="F58" s="863"/>
      <c r="G58" s="863"/>
      <c r="H58" s="863"/>
      <c r="I58" s="863"/>
      <c r="J58" s="863"/>
      <c r="K58" s="864"/>
    </row>
    <row r="59" spans="2:16" ht="72.75" customHeight="1" x14ac:dyDescent="0.25">
      <c r="B59" s="857"/>
      <c r="C59" s="860"/>
      <c r="D59" s="865" t="s">
        <v>1134</v>
      </c>
      <c r="E59" s="866"/>
      <c r="F59" s="866"/>
      <c r="G59" s="866"/>
      <c r="H59" s="866"/>
      <c r="I59" s="866"/>
      <c r="J59" s="866"/>
      <c r="K59" s="867"/>
    </row>
    <row r="60" spans="2:16" ht="65.25" customHeight="1" x14ac:dyDescent="0.25">
      <c r="B60" s="857"/>
      <c r="C60" s="860"/>
      <c r="D60" s="865" t="s">
        <v>1135</v>
      </c>
      <c r="E60" s="866"/>
      <c r="F60" s="866"/>
      <c r="G60" s="866"/>
      <c r="H60" s="866"/>
      <c r="I60" s="866"/>
      <c r="J60" s="866"/>
      <c r="K60" s="867"/>
    </row>
    <row r="61" spans="2:16" ht="66.75" customHeight="1" x14ac:dyDescent="0.25">
      <c r="B61" s="857"/>
      <c r="C61" s="860"/>
      <c r="D61" s="865" t="s">
        <v>1136</v>
      </c>
      <c r="E61" s="866"/>
      <c r="F61" s="866"/>
      <c r="G61" s="866"/>
      <c r="H61" s="866"/>
      <c r="I61" s="866"/>
      <c r="J61" s="866"/>
      <c r="K61" s="867"/>
    </row>
    <row r="62" spans="2:16" ht="76.5" customHeight="1" x14ac:dyDescent="0.25">
      <c r="B62" s="857"/>
      <c r="C62" s="860"/>
      <c r="D62" s="865" t="s">
        <v>1137</v>
      </c>
      <c r="E62" s="866"/>
      <c r="F62" s="866"/>
      <c r="G62" s="866"/>
      <c r="H62" s="866"/>
      <c r="I62" s="866"/>
      <c r="J62" s="866"/>
      <c r="K62" s="867"/>
    </row>
    <row r="63" spans="2:16" ht="82.5" customHeight="1" thickBot="1" x14ac:dyDescent="0.3">
      <c r="B63" s="858"/>
      <c r="C63" s="861"/>
      <c r="D63" s="868" t="s">
        <v>1138</v>
      </c>
      <c r="E63" s="869"/>
      <c r="F63" s="869"/>
      <c r="G63" s="869"/>
      <c r="H63" s="869"/>
      <c r="I63" s="869"/>
      <c r="J63" s="869"/>
      <c r="K63" s="870"/>
    </row>
  </sheetData>
  <mergeCells count="19">
    <mergeCell ref="D54:K54"/>
    <mergeCell ref="D55:K55"/>
    <mergeCell ref="B56:B57"/>
    <mergeCell ref="C56:C57"/>
    <mergeCell ref="D56:K56"/>
    <mergeCell ref="D57:K57"/>
    <mergeCell ref="C37:O41"/>
    <mergeCell ref="C42:O44"/>
    <mergeCell ref="C46:O48"/>
    <mergeCell ref="C49:O49"/>
    <mergeCell ref="B53:K53"/>
    <mergeCell ref="B58:B63"/>
    <mergeCell ref="C58:C63"/>
    <mergeCell ref="D58:K58"/>
    <mergeCell ref="D59:K59"/>
    <mergeCell ref="D60:K60"/>
    <mergeCell ref="D61:K61"/>
    <mergeCell ref="D62:K62"/>
    <mergeCell ref="D63:K63"/>
  </mergeCell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IQ48"/>
  <sheetViews>
    <sheetView showGridLines="0" topLeftCell="A6" zoomScale="73" zoomScaleNormal="73" workbookViewId="0">
      <selection activeCell="P13" sqref="P13"/>
    </sheetView>
  </sheetViews>
  <sheetFormatPr baseColWidth="10" defaultColWidth="20.5703125" defaultRowHeight="12.75" customHeight="1" x14ac:dyDescent="0.25"/>
  <cols>
    <col min="1" max="1" width="5.140625" style="322" customWidth="1"/>
    <col min="2" max="2" width="14.140625" style="187" customWidth="1"/>
    <col min="3" max="3" width="37.28515625" style="187" customWidth="1"/>
    <col min="4" max="4" width="9.140625" style="187" customWidth="1"/>
    <col min="5" max="5" width="10.140625" style="187" customWidth="1"/>
    <col min="6" max="6" width="10" style="187" customWidth="1"/>
    <col min="7" max="7" width="10.42578125" style="187" customWidth="1"/>
    <col min="8" max="8" width="9.85546875" style="187" customWidth="1"/>
    <col min="9" max="9" width="10.28515625" style="187" customWidth="1"/>
    <col min="10" max="11" width="11" style="187" customWidth="1"/>
    <col min="12" max="12" width="11.5703125" style="187" customWidth="1"/>
    <col min="13" max="13" width="10.85546875" style="187" customWidth="1"/>
    <col min="14" max="14" width="9" style="187" customWidth="1"/>
    <col min="15" max="15" width="10" style="187" customWidth="1"/>
    <col min="16" max="16" width="9.85546875" style="187" customWidth="1"/>
    <col min="17" max="17" width="9.42578125" style="187" customWidth="1"/>
    <col min="18" max="18" width="12.140625" style="187" customWidth="1"/>
    <col min="19" max="19" width="9.5703125" style="187" customWidth="1"/>
    <col min="20" max="20" width="10.7109375" style="187" customWidth="1"/>
    <col min="21" max="21" width="21.5703125" style="187" customWidth="1"/>
    <col min="22" max="22" width="42.85546875" style="187" customWidth="1"/>
    <col min="23" max="23" width="28.85546875" style="187" customWidth="1"/>
    <col min="24" max="24" width="29.7109375" style="187" customWidth="1"/>
    <col min="25" max="25" width="30.85546875" style="187" customWidth="1"/>
    <col min="26" max="26" width="20.5703125" style="188" customWidth="1"/>
    <col min="27" max="27" width="29.7109375" style="188" customWidth="1"/>
    <col min="28" max="36" width="20.5703125" style="188" customWidth="1"/>
    <col min="37" max="37" width="26.85546875" style="188" customWidth="1"/>
    <col min="38" max="39" width="20.5703125" style="188" customWidth="1"/>
    <col min="40" max="40" width="33.140625" style="188" customWidth="1"/>
    <col min="41" max="41" width="36.85546875" style="188" customWidth="1"/>
    <col min="42" max="42" width="26.5703125" style="188" customWidth="1"/>
    <col min="43" max="43" width="26.7109375" style="188" customWidth="1"/>
    <col min="44" max="48" width="20.5703125" style="188" customWidth="1"/>
    <col min="49" max="49" width="61.140625" style="188" customWidth="1"/>
    <col min="50" max="50" width="33.7109375" style="187" customWidth="1"/>
    <col min="51" max="52" width="20.5703125" style="187" customWidth="1"/>
    <col min="53" max="53" width="87.7109375" style="187" customWidth="1"/>
    <col min="54" max="54" width="47.42578125" style="187" customWidth="1"/>
    <col min="55" max="55" width="8.7109375" style="187" customWidth="1"/>
    <col min="56" max="56" width="9" style="187" customWidth="1"/>
    <col min="57" max="57" width="39" style="187" customWidth="1"/>
    <col min="58" max="58" width="32.140625" style="187" customWidth="1"/>
    <col min="59" max="59" width="17" style="187" customWidth="1"/>
    <col min="60" max="60" width="16" style="187" customWidth="1"/>
    <col min="61" max="61" width="51.5703125" style="187" customWidth="1"/>
    <col min="62" max="62" width="36" style="187" customWidth="1"/>
    <col min="63" max="251" width="20.5703125" style="187" customWidth="1"/>
    <col min="252" max="16384" width="20.5703125" style="322"/>
  </cols>
  <sheetData>
    <row r="1" spans="1:62" ht="12.75" customHeight="1" thickBot="1" x14ac:dyDescent="0.3"/>
    <row r="2" spans="1:62" ht="18.75" customHeight="1" thickBot="1" x14ac:dyDescent="0.3">
      <c r="B2" s="909"/>
      <c r="C2" s="897" t="s">
        <v>16</v>
      </c>
      <c r="D2" s="898"/>
      <c r="E2" s="898"/>
      <c r="F2" s="898"/>
      <c r="G2" s="898"/>
      <c r="H2" s="898"/>
      <c r="I2" s="898"/>
      <c r="J2" s="898"/>
      <c r="K2" s="898"/>
      <c r="L2" s="898"/>
      <c r="M2" s="898"/>
      <c r="N2" s="898"/>
      <c r="O2" s="898"/>
      <c r="P2" s="898"/>
      <c r="Q2" s="899"/>
      <c r="R2" s="903" t="s">
        <v>17</v>
      </c>
      <c r="S2" s="904"/>
      <c r="T2" s="904"/>
      <c r="U2" s="904"/>
      <c r="V2" s="904"/>
      <c r="W2" s="904"/>
      <c r="X2" s="904"/>
      <c r="Y2" s="904"/>
      <c r="Z2" s="904"/>
      <c r="AA2" s="904"/>
      <c r="AB2" s="904"/>
      <c r="AC2" s="904"/>
      <c r="AD2" s="904"/>
      <c r="AE2" s="904"/>
      <c r="AF2" s="904"/>
      <c r="AG2" s="904"/>
      <c r="AH2" s="904"/>
      <c r="AI2" s="905"/>
      <c r="AJ2" s="918" t="s">
        <v>18</v>
      </c>
      <c r="AK2" s="919"/>
      <c r="AL2" s="919"/>
      <c r="AM2" s="919"/>
      <c r="AN2" s="919"/>
      <c r="AO2" s="919"/>
      <c r="AP2" s="919"/>
      <c r="AQ2" s="919"/>
      <c r="AR2" s="919"/>
      <c r="AS2" s="919"/>
      <c r="AT2" s="919"/>
      <c r="AU2" s="920"/>
      <c r="AV2" s="882" t="s">
        <v>19</v>
      </c>
      <c r="AW2" s="883"/>
      <c r="AX2" s="883"/>
      <c r="AY2" s="883"/>
      <c r="AZ2" s="883"/>
      <c r="BA2" s="883"/>
      <c r="BB2" s="883"/>
      <c r="BC2" s="883"/>
      <c r="BD2" s="883"/>
      <c r="BE2" s="883"/>
      <c r="BF2" s="883"/>
      <c r="BG2" s="883"/>
      <c r="BH2" s="883"/>
      <c r="BI2" s="883"/>
      <c r="BJ2" s="884"/>
    </row>
    <row r="3" spans="1:62" ht="15" customHeight="1" thickBot="1" x14ac:dyDescent="0.3">
      <c r="B3" s="910"/>
      <c r="C3" s="912"/>
      <c r="D3" s="913"/>
      <c r="E3" s="913"/>
      <c r="F3" s="913"/>
      <c r="G3" s="913"/>
      <c r="H3" s="913"/>
      <c r="I3" s="913"/>
      <c r="J3" s="913"/>
      <c r="K3" s="913"/>
      <c r="L3" s="913"/>
      <c r="M3" s="913"/>
      <c r="N3" s="913"/>
      <c r="O3" s="913"/>
      <c r="P3" s="913"/>
      <c r="Q3" s="914"/>
      <c r="R3" s="915"/>
      <c r="S3" s="916"/>
      <c r="T3" s="916"/>
      <c r="U3" s="916"/>
      <c r="V3" s="916"/>
      <c r="W3" s="916"/>
      <c r="X3" s="916"/>
      <c r="Y3" s="916"/>
      <c r="Z3" s="916"/>
      <c r="AA3" s="916"/>
      <c r="AB3" s="916"/>
      <c r="AC3" s="916"/>
      <c r="AD3" s="916"/>
      <c r="AE3" s="916"/>
      <c r="AF3" s="916"/>
      <c r="AG3" s="916"/>
      <c r="AH3" s="916"/>
      <c r="AI3" s="917"/>
      <c r="AJ3" s="918" t="s">
        <v>20</v>
      </c>
      <c r="AK3" s="919"/>
      <c r="AL3" s="919"/>
      <c r="AM3" s="919"/>
      <c r="AN3" s="919"/>
      <c r="AO3" s="919"/>
      <c r="AP3" s="919"/>
      <c r="AQ3" s="919"/>
      <c r="AR3" s="919"/>
      <c r="AS3" s="919"/>
      <c r="AT3" s="919"/>
      <c r="AU3" s="920"/>
      <c r="AV3" s="885">
        <v>3</v>
      </c>
      <c r="AW3" s="886"/>
      <c r="AX3" s="886"/>
      <c r="AY3" s="886"/>
      <c r="AZ3" s="886"/>
      <c r="BA3" s="886"/>
      <c r="BB3" s="886"/>
      <c r="BC3" s="886"/>
      <c r="BD3" s="886"/>
      <c r="BE3" s="886"/>
      <c r="BF3" s="886"/>
      <c r="BG3" s="886"/>
      <c r="BH3" s="886"/>
      <c r="BI3" s="886"/>
      <c r="BJ3" s="887"/>
    </row>
    <row r="4" spans="1:62" ht="22.5" customHeight="1" thickBot="1" x14ac:dyDescent="0.3">
      <c r="B4" s="910"/>
      <c r="C4" s="900"/>
      <c r="D4" s="901"/>
      <c r="E4" s="901"/>
      <c r="F4" s="901"/>
      <c r="G4" s="901"/>
      <c r="H4" s="901"/>
      <c r="I4" s="901"/>
      <c r="J4" s="901"/>
      <c r="K4" s="901"/>
      <c r="L4" s="901"/>
      <c r="M4" s="901"/>
      <c r="N4" s="901"/>
      <c r="O4" s="901"/>
      <c r="P4" s="901"/>
      <c r="Q4" s="902"/>
      <c r="R4" s="906"/>
      <c r="S4" s="907"/>
      <c r="T4" s="907"/>
      <c r="U4" s="907"/>
      <c r="V4" s="907"/>
      <c r="W4" s="907"/>
      <c r="X4" s="907"/>
      <c r="Y4" s="907"/>
      <c r="Z4" s="907"/>
      <c r="AA4" s="907"/>
      <c r="AB4" s="907"/>
      <c r="AC4" s="907"/>
      <c r="AD4" s="907"/>
      <c r="AE4" s="907"/>
      <c r="AF4" s="907"/>
      <c r="AG4" s="907"/>
      <c r="AH4" s="907"/>
      <c r="AI4" s="908"/>
      <c r="AJ4" s="918" t="s">
        <v>21</v>
      </c>
      <c r="AK4" s="919"/>
      <c r="AL4" s="919"/>
      <c r="AM4" s="919"/>
      <c r="AN4" s="919"/>
      <c r="AO4" s="919"/>
      <c r="AP4" s="919"/>
      <c r="AQ4" s="919"/>
      <c r="AR4" s="919"/>
      <c r="AS4" s="919"/>
      <c r="AT4" s="919"/>
      <c r="AU4" s="920"/>
      <c r="AV4" s="888">
        <v>42741</v>
      </c>
      <c r="AW4" s="889"/>
      <c r="AX4" s="889"/>
      <c r="AY4" s="889"/>
      <c r="AZ4" s="889"/>
      <c r="BA4" s="889"/>
      <c r="BB4" s="889"/>
      <c r="BC4" s="889"/>
      <c r="BD4" s="889"/>
      <c r="BE4" s="889"/>
      <c r="BF4" s="889"/>
      <c r="BG4" s="889"/>
      <c r="BH4" s="889"/>
      <c r="BI4" s="889"/>
      <c r="BJ4" s="890"/>
    </row>
    <row r="5" spans="1:62" ht="22.5" customHeight="1" x14ac:dyDescent="0.25">
      <c r="B5" s="910"/>
      <c r="C5" s="897" t="s">
        <v>22</v>
      </c>
      <c r="D5" s="898"/>
      <c r="E5" s="898"/>
      <c r="F5" s="898"/>
      <c r="G5" s="898"/>
      <c r="H5" s="898"/>
      <c r="I5" s="898"/>
      <c r="J5" s="898"/>
      <c r="K5" s="898"/>
      <c r="L5" s="898"/>
      <c r="M5" s="898"/>
      <c r="N5" s="898"/>
      <c r="O5" s="898"/>
      <c r="P5" s="898"/>
      <c r="Q5" s="899"/>
      <c r="R5" s="903" t="s">
        <v>23</v>
      </c>
      <c r="S5" s="904"/>
      <c r="T5" s="904"/>
      <c r="U5" s="904"/>
      <c r="V5" s="904"/>
      <c r="W5" s="904"/>
      <c r="X5" s="904"/>
      <c r="Y5" s="904"/>
      <c r="Z5" s="904"/>
      <c r="AA5" s="904"/>
      <c r="AB5" s="904"/>
      <c r="AC5" s="904"/>
      <c r="AD5" s="904"/>
      <c r="AE5" s="904"/>
      <c r="AF5" s="904"/>
      <c r="AG5" s="904"/>
      <c r="AH5" s="904"/>
      <c r="AI5" s="905"/>
      <c r="AJ5" s="897" t="s">
        <v>24</v>
      </c>
      <c r="AK5" s="898"/>
      <c r="AL5" s="898"/>
      <c r="AM5" s="898"/>
      <c r="AN5" s="898"/>
      <c r="AO5" s="898"/>
      <c r="AP5" s="898"/>
      <c r="AQ5" s="898"/>
      <c r="AR5" s="898"/>
      <c r="AS5" s="898"/>
      <c r="AT5" s="898"/>
      <c r="AU5" s="899"/>
      <c r="AV5" s="891" t="s">
        <v>25</v>
      </c>
      <c r="AW5" s="892"/>
      <c r="AX5" s="892"/>
      <c r="AY5" s="892"/>
      <c r="AZ5" s="892"/>
      <c r="BA5" s="892"/>
      <c r="BB5" s="892"/>
      <c r="BC5" s="892"/>
      <c r="BD5" s="892"/>
      <c r="BE5" s="892"/>
      <c r="BF5" s="892"/>
      <c r="BG5" s="892"/>
      <c r="BH5" s="892"/>
      <c r="BI5" s="892"/>
      <c r="BJ5" s="893"/>
    </row>
    <row r="6" spans="1:62" ht="16.5" customHeight="1" thickBot="1" x14ac:dyDescent="0.3">
      <c r="B6" s="911"/>
      <c r="C6" s="900"/>
      <c r="D6" s="901"/>
      <c r="E6" s="901"/>
      <c r="F6" s="901"/>
      <c r="G6" s="901"/>
      <c r="H6" s="901"/>
      <c r="I6" s="901"/>
      <c r="J6" s="901"/>
      <c r="K6" s="901"/>
      <c r="L6" s="901"/>
      <c r="M6" s="901"/>
      <c r="N6" s="901"/>
      <c r="O6" s="901"/>
      <c r="P6" s="901"/>
      <c r="Q6" s="902"/>
      <c r="R6" s="906"/>
      <c r="S6" s="907"/>
      <c r="T6" s="907"/>
      <c r="U6" s="907"/>
      <c r="V6" s="907"/>
      <c r="W6" s="907"/>
      <c r="X6" s="907"/>
      <c r="Y6" s="907"/>
      <c r="Z6" s="907"/>
      <c r="AA6" s="907"/>
      <c r="AB6" s="907"/>
      <c r="AC6" s="907"/>
      <c r="AD6" s="907"/>
      <c r="AE6" s="907"/>
      <c r="AF6" s="907"/>
      <c r="AG6" s="907"/>
      <c r="AH6" s="907"/>
      <c r="AI6" s="908"/>
      <c r="AJ6" s="900"/>
      <c r="AK6" s="901"/>
      <c r="AL6" s="901"/>
      <c r="AM6" s="901"/>
      <c r="AN6" s="901"/>
      <c r="AO6" s="901"/>
      <c r="AP6" s="901"/>
      <c r="AQ6" s="901"/>
      <c r="AR6" s="901"/>
      <c r="AS6" s="901"/>
      <c r="AT6" s="901"/>
      <c r="AU6" s="902"/>
      <c r="AV6" s="894"/>
      <c r="AW6" s="895"/>
      <c r="AX6" s="895"/>
      <c r="AY6" s="895"/>
      <c r="AZ6" s="895"/>
      <c r="BA6" s="895"/>
      <c r="BB6" s="895"/>
      <c r="BC6" s="895"/>
      <c r="BD6" s="895"/>
      <c r="BE6" s="895"/>
      <c r="BF6" s="895"/>
      <c r="BG6" s="895"/>
      <c r="BH6" s="895"/>
      <c r="BI6" s="895"/>
      <c r="BJ6" s="896"/>
    </row>
    <row r="7" spans="1:62" s="189" customFormat="1" ht="27.75" customHeight="1" x14ac:dyDescent="0.25">
      <c r="B7" s="925" t="s">
        <v>26</v>
      </c>
      <c r="C7" s="926"/>
      <c r="D7" s="927" t="s">
        <v>27</v>
      </c>
      <c r="E7" s="927"/>
      <c r="F7" s="927"/>
      <c r="G7" s="927"/>
      <c r="H7" s="927"/>
      <c r="I7" s="927"/>
      <c r="J7" s="927"/>
      <c r="K7" s="927"/>
      <c r="L7" s="927"/>
      <c r="M7" s="927"/>
      <c r="N7" s="927"/>
      <c r="O7" s="927"/>
      <c r="P7" s="927"/>
      <c r="Q7" s="927"/>
      <c r="R7" s="927"/>
      <c r="S7" s="927"/>
      <c r="T7" s="927"/>
      <c r="U7" s="927"/>
      <c r="V7" s="927"/>
      <c r="W7" s="927"/>
      <c r="X7" s="927"/>
      <c r="Y7" s="927"/>
      <c r="Z7" s="927"/>
      <c r="AA7" s="928" t="s">
        <v>28</v>
      </c>
      <c r="AB7" s="928"/>
      <c r="AC7" s="929" t="s">
        <v>29</v>
      </c>
      <c r="AD7" s="929"/>
      <c r="AE7" s="929"/>
      <c r="AF7" s="929"/>
      <c r="AG7" s="929"/>
      <c r="AH7" s="929"/>
      <c r="AI7" s="929"/>
      <c r="AJ7" s="929"/>
      <c r="AK7" s="928" t="s">
        <v>30</v>
      </c>
      <c r="AL7" s="928"/>
      <c r="AM7" s="938" t="s">
        <v>31</v>
      </c>
      <c r="AN7" s="938"/>
      <c r="AO7" s="938"/>
      <c r="AP7" s="938"/>
      <c r="AQ7" s="938"/>
      <c r="AR7" s="938"/>
      <c r="AS7" s="938"/>
      <c r="AT7" s="938"/>
      <c r="AU7" s="930"/>
      <c r="AV7" s="930"/>
      <c r="AW7" s="930"/>
      <c r="AX7" s="930"/>
      <c r="AY7" s="930"/>
      <c r="AZ7" s="930"/>
      <c r="BA7" s="930"/>
      <c r="BB7" s="930"/>
      <c r="BC7" s="930"/>
      <c r="BD7" s="930"/>
      <c r="BE7" s="930"/>
      <c r="BF7" s="930"/>
      <c r="BG7" s="930"/>
      <c r="BH7" s="930"/>
      <c r="BI7" s="930"/>
      <c r="BJ7" s="931"/>
    </row>
    <row r="8" spans="1:62" s="189" customFormat="1" ht="33" customHeight="1" x14ac:dyDescent="0.25">
      <c r="B8" s="932" t="s">
        <v>32</v>
      </c>
      <c r="C8" s="933"/>
      <c r="D8" s="939" t="s">
        <v>33</v>
      </c>
      <c r="E8" s="940"/>
      <c r="F8" s="940"/>
      <c r="G8" s="940"/>
      <c r="H8" s="940"/>
      <c r="I8" s="940"/>
      <c r="J8" s="940"/>
      <c r="K8" s="940"/>
      <c r="L8" s="940"/>
      <c r="M8" s="940"/>
      <c r="N8" s="940"/>
      <c r="O8" s="940"/>
      <c r="P8" s="940"/>
      <c r="Q8" s="940"/>
      <c r="R8" s="940"/>
      <c r="S8" s="940"/>
      <c r="T8" s="940"/>
      <c r="U8" s="940"/>
      <c r="V8" s="940"/>
      <c r="W8" s="940"/>
      <c r="X8" s="940"/>
      <c r="Y8" s="940"/>
      <c r="Z8" s="940"/>
      <c r="AA8" s="940"/>
      <c r="AB8" s="940"/>
      <c r="AC8" s="940"/>
      <c r="AD8" s="940"/>
      <c r="AE8" s="940"/>
      <c r="AF8" s="940"/>
      <c r="AG8" s="940"/>
      <c r="AH8" s="940"/>
      <c r="AI8" s="940"/>
      <c r="AJ8" s="940"/>
      <c r="AK8" s="940"/>
      <c r="AL8" s="941"/>
      <c r="AM8" s="721" t="s">
        <v>34</v>
      </c>
      <c r="AN8" s="942"/>
      <c r="AO8" s="943"/>
      <c r="AP8" s="943"/>
      <c r="AQ8" s="943"/>
      <c r="AR8" s="943"/>
      <c r="AS8" s="943"/>
      <c r="AT8" s="943"/>
      <c r="AU8" s="930"/>
      <c r="AV8" s="930"/>
      <c r="AW8" s="930"/>
      <c r="AX8" s="930"/>
      <c r="AY8" s="930"/>
      <c r="AZ8" s="930"/>
      <c r="BA8" s="930"/>
      <c r="BB8" s="930"/>
      <c r="BC8" s="930"/>
      <c r="BD8" s="930"/>
      <c r="BE8" s="930"/>
      <c r="BF8" s="930"/>
      <c r="BG8" s="930"/>
      <c r="BH8" s="930"/>
      <c r="BI8" s="930"/>
      <c r="BJ8" s="931"/>
    </row>
    <row r="9" spans="1:62" s="189" customFormat="1" ht="27.75" customHeight="1" x14ac:dyDescent="0.25">
      <c r="B9" s="944" t="s">
        <v>35</v>
      </c>
      <c r="C9" s="945"/>
      <c r="D9" s="945"/>
      <c r="E9" s="945"/>
      <c r="F9" s="945"/>
      <c r="G9" s="945"/>
      <c r="H9" s="945"/>
      <c r="I9" s="945"/>
      <c r="J9" s="945"/>
      <c r="K9" s="945"/>
      <c r="L9" s="945"/>
      <c r="M9" s="945"/>
      <c r="N9" s="945"/>
      <c r="O9" s="945"/>
      <c r="P9" s="945"/>
      <c r="Q9" s="945"/>
      <c r="R9" s="945"/>
      <c r="S9" s="945"/>
      <c r="T9" s="945"/>
      <c r="U9" s="945"/>
      <c r="V9" s="945"/>
      <c r="W9" s="945"/>
      <c r="X9" s="945"/>
      <c r="Y9" s="945"/>
      <c r="Z9" s="945"/>
      <c r="AA9" s="945"/>
      <c r="AB9" s="945"/>
      <c r="AC9" s="945"/>
      <c r="AD9" s="945"/>
      <c r="AE9" s="945"/>
      <c r="AF9" s="945"/>
      <c r="AG9" s="945"/>
      <c r="AH9" s="945"/>
      <c r="AI9" s="945"/>
      <c r="AJ9" s="945"/>
      <c r="AK9" s="945"/>
      <c r="AL9" s="945"/>
      <c r="AM9" s="945"/>
      <c r="AN9" s="945"/>
      <c r="AO9" s="945"/>
      <c r="AP9" s="945"/>
      <c r="AQ9" s="945"/>
      <c r="AR9" s="945"/>
      <c r="AS9" s="945"/>
      <c r="AT9" s="945"/>
      <c r="AU9" s="947" t="s">
        <v>36</v>
      </c>
      <c r="AV9" s="948"/>
      <c r="AW9" s="948"/>
      <c r="AX9" s="948"/>
      <c r="AY9" s="948"/>
      <c r="AZ9" s="948"/>
      <c r="BA9" s="948"/>
      <c r="BB9" s="948"/>
      <c r="BC9" s="948"/>
      <c r="BD9" s="948"/>
      <c r="BE9" s="948"/>
      <c r="BF9" s="948"/>
      <c r="BG9" s="948"/>
      <c r="BH9" s="948"/>
      <c r="BI9" s="948"/>
      <c r="BJ9" s="949"/>
    </row>
    <row r="10" spans="1:62" s="189" customFormat="1" ht="25.5" customHeight="1" x14ac:dyDescent="0.25">
      <c r="B10" s="946"/>
      <c r="C10" s="934"/>
      <c r="D10" s="934"/>
      <c r="E10" s="934" t="s">
        <v>37</v>
      </c>
      <c r="F10" s="934"/>
      <c r="G10" s="934"/>
      <c r="H10" s="934"/>
      <c r="I10" s="934"/>
      <c r="J10" s="934"/>
      <c r="K10" s="934"/>
      <c r="L10" s="934"/>
      <c r="M10" s="934"/>
      <c r="N10" s="934"/>
      <c r="O10" s="934"/>
      <c r="P10" s="934"/>
      <c r="Q10" s="934"/>
      <c r="R10" s="934"/>
      <c r="S10" s="934"/>
      <c r="T10" s="934"/>
      <c r="U10" s="934" t="s">
        <v>38</v>
      </c>
      <c r="V10" s="934"/>
      <c r="W10" s="934"/>
      <c r="X10" s="934"/>
      <c r="Y10" s="934"/>
      <c r="Z10" s="934"/>
      <c r="AA10" s="934"/>
      <c r="AB10" s="934"/>
      <c r="AC10" s="934"/>
      <c r="AD10" s="934"/>
      <c r="AE10" s="934"/>
      <c r="AF10" s="934"/>
      <c r="AG10" s="934"/>
      <c r="AH10" s="934"/>
      <c r="AI10" s="934"/>
      <c r="AJ10" s="934"/>
      <c r="AK10" s="934"/>
      <c r="AL10" s="934"/>
      <c r="AM10" s="934"/>
      <c r="AN10" s="934"/>
      <c r="AO10" s="934"/>
      <c r="AP10" s="934"/>
      <c r="AQ10" s="934"/>
      <c r="AR10" s="934"/>
      <c r="AS10" s="934"/>
      <c r="AT10" s="934"/>
      <c r="AU10" s="956"/>
      <c r="AV10" s="956"/>
      <c r="AW10" s="956"/>
      <c r="AX10" s="956"/>
      <c r="AY10" s="956"/>
      <c r="AZ10" s="956"/>
      <c r="BA10" s="956"/>
      <c r="BB10" s="956"/>
      <c r="BC10" s="956"/>
      <c r="BD10" s="956"/>
      <c r="BE10" s="956"/>
      <c r="BF10" s="956"/>
      <c r="BG10" s="956"/>
      <c r="BH10" s="956"/>
      <c r="BI10" s="956"/>
      <c r="BJ10" s="957"/>
    </row>
    <row r="11" spans="1:62" s="141" customFormat="1" ht="74.25" customHeight="1" x14ac:dyDescent="0.25">
      <c r="B11" s="934" t="s">
        <v>39</v>
      </c>
      <c r="C11" s="934" t="s">
        <v>40</v>
      </c>
      <c r="D11" s="934" t="s">
        <v>41</v>
      </c>
      <c r="E11" s="934" t="s">
        <v>42</v>
      </c>
      <c r="F11" s="934"/>
      <c r="G11" s="934"/>
      <c r="H11" s="934" t="s">
        <v>43</v>
      </c>
      <c r="I11" s="934"/>
      <c r="J11" s="934"/>
      <c r="K11" s="934" t="s">
        <v>44</v>
      </c>
      <c r="L11" s="934"/>
      <c r="M11" s="934"/>
      <c r="N11" s="934" t="s">
        <v>45</v>
      </c>
      <c r="O11" s="934"/>
      <c r="P11" s="934"/>
      <c r="Q11" s="934" t="s">
        <v>46</v>
      </c>
      <c r="R11" s="934"/>
      <c r="S11" s="934"/>
      <c r="T11" s="142" t="s">
        <v>47</v>
      </c>
      <c r="U11" s="934" t="s">
        <v>48</v>
      </c>
      <c r="V11" s="935" t="s">
        <v>49</v>
      </c>
      <c r="W11" s="934" t="s">
        <v>50</v>
      </c>
      <c r="X11" s="934" t="s">
        <v>51</v>
      </c>
      <c r="Y11" s="934"/>
      <c r="Z11" s="950" t="s">
        <v>52</v>
      </c>
      <c r="AA11" s="934" t="s">
        <v>53</v>
      </c>
      <c r="AB11" s="934" t="s">
        <v>54</v>
      </c>
      <c r="AC11" s="934" t="s">
        <v>55</v>
      </c>
      <c r="AD11" s="934" t="s">
        <v>56</v>
      </c>
      <c r="AE11" s="934" t="s">
        <v>57</v>
      </c>
      <c r="AF11" s="934" t="s">
        <v>58</v>
      </c>
      <c r="AG11" s="934"/>
      <c r="AH11" s="934"/>
      <c r="AI11" s="934" t="s">
        <v>59</v>
      </c>
      <c r="AJ11" s="934" t="s">
        <v>60</v>
      </c>
      <c r="AK11" s="952" t="s">
        <v>61</v>
      </c>
      <c r="AL11" s="953"/>
      <c r="AM11" s="953"/>
      <c r="AN11" s="953"/>
      <c r="AO11" s="953"/>
      <c r="AP11" s="953"/>
      <c r="AQ11" s="954"/>
      <c r="AR11" s="923" t="s">
        <v>62</v>
      </c>
      <c r="AS11" s="934" t="s">
        <v>63</v>
      </c>
      <c r="AT11" s="934" t="s">
        <v>64</v>
      </c>
      <c r="AU11" s="955" t="s">
        <v>65</v>
      </c>
      <c r="AV11" s="921" t="s">
        <v>65</v>
      </c>
      <c r="AW11" s="921" t="s">
        <v>65</v>
      </c>
      <c r="AX11" s="921" t="s">
        <v>65</v>
      </c>
      <c r="AY11" s="921" t="s">
        <v>66</v>
      </c>
      <c r="AZ11" s="921" t="s">
        <v>65</v>
      </c>
      <c r="BA11" s="921" t="s">
        <v>65</v>
      </c>
      <c r="BB11" s="921" t="s">
        <v>65</v>
      </c>
      <c r="BC11" s="921" t="s">
        <v>67</v>
      </c>
      <c r="BD11" s="921" t="s">
        <v>67</v>
      </c>
      <c r="BE11" s="921" t="s">
        <v>67</v>
      </c>
      <c r="BF11" s="921" t="s">
        <v>67</v>
      </c>
      <c r="BG11" s="921" t="s">
        <v>68</v>
      </c>
      <c r="BH11" s="921" t="s">
        <v>67</v>
      </c>
      <c r="BI11" s="921" t="s">
        <v>67</v>
      </c>
      <c r="BJ11" s="922" t="s">
        <v>67</v>
      </c>
    </row>
    <row r="12" spans="1:62" s="141" customFormat="1" ht="43.5" customHeight="1" x14ac:dyDescent="0.25">
      <c r="B12" s="934"/>
      <c r="C12" s="934"/>
      <c r="D12" s="934"/>
      <c r="E12" s="215" t="s">
        <v>69</v>
      </c>
      <c r="F12" s="215" t="s">
        <v>70</v>
      </c>
      <c r="G12" s="215" t="s">
        <v>71</v>
      </c>
      <c r="H12" s="215" t="s">
        <v>69</v>
      </c>
      <c r="I12" s="215" t="s">
        <v>70</v>
      </c>
      <c r="J12" s="215" t="s">
        <v>71</v>
      </c>
      <c r="K12" s="215" t="s">
        <v>69</v>
      </c>
      <c r="L12" s="215" t="s">
        <v>70</v>
      </c>
      <c r="M12" s="215" t="s">
        <v>71</v>
      </c>
      <c r="N12" s="215" t="s">
        <v>69</v>
      </c>
      <c r="O12" s="215" t="s">
        <v>70</v>
      </c>
      <c r="P12" s="215" t="s">
        <v>71</v>
      </c>
      <c r="Q12" s="215" t="s">
        <v>69</v>
      </c>
      <c r="R12" s="215" t="s">
        <v>70</v>
      </c>
      <c r="S12" s="215" t="s">
        <v>71</v>
      </c>
      <c r="T12" s="340">
        <f>SUM(T13:T20)</f>
        <v>0</v>
      </c>
      <c r="U12" s="934"/>
      <c r="V12" s="936"/>
      <c r="W12" s="937"/>
      <c r="X12" s="144" t="s">
        <v>72</v>
      </c>
      <c r="Y12" s="144" t="s">
        <v>73</v>
      </c>
      <c r="Z12" s="951"/>
      <c r="AA12" s="937"/>
      <c r="AB12" s="937"/>
      <c r="AC12" s="937"/>
      <c r="AD12" s="937"/>
      <c r="AE12" s="934"/>
      <c r="AF12" s="215" t="s">
        <v>74</v>
      </c>
      <c r="AG12" s="215" t="s">
        <v>75</v>
      </c>
      <c r="AH12" s="308" t="s">
        <v>76</v>
      </c>
      <c r="AI12" s="934"/>
      <c r="AJ12" s="937"/>
      <c r="AK12" s="145" t="s">
        <v>77</v>
      </c>
      <c r="AL12" s="145" t="s">
        <v>78</v>
      </c>
      <c r="AM12" s="145" t="s">
        <v>79</v>
      </c>
      <c r="AN12" s="146">
        <v>44907</v>
      </c>
      <c r="AO12" s="145" t="s">
        <v>80</v>
      </c>
      <c r="AP12" s="145" t="s">
        <v>81</v>
      </c>
      <c r="AQ12" s="145" t="s">
        <v>82</v>
      </c>
      <c r="AR12" s="924"/>
      <c r="AS12" s="937"/>
      <c r="AT12" s="937"/>
      <c r="AU12" s="147" t="s">
        <v>83</v>
      </c>
      <c r="AV12" s="148" t="s">
        <v>84</v>
      </c>
      <c r="AW12" s="148" t="s">
        <v>85</v>
      </c>
      <c r="AX12" s="148" t="s">
        <v>86</v>
      </c>
      <c r="AY12" s="148" t="s">
        <v>83</v>
      </c>
      <c r="AZ12" s="148" t="s">
        <v>84</v>
      </c>
      <c r="BA12" s="148" t="s">
        <v>85</v>
      </c>
      <c r="BB12" s="148" t="s">
        <v>86</v>
      </c>
      <c r="BC12" s="148" t="s">
        <v>83</v>
      </c>
      <c r="BD12" s="148" t="s">
        <v>84</v>
      </c>
      <c r="BE12" s="148" t="s">
        <v>85</v>
      </c>
      <c r="BF12" s="148" t="s">
        <v>86</v>
      </c>
      <c r="BG12" s="148" t="s">
        <v>83</v>
      </c>
      <c r="BH12" s="148" t="s">
        <v>84</v>
      </c>
      <c r="BI12" s="148" t="s">
        <v>85</v>
      </c>
      <c r="BJ12" s="149" t="s">
        <v>87</v>
      </c>
    </row>
    <row r="13" spans="1:62" s="189" customFormat="1" ht="271.5" customHeight="1" x14ac:dyDescent="0.25">
      <c r="A13" s="209" t="s">
        <v>88</v>
      </c>
      <c r="B13" s="341">
        <v>1</v>
      </c>
      <c r="C13" s="338" t="s">
        <v>89</v>
      </c>
      <c r="D13" s="200">
        <v>0.2</v>
      </c>
      <c r="E13" s="323">
        <v>2</v>
      </c>
      <c r="F13" s="323"/>
      <c r="G13" s="1509"/>
      <c r="H13" s="1509">
        <v>2</v>
      </c>
      <c r="I13" s="1509"/>
      <c r="J13" s="1509"/>
      <c r="K13" s="1509">
        <v>2</v>
      </c>
      <c r="L13" s="1509"/>
      <c r="M13" s="1509"/>
      <c r="N13" s="1509">
        <v>2</v>
      </c>
      <c r="O13" s="1509"/>
      <c r="P13" s="1509"/>
      <c r="Q13" s="1509">
        <f t="shared" ref="Q13:Q17" si="0">SUM(E13,H13,K13,N13)</f>
        <v>8</v>
      </c>
      <c r="R13" s="1509"/>
      <c r="S13" s="1509"/>
      <c r="T13" s="160">
        <f>S13*D13</f>
        <v>0</v>
      </c>
      <c r="U13" s="204" t="s">
        <v>90</v>
      </c>
      <c r="V13" s="339" t="s">
        <v>91</v>
      </c>
      <c r="W13" s="204" t="s">
        <v>92</v>
      </c>
      <c r="X13" s="324" t="s">
        <v>93</v>
      </c>
      <c r="Y13" s="324" t="s">
        <v>94</v>
      </c>
      <c r="Z13" s="198" t="s">
        <v>95</v>
      </c>
      <c r="AA13" s="324" t="s">
        <v>96</v>
      </c>
      <c r="AB13" s="198" t="s">
        <v>97</v>
      </c>
      <c r="AC13" s="198" t="s">
        <v>98</v>
      </c>
      <c r="AD13" s="198" t="s">
        <v>99</v>
      </c>
      <c r="AE13" s="199" t="s">
        <v>100</v>
      </c>
      <c r="AF13" s="326">
        <v>10</v>
      </c>
      <c r="AG13" s="326">
        <v>2023</v>
      </c>
      <c r="AH13" s="327">
        <v>2022</v>
      </c>
      <c r="AI13" s="199" t="s">
        <v>101</v>
      </c>
      <c r="AJ13" s="198" t="s">
        <v>102</v>
      </c>
      <c r="AK13" s="208" t="s">
        <v>103</v>
      </c>
      <c r="AL13" s="328">
        <v>3</v>
      </c>
      <c r="AM13" s="328" t="s">
        <v>104</v>
      </c>
      <c r="AN13" s="326" t="s">
        <v>105</v>
      </c>
      <c r="AO13" s="329" t="s">
        <v>106</v>
      </c>
      <c r="AP13" s="329" t="s">
        <v>107</v>
      </c>
      <c r="AQ13" s="330" t="s">
        <v>108</v>
      </c>
      <c r="AR13" s="204" t="s">
        <v>109</v>
      </c>
      <c r="AS13" s="204"/>
      <c r="AT13" s="337" t="s">
        <v>110</v>
      </c>
      <c r="AU13" s="355">
        <v>2</v>
      </c>
      <c r="AV13" s="354">
        <v>2</v>
      </c>
      <c r="AW13" s="517" t="s">
        <v>111</v>
      </c>
      <c r="AX13" s="466" t="s">
        <v>112</v>
      </c>
      <c r="AY13" s="354"/>
      <c r="AZ13" s="354"/>
      <c r="BA13" s="716"/>
      <c r="BB13" s="465"/>
      <c r="BC13" s="354"/>
      <c r="BD13" s="354"/>
      <c r="BE13" s="466"/>
      <c r="BF13" s="466"/>
      <c r="BG13" s="354"/>
      <c r="BH13" s="354"/>
      <c r="BI13" s="467"/>
      <c r="BJ13" s="468"/>
    </row>
    <row r="14" spans="1:62" s="189" customFormat="1" ht="137.25" customHeight="1" x14ac:dyDescent="0.25">
      <c r="A14" s="209" t="s">
        <v>88</v>
      </c>
      <c r="B14" s="341">
        <v>2</v>
      </c>
      <c r="C14" s="332" t="s">
        <v>113</v>
      </c>
      <c r="D14" s="200">
        <v>0.1</v>
      </c>
      <c r="E14" s="423">
        <v>1</v>
      </c>
      <c r="F14" s="325"/>
      <c r="G14" s="1509"/>
      <c r="H14" s="1509">
        <v>1</v>
      </c>
      <c r="I14" s="1509"/>
      <c r="J14" s="1509"/>
      <c r="K14" s="1509">
        <v>0</v>
      </c>
      <c r="L14" s="1509"/>
      <c r="M14" s="1509"/>
      <c r="N14" s="1509">
        <v>1</v>
      </c>
      <c r="O14" s="1509"/>
      <c r="P14" s="1509"/>
      <c r="Q14" s="1509">
        <f t="shared" si="0"/>
        <v>3</v>
      </c>
      <c r="R14" s="1509"/>
      <c r="S14" s="1509"/>
      <c r="T14" s="160">
        <f>S14*D14</f>
        <v>0</v>
      </c>
      <c r="U14" s="204" t="s">
        <v>114</v>
      </c>
      <c r="V14" s="339" t="s">
        <v>113</v>
      </c>
      <c r="W14" s="203" t="s">
        <v>115</v>
      </c>
      <c r="X14" s="324" t="s">
        <v>116</v>
      </c>
      <c r="Y14" s="324" t="s">
        <v>117</v>
      </c>
      <c r="Z14" s="198" t="s">
        <v>95</v>
      </c>
      <c r="AA14" s="201" t="s">
        <v>118</v>
      </c>
      <c r="AB14" s="199" t="s">
        <v>97</v>
      </c>
      <c r="AC14" s="198" t="s">
        <v>98</v>
      </c>
      <c r="AD14" s="198" t="s">
        <v>119</v>
      </c>
      <c r="AE14" s="199" t="s">
        <v>100</v>
      </c>
      <c r="AF14" s="326">
        <v>1</v>
      </c>
      <c r="AG14" s="326">
        <v>2023</v>
      </c>
      <c r="AH14" s="331">
        <v>2022</v>
      </c>
      <c r="AI14" s="199" t="s">
        <v>101</v>
      </c>
      <c r="AJ14" s="199" t="s">
        <v>102</v>
      </c>
      <c r="AK14" s="208" t="s">
        <v>103</v>
      </c>
      <c r="AL14" s="328">
        <v>3</v>
      </c>
      <c r="AM14" s="328" t="s">
        <v>104</v>
      </c>
      <c r="AN14" s="202" t="s">
        <v>120</v>
      </c>
      <c r="AO14" s="329" t="s">
        <v>106</v>
      </c>
      <c r="AP14" s="329" t="s">
        <v>107</v>
      </c>
      <c r="AQ14" s="330" t="s">
        <v>108</v>
      </c>
      <c r="AR14" s="204" t="s">
        <v>109</v>
      </c>
      <c r="AS14" s="204" t="s">
        <v>121</v>
      </c>
      <c r="AT14" s="337" t="s">
        <v>110</v>
      </c>
      <c r="AU14" s="355">
        <v>1</v>
      </c>
      <c r="AV14" s="354">
        <v>1</v>
      </c>
      <c r="AW14" s="466" t="s">
        <v>122</v>
      </c>
      <c r="AX14" s="466" t="s">
        <v>123</v>
      </c>
      <c r="AY14" s="354"/>
      <c r="AZ14" s="354"/>
      <c r="BA14" s="465"/>
      <c r="BB14" s="465"/>
      <c r="BC14" s="354"/>
      <c r="BD14" s="354"/>
      <c r="BE14" s="467"/>
      <c r="BF14" s="466"/>
      <c r="BG14" s="354"/>
      <c r="BH14" s="354"/>
      <c r="BI14" s="467"/>
      <c r="BJ14" s="468"/>
    </row>
    <row r="15" spans="1:62" s="189" customFormat="1" ht="114.75" customHeight="1" x14ac:dyDescent="0.25">
      <c r="A15" s="209" t="s">
        <v>124</v>
      </c>
      <c r="B15" s="341">
        <v>3</v>
      </c>
      <c r="C15" s="332" t="s">
        <v>125</v>
      </c>
      <c r="D15" s="200">
        <v>0.2</v>
      </c>
      <c r="E15" s="424">
        <v>1</v>
      </c>
      <c r="F15" s="197"/>
      <c r="G15" s="1509"/>
      <c r="H15" s="1509">
        <v>1</v>
      </c>
      <c r="I15" s="1509"/>
      <c r="J15" s="1509"/>
      <c r="K15" s="1509">
        <v>1</v>
      </c>
      <c r="L15" s="1509"/>
      <c r="M15" s="1509"/>
      <c r="N15" s="1509">
        <v>1</v>
      </c>
      <c r="O15" s="1509"/>
      <c r="P15" s="1509"/>
      <c r="Q15" s="1509">
        <f>MAX(E15,H15,K15,N15)</f>
        <v>1</v>
      </c>
      <c r="R15" s="1509"/>
      <c r="S15" s="1509"/>
      <c r="T15" s="27">
        <f t="shared" ref="T15" si="1">S15*D15</f>
        <v>0</v>
      </c>
      <c r="U15" s="204" t="s">
        <v>126</v>
      </c>
      <c r="V15" s="339" t="s">
        <v>127</v>
      </c>
      <c r="W15" s="207" t="s">
        <v>128</v>
      </c>
      <c r="X15" s="324" t="s">
        <v>129</v>
      </c>
      <c r="Y15" s="324" t="s">
        <v>130</v>
      </c>
      <c r="Z15" s="198" t="s">
        <v>95</v>
      </c>
      <c r="AA15" s="206" t="s">
        <v>131</v>
      </c>
      <c r="AB15" s="205" t="s">
        <v>97</v>
      </c>
      <c r="AC15" s="198" t="s">
        <v>98</v>
      </c>
      <c r="AD15" s="198" t="s">
        <v>119</v>
      </c>
      <c r="AE15" s="199" t="s">
        <v>100</v>
      </c>
      <c r="AF15" s="200">
        <v>1</v>
      </c>
      <c r="AG15" s="326">
        <v>2023</v>
      </c>
      <c r="AH15" s="333">
        <v>2022</v>
      </c>
      <c r="AI15" s="199" t="s">
        <v>101</v>
      </c>
      <c r="AJ15" s="205" t="s">
        <v>102</v>
      </c>
      <c r="AK15" s="208" t="s">
        <v>103</v>
      </c>
      <c r="AL15" s="328">
        <v>3</v>
      </c>
      <c r="AM15" s="328" t="s">
        <v>104</v>
      </c>
      <c r="AN15" s="334" t="s">
        <v>132</v>
      </c>
      <c r="AO15" s="329" t="s">
        <v>106</v>
      </c>
      <c r="AP15" s="329" t="s">
        <v>107</v>
      </c>
      <c r="AQ15" s="329" t="s">
        <v>108</v>
      </c>
      <c r="AR15" s="204" t="s">
        <v>109</v>
      </c>
      <c r="AS15" s="207"/>
      <c r="AT15" s="337" t="s">
        <v>110</v>
      </c>
      <c r="AU15" s="356">
        <v>23</v>
      </c>
      <c r="AV15" s="357">
        <v>23</v>
      </c>
      <c r="AW15" s="471" t="s">
        <v>133</v>
      </c>
      <c r="AX15" s="471" t="s">
        <v>134</v>
      </c>
      <c r="AY15" s="357"/>
      <c r="AZ15" s="357"/>
      <c r="BA15" s="469"/>
      <c r="BB15" s="465"/>
      <c r="BC15" s="357"/>
      <c r="BD15" s="357"/>
      <c r="BE15" s="470"/>
      <c r="BF15" s="471"/>
      <c r="BG15" s="357"/>
      <c r="BH15" s="357"/>
      <c r="BI15" s="470"/>
      <c r="BJ15" s="472"/>
    </row>
    <row r="16" spans="1:62" s="189" customFormat="1" ht="166.5" hidden="1" customHeight="1" x14ac:dyDescent="0.25">
      <c r="A16" s="209" t="s">
        <v>124</v>
      </c>
      <c r="B16" s="341">
        <v>4</v>
      </c>
      <c r="C16" s="577" t="s">
        <v>135</v>
      </c>
      <c r="D16" s="200">
        <v>0.1</v>
      </c>
      <c r="E16" s="578">
        <v>8000</v>
      </c>
      <c r="F16" s="578"/>
      <c r="G16" s="1509"/>
      <c r="H16" s="1509">
        <v>1000</v>
      </c>
      <c r="I16" s="1509"/>
      <c r="J16" s="1509"/>
      <c r="K16" s="1509">
        <v>1000</v>
      </c>
      <c r="L16" s="1509"/>
      <c r="M16" s="1509"/>
      <c r="N16" s="1509">
        <v>1000</v>
      </c>
      <c r="O16" s="1509"/>
      <c r="P16" s="1509"/>
      <c r="Q16" s="1509">
        <f t="shared" si="0"/>
        <v>11000</v>
      </c>
      <c r="R16" s="1509"/>
      <c r="S16" s="1509"/>
      <c r="T16" s="160">
        <f>S16*D16</f>
        <v>0</v>
      </c>
      <c r="U16" s="204" t="s">
        <v>136</v>
      </c>
      <c r="V16" s="729" t="s">
        <v>137</v>
      </c>
      <c r="W16" s="204" t="s">
        <v>138</v>
      </c>
      <c r="X16" s="324" t="s">
        <v>139</v>
      </c>
      <c r="Y16" s="324" t="s">
        <v>140</v>
      </c>
      <c r="Z16" s="198" t="s">
        <v>95</v>
      </c>
      <c r="AA16" s="730" t="s">
        <v>141</v>
      </c>
      <c r="AB16" s="731" t="s">
        <v>97</v>
      </c>
      <c r="AC16" s="198" t="s">
        <v>98</v>
      </c>
      <c r="AD16" s="198" t="s">
        <v>99</v>
      </c>
      <c r="AE16" s="199" t="s">
        <v>100</v>
      </c>
      <c r="AF16" s="326" t="s">
        <v>142</v>
      </c>
      <c r="AG16" s="326">
        <v>2023</v>
      </c>
      <c r="AH16" s="732">
        <v>2022</v>
      </c>
      <c r="AI16" s="199" t="s">
        <v>101</v>
      </c>
      <c r="AJ16" s="731" t="s">
        <v>143</v>
      </c>
      <c r="AK16" s="208" t="s">
        <v>103</v>
      </c>
      <c r="AL16" s="328">
        <v>3</v>
      </c>
      <c r="AM16" s="328" t="s">
        <v>104</v>
      </c>
      <c r="AN16" s="335" t="s">
        <v>144</v>
      </c>
      <c r="AO16" s="329" t="s">
        <v>106</v>
      </c>
      <c r="AP16" s="329" t="s">
        <v>107</v>
      </c>
      <c r="AQ16" s="733" t="s">
        <v>108</v>
      </c>
      <c r="AR16" s="204" t="s">
        <v>109</v>
      </c>
      <c r="AS16" s="733"/>
      <c r="AT16" s="337" t="s">
        <v>110</v>
      </c>
      <c r="AU16" s="734">
        <v>8000</v>
      </c>
      <c r="AV16" s="735">
        <v>8884</v>
      </c>
      <c r="AW16" s="736" t="s">
        <v>145</v>
      </c>
      <c r="AX16" s="736" t="s">
        <v>146</v>
      </c>
      <c r="AY16" s="735"/>
      <c r="AZ16" s="735"/>
      <c r="BA16" s="589"/>
      <c r="BB16" s="465"/>
      <c r="BC16" s="735"/>
      <c r="BD16" s="735"/>
      <c r="BE16" s="737"/>
      <c r="BF16" s="736"/>
      <c r="BG16" s="735"/>
      <c r="BH16" s="735"/>
      <c r="BI16" s="737"/>
      <c r="BJ16" s="738"/>
    </row>
    <row r="17" spans="1:63" s="210" customFormat="1" ht="99" customHeight="1" x14ac:dyDescent="0.25">
      <c r="A17" s="336" t="s">
        <v>88</v>
      </c>
      <c r="B17" s="341">
        <v>5</v>
      </c>
      <c r="C17" s="204" t="s">
        <v>147</v>
      </c>
      <c r="D17" s="200">
        <v>0.1</v>
      </c>
      <c r="E17" s="323">
        <v>3</v>
      </c>
      <c r="F17" s="323"/>
      <c r="G17" s="1509"/>
      <c r="H17" s="1509">
        <v>3</v>
      </c>
      <c r="I17" s="1509"/>
      <c r="J17" s="1509"/>
      <c r="K17" s="1509">
        <v>3</v>
      </c>
      <c r="L17" s="1509"/>
      <c r="M17" s="1509"/>
      <c r="N17" s="1509">
        <v>3</v>
      </c>
      <c r="O17" s="1509"/>
      <c r="P17" s="1509"/>
      <c r="Q17" s="1509">
        <f t="shared" si="0"/>
        <v>12</v>
      </c>
      <c r="R17" s="1509"/>
      <c r="S17" s="1509"/>
      <c r="T17" s="160">
        <f>S17*D17</f>
        <v>0</v>
      </c>
      <c r="U17" s="204" t="s">
        <v>148</v>
      </c>
      <c r="V17" s="739" t="s">
        <v>148</v>
      </c>
      <c r="W17" s="740" t="s">
        <v>148</v>
      </c>
      <c r="X17" s="324" t="s">
        <v>149</v>
      </c>
      <c r="Y17" s="324" t="s">
        <v>150</v>
      </c>
      <c r="Z17" s="198" t="s">
        <v>95</v>
      </c>
      <c r="AA17" s="731" t="s">
        <v>151</v>
      </c>
      <c r="AB17" s="731" t="s">
        <v>152</v>
      </c>
      <c r="AC17" s="198" t="s">
        <v>98</v>
      </c>
      <c r="AD17" s="198" t="s">
        <v>99</v>
      </c>
      <c r="AE17" s="199" t="s">
        <v>100</v>
      </c>
      <c r="AF17" s="326" t="s">
        <v>142</v>
      </c>
      <c r="AG17" s="326">
        <v>2023</v>
      </c>
      <c r="AH17" s="732">
        <v>2023</v>
      </c>
      <c r="AI17" s="199" t="s">
        <v>101</v>
      </c>
      <c r="AJ17" s="731" t="s">
        <v>143</v>
      </c>
      <c r="AK17" s="208" t="s">
        <v>103</v>
      </c>
      <c r="AL17" s="328">
        <v>3</v>
      </c>
      <c r="AM17" s="328" t="s">
        <v>104</v>
      </c>
      <c r="AN17" s="741" t="s">
        <v>153</v>
      </c>
      <c r="AO17" s="329" t="s">
        <v>106</v>
      </c>
      <c r="AP17" s="329" t="s">
        <v>107</v>
      </c>
      <c r="AQ17" s="733" t="s">
        <v>108</v>
      </c>
      <c r="AR17" s="204" t="s">
        <v>109</v>
      </c>
      <c r="AS17" s="742"/>
      <c r="AT17" s="337" t="s">
        <v>110</v>
      </c>
      <c r="AU17" s="734">
        <v>3</v>
      </c>
      <c r="AV17" s="735">
        <v>3</v>
      </c>
      <c r="AW17" s="736" t="s">
        <v>154</v>
      </c>
      <c r="AX17" s="736" t="s">
        <v>155</v>
      </c>
      <c r="AY17" s="735"/>
      <c r="AZ17" s="735"/>
      <c r="BA17" s="736"/>
      <c r="BB17" s="465"/>
      <c r="BC17" s="735"/>
      <c r="BD17" s="735"/>
      <c r="BE17" s="737"/>
      <c r="BF17" s="736"/>
      <c r="BG17" s="735"/>
      <c r="BH17" s="735"/>
      <c r="BI17" s="738"/>
      <c r="BJ17" s="738"/>
      <c r="BK17" s="189"/>
    </row>
    <row r="18" spans="1:63" s="210" customFormat="1" ht="196.5" customHeight="1" x14ac:dyDescent="0.25">
      <c r="A18" s="210" t="s">
        <v>156</v>
      </c>
      <c r="B18" s="341">
        <v>6</v>
      </c>
      <c r="C18" s="204" t="s">
        <v>157</v>
      </c>
      <c r="D18" s="200">
        <v>0.1</v>
      </c>
      <c r="E18" s="323">
        <v>2</v>
      </c>
      <c r="F18" s="323"/>
      <c r="G18" s="1509"/>
      <c r="H18" s="1509">
        <v>2</v>
      </c>
      <c r="I18" s="1509"/>
      <c r="J18" s="1509"/>
      <c r="K18" s="1509">
        <v>2</v>
      </c>
      <c r="L18" s="1509"/>
      <c r="M18" s="1509"/>
      <c r="N18" s="1509">
        <v>2</v>
      </c>
      <c r="O18" s="1509"/>
      <c r="P18" s="1509"/>
      <c r="Q18" s="1509">
        <f t="shared" ref="Q18:Q19" si="2">SUM(E18,H18,K18,N18)</f>
        <v>8</v>
      </c>
      <c r="R18" s="1509"/>
      <c r="S18" s="1509"/>
      <c r="T18" s="160">
        <f>S18*D18</f>
        <v>0</v>
      </c>
      <c r="U18" s="204" t="s">
        <v>158</v>
      </c>
      <c r="V18" s="739" t="s">
        <v>159</v>
      </c>
      <c r="W18" s="743" t="s">
        <v>160</v>
      </c>
      <c r="X18" s="324" t="s">
        <v>161</v>
      </c>
      <c r="Y18" s="324" t="s">
        <v>162</v>
      </c>
      <c r="Z18" s="198" t="s">
        <v>95</v>
      </c>
      <c r="AA18" s="741" t="s">
        <v>118</v>
      </c>
      <c r="AB18" s="741" t="s">
        <v>152</v>
      </c>
      <c r="AC18" s="741" t="s">
        <v>98</v>
      </c>
      <c r="AD18" s="741" t="s">
        <v>99</v>
      </c>
      <c r="AE18" s="741" t="s">
        <v>100</v>
      </c>
      <c r="AF18" s="335">
        <v>8</v>
      </c>
      <c r="AG18" s="335">
        <v>2023</v>
      </c>
      <c r="AH18" s="741">
        <v>2022</v>
      </c>
      <c r="AI18" s="741" t="s">
        <v>101</v>
      </c>
      <c r="AJ18" s="731" t="s">
        <v>143</v>
      </c>
      <c r="AK18" s="733" t="s">
        <v>103</v>
      </c>
      <c r="AL18" s="741">
        <v>3</v>
      </c>
      <c r="AM18" s="741" t="s">
        <v>104</v>
      </c>
      <c r="AN18" s="741" t="s">
        <v>163</v>
      </c>
      <c r="AO18" s="744" t="s">
        <v>106</v>
      </c>
      <c r="AP18" s="744" t="s">
        <v>107</v>
      </c>
      <c r="AQ18" s="744" t="s">
        <v>108</v>
      </c>
      <c r="AR18" s="733" t="s">
        <v>109</v>
      </c>
      <c r="AS18" s="733"/>
      <c r="AT18" s="745" t="s">
        <v>110</v>
      </c>
      <c r="AU18" s="734">
        <v>2</v>
      </c>
      <c r="AV18" s="735">
        <v>3</v>
      </c>
      <c r="AW18" s="746" t="s">
        <v>164</v>
      </c>
      <c r="AX18" s="736" t="s">
        <v>165</v>
      </c>
      <c r="AY18" s="735"/>
      <c r="AZ18" s="735"/>
      <c r="BA18" s="747"/>
      <c r="BB18" s="465"/>
      <c r="BC18" s="735"/>
      <c r="BD18" s="735"/>
      <c r="BE18" s="737"/>
      <c r="BF18" s="736"/>
      <c r="BG18" s="735"/>
      <c r="BH18" s="735"/>
      <c r="BI18" s="738"/>
      <c r="BJ18" s="736"/>
      <c r="BK18" s="189"/>
    </row>
    <row r="19" spans="1:63" s="210" customFormat="1" ht="176.25" customHeight="1" x14ac:dyDescent="0.25">
      <c r="A19" s="210" t="s">
        <v>156</v>
      </c>
      <c r="B19" s="341">
        <v>7</v>
      </c>
      <c r="C19" s="204" t="s">
        <v>166</v>
      </c>
      <c r="D19" s="200">
        <v>0.1</v>
      </c>
      <c r="E19" s="323">
        <v>0</v>
      </c>
      <c r="F19" s="323"/>
      <c r="G19" s="1509"/>
      <c r="H19" s="1509">
        <v>45</v>
      </c>
      <c r="I19" s="1509"/>
      <c r="J19" s="1509"/>
      <c r="K19" s="1509">
        <v>45</v>
      </c>
      <c r="L19" s="1509"/>
      <c r="M19" s="1509"/>
      <c r="N19" s="1509">
        <v>45</v>
      </c>
      <c r="O19" s="1509"/>
      <c r="P19" s="1509"/>
      <c r="Q19" s="1509">
        <f t="shared" si="2"/>
        <v>135</v>
      </c>
      <c r="R19" s="1509"/>
      <c r="S19" s="1509"/>
      <c r="T19" s="160">
        <f>S19*D19</f>
        <v>0</v>
      </c>
      <c r="U19" s="204" t="s">
        <v>167</v>
      </c>
      <c r="V19" s="739" t="s">
        <v>168</v>
      </c>
      <c r="W19" s="741" t="s">
        <v>169</v>
      </c>
      <c r="X19" s="324" t="s">
        <v>170</v>
      </c>
      <c r="Y19" s="324" t="s">
        <v>171</v>
      </c>
      <c r="Z19" s="198" t="s">
        <v>95</v>
      </c>
      <c r="AA19" s="741" t="s">
        <v>118</v>
      </c>
      <c r="AB19" s="741" t="s">
        <v>152</v>
      </c>
      <c r="AC19" s="741" t="s">
        <v>98</v>
      </c>
      <c r="AD19" s="741" t="s">
        <v>119</v>
      </c>
      <c r="AE19" s="741" t="s">
        <v>100</v>
      </c>
      <c r="AF19" s="741" t="s">
        <v>142</v>
      </c>
      <c r="AG19" s="741">
        <v>2023</v>
      </c>
      <c r="AH19" s="741">
        <v>2023</v>
      </c>
      <c r="AI19" s="741" t="s">
        <v>101</v>
      </c>
      <c r="AJ19" s="741" t="s">
        <v>143</v>
      </c>
      <c r="AK19" s="733" t="s">
        <v>103</v>
      </c>
      <c r="AL19" s="741">
        <v>3</v>
      </c>
      <c r="AM19" s="741" t="s">
        <v>104</v>
      </c>
      <c r="AN19" s="741" t="s">
        <v>172</v>
      </c>
      <c r="AO19" s="744" t="s">
        <v>106</v>
      </c>
      <c r="AP19" s="733" t="s">
        <v>107</v>
      </c>
      <c r="AQ19" s="733" t="s">
        <v>108</v>
      </c>
      <c r="AR19" s="744" t="s">
        <v>109</v>
      </c>
      <c r="AS19" s="744"/>
      <c r="AT19" s="745" t="s">
        <v>110</v>
      </c>
      <c r="AU19" s="734">
        <v>0</v>
      </c>
      <c r="AV19" s="735">
        <v>0</v>
      </c>
      <c r="AW19" s="736" t="s">
        <v>173</v>
      </c>
      <c r="AX19" s="736" t="s">
        <v>174</v>
      </c>
      <c r="AY19" s="735"/>
      <c r="AZ19" s="735"/>
      <c r="BA19" s="748"/>
      <c r="BB19" s="465"/>
      <c r="BC19" s="735"/>
      <c r="BD19" s="735"/>
      <c r="BE19" s="749"/>
      <c r="BF19" s="736"/>
      <c r="BG19" s="735"/>
      <c r="BH19" s="735"/>
      <c r="BI19" s="738"/>
      <c r="BJ19" s="738"/>
      <c r="BK19" s="189"/>
    </row>
    <row r="20" spans="1:63" s="210" customFormat="1" ht="108" customHeight="1" x14ac:dyDescent="0.25">
      <c r="A20" s="210" t="s">
        <v>156</v>
      </c>
      <c r="B20" s="341">
        <v>8</v>
      </c>
      <c r="C20" s="342" t="s">
        <v>175</v>
      </c>
      <c r="D20" s="200">
        <v>0.1</v>
      </c>
      <c r="E20" s="200">
        <v>1</v>
      </c>
      <c r="F20" s="200"/>
      <c r="G20" s="1509"/>
      <c r="H20" s="1509">
        <v>1</v>
      </c>
      <c r="I20" s="1509"/>
      <c r="J20" s="1509"/>
      <c r="K20" s="1509">
        <v>1</v>
      </c>
      <c r="L20" s="1509"/>
      <c r="M20" s="1509"/>
      <c r="N20" s="1509"/>
      <c r="O20" s="1509"/>
      <c r="P20" s="1509"/>
      <c r="Q20" s="1509">
        <f>MAX(E20,H20,K20,N20)</f>
        <v>1</v>
      </c>
      <c r="R20" s="1509"/>
      <c r="S20" s="1509"/>
      <c r="T20" s="27">
        <f t="shared" ref="T20" si="3">S20*D20</f>
        <v>0</v>
      </c>
      <c r="U20" s="204" t="s">
        <v>176</v>
      </c>
      <c r="V20" s="739" t="s">
        <v>175</v>
      </c>
      <c r="W20" s="741" t="s">
        <v>177</v>
      </c>
      <c r="X20" s="750" t="s">
        <v>178</v>
      </c>
      <c r="Y20" s="750" t="s">
        <v>130</v>
      </c>
      <c r="Z20" s="198" t="s">
        <v>95</v>
      </c>
      <c r="AA20" s="741" t="s">
        <v>179</v>
      </c>
      <c r="AB20" s="741" t="s">
        <v>97</v>
      </c>
      <c r="AC20" s="741" t="s">
        <v>98</v>
      </c>
      <c r="AD20" s="741" t="s">
        <v>119</v>
      </c>
      <c r="AE20" s="741" t="s">
        <v>100</v>
      </c>
      <c r="AF20" s="741" t="s">
        <v>142</v>
      </c>
      <c r="AG20" s="741">
        <v>2023</v>
      </c>
      <c r="AH20" s="741">
        <v>2022</v>
      </c>
      <c r="AI20" s="741" t="s">
        <v>101</v>
      </c>
      <c r="AJ20" s="741" t="s">
        <v>102</v>
      </c>
      <c r="AK20" s="733" t="s">
        <v>103</v>
      </c>
      <c r="AL20" s="741">
        <v>3</v>
      </c>
      <c r="AM20" s="741" t="s">
        <v>104</v>
      </c>
      <c r="AN20" s="741" t="s">
        <v>180</v>
      </c>
      <c r="AO20" s="744" t="s">
        <v>106</v>
      </c>
      <c r="AP20" s="744" t="s">
        <v>107</v>
      </c>
      <c r="AQ20" s="744" t="s">
        <v>108</v>
      </c>
      <c r="AR20" s="744" t="s">
        <v>109</v>
      </c>
      <c r="AS20" s="744"/>
      <c r="AT20" s="745" t="s">
        <v>110</v>
      </c>
      <c r="AU20" s="734">
        <v>38</v>
      </c>
      <c r="AV20" s="735">
        <v>38</v>
      </c>
      <c r="AW20" s="737" t="s">
        <v>181</v>
      </c>
      <c r="AX20" s="737" t="s">
        <v>182</v>
      </c>
      <c r="AY20" s="735"/>
      <c r="AZ20" s="735"/>
      <c r="BA20" s="746"/>
      <c r="BB20" s="465"/>
      <c r="BC20" s="735"/>
      <c r="BD20" s="735"/>
      <c r="BE20" s="749"/>
      <c r="BF20" s="736"/>
      <c r="BG20" s="735"/>
      <c r="BH20" s="735"/>
      <c r="BI20" s="736"/>
      <c r="BJ20" s="736"/>
      <c r="BK20" s="189"/>
    </row>
    <row r="21" spans="1:63" s="188" customFormat="1" ht="19.5" customHeight="1" x14ac:dyDescent="0.25">
      <c r="B21" s="210"/>
      <c r="C21" s="189"/>
      <c r="D21" s="211"/>
      <c r="E21" s="189"/>
      <c r="F21" s="189"/>
      <c r="G21" s="211"/>
      <c r="H21" s="189"/>
      <c r="I21" s="189"/>
      <c r="J21" s="211"/>
      <c r="K21" s="189"/>
      <c r="L21" s="189"/>
      <c r="M21" s="189"/>
      <c r="N21" s="189"/>
      <c r="O21" s="189"/>
      <c r="P21" s="189"/>
      <c r="Q21" s="189"/>
      <c r="R21" s="189"/>
      <c r="S21" s="189"/>
      <c r="T21" s="189"/>
      <c r="U21" s="189"/>
      <c r="V21" s="189"/>
      <c r="W21" s="189"/>
      <c r="X21" s="189"/>
      <c r="Y21" s="189"/>
      <c r="Z21" s="210"/>
      <c r="AA21" s="187"/>
      <c r="AB21" s="189"/>
      <c r="AC21" s="189"/>
      <c r="AD21" s="189"/>
      <c r="AE21" s="189"/>
      <c r="AF21" s="187"/>
      <c r="AG21" s="187"/>
      <c r="AH21" s="187"/>
      <c r="AI21" s="189"/>
      <c r="AJ21" s="189"/>
      <c r="AK21" s="189"/>
      <c r="AL21" s="187"/>
      <c r="AM21" s="187"/>
      <c r="AN21" s="187"/>
      <c r="AO21" s="187"/>
      <c r="AP21" s="189"/>
      <c r="AQ21" s="189"/>
      <c r="AR21" s="187"/>
      <c r="AS21" s="187"/>
      <c r="AT21" s="187"/>
      <c r="AU21" s="476"/>
      <c r="AV21" s="476"/>
      <c r="AW21" s="476"/>
      <c r="AX21" s="476"/>
      <c r="AY21" s="476"/>
      <c r="AZ21" s="476"/>
      <c r="BA21" s="476"/>
      <c r="BB21" s="476"/>
      <c r="BC21" s="476"/>
      <c r="BD21" s="476"/>
      <c r="BE21" s="477"/>
      <c r="BF21" s="476"/>
      <c r="BG21" s="476"/>
      <c r="BH21" s="476"/>
      <c r="BI21" s="476"/>
      <c r="BJ21" s="476"/>
      <c r="BK21" s="187"/>
    </row>
    <row r="22" spans="1:63" s="188" customFormat="1" ht="11.65" customHeight="1" x14ac:dyDescent="0.25">
      <c r="B22" s="210"/>
      <c r="C22" s="189"/>
      <c r="D22" s="211"/>
      <c r="E22" s="189"/>
      <c r="F22" s="189"/>
      <c r="G22" s="189"/>
      <c r="H22" s="189"/>
      <c r="I22" s="189"/>
      <c r="J22" s="189"/>
      <c r="K22" s="189"/>
      <c r="L22" s="189"/>
      <c r="M22" s="189"/>
      <c r="N22" s="189"/>
      <c r="O22" s="189"/>
      <c r="P22" s="189"/>
      <c r="Q22" s="189"/>
      <c r="R22" s="189"/>
      <c r="S22" s="189"/>
      <c r="T22" s="189"/>
      <c r="U22" s="189"/>
      <c r="V22" s="189"/>
      <c r="W22" s="189"/>
      <c r="X22" s="189"/>
      <c r="Y22" s="189"/>
      <c r="Z22" s="210"/>
      <c r="AA22" s="187"/>
      <c r="AB22" s="189"/>
      <c r="AC22" s="189"/>
      <c r="AD22" s="189"/>
      <c r="AE22" s="189"/>
      <c r="AF22" s="187"/>
      <c r="AG22" s="187"/>
      <c r="AH22" s="187"/>
      <c r="AI22" s="189"/>
      <c r="AJ22" s="189"/>
      <c r="AK22" s="189"/>
      <c r="AL22" s="187"/>
      <c r="AM22" s="187"/>
      <c r="AN22" s="187"/>
      <c r="AO22" s="187"/>
      <c r="AP22" s="189"/>
      <c r="AQ22" s="189"/>
      <c r="AR22" s="187"/>
      <c r="AS22" s="187"/>
      <c r="AT22" s="187"/>
      <c r="AU22" s="476"/>
      <c r="AV22" s="476"/>
      <c r="AW22" s="476"/>
      <c r="AX22" s="476"/>
      <c r="AY22" s="476"/>
      <c r="AZ22" s="476"/>
      <c r="BA22" s="476"/>
      <c r="BB22" s="476"/>
      <c r="BC22" s="476"/>
      <c r="BD22" s="476"/>
      <c r="BE22" s="477"/>
      <c r="BF22" s="476"/>
      <c r="BG22" s="476"/>
      <c r="BH22" s="476"/>
      <c r="BI22" s="476"/>
      <c r="BJ22" s="476"/>
      <c r="BK22" s="187"/>
    </row>
    <row r="23" spans="1:63" s="188" customFormat="1" ht="11.65" customHeight="1" x14ac:dyDescent="0.25">
      <c r="B23" s="210"/>
      <c r="C23" s="213"/>
      <c r="D23" s="211"/>
      <c r="E23" s="189"/>
      <c r="F23" s="189"/>
      <c r="G23" s="189"/>
      <c r="H23" s="189"/>
      <c r="I23" s="189"/>
      <c r="J23" s="189"/>
      <c r="K23" s="189"/>
      <c r="L23" s="189"/>
      <c r="M23" s="189"/>
      <c r="N23" s="189"/>
      <c r="O23" s="189"/>
      <c r="P23" s="189"/>
      <c r="Q23" s="189"/>
      <c r="R23" s="189"/>
      <c r="S23" s="189"/>
      <c r="T23" s="189"/>
      <c r="U23" s="189"/>
      <c r="V23" s="189"/>
      <c r="W23" s="189"/>
      <c r="X23" s="189"/>
      <c r="Y23" s="189"/>
      <c r="Z23" s="210"/>
      <c r="AA23" s="187"/>
      <c r="AB23" s="189"/>
      <c r="AC23" s="189"/>
      <c r="AD23" s="189"/>
      <c r="AE23" s="189"/>
      <c r="AF23" s="187"/>
      <c r="AG23" s="187"/>
      <c r="AH23" s="187"/>
      <c r="AI23" s="189"/>
      <c r="AJ23" s="189"/>
      <c r="AK23" s="189"/>
      <c r="AL23" s="187"/>
      <c r="AM23" s="187"/>
      <c r="AN23" s="187"/>
      <c r="AO23" s="187"/>
      <c r="AP23" s="189"/>
      <c r="AQ23" s="189"/>
      <c r="AR23" s="187"/>
      <c r="AS23" s="187"/>
      <c r="AT23" s="187"/>
      <c r="AU23" s="476"/>
      <c r="AV23" s="476"/>
      <c r="AW23" s="476"/>
      <c r="AX23" s="476"/>
      <c r="AY23" s="476"/>
      <c r="AZ23" s="476"/>
      <c r="BA23" s="476"/>
      <c r="BB23" s="476"/>
      <c r="BC23" s="476"/>
      <c r="BD23" s="476"/>
      <c r="BE23" s="477"/>
      <c r="BF23" s="476"/>
      <c r="BG23" s="476"/>
      <c r="BH23" s="476"/>
      <c r="BI23" s="476"/>
      <c r="BJ23" s="476"/>
      <c r="BK23" s="187"/>
    </row>
    <row r="24" spans="1:63" s="188" customFormat="1" ht="11.65" customHeight="1" x14ac:dyDescent="0.25">
      <c r="B24" s="210"/>
      <c r="C24" s="189"/>
      <c r="D24" s="211"/>
      <c r="E24" s="189"/>
      <c r="F24" s="189"/>
      <c r="G24" s="189"/>
      <c r="H24" s="189"/>
      <c r="I24" s="189"/>
      <c r="J24" s="189"/>
      <c r="K24" s="189"/>
      <c r="L24" s="189"/>
      <c r="M24" s="189"/>
      <c r="N24" s="189"/>
      <c r="O24" s="189"/>
      <c r="P24" s="189"/>
      <c r="Q24" s="189"/>
      <c r="R24" s="189"/>
      <c r="S24" s="189"/>
      <c r="T24" s="189"/>
      <c r="U24" s="189"/>
      <c r="V24" s="189"/>
      <c r="W24" s="189"/>
      <c r="X24" s="189"/>
      <c r="Y24" s="189"/>
      <c r="Z24" s="210"/>
      <c r="AA24" s="187"/>
      <c r="AB24" s="189"/>
      <c r="AC24" s="189"/>
      <c r="AD24" s="189"/>
      <c r="AE24" s="189"/>
      <c r="AF24" s="187"/>
      <c r="AG24" s="187"/>
      <c r="AH24" s="187"/>
      <c r="AI24" s="189"/>
      <c r="AJ24" s="189"/>
      <c r="AK24" s="189"/>
      <c r="AL24" s="187"/>
      <c r="AM24" s="187"/>
      <c r="AN24" s="187"/>
      <c r="AO24" s="187"/>
      <c r="AP24" s="189"/>
      <c r="AQ24" s="189"/>
      <c r="AR24" s="187"/>
      <c r="AS24" s="187"/>
      <c r="AT24" s="187"/>
      <c r="AU24" s="476"/>
      <c r="AV24" s="476"/>
      <c r="AW24" s="476"/>
      <c r="AX24" s="476"/>
      <c r="AY24" s="476"/>
      <c r="AZ24" s="476"/>
      <c r="BA24" s="476"/>
      <c r="BB24" s="476"/>
      <c r="BC24" s="476"/>
      <c r="BD24" s="476"/>
      <c r="BE24" s="478"/>
      <c r="BF24" s="476"/>
      <c r="BG24" s="476"/>
      <c r="BH24" s="476"/>
      <c r="BI24" s="476"/>
      <c r="BJ24" s="476"/>
      <c r="BK24" s="187"/>
    </row>
    <row r="25" spans="1:63" s="188" customFormat="1" ht="11.65" customHeight="1" x14ac:dyDescent="0.25">
      <c r="B25" s="210"/>
      <c r="C25" s="189"/>
      <c r="D25" s="211"/>
      <c r="E25" s="189"/>
      <c r="F25" s="189"/>
      <c r="G25" s="189"/>
      <c r="H25" s="189"/>
      <c r="I25" s="189"/>
      <c r="J25" s="189"/>
      <c r="K25" s="189"/>
      <c r="L25" s="189"/>
      <c r="M25" s="189"/>
      <c r="N25" s="189"/>
      <c r="O25" s="189"/>
      <c r="P25" s="189"/>
      <c r="Q25" s="189"/>
      <c r="R25" s="189"/>
      <c r="S25" s="189"/>
      <c r="T25" s="189"/>
      <c r="U25" s="189"/>
      <c r="V25" s="189"/>
      <c r="W25" s="189"/>
      <c r="X25" s="189"/>
      <c r="Y25" s="189"/>
      <c r="Z25" s="210"/>
      <c r="AA25" s="187"/>
      <c r="AB25" s="189"/>
      <c r="AC25" s="189"/>
      <c r="AD25" s="189"/>
      <c r="AE25" s="189"/>
      <c r="AF25" s="187"/>
      <c r="AG25" s="187"/>
      <c r="AH25" s="187"/>
      <c r="AI25" s="189"/>
      <c r="AJ25" s="189"/>
      <c r="AK25" s="189"/>
      <c r="AL25" s="187"/>
      <c r="AM25" s="187"/>
      <c r="AN25" s="187"/>
      <c r="AO25" s="187"/>
      <c r="AP25" s="189"/>
      <c r="AQ25" s="189"/>
      <c r="AR25" s="187"/>
      <c r="AS25" s="187"/>
      <c r="AT25" s="187"/>
      <c r="AU25" s="476"/>
      <c r="AV25" s="476"/>
      <c r="AW25" s="476"/>
      <c r="AX25" s="476"/>
      <c r="AY25" s="476"/>
      <c r="AZ25" s="476"/>
      <c r="BA25" s="476"/>
      <c r="BB25" s="476"/>
      <c r="BC25" s="476"/>
      <c r="BD25" s="476"/>
      <c r="BE25" s="477"/>
      <c r="BF25" s="476"/>
      <c r="BG25" s="476"/>
      <c r="BH25" s="476"/>
      <c r="BI25" s="476"/>
      <c r="BJ25" s="476"/>
      <c r="BK25" s="187"/>
    </row>
    <row r="26" spans="1:63" s="188" customFormat="1" ht="11.65" customHeight="1" x14ac:dyDescent="0.25">
      <c r="B26" s="210"/>
      <c r="C26" s="189"/>
      <c r="D26" s="211"/>
      <c r="E26" s="189"/>
      <c r="F26" s="189"/>
      <c r="G26" s="189"/>
      <c r="H26" s="189"/>
      <c r="I26" s="189"/>
      <c r="J26" s="189"/>
      <c r="K26" s="189"/>
      <c r="L26" s="189"/>
      <c r="M26" s="189"/>
      <c r="N26" s="189"/>
      <c r="O26" s="189"/>
      <c r="P26" s="189"/>
      <c r="Q26" s="189"/>
      <c r="R26" s="189"/>
      <c r="S26" s="189"/>
      <c r="T26" s="189"/>
      <c r="U26" s="189"/>
      <c r="V26" s="189"/>
      <c r="W26" s="189"/>
      <c r="X26" s="189"/>
      <c r="Y26" s="189"/>
      <c r="Z26" s="210"/>
      <c r="AA26" s="187"/>
      <c r="AB26" s="189"/>
      <c r="AC26" s="189"/>
      <c r="AD26" s="189"/>
      <c r="AE26" s="189"/>
      <c r="AF26" s="187"/>
      <c r="AG26" s="187"/>
      <c r="AH26" s="187"/>
      <c r="AI26" s="189"/>
      <c r="AJ26" s="189"/>
      <c r="AK26" s="189"/>
      <c r="AL26" s="187"/>
      <c r="AM26" s="187"/>
      <c r="AN26" s="187"/>
      <c r="AO26" s="187"/>
      <c r="AP26" s="189"/>
      <c r="AQ26" s="189"/>
      <c r="AR26" s="187"/>
      <c r="AS26" s="187"/>
      <c r="AT26" s="187"/>
      <c r="AU26" s="476"/>
      <c r="AV26" s="476"/>
      <c r="AW26" s="476"/>
      <c r="AX26" s="476"/>
      <c r="AY26" s="476"/>
      <c r="AZ26" s="476"/>
      <c r="BA26" s="476"/>
      <c r="BB26" s="476"/>
      <c r="BC26" s="476"/>
      <c r="BD26" s="476"/>
      <c r="BE26" s="477"/>
      <c r="BF26" s="476"/>
      <c r="BG26" s="476"/>
      <c r="BH26" s="476"/>
      <c r="BI26" s="476"/>
      <c r="BJ26" s="476"/>
      <c r="BK26" s="187"/>
    </row>
    <row r="27" spans="1:63" s="188" customFormat="1" ht="11.65" customHeight="1" x14ac:dyDescent="0.25">
      <c r="B27" s="210"/>
      <c r="C27" s="189"/>
      <c r="D27" s="211"/>
      <c r="E27" s="189"/>
      <c r="F27" s="189"/>
      <c r="G27" s="189"/>
      <c r="H27" s="189"/>
      <c r="I27" s="189"/>
      <c r="J27" s="189"/>
      <c r="K27" s="189"/>
      <c r="L27" s="189"/>
      <c r="M27" s="189"/>
      <c r="N27" s="189"/>
      <c r="O27" s="189"/>
      <c r="P27" s="189"/>
      <c r="Q27" s="189"/>
      <c r="R27" s="189"/>
      <c r="S27" s="189"/>
      <c r="T27" s="189"/>
      <c r="U27" s="189"/>
      <c r="V27" s="189"/>
      <c r="W27" s="189"/>
      <c r="X27" s="189"/>
      <c r="Y27" s="189"/>
      <c r="Z27" s="210"/>
      <c r="AA27" s="187"/>
      <c r="AB27" s="189"/>
      <c r="AC27" s="189"/>
      <c r="AD27" s="189"/>
      <c r="AE27" s="189"/>
      <c r="AF27" s="187"/>
      <c r="AG27" s="187"/>
      <c r="AH27" s="187"/>
      <c r="AI27" s="189"/>
      <c r="AJ27" s="189"/>
      <c r="AK27" s="189"/>
      <c r="AL27" s="187"/>
      <c r="AM27" s="187"/>
      <c r="AN27" s="187"/>
      <c r="AO27" s="187"/>
      <c r="AP27" s="189"/>
      <c r="AQ27" s="189"/>
      <c r="AR27" s="187"/>
      <c r="AS27" s="187"/>
      <c r="AT27" s="187"/>
      <c r="AU27" s="476"/>
      <c r="AV27" s="476"/>
      <c r="AW27" s="476"/>
      <c r="AX27" s="476"/>
      <c r="AY27" s="476"/>
      <c r="AZ27" s="476"/>
      <c r="BA27" s="476"/>
      <c r="BB27" s="476"/>
      <c r="BC27" s="476"/>
      <c r="BD27" s="476"/>
      <c r="BE27" s="477"/>
      <c r="BF27" s="476"/>
      <c r="BG27" s="476"/>
      <c r="BH27" s="476"/>
      <c r="BI27" s="476"/>
      <c r="BJ27" s="476"/>
      <c r="BK27" s="187"/>
    </row>
    <row r="28" spans="1:63" s="188" customFormat="1" ht="11.65" customHeight="1" x14ac:dyDescent="0.25">
      <c r="B28" s="210"/>
      <c r="C28" s="189"/>
      <c r="D28" s="211"/>
      <c r="E28" s="189"/>
      <c r="F28" s="189"/>
      <c r="G28" s="189"/>
      <c r="H28" s="189"/>
      <c r="I28" s="189"/>
      <c r="J28" s="189"/>
      <c r="K28" s="189"/>
      <c r="L28" s="189"/>
      <c r="M28" s="189"/>
      <c r="N28" s="189"/>
      <c r="O28" s="189"/>
      <c r="P28" s="189"/>
      <c r="Q28" s="189"/>
      <c r="R28" s="189"/>
      <c r="S28" s="189"/>
      <c r="T28" s="189"/>
      <c r="U28" s="189"/>
      <c r="V28" s="189"/>
      <c r="W28" s="189"/>
      <c r="X28" s="189"/>
      <c r="Y28" s="189"/>
      <c r="Z28" s="210"/>
      <c r="AA28" s="187"/>
      <c r="AB28" s="189"/>
      <c r="AC28" s="189"/>
      <c r="AD28" s="189"/>
      <c r="AE28" s="189"/>
      <c r="AF28" s="187"/>
      <c r="AG28" s="187"/>
      <c r="AH28" s="187"/>
      <c r="AI28" s="189"/>
      <c r="AJ28" s="189"/>
      <c r="AK28" s="189"/>
      <c r="AL28" s="187"/>
      <c r="AM28" s="187"/>
      <c r="AN28" s="187"/>
      <c r="AO28" s="187"/>
      <c r="AP28" s="189"/>
      <c r="AQ28" s="189"/>
      <c r="AR28" s="187"/>
      <c r="AS28" s="187"/>
      <c r="AT28" s="187"/>
      <c r="AU28" s="476"/>
      <c r="AV28" s="476"/>
      <c r="AW28" s="476"/>
      <c r="AX28" s="476"/>
      <c r="AY28" s="476"/>
      <c r="AZ28" s="476"/>
      <c r="BA28" s="476"/>
      <c r="BB28" s="476"/>
      <c r="BC28" s="476"/>
      <c r="BD28" s="476"/>
      <c r="BE28" s="477"/>
      <c r="BF28" s="476"/>
      <c r="BG28" s="476"/>
      <c r="BH28" s="476"/>
      <c r="BI28" s="476"/>
      <c r="BJ28" s="476"/>
      <c r="BK28" s="187"/>
    </row>
    <row r="29" spans="1:63" s="188" customFormat="1" ht="11.65" customHeight="1" x14ac:dyDescent="0.25">
      <c r="B29" s="210"/>
      <c r="C29" s="189"/>
      <c r="D29" s="211"/>
      <c r="E29" s="189"/>
      <c r="F29" s="189"/>
      <c r="G29" s="189"/>
      <c r="H29" s="189"/>
      <c r="I29" s="189"/>
      <c r="J29" s="189"/>
      <c r="K29" s="189"/>
      <c r="L29" s="189"/>
      <c r="M29" s="189"/>
      <c r="N29" s="189"/>
      <c r="O29" s="189"/>
      <c r="P29" s="189"/>
      <c r="Q29" s="189"/>
      <c r="R29" s="189"/>
      <c r="S29" s="189"/>
      <c r="T29" s="189"/>
      <c r="U29" s="189"/>
      <c r="V29" s="189"/>
      <c r="W29" s="189"/>
      <c r="X29" s="189"/>
      <c r="Y29" s="189"/>
      <c r="Z29" s="210"/>
      <c r="AA29" s="187"/>
      <c r="AB29" s="189"/>
      <c r="AC29" s="189"/>
      <c r="AD29" s="189"/>
      <c r="AE29" s="189"/>
      <c r="AF29" s="187"/>
      <c r="AG29" s="187"/>
      <c r="AH29" s="187"/>
      <c r="AI29" s="189"/>
      <c r="AJ29" s="189"/>
      <c r="AK29" s="189"/>
      <c r="AL29" s="187"/>
      <c r="AM29" s="187"/>
      <c r="AN29" s="187"/>
      <c r="AO29" s="187"/>
      <c r="AP29" s="189"/>
      <c r="AQ29" s="189"/>
      <c r="AR29" s="187"/>
      <c r="AS29" s="187"/>
      <c r="AT29" s="187"/>
      <c r="AU29" s="476"/>
      <c r="AV29" s="476"/>
      <c r="AW29" s="476"/>
      <c r="AX29" s="476"/>
      <c r="AY29" s="476"/>
      <c r="AZ29" s="476"/>
      <c r="BA29" s="476"/>
      <c r="BB29" s="476"/>
      <c r="BC29" s="476"/>
      <c r="BD29" s="476"/>
      <c r="BE29" s="477"/>
      <c r="BF29" s="476"/>
      <c r="BG29" s="476"/>
      <c r="BH29" s="476"/>
      <c r="BI29" s="476"/>
      <c r="BJ29" s="476"/>
      <c r="BK29" s="187"/>
    </row>
    <row r="30" spans="1:63" s="188" customFormat="1" ht="14.1" customHeight="1" x14ac:dyDescent="0.25">
      <c r="B30" s="210"/>
      <c r="C30" s="189"/>
      <c r="D30" s="211"/>
      <c r="E30" s="189"/>
      <c r="F30" s="189"/>
      <c r="G30" s="189"/>
      <c r="H30" s="189"/>
      <c r="I30" s="189"/>
      <c r="J30" s="189"/>
      <c r="K30" s="189"/>
      <c r="L30" s="189"/>
      <c r="M30" s="189"/>
      <c r="N30" s="189"/>
      <c r="O30" s="189"/>
      <c r="P30" s="189"/>
      <c r="Q30" s="189"/>
      <c r="R30" s="189"/>
      <c r="S30" s="189"/>
      <c r="T30" s="189"/>
      <c r="U30" s="189"/>
      <c r="V30" s="189"/>
      <c r="W30" s="189"/>
      <c r="X30" s="189"/>
      <c r="Y30" s="189"/>
      <c r="Z30" s="210"/>
      <c r="AA30" s="187"/>
      <c r="AB30" s="189"/>
      <c r="AC30" s="189"/>
      <c r="AD30" s="189"/>
      <c r="AE30" s="189"/>
      <c r="AF30" s="187"/>
      <c r="AG30" s="187"/>
      <c r="AH30" s="187"/>
      <c r="AI30" s="189"/>
      <c r="AJ30" s="189"/>
      <c r="AK30" s="189"/>
      <c r="AL30" s="187"/>
      <c r="AM30" s="187"/>
      <c r="AN30" s="187"/>
      <c r="AO30" s="187"/>
      <c r="AP30" s="189"/>
      <c r="AQ30" s="189"/>
      <c r="AR30" s="187"/>
      <c r="AS30" s="187"/>
      <c r="AT30" s="187"/>
      <c r="AU30" s="476"/>
      <c r="AV30" s="476"/>
      <c r="AW30" s="476"/>
      <c r="AX30" s="476"/>
      <c r="AY30" s="476"/>
      <c r="AZ30" s="476"/>
      <c r="BA30" s="476"/>
      <c r="BB30" s="476"/>
      <c r="BC30" s="476"/>
      <c r="BD30" s="476"/>
      <c r="BE30" s="477"/>
      <c r="BF30" s="476"/>
      <c r="BG30" s="476"/>
      <c r="BH30" s="476"/>
      <c r="BI30" s="476"/>
      <c r="BJ30" s="476"/>
      <c r="BK30" s="187"/>
    </row>
    <row r="31" spans="1:63" s="188" customFormat="1" ht="11.65" customHeight="1" x14ac:dyDescent="0.25">
      <c r="B31" s="210"/>
      <c r="C31" s="322"/>
      <c r="D31" s="211"/>
      <c r="E31" s="189"/>
      <c r="F31" s="189"/>
      <c r="G31" s="189"/>
      <c r="H31" s="189"/>
      <c r="I31" s="189"/>
      <c r="J31" s="189"/>
      <c r="K31" s="189"/>
      <c r="L31" s="189"/>
      <c r="M31" s="189"/>
      <c r="N31" s="189"/>
      <c r="O31" s="189"/>
      <c r="P31" s="189"/>
      <c r="Q31" s="189"/>
      <c r="R31" s="189"/>
      <c r="S31" s="189"/>
      <c r="T31" s="189"/>
      <c r="U31" s="189"/>
      <c r="V31" s="189"/>
      <c r="W31" s="189"/>
      <c r="X31" s="189"/>
      <c r="Y31" s="189"/>
      <c r="Z31" s="210"/>
      <c r="AA31" s="187"/>
      <c r="AB31" s="189"/>
      <c r="AC31" s="189"/>
      <c r="AD31" s="189"/>
      <c r="AE31" s="189"/>
      <c r="AF31" s="187"/>
      <c r="AG31" s="187"/>
      <c r="AH31" s="187"/>
      <c r="AI31" s="189"/>
      <c r="AJ31" s="189"/>
      <c r="AK31" s="189"/>
      <c r="AL31" s="187"/>
      <c r="AM31" s="187"/>
      <c r="AN31" s="187"/>
      <c r="AO31" s="187"/>
      <c r="AP31" s="189"/>
      <c r="AQ31" s="189"/>
      <c r="AR31" s="187"/>
      <c r="AS31" s="187"/>
      <c r="AT31" s="187"/>
      <c r="AU31" s="476"/>
      <c r="AV31" s="476"/>
      <c r="AW31" s="476"/>
      <c r="AX31" s="476"/>
      <c r="AY31" s="476"/>
      <c r="AZ31" s="476"/>
      <c r="BA31" s="476"/>
      <c r="BB31" s="476"/>
      <c r="BC31" s="476"/>
      <c r="BD31" s="476"/>
      <c r="BE31" s="476"/>
      <c r="BF31" s="476"/>
      <c r="BG31" s="476"/>
      <c r="BH31" s="476"/>
      <c r="BI31" s="476"/>
      <c r="BJ31" s="476"/>
      <c r="BK31" s="187"/>
    </row>
    <row r="32" spans="1:63" s="188" customFormat="1" ht="11.65" customHeight="1" x14ac:dyDescent="0.25">
      <c r="B32" s="210"/>
      <c r="C32" s="189"/>
      <c r="D32" s="211"/>
      <c r="E32" s="189"/>
      <c r="F32" s="189"/>
      <c r="G32" s="189"/>
      <c r="H32" s="189"/>
      <c r="I32" s="189"/>
      <c r="J32" s="189"/>
      <c r="K32" s="189"/>
      <c r="L32" s="189"/>
      <c r="M32" s="189"/>
      <c r="N32" s="189"/>
      <c r="O32" s="189"/>
      <c r="P32" s="189"/>
      <c r="Q32" s="189"/>
      <c r="R32" s="189"/>
      <c r="S32" s="189"/>
      <c r="T32" s="189"/>
      <c r="U32" s="189"/>
      <c r="V32" s="189"/>
      <c r="W32" s="189"/>
      <c r="X32" s="189"/>
      <c r="Y32" s="189"/>
      <c r="Z32" s="210"/>
      <c r="AA32" s="187"/>
      <c r="AB32" s="189"/>
      <c r="AC32" s="189"/>
      <c r="AD32" s="189"/>
      <c r="AE32" s="189"/>
      <c r="AF32" s="187"/>
      <c r="AG32" s="187"/>
      <c r="AH32" s="187"/>
      <c r="AI32" s="189"/>
      <c r="AJ32" s="189"/>
      <c r="AK32" s="189"/>
      <c r="AL32" s="187"/>
      <c r="AM32" s="187"/>
      <c r="AN32" s="187"/>
      <c r="AO32" s="187"/>
      <c r="AP32" s="189"/>
      <c r="AQ32" s="189"/>
      <c r="AR32" s="187"/>
      <c r="AS32" s="187"/>
      <c r="AT32" s="187"/>
      <c r="AU32" s="476"/>
      <c r="AV32" s="476"/>
      <c r="AW32" s="476"/>
      <c r="AX32" s="476"/>
      <c r="AY32" s="476"/>
      <c r="AZ32" s="476"/>
      <c r="BA32" s="476"/>
      <c r="BB32" s="476"/>
      <c r="BC32" s="476"/>
      <c r="BD32" s="476"/>
      <c r="BE32" s="476"/>
      <c r="BF32" s="476"/>
      <c r="BG32" s="476"/>
      <c r="BH32" s="476"/>
      <c r="BI32" s="476"/>
      <c r="BJ32" s="476"/>
      <c r="BK32" s="187"/>
    </row>
    <row r="33" spans="2:63" s="188" customFormat="1" ht="11.65" customHeight="1" x14ac:dyDescent="0.25">
      <c r="B33" s="210"/>
      <c r="C33" s="189"/>
      <c r="D33" s="211"/>
      <c r="E33" s="189"/>
      <c r="F33" s="189"/>
      <c r="G33" s="189"/>
      <c r="H33" s="189"/>
      <c r="I33" s="189"/>
      <c r="J33" s="189"/>
      <c r="K33" s="189"/>
      <c r="L33" s="189"/>
      <c r="M33" s="189"/>
      <c r="N33" s="189"/>
      <c r="O33" s="189"/>
      <c r="P33" s="189"/>
      <c r="Q33" s="189"/>
      <c r="R33" s="189"/>
      <c r="S33" s="189"/>
      <c r="T33" s="189"/>
      <c r="U33" s="189"/>
      <c r="V33" s="189"/>
      <c r="W33" s="189"/>
      <c r="X33" s="189"/>
      <c r="Y33" s="189"/>
      <c r="Z33" s="210"/>
      <c r="AA33" s="187"/>
      <c r="AB33" s="189"/>
      <c r="AC33" s="189"/>
      <c r="AD33" s="189"/>
      <c r="AE33" s="189"/>
      <c r="AF33" s="187"/>
      <c r="AG33" s="187"/>
      <c r="AH33" s="187"/>
      <c r="AI33" s="189"/>
      <c r="AJ33" s="189"/>
      <c r="AK33" s="189"/>
      <c r="AL33" s="187"/>
      <c r="AM33" s="187"/>
      <c r="AN33" s="187"/>
      <c r="AO33" s="187"/>
      <c r="AP33" s="189"/>
      <c r="AQ33" s="189"/>
      <c r="AR33" s="187"/>
      <c r="AS33" s="187"/>
      <c r="AT33" s="187"/>
      <c r="AU33" s="476"/>
      <c r="AV33" s="476"/>
      <c r="AW33" s="476"/>
      <c r="AX33" s="476"/>
      <c r="AY33" s="476"/>
      <c r="AZ33" s="476"/>
      <c r="BA33" s="476"/>
      <c r="BB33" s="476"/>
      <c r="BC33" s="476"/>
      <c r="BD33" s="476"/>
      <c r="BE33" s="476"/>
      <c r="BF33" s="476"/>
      <c r="BG33" s="476"/>
      <c r="BH33" s="476"/>
      <c r="BI33" s="476"/>
      <c r="BJ33" s="476"/>
      <c r="BK33" s="187"/>
    </row>
    <row r="34" spans="2:63" s="188" customFormat="1" ht="11.65" customHeight="1" x14ac:dyDescent="0.25">
      <c r="B34" s="210"/>
      <c r="C34" s="189"/>
      <c r="D34" s="211"/>
      <c r="E34" s="189"/>
      <c r="F34" s="189"/>
      <c r="G34" s="189"/>
      <c r="H34" s="189"/>
      <c r="I34" s="189"/>
      <c r="J34" s="189"/>
      <c r="K34" s="189"/>
      <c r="L34" s="189"/>
      <c r="M34" s="189"/>
      <c r="N34" s="189"/>
      <c r="O34" s="189"/>
      <c r="P34" s="189"/>
      <c r="Q34" s="189"/>
      <c r="R34" s="189"/>
      <c r="S34" s="189"/>
      <c r="T34" s="189"/>
      <c r="U34" s="189"/>
      <c r="V34" s="189"/>
      <c r="W34" s="189"/>
      <c r="X34" s="189"/>
      <c r="Y34" s="189"/>
      <c r="Z34" s="210"/>
      <c r="AA34" s="187"/>
      <c r="AB34" s="189"/>
      <c r="AC34" s="189"/>
      <c r="AD34" s="189"/>
      <c r="AE34" s="189"/>
      <c r="AF34" s="187"/>
      <c r="AG34" s="187"/>
      <c r="AH34" s="187"/>
      <c r="AI34" s="189"/>
      <c r="AJ34" s="189"/>
      <c r="AK34" s="189"/>
      <c r="AL34" s="187"/>
      <c r="AM34" s="187"/>
      <c r="AN34" s="187"/>
      <c r="AO34" s="187"/>
      <c r="AP34" s="189"/>
      <c r="AQ34" s="189"/>
      <c r="AR34" s="187"/>
      <c r="AS34" s="187"/>
      <c r="AT34" s="187"/>
      <c r="AU34" s="476"/>
      <c r="AV34" s="476"/>
      <c r="AW34" s="476"/>
      <c r="AX34" s="476"/>
      <c r="AY34" s="476"/>
      <c r="AZ34" s="476"/>
      <c r="BA34" s="476"/>
      <c r="BB34" s="476"/>
      <c r="BC34" s="476"/>
      <c r="BD34" s="476"/>
      <c r="BE34" s="476"/>
      <c r="BF34" s="476"/>
      <c r="BG34" s="476"/>
      <c r="BH34" s="476"/>
      <c r="BI34" s="476"/>
      <c r="BJ34" s="476"/>
      <c r="BK34" s="187"/>
    </row>
    <row r="35" spans="2:63" s="188" customFormat="1" ht="11.65" customHeight="1" x14ac:dyDescent="0.25">
      <c r="B35" s="210"/>
      <c r="C35" s="189"/>
      <c r="D35" s="211"/>
      <c r="E35" s="189"/>
      <c r="F35" s="189"/>
      <c r="G35" s="189"/>
      <c r="H35" s="189"/>
      <c r="I35" s="189"/>
      <c r="J35" s="189"/>
      <c r="K35" s="189"/>
      <c r="L35" s="189"/>
      <c r="M35" s="189"/>
      <c r="N35" s="189"/>
      <c r="O35" s="189"/>
      <c r="P35" s="189"/>
      <c r="Q35" s="189"/>
      <c r="R35" s="189"/>
      <c r="S35" s="189"/>
      <c r="T35" s="189"/>
      <c r="U35" s="189"/>
      <c r="V35" s="189"/>
      <c r="W35" s="189"/>
      <c r="X35" s="189"/>
      <c r="Y35" s="189"/>
      <c r="Z35" s="210"/>
      <c r="AA35" s="187"/>
      <c r="AB35" s="189"/>
      <c r="AC35" s="189"/>
      <c r="AD35" s="189"/>
      <c r="AE35" s="189"/>
      <c r="AF35" s="187"/>
      <c r="AG35" s="187"/>
      <c r="AH35" s="187"/>
      <c r="AI35" s="189"/>
      <c r="AJ35" s="189"/>
      <c r="AK35" s="189"/>
      <c r="AL35" s="187"/>
      <c r="AM35" s="187"/>
      <c r="AN35" s="187"/>
      <c r="AO35" s="187"/>
      <c r="AP35" s="189"/>
      <c r="AQ35" s="189"/>
      <c r="AR35" s="187"/>
      <c r="AS35" s="187"/>
      <c r="AT35" s="187"/>
      <c r="AU35" s="476"/>
      <c r="AV35" s="476"/>
      <c r="AW35" s="476"/>
      <c r="AX35" s="476"/>
      <c r="AY35" s="476"/>
      <c r="AZ35" s="476"/>
      <c r="BA35" s="476"/>
      <c r="BB35" s="476"/>
      <c r="BC35" s="476"/>
      <c r="BD35" s="476"/>
      <c r="BE35" s="476"/>
      <c r="BF35" s="476"/>
      <c r="BG35" s="476"/>
      <c r="BH35" s="476"/>
      <c r="BI35" s="476"/>
      <c r="BJ35" s="476"/>
      <c r="BK35" s="187"/>
    </row>
    <row r="36" spans="2:63" s="188" customFormat="1" ht="12.6" customHeight="1" x14ac:dyDescent="0.25">
      <c r="B36" s="210"/>
      <c r="C36" s="189"/>
      <c r="D36" s="211"/>
      <c r="E36" s="189"/>
      <c r="F36" s="189"/>
      <c r="G36" s="189"/>
      <c r="H36" s="189"/>
      <c r="I36" s="189"/>
      <c r="J36" s="189"/>
      <c r="K36" s="189"/>
      <c r="L36" s="189"/>
      <c r="M36" s="189"/>
      <c r="N36" s="189"/>
      <c r="O36" s="189"/>
      <c r="P36" s="189"/>
      <c r="Q36" s="189"/>
      <c r="R36" s="189"/>
      <c r="S36" s="189"/>
      <c r="T36" s="189"/>
      <c r="U36" s="189"/>
      <c r="V36" s="189"/>
      <c r="W36" s="189"/>
      <c r="X36" s="189"/>
      <c r="Y36" s="189"/>
      <c r="Z36" s="210"/>
      <c r="AA36" s="187"/>
      <c r="AB36" s="189"/>
      <c r="AC36" s="189"/>
      <c r="AD36" s="189"/>
      <c r="AE36" s="189"/>
      <c r="AF36" s="187"/>
      <c r="AG36" s="187"/>
      <c r="AH36" s="187"/>
      <c r="AI36" s="189"/>
      <c r="AJ36" s="189"/>
      <c r="AK36" s="189"/>
      <c r="AL36" s="187"/>
      <c r="AM36" s="187"/>
      <c r="AN36" s="187"/>
      <c r="AO36" s="187"/>
      <c r="AP36" s="189"/>
      <c r="AQ36" s="189"/>
      <c r="AR36" s="187"/>
      <c r="AS36" s="187"/>
      <c r="AT36" s="187"/>
      <c r="AU36" s="476"/>
      <c r="AV36" s="476"/>
      <c r="AW36" s="476"/>
      <c r="AX36" s="476"/>
      <c r="AY36" s="476"/>
      <c r="AZ36" s="476"/>
      <c r="BA36" s="476"/>
      <c r="BB36" s="476"/>
      <c r="BC36" s="476"/>
      <c r="BD36" s="476"/>
      <c r="BE36" s="476"/>
      <c r="BF36" s="476"/>
      <c r="BG36" s="476"/>
      <c r="BH36" s="476"/>
      <c r="BI36" s="476"/>
      <c r="BJ36" s="476"/>
      <c r="BK36" s="187"/>
    </row>
    <row r="37" spans="2:63" s="188" customFormat="1" ht="12.6" customHeight="1" x14ac:dyDescent="0.25">
      <c r="B37" s="210"/>
      <c r="C37" s="189"/>
      <c r="D37" s="211"/>
      <c r="E37" s="189"/>
      <c r="F37" s="189"/>
      <c r="G37" s="189"/>
      <c r="H37" s="189"/>
      <c r="I37" s="189"/>
      <c r="J37" s="189"/>
      <c r="K37" s="189"/>
      <c r="L37" s="189"/>
      <c r="M37" s="189"/>
      <c r="N37" s="189"/>
      <c r="O37" s="189"/>
      <c r="P37" s="189"/>
      <c r="Q37" s="189"/>
      <c r="R37" s="189"/>
      <c r="S37" s="189"/>
      <c r="T37" s="189"/>
      <c r="U37" s="189"/>
      <c r="V37" s="189"/>
      <c r="W37" s="189"/>
      <c r="X37" s="189"/>
      <c r="Y37" s="189"/>
      <c r="Z37" s="210"/>
      <c r="AA37" s="187"/>
      <c r="AB37" s="189"/>
      <c r="AC37" s="189"/>
      <c r="AD37" s="189"/>
      <c r="AE37" s="189"/>
      <c r="AF37" s="187"/>
      <c r="AG37" s="187"/>
      <c r="AH37" s="187"/>
      <c r="AI37" s="189"/>
      <c r="AJ37" s="189"/>
      <c r="AK37" s="189"/>
      <c r="AL37" s="187"/>
      <c r="AM37" s="187"/>
      <c r="AN37" s="187"/>
      <c r="AO37" s="187"/>
      <c r="AP37" s="189"/>
      <c r="AQ37" s="189"/>
      <c r="AR37" s="187"/>
      <c r="AS37" s="187"/>
      <c r="AT37" s="187"/>
      <c r="AU37" s="476"/>
      <c r="AV37" s="476"/>
      <c r="AW37" s="476"/>
      <c r="AX37" s="476"/>
      <c r="AY37" s="476"/>
      <c r="AZ37" s="476"/>
      <c r="BA37" s="476"/>
      <c r="BB37" s="476"/>
      <c r="BC37" s="476"/>
      <c r="BD37" s="476"/>
      <c r="BE37" s="476"/>
      <c r="BF37" s="476"/>
      <c r="BG37" s="476"/>
      <c r="BH37" s="476"/>
      <c r="BI37" s="476"/>
      <c r="BJ37" s="476"/>
      <c r="BK37" s="187"/>
    </row>
    <row r="38" spans="2:63" s="188" customFormat="1" ht="11.65" customHeight="1" x14ac:dyDescent="0.25">
      <c r="B38" s="210"/>
      <c r="C38" s="189"/>
      <c r="D38" s="211"/>
      <c r="E38" s="189"/>
      <c r="F38" s="189"/>
      <c r="G38" s="189"/>
      <c r="H38" s="189"/>
      <c r="I38" s="189"/>
      <c r="J38" s="189"/>
      <c r="K38" s="189"/>
      <c r="L38" s="189"/>
      <c r="M38" s="189"/>
      <c r="N38" s="189"/>
      <c r="O38" s="189"/>
      <c r="P38" s="189"/>
      <c r="Q38" s="189"/>
      <c r="R38" s="189"/>
      <c r="S38" s="189"/>
      <c r="T38" s="189"/>
      <c r="U38" s="189"/>
      <c r="V38" s="189"/>
      <c r="W38" s="189"/>
      <c r="X38" s="189"/>
      <c r="Y38" s="189"/>
      <c r="Z38" s="210"/>
      <c r="AA38" s="187"/>
      <c r="AB38" s="189"/>
      <c r="AC38" s="189"/>
      <c r="AD38" s="189"/>
      <c r="AE38" s="189"/>
      <c r="AF38" s="187"/>
      <c r="AG38" s="187"/>
      <c r="AH38" s="187"/>
      <c r="AI38" s="189"/>
      <c r="AJ38" s="189"/>
      <c r="AK38" s="189"/>
      <c r="AL38" s="187"/>
      <c r="AM38" s="187"/>
      <c r="AN38" s="187"/>
      <c r="AO38" s="187"/>
      <c r="AP38" s="189"/>
      <c r="AQ38" s="189"/>
      <c r="AR38" s="187"/>
      <c r="AS38" s="187"/>
      <c r="AT38" s="187"/>
      <c r="AU38" s="476"/>
      <c r="AV38" s="476"/>
      <c r="AW38" s="476"/>
      <c r="AX38" s="476"/>
      <c r="AY38" s="476"/>
      <c r="AZ38" s="476"/>
      <c r="BA38" s="476"/>
      <c r="BB38" s="476"/>
      <c r="BC38" s="476"/>
      <c r="BD38" s="476"/>
      <c r="BE38" s="476"/>
      <c r="BF38" s="476"/>
      <c r="BG38" s="476"/>
      <c r="BH38" s="476"/>
      <c r="BI38" s="476"/>
      <c r="BJ38" s="476"/>
      <c r="BK38" s="187"/>
    </row>
    <row r="39" spans="2:63" s="188" customFormat="1" ht="11.65" customHeight="1" x14ac:dyDescent="0.25">
      <c r="B39" s="210"/>
      <c r="C39" s="189"/>
      <c r="D39" s="211"/>
      <c r="E39" s="189"/>
      <c r="F39" s="189"/>
      <c r="G39" s="189"/>
      <c r="H39" s="189"/>
      <c r="I39" s="189"/>
      <c r="J39" s="189"/>
      <c r="K39" s="189"/>
      <c r="L39" s="189"/>
      <c r="M39" s="189"/>
      <c r="N39" s="189"/>
      <c r="O39" s="189"/>
      <c r="P39" s="189"/>
      <c r="Q39" s="189"/>
      <c r="R39" s="189"/>
      <c r="S39" s="189"/>
      <c r="T39" s="189"/>
      <c r="U39" s="189"/>
      <c r="V39" s="189"/>
      <c r="W39" s="189"/>
      <c r="X39" s="189"/>
      <c r="Y39" s="189"/>
      <c r="Z39" s="210"/>
      <c r="AA39" s="187"/>
      <c r="AB39" s="189"/>
      <c r="AC39" s="189"/>
      <c r="AD39" s="189"/>
      <c r="AE39" s="189"/>
      <c r="AF39" s="187"/>
      <c r="AG39" s="187"/>
      <c r="AH39" s="187"/>
      <c r="AI39" s="189"/>
      <c r="AJ39" s="189"/>
      <c r="AK39" s="189"/>
      <c r="AL39" s="187"/>
      <c r="AM39" s="187"/>
      <c r="AN39" s="187"/>
      <c r="AO39" s="187"/>
      <c r="AP39" s="189"/>
      <c r="AQ39" s="189"/>
      <c r="AR39" s="187"/>
      <c r="AS39" s="187"/>
      <c r="AT39" s="187"/>
      <c r="AU39" s="476"/>
      <c r="AV39" s="476"/>
      <c r="AW39" s="476"/>
      <c r="AX39" s="476"/>
      <c r="AY39" s="476"/>
      <c r="AZ39" s="476"/>
      <c r="BA39" s="476"/>
      <c r="BB39" s="476"/>
      <c r="BC39" s="476"/>
      <c r="BD39" s="476"/>
      <c r="BE39" s="476"/>
      <c r="BF39" s="476"/>
      <c r="BG39" s="476"/>
      <c r="BH39" s="476"/>
      <c r="BI39" s="476"/>
      <c r="BJ39" s="476"/>
      <c r="BK39" s="187"/>
    </row>
    <row r="40" spans="2:63" s="188" customFormat="1" ht="14.1" customHeight="1" x14ac:dyDescent="0.25">
      <c r="C40" s="187"/>
      <c r="D40" s="187"/>
      <c r="E40" s="187"/>
      <c r="F40" s="187"/>
      <c r="G40" s="187"/>
      <c r="H40" s="187"/>
      <c r="I40" s="187"/>
      <c r="J40" s="187"/>
      <c r="K40" s="187"/>
      <c r="L40" s="187"/>
      <c r="M40" s="187"/>
      <c r="N40" s="187"/>
      <c r="O40" s="187"/>
      <c r="P40" s="187"/>
      <c r="Q40" s="187"/>
      <c r="R40" s="187"/>
      <c r="S40" s="187"/>
      <c r="T40" s="187"/>
      <c r="U40" s="187"/>
      <c r="V40" s="187"/>
      <c r="W40" s="187"/>
      <c r="X40" s="187"/>
      <c r="Y40" s="187"/>
      <c r="Z40" s="210"/>
      <c r="AA40" s="187"/>
      <c r="AB40" s="189"/>
      <c r="AC40" s="189"/>
      <c r="AD40" s="189"/>
      <c r="AE40" s="189"/>
      <c r="AF40" s="187"/>
      <c r="AG40" s="187"/>
      <c r="AH40" s="187"/>
      <c r="AI40" s="189"/>
      <c r="AJ40" s="189"/>
      <c r="AK40" s="189"/>
      <c r="AL40" s="187"/>
      <c r="AM40" s="187"/>
      <c r="AN40" s="187"/>
      <c r="AO40" s="187"/>
      <c r="AP40" s="189"/>
      <c r="AQ40" s="189"/>
      <c r="AR40" s="187"/>
      <c r="AS40" s="187"/>
      <c r="AT40" s="187"/>
      <c r="AU40" s="476"/>
      <c r="AV40" s="476"/>
      <c r="AW40" s="476"/>
      <c r="AX40" s="476"/>
      <c r="AY40" s="476"/>
      <c r="AZ40" s="476"/>
      <c r="BA40" s="476"/>
      <c r="BB40" s="476"/>
      <c r="BC40" s="476"/>
      <c r="BD40" s="476"/>
      <c r="BE40" s="476"/>
      <c r="BF40" s="476"/>
      <c r="BG40" s="476"/>
      <c r="BH40" s="476"/>
      <c r="BI40" s="476"/>
      <c r="BJ40" s="476"/>
      <c r="BK40" s="187"/>
    </row>
    <row r="41" spans="2:63" s="188" customFormat="1" ht="11.65" customHeight="1" x14ac:dyDescent="0.25">
      <c r="C41" s="187"/>
      <c r="D41" s="187"/>
      <c r="E41" s="187"/>
      <c r="F41" s="187"/>
      <c r="G41" s="187"/>
      <c r="H41" s="187"/>
      <c r="I41" s="187"/>
      <c r="J41" s="187"/>
      <c r="K41" s="187"/>
      <c r="L41" s="187"/>
      <c r="M41" s="187"/>
      <c r="N41" s="187"/>
      <c r="O41" s="187"/>
      <c r="P41" s="187"/>
      <c r="Q41" s="187"/>
      <c r="R41" s="187"/>
      <c r="S41" s="187"/>
      <c r="T41" s="187"/>
      <c r="U41" s="187"/>
      <c r="V41" s="187"/>
      <c r="W41" s="187"/>
      <c r="X41" s="187"/>
      <c r="Y41" s="187"/>
      <c r="Z41" s="210"/>
      <c r="AA41" s="187"/>
      <c r="AB41" s="189"/>
      <c r="AC41" s="189"/>
      <c r="AD41" s="189"/>
      <c r="AE41" s="189"/>
      <c r="AF41" s="187"/>
      <c r="AG41" s="187"/>
      <c r="AH41" s="187"/>
      <c r="AI41" s="189"/>
      <c r="AJ41" s="189"/>
      <c r="AK41" s="189"/>
      <c r="AL41" s="187"/>
      <c r="AM41" s="187"/>
      <c r="AN41" s="187"/>
      <c r="AO41" s="187"/>
      <c r="AP41" s="189"/>
      <c r="AQ41" s="189"/>
      <c r="AR41" s="187"/>
      <c r="AS41" s="187"/>
      <c r="AT41" s="187"/>
      <c r="AU41" s="476"/>
      <c r="AV41" s="476"/>
      <c r="AW41" s="476"/>
      <c r="AX41" s="476"/>
      <c r="AY41" s="476"/>
      <c r="AZ41" s="476"/>
      <c r="BA41" s="476"/>
      <c r="BB41" s="476"/>
      <c r="BC41" s="476"/>
      <c r="BD41" s="476"/>
      <c r="BE41" s="476"/>
      <c r="BF41" s="476"/>
      <c r="BG41" s="476"/>
      <c r="BH41" s="476"/>
      <c r="BI41" s="476"/>
      <c r="BJ41" s="476"/>
      <c r="BK41" s="187"/>
    </row>
    <row r="42" spans="2:63" s="188" customFormat="1" ht="11.65" customHeight="1" x14ac:dyDescent="0.25">
      <c r="C42" s="187"/>
      <c r="D42" s="187"/>
      <c r="E42" s="187"/>
      <c r="F42" s="187"/>
      <c r="G42" s="187"/>
      <c r="H42" s="187"/>
      <c r="I42" s="187"/>
      <c r="J42" s="187"/>
      <c r="K42" s="187"/>
      <c r="L42" s="187"/>
      <c r="M42" s="187"/>
      <c r="N42" s="187"/>
      <c r="O42" s="187"/>
      <c r="P42" s="187"/>
      <c r="Q42" s="187"/>
      <c r="R42" s="187"/>
      <c r="S42" s="187"/>
      <c r="T42" s="187"/>
      <c r="U42" s="187"/>
      <c r="V42" s="187"/>
      <c r="W42" s="187"/>
      <c r="X42" s="187"/>
      <c r="Y42" s="187"/>
      <c r="Z42" s="210"/>
      <c r="AA42" s="187"/>
      <c r="AB42" s="189"/>
      <c r="AC42" s="189"/>
      <c r="AD42" s="189"/>
      <c r="AE42" s="189"/>
      <c r="AF42" s="187"/>
      <c r="AG42" s="187"/>
      <c r="AH42" s="187"/>
      <c r="AI42" s="189"/>
      <c r="AJ42" s="189"/>
      <c r="AK42" s="189"/>
      <c r="AL42" s="187"/>
      <c r="AM42" s="187"/>
      <c r="AN42" s="187"/>
      <c r="AO42" s="187"/>
      <c r="AP42" s="189"/>
      <c r="AQ42" s="189"/>
      <c r="AR42" s="187"/>
      <c r="AS42" s="187"/>
      <c r="AT42" s="187"/>
      <c r="AU42" s="476"/>
      <c r="AV42" s="476"/>
      <c r="AW42" s="476"/>
      <c r="AX42" s="476"/>
      <c r="AY42" s="476"/>
      <c r="AZ42" s="476"/>
      <c r="BA42" s="476"/>
      <c r="BB42" s="476"/>
      <c r="BC42" s="476"/>
      <c r="BD42" s="476"/>
      <c r="BE42" s="476"/>
      <c r="BF42" s="476"/>
      <c r="BG42" s="476"/>
      <c r="BH42" s="476"/>
      <c r="BI42" s="476"/>
      <c r="BJ42" s="476"/>
      <c r="BK42" s="187"/>
    </row>
    <row r="43" spans="2:63" s="188" customFormat="1" ht="11.65" customHeight="1" x14ac:dyDescent="0.25">
      <c r="C43" s="187"/>
      <c r="D43" s="187"/>
      <c r="E43" s="187"/>
      <c r="F43" s="187"/>
      <c r="G43" s="187"/>
      <c r="H43" s="187"/>
      <c r="I43" s="187"/>
      <c r="J43" s="187"/>
      <c r="K43" s="187"/>
      <c r="L43" s="187"/>
      <c r="M43" s="187"/>
      <c r="N43" s="187"/>
      <c r="O43" s="187"/>
      <c r="P43" s="187"/>
      <c r="Q43" s="187"/>
      <c r="R43" s="187"/>
      <c r="S43" s="187"/>
      <c r="T43" s="187"/>
      <c r="U43" s="187"/>
      <c r="V43" s="187"/>
      <c r="W43" s="187"/>
      <c r="X43" s="187"/>
      <c r="Y43" s="187"/>
      <c r="Z43" s="210"/>
      <c r="AA43" s="187"/>
      <c r="AB43" s="189"/>
      <c r="AC43" s="189"/>
      <c r="AD43" s="189"/>
      <c r="AE43" s="189"/>
      <c r="AF43" s="187"/>
      <c r="AG43" s="187"/>
      <c r="AH43" s="187"/>
      <c r="AI43" s="189"/>
      <c r="AJ43" s="189"/>
      <c r="AK43" s="189"/>
      <c r="AL43" s="187"/>
      <c r="AM43" s="187"/>
      <c r="AN43" s="187"/>
      <c r="AO43" s="187"/>
      <c r="AP43" s="189"/>
      <c r="AQ43" s="189"/>
      <c r="AR43" s="187"/>
      <c r="AS43" s="187"/>
      <c r="AT43" s="187"/>
      <c r="AU43" s="476"/>
      <c r="AV43" s="476"/>
      <c r="AW43" s="476"/>
      <c r="AX43" s="476"/>
      <c r="AY43" s="476"/>
      <c r="AZ43" s="476"/>
      <c r="BA43" s="476"/>
      <c r="BB43" s="476"/>
      <c r="BC43" s="476"/>
      <c r="BD43" s="476"/>
      <c r="BE43" s="476"/>
      <c r="BF43" s="476"/>
      <c r="BG43" s="476"/>
      <c r="BH43" s="476"/>
      <c r="BI43" s="476"/>
      <c r="BJ43" s="476"/>
      <c r="BK43" s="187"/>
    </row>
    <row r="44" spans="2:63" ht="12.75" customHeight="1" x14ac:dyDescent="0.25">
      <c r="AU44" s="476"/>
      <c r="AV44" s="476"/>
      <c r="AW44" s="476"/>
      <c r="AX44" s="476"/>
      <c r="AY44" s="476"/>
      <c r="AZ44" s="476"/>
      <c r="BA44" s="476"/>
      <c r="BB44" s="476"/>
      <c r="BC44" s="476"/>
      <c r="BD44" s="476"/>
      <c r="BE44" s="476"/>
      <c r="BF44" s="476"/>
      <c r="BG44" s="476"/>
      <c r="BH44" s="476"/>
      <c r="BI44" s="476"/>
      <c r="BJ44" s="476"/>
    </row>
    <row r="45" spans="2:63" ht="12.75" customHeight="1" x14ac:dyDescent="0.25">
      <c r="AU45" s="476"/>
      <c r="AV45" s="476"/>
      <c r="AW45" s="476"/>
      <c r="AX45" s="476"/>
      <c r="AY45" s="476"/>
      <c r="AZ45" s="476"/>
      <c r="BA45" s="476"/>
      <c r="BB45" s="476"/>
      <c r="BC45" s="476"/>
      <c r="BD45" s="476"/>
      <c r="BE45" s="476"/>
      <c r="BF45" s="476"/>
      <c r="BG45" s="476"/>
      <c r="BH45" s="476"/>
      <c r="BI45" s="476"/>
      <c r="BJ45" s="476"/>
    </row>
    <row r="46" spans="2:63" ht="12.75" customHeight="1" x14ac:dyDescent="0.25">
      <c r="AU46" s="476"/>
      <c r="AV46" s="476"/>
      <c r="AW46" s="476"/>
      <c r="AX46" s="476"/>
      <c r="AY46" s="476"/>
      <c r="AZ46" s="476"/>
      <c r="BA46" s="476"/>
      <c r="BB46" s="476"/>
      <c r="BC46" s="476"/>
      <c r="BD46" s="476"/>
      <c r="BE46" s="476"/>
      <c r="BF46" s="476"/>
      <c r="BG46" s="476"/>
      <c r="BH46" s="476"/>
      <c r="BI46" s="476"/>
      <c r="BJ46" s="476"/>
    </row>
    <row r="47" spans="2:63" ht="12.75" customHeight="1" x14ac:dyDescent="0.25">
      <c r="AU47" s="476"/>
      <c r="AV47" s="476"/>
      <c r="AW47" s="476"/>
      <c r="AX47" s="476"/>
      <c r="AY47" s="476"/>
      <c r="AZ47" s="476"/>
      <c r="BA47" s="476"/>
      <c r="BB47" s="476"/>
      <c r="BC47" s="476"/>
      <c r="BD47" s="476"/>
      <c r="BE47" s="476"/>
      <c r="BF47" s="476"/>
      <c r="BG47" s="476"/>
      <c r="BH47" s="476"/>
      <c r="BI47" s="476"/>
      <c r="BJ47" s="476"/>
    </row>
    <row r="48" spans="2:63" ht="12.75" customHeight="1" x14ac:dyDescent="0.25">
      <c r="AU48" s="476"/>
      <c r="AV48" s="476"/>
      <c r="AW48" s="476"/>
      <c r="AX48" s="476"/>
      <c r="AY48" s="476"/>
      <c r="AZ48" s="476"/>
      <c r="BA48" s="476"/>
      <c r="BB48" s="476"/>
      <c r="BC48" s="476"/>
      <c r="BD48" s="476"/>
      <c r="BE48" s="476"/>
      <c r="BF48" s="476"/>
      <c r="BG48" s="476"/>
      <c r="BH48" s="476"/>
      <c r="BI48" s="476"/>
      <c r="BJ48" s="476"/>
    </row>
  </sheetData>
  <sheetProtection selectLockedCells="1" selectUnlockedCells="1"/>
  <mergeCells count="58">
    <mergeCell ref="AU9:BJ9"/>
    <mergeCell ref="Z11:Z12"/>
    <mergeCell ref="AA11:AA12"/>
    <mergeCell ref="AB11:AB12"/>
    <mergeCell ref="AJ11:AJ12"/>
    <mergeCell ref="AK11:AQ11"/>
    <mergeCell ref="AC11:AC12"/>
    <mergeCell ref="AD11:AD12"/>
    <mergeCell ref="AE11:AE12"/>
    <mergeCell ref="AF11:AH11"/>
    <mergeCell ref="AI11:AI12"/>
    <mergeCell ref="AT11:AT12"/>
    <mergeCell ref="AU11:AX11"/>
    <mergeCell ref="AY11:BB11"/>
    <mergeCell ref="AS11:AS12"/>
    <mergeCell ref="AU10:BJ10"/>
    <mergeCell ref="B10:D10"/>
    <mergeCell ref="E10:T10"/>
    <mergeCell ref="U10:AT10"/>
    <mergeCell ref="B11:B12"/>
    <mergeCell ref="C11:C12"/>
    <mergeCell ref="D11:D12"/>
    <mergeCell ref="E11:G11"/>
    <mergeCell ref="H11:J11"/>
    <mergeCell ref="AK7:AL7"/>
    <mergeCell ref="AM7:AT7"/>
    <mergeCell ref="D8:AL8"/>
    <mergeCell ref="AN8:AT8"/>
    <mergeCell ref="B9:AT9"/>
    <mergeCell ref="BG11:BJ11"/>
    <mergeCell ref="AR11:AR12"/>
    <mergeCell ref="B7:C7"/>
    <mergeCell ref="D7:Z7"/>
    <mergeCell ref="AA7:AB7"/>
    <mergeCell ref="AC7:AJ7"/>
    <mergeCell ref="AU7:BJ8"/>
    <mergeCell ref="B8:C8"/>
    <mergeCell ref="K11:M11"/>
    <mergeCell ref="N11:P11"/>
    <mergeCell ref="Q11:S11"/>
    <mergeCell ref="U11:U12"/>
    <mergeCell ref="BC11:BF11"/>
    <mergeCell ref="V11:V12"/>
    <mergeCell ref="W11:W12"/>
    <mergeCell ref="X11:Y11"/>
    <mergeCell ref="B2:B6"/>
    <mergeCell ref="C2:Q4"/>
    <mergeCell ref="R2:AI4"/>
    <mergeCell ref="AJ2:AU2"/>
    <mergeCell ref="AJ3:AU3"/>
    <mergeCell ref="AJ4:AU4"/>
    <mergeCell ref="AV2:BJ2"/>
    <mergeCell ref="AV3:BJ3"/>
    <mergeCell ref="AV4:BJ4"/>
    <mergeCell ref="AV5:BJ6"/>
    <mergeCell ref="C5:Q6"/>
    <mergeCell ref="R5:AI6"/>
    <mergeCell ref="AJ5:AU6"/>
  </mergeCells>
  <conditionalFormatting sqref="T13">
    <cfRule type="colorScale" priority="84">
      <colorScale>
        <cfvo type="min"/>
        <cfvo type="max"/>
        <color theme="0"/>
        <color theme="0"/>
      </colorScale>
    </cfRule>
  </conditionalFormatting>
  <conditionalFormatting sqref="T14">
    <cfRule type="colorScale" priority="74">
      <colorScale>
        <cfvo type="min"/>
        <cfvo type="max"/>
        <color theme="0"/>
        <color theme="0"/>
      </colorScale>
    </cfRule>
  </conditionalFormatting>
  <conditionalFormatting sqref="T16">
    <cfRule type="colorScale" priority="54">
      <colorScale>
        <cfvo type="min"/>
        <cfvo type="max"/>
        <color theme="0"/>
        <color theme="0"/>
      </colorScale>
    </cfRule>
  </conditionalFormatting>
  <conditionalFormatting sqref="T17">
    <cfRule type="colorScale" priority="44">
      <colorScale>
        <cfvo type="min"/>
        <cfvo type="max"/>
        <color theme="0"/>
        <color theme="0"/>
      </colorScale>
    </cfRule>
  </conditionalFormatting>
  <conditionalFormatting sqref="T18">
    <cfRule type="colorScale" priority="33">
      <colorScale>
        <cfvo type="min"/>
        <cfvo type="max"/>
        <color theme="0"/>
        <color theme="0"/>
      </colorScale>
    </cfRule>
  </conditionalFormatting>
  <conditionalFormatting sqref="T19">
    <cfRule type="colorScale" priority="32">
      <colorScale>
        <cfvo type="min"/>
        <cfvo type="max"/>
        <color theme="0"/>
        <color theme="0"/>
      </colorScale>
    </cfRule>
  </conditionalFormatting>
  <dataValidations count="11">
    <dataValidation operator="equal" allowBlank="1" showErrorMessage="1" sqref="AK7">
      <formula1>0</formula1>
      <formula2>0</formula2>
    </dataValidation>
    <dataValidation type="list" operator="equal" allowBlank="1" showErrorMessage="1" sqref="AP21:AQ43">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21:Z43">
      <formula1>"Eficacia,Eficiencia,Efectividad,"</formula1>
      <formula2>0</formula2>
    </dataValidation>
    <dataValidation type="list" operator="equal" allowBlank="1" showErrorMessage="1" sqref="AK21:AK43">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errorStyle="information" operator="equal" showInputMessage="1" showErrorMessage="1" error="Elija una Categoría" prompt="Elija una Categoría del menú desplegable" sqref="AS17">
      <formula1>NA()</formula1>
      <formula2>0</formula2>
    </dataValidation>
    <dataValidation type="list" operator="equal" allowBlank="1" showErrorMessage="1" sqref="AB13:AB43">
      <formula1>"Alcaldía Local,Central,Sectorial,"</formula1>
      <formula2>0</formula2>
    </dataValidation>
    <dataValidation type="list" operator="equal" allowBlank="1" showErrorMessage="1" sqref="AC13:AC43">
      <formula1>"Coeficiente,Índice o razón,Porcentaje,Tasa,Valor absoluto"</formula1>
      <formula2>0</formula2>
    </dataValidation>
    <dataValidation type="list" operator="equal" allowBlank="1" showErrorMessage="1" sqref="AD13:AD43">
      <formula1>"Diario,Semanal,Mensual,Bimestral ,Trimestral,Semestral ,Anual"</formula1>
      <formula2>0</formula2>
    </dataValidation>
    <dataValidation type="list" operator="equal" allowBlank="1" showErrorMessage="1" sqref="AE13:AE43">
      <formula1>"Alta ,Media ,Baja"</formula1>
      <formula2>0</formula2>
    </dataValidation>
    <dataValidation type="list" operator="equal" allowBlank="1" showErrorMessage="1" sqref="AI13:AI43">
      <formula1>"Gestión"</formula1>
      <formula2>0</formula2>
    </dataValidation>
    <dataValidation type="list" operator="equal" allowBlank="1" showErrorMessage="1" sqref="AJ13:AJ43">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-POA\COMUNICACIONES\[POA 2023 v 2.xlsx]datos'!#REF!</xm:f>
          </x14:formula1>
          <xm:sqref>AO13:AO20 AM7:AT7 AK13:AK20</xm:sqref>
        </x14:dataValidation>
        <x14:dataValidation type="list" operator="equal" allowBlank="1" showErrorMessage="1">
          <x14:formula1>
            <xm:f>'C:\Users\luis.arias\Documents\VIGENCIA 2023\PLAN DE ACCION -POA\COMUNICACIONES\[POA 2023 v 2.xlsx]datos'!#REF!</xm:f>
          </x14:formula1>
          <xm:sqref>AP13:AQ20</xm:sqref>
        </x14:dataValidation>
        <x14:dataValidation type="list" errorStyle="information" operator="equal" showInputMessage="1" showErrorMessage="1" prompt="Escoja el Proceso del Menú desplegable">
          <x14:formula1>
            <xm:f>'C:\Users\luis.arias\Documents\VIGENCIA 2023\PLAN DE ACCION -POA\COMUNICACIONES\[POA 2023 v 2.xlsx]datos'!#REF!</xm:f>
          </x14:formula1>
          <xm:sqref>D7:Z7</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9"/>
  <sheetViews>
    <sheetView showGridLines="0" topLeftCell="B12" zoomScale="60" zoomScaleNormal="60" workbookViewId="0">
      <selection activeCell="D13" sqref="D13:S17"/>
    </sheetView>
  </sheetViews>
  <sheetFormatPr baseColWidth="10" defaultColWidth="20.5703125" defaultRowHeight="12.75" customHeight="1" x14ac:dyDescent="0.25"/>
  <cols>
    <col min="1" max="1" width="4.7109375" customWidth="1"/>
    <col min="2" max="2" width="12.5703125" style="62" customWidth="1"/>
    <col min="3" max="3" width="49.425781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23.7109375" style="62" customWidth="1"/>
    <col min="22" max="22" width="34.5703125" style="62" customWidth="1"/>
    <col min="23" max="25" width="20.5703125" style="62" customWidth="1"/>
    <col min="26" max="31" width="20.5703125" style="63" customWidth="1"/>
    <col min="32" max="32" width="13" style="63" customWidth="1"/>
    <col min="33" max="33" width="16.5703125" style="63" customWidth="1"/>
    <col min="34" max="36" width="20.5703125" style="63" customWidth="1"/>
    <col min="37" max="37" width="26.7109375" style="63" customWidth="1"/>
    <col min="38" max="39" width="20.5703125" style="63" customWidth="1"/>
    <col min="40" max="40" width="47.28515625" style="63" customWidth="1"/>
    <col min="41" max="41" width="42.42578125" style="63" customWidth="1"/>
    <col min="42" max="42" width="20.5703125" style="63" customWidth="1"/>
    <col min="43" max="43" width="20" style="63" customWidth="1"/>
    <col min="44" max="44" width="20.5703125" style="63" customWidth="1"/>
    <col min="45" max="45" width="30.42578125" style="63" customWidth="1"/>
    <col min="46" max="46" width="20.5703125" style="63" customWidth="1"/>
    <col min="47" max="47" width="11.85546875" style="63" customWidth="1"/>
    <col min="48" max="48" width="10.28515625" style="63" customWidth="1"/>
    <col min="49" max="49" width="52.5703125" style="63" customWidth="1"/>
    <col min="50" max="50" width="33.7109375" style="62" customWidth="1"/>
    <col min="51" max="51" width="10.7109375" style="62" bestFit="1" customWidth="1"/>
    <col min="52" max="52" width="8.85546875" style="62" bestFit="1" customWidth="1"/>
    <col min="53" max="53" width="60" style="62" customWidth="1"/>
    <col min="54" max="54" width="41.85546875"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36" style="62" customWidth="1"/>
    <col min="63" max="251" width="20.5703125" style="62" customWidth="1"/>
  </cols>
  <sheetData>
    <row r="1" spans="2:251" ht="12.75" customHeight="1" thickBot="1" x14ac:dyDescent="0.3"/>
    <row r="2" spans="2:251" s="102" customFormat="1" ht="21.75" thickBot="1" x14ac:dyDescent="0.4">
      <c r="B2" s="1032"/>
      <c r="C2" s="980" t="s">
        <v>16</v>
      </c>
      <c r="D2" s="981"/>
      <c r="E2" s="981"/>
      <c r="F2" s="981"/>
      <c r="G2" s="981"/>
      <c r="H2" s="981"/>
      <c r="I2" s="981"/>
      <c r="J2" s="981"/>
      <c r="K2" s="981"/>
      <c r="L2" s="981"/>
      <c r="M2" s="981"/>
      <c r="N2" s="981"/>
      <c r="O2" s="981"/>
      <c r="P2" s="981"/>
      <c r="Q2" s="982"/>
      <c r="R2" s="974" t="s">
        <v>183</v>
      </c>
      <c r="S2" s="975"/>
      <c r="T2" s="975"/>
      <c r="U2" s="975"/>
      <c r="V2" s="975"/>
      <c r="W2" s="975"/>
      <c r="X2" s="975"/>
      <c r="Y2" s="975"/>
      <c r="Z2" s="975"/>
      <c r="AA2" s="975"/>
      <c r="AB2" s="975"/>
      <c r="AC2" s="975"/>
      <c r="AD2" s="975"/>
      <c r="AE2" s="975"/>
      <c r="AF2" s="975"/>
      <c r="AG2" s="975"/>
      <c r="AH2" s="975"/>
      <c r="AI2" s="976"/>
      <c r="AJ2" s="1008" t="s">
        <v>18</v>
      </c>
      <c r="AK2" s="1009"/>
      <c r="AL2" s="1009"/>
      <c r="AM2" s="1009"/>
      <c r="AN2" s="1009"/>
      <c r="AO2" s="1009"/>
      <c r="AP2" s="1009"/>
      <c r="AQ2" s="1009"/>
      <c r="AR2" s="1009"/>
      <c r="AS2" s="1009"/>
      <c r="AT2" s="1009"/>
      <c r="AU2" s="1010"/>
      <c r="AV2" s="993" t="s">
        <v>19</v>
      </c>
      <c r="AW2" s="994"/>
      <c r="AX2" s="994"/>
      <c r="AY2" s="994"/>
      <c r="AZ2" s="994"/>
      <c r="BA2" s="994"/>
      <c r="BB2" s="994"/>
      <c r="BC2" s="994"/>
      <c r="BD2" s="994"/>
      <c r="BE2" s="994"/>
      <c r="BF2" s="994"/>
      <c r="BG2" s="994"/>
      <c r="BH2" s="994"/>
      <c r="BI2" s="994"/>
      <c r="BJ2" s="995"/>
      <c r="BK2" s="101"/>
      <c r="BL2" s="101"/>
      <c r="BM2" s="101"/>
      <c r="BN2" s="101"/>
      <c r="BO2" s="101"/>
      <c r="BP2" s="101"/>
      <c r="BQ2" s="101"/>
      <c r="BR2" s="101"/>
      <c r="BS2" s="101"/>
      <c r="BT2" s="101"/>
      <c r="BU2" s="101"/>
      <c r="BV2" s="101"/>
      <c r="BW2" s="101"/>
      <c r="BX2" s="101"/>
      <c r="BY2" s="101"/>
      <c r="BZ2" s="101"/>
      <c r="CA2" s="101"/>
      <c r="CB2" s="101"/>
      <c r="CC2" s="101"/>
      <c r="CD2" s="101"/>
      <c r="CE2" s="101"/>
      <c r="CF2" s="101"/>
      <c r="CG2" s="101"/>
      <c r="CH2" s="101"/>
      <c r="CI2" s="101"/>
      <c r="CJ2" s="101"/>
      <c r="CK2" s="101"/>
      <c r="CL2" s="101"/>
      <c r="CM2" s="101"/>
      <c r="CN2" s="101"/>
      <c r="CO2" s="101"/>
      <c r="CP2" s="101"/>
      <c r="CQ2" s="101"/>
      <c r="CR2" s="101"/>
      <c r="CS2" s="101"/>
      <c r="CT2" s="101"/>
      <c r="CU2" s="101"/>
      <c r="CV2" s="101"/>
      <c r="CW2" s="101"/>
      <c r="CX2" s="101"/>
      <c r="CY2" s="101"/>
      <c r="CZ2" s="101"/>
      <c r="DA2" s="101"/>
      <c r="DB2" s="101"/>
      <c r="DC2" s="101"/>
      <c r="DD2" s="101"/>
      <c r="DE2" s="101"/>
      <c r="DF2" s="101"/>
      <c r="DG2" s="101"/>
      <c r="DH2" s="101"/>
      <c r="DI2" s="101"/>
      <c r="DJ2" s="101"/>
      <c r="DK2" s="101"/>
      <c r="DL2" s="101"/>
      <c r="DM2" s="101"/>
      <c r="DN2" s="101"/>
      <c r="DO2" s="101"/>
      <c r="DP2" s="101"/>
      <c r="DQ2" s="101"/>
      <c r="DR2" s="101"/>
      <c r="DS2" s="101"/>
      <c r="DT2" s="101"/>
      <c r="DU2" s="101"/>
      <c r="DV2" s="101"/>
      <c r="DW2" s="101"/>
      <c r="DX2" s="101"/>
      <c r="DY2" s="101"/>
      <c r="DZ2" s="101"/>
      <c r="EA2" s="101"/>
      <c r="EB2" s="101"/>
      <c r="EC2" s="101"/>
      <c r="ED2" s="101"/>
      <c r="EE2" s="101"/>
      <c r="EF2" s="101"/>
      <c r="EG2" s="101"/>
      <c r="EH2" s="101"/>
      <c r="EI2" s="101"/>
      <c r="EJ2" s="101"/>
      <c r="EK2" s="101"/>
      <c r="EL2" s="101"/>
      <c r="EM2" s="101"/>
      <c r="EN2" s="101"/>
      <c r="EO2" s="101"/>
      <c r="EP2" s="101"/>
      <c r="EQ2" s="101"/>
      <c r="ER2" s="101"/>
      <c r="ES2" s="101"/>
      <c r="ET2" s="101"/>
      <c r="EU2" s="101"/>
      <c r="EV2" s="101"/>
      <c r="EW2" s="101"/>
      <c r="EX2" s="101"/>
      <c r="EY2" s="101"/>
      <c r="EZ2" s="101"/>
      <c r="FA2" s="101"/>
      <c r="FB2" s="101"/>
      <c r="FC2" s="101"/>
      <c r="FD2" s="101"/>
      <c r="FE2" s="101"/>
      <c r="FF2" s="101"/>
      <c r="FG2" s="101"/>
      <c r="FH2" s="101"/>
      <c r="FI2" s="101"/>
      <c r="FJ2" s="101"/>
      <c r="FK2" s="101"/>
      <c r="FL2" s="101"/>
      <c r="FM2" s="101"/>
      <c r="FN2" s="101"/>
      <c r="FO2" s="101"/>
      <c r="FP2" s="101"/>
      <c r="FQ2" s="101"/>
      <c r="FR2" s="101"/>
      <c r="FS2" s="101"/>
      <c r="FT2" s="101"/>
      <c r="FU2" s="101"/>
      <c r="FV2" s="101"/>
      <c r="FW2" s="101"/>
      <c r="FX2" s="101"/>
      <c r="FY2" s="101"/>
      <c r="FZ2" s="101"/>
      <c r="GA2" s="101"/>
      <c r="GB2" s="101"/>
      <c r="GC2" s="101"/>
      <c r="GD2" s="101"/>
      <c r="GE2" s="101"/>
      <c r="GF2" s="101"/>
      <c r="GG2" s="101"/>
      <c r="GH2" s="101"/>
      <c r="GI2" s="101"/>
      <c r="GJ2" s="101"/>
      <c r="GK2" s="101"/>
      <c r="GL2" s="101"/>
      <c r="GM2" s="101"/>
      <c r="GN2" s="101"/>
      <c r="GO2" s="101"/>
      <c r="GP2" s="101"/>
      <c r="GQ2" s="101"/>
      <c r="GR2" s="101"/>
      <c r="GS2" s="101"/>
      <c r="GT2" s="101"/>
      <c r="GU2" s="101"/>
      <c r="GV2" s="101"/>
      <c r="GW2" s="101"/>
      <c r="GX2" s="101"/>
      <c r="GY2" s="101"/>
      <c r="GZ2" s="101"/>
      <c r="HA2" s="101"/>
      <c r="HB2" s="101"/>
      <c r="HC2" s="101"/>
      <c r="HD2" s="101"/>
      <c r="HE2" s="101"/>
      <c r="HF2" s="101"/>
      <c r="HG2" s="101"/>
      <c r="HH2" s="101"/>
      <c r="HI2" s="101"/>
      <c r="HJ2" s="101"/>
      <c r="HK2" s="101"/>
      <c r="HL2" s="101"/>
      <c r="HM2" s="101"/>
      <c r="HN2" s="101"/>
      <c r="HO2" s="101"/>
      <c r="HP2" s="101"/>
      <c r="HQ2" s="101"/>
      <c r="HR2" s="101"/>
      <c r="HS2" s="101"/>
      <c r="HT2" s="101"/>
      <c r="HU2" s="101"/>
      <c r="HV2" s="101"/>
      <c r="HW2" s="101"/>
      <c r="HX2" s="101"/>
      <c r="HY2" s="101"/>
      <c r="HZ2" s="101"/>
      <c r="IA2" s="101"/>
      <c r="IB2" s="101"/>
      <c r="IC2" s="101"/>
      <c r="ID2" s="101"/>
      <c r="IE2" s="101"/>
      <c r="IF2" s="101"/>
      <c r="IG2" s="101"/>
      <c r="IH2" s="101"/>
      <c r="II2" s="101"/>
      <c r="IJ2" s="101"/>
      <c r="IK2" s="101"/>
      <c r="IL2" s="101"/>
      <c r="IM2" s="101"/>
      <c r="IN2" s="101"/>
      <c r="IO2" s="101"/>
      <c r="IP2" s="101"/>
      <c r="IQ2" s="101"/>
    </row>
    <row r="3" spans="2:251" s="102" customFormat="1" ht="21" customHeight="1" thickBot="1" x14ac:dyDescent="0.4">
      <c r="B3" s="1033"/>
      <c r="C3" s="1022"/>
      <c r="D3" s="1023"/>
      <c r="E3" s="1023"/>
      <c r="F3" s="1023"/>
      <c r="G3" s="1023"/>
      <c r="H3" s="1023"/>
      <c r="I3" s="1023"/>
      <c r="J3" s="1023"/>
      <c r="K3" s="1023"/>
      <c r="L3" s="1023"/>
      <c r="M3" s="1023"/>
      <c r="N3" s="1023"/>
      <c r="O3" s="1023"/>
      <c r="P3" s="1023"/>
      <c r="Q3" s="1024"/>
      <c r="R3" s="1025"/>
      <c r="S3" s="1026"/>
      <c r="T3" s="1026"/>
      <c r="U3" s="1026"/>
      <c r="V3" s="1026"/>
      <c r="W3" s="1026"/>
      <c r="X3" s="1026"/>
      <c r="Y3" s="1026"/>
      <c r="Z3" s="1026"/>
      <c r="AA3" s="1026"/>
      <c r="AB3" s="1026"/>
      <c r="AC3" s="1026"/>
      <c r="AD3" s="1026"/>
      <c r="AE3" s="1026"/>
      <c r="AF3" s="1026"/>
      <c r="AG3" s="1026"/>
      <c r="AH3" s="1026"/>
      <c r="AI3" s="1027"/>
      <c r="AJ3" s="1008" t="s">
        <v>20</v>
      </c>
      <c r="AK3" s="1009"/>
      <c r="AL3" s="1009"/>
      <c r="AM3" s="1009"/>
      <c r="AN3" s="1009"/>
      <c r="AO3" s="1009"/>
      <c r="AP3" s="1009"/>
      <c r="AQ3" s="1009"/>
      <c r="AR3" s="1009"/>
      <c r="AS3" s="1009"/>
      <c r="AT3" s="1009"/>
      <c r="AU3" s="1010"/>
      <c r="AV3" s="996">
        <v>3</v>
      </c>
      <c r="AW3" s="997"/>
      <c r="AX3" s="997"/>
      <c r="AY3" s="997"/>
      <c r="AZ3" s="997"/>
      <c r="BA3" s="997"/>
      <c r="BB3" s="997"/>
      <c r="BC3" s="997"/>
      <c r="BD3" s="997"/>
      <c r="BE3" s="997"/>
      <c r="BF3" s="997"/>
      <c r="BG3" s="997"/>
      <c r="BH3" s="997"/>
      <c r="BI3" s="997"/>
      <c r="BJ3" s="998"/>
      <c r="BK3" s="101"/>
      <c r="BL3" s="101"/>
      <c r="BM3" s="101"/>
      <c r="BN3" s="101"/>
      <c r="BO3" s="101"/>
      <c r="BP3" s="101"/>
      <c r="BQ3" s="101"/>
      <c r="BR3" s="101"/>
      <c r="BS3" s="101"/>
      <c r="BT3" s="101"/>
      <c r="BU3" s="101"/>
      <c r="BV3" s="101"/>
      <c r="BW3" s="101"/>
      <c r="BX3" s="101"/>
      <c r="BY3" s="101"/>
      <c r="BZ3" s="101"/>
      <c r="CA3" s="101"/>
      <c r="CB3" s="101"/>
      <c r="CC3" s="101"/>
      <c r="CD3" s="101"/>
      <c r="CE3" s="101"/>
      <c r="CF3" s="101"/>
      <c r="CG3" s="101"/>
      <c r="CH3" s="101"/>
      <c r="CI3" s="101"/>
      <c r="CJ3" s="101"/>
      <c r="CK3" s="101"/>
      <c r="CL3" s="101"/>
      <c r="CM3" s="101"/>
      <c r="CN3" s="101"/>
      <c r="CO3" s="101"/>
      <c r="CP3" s="101"/>
      <c r="CQ3" s="101"/>
      <c r="CR3" s="101"/>
      <c r="CS3" s="101"/>
      <c r="CT3" s="101"/>
      <c r="CU3" s="101"/>
      <c r="CV3" s="101"/>
      <c r="CW3" s="101"/>
      <c r="CX3" s="101"/>
      <c r="CY3" s="101"/>
      <c r="CZ3" s="101"/>
      <c r="DA3" s="101"/>
      <c r="DB3" s="101"/>
      <c r="DC3" s="101"/>
      <c r="DD3" s="101"/>
      <c r="DE3" s="101"/>
      <c r="DF3" s="101"/>
      <c r="DG3" s="101"/>
      <c r="DH3" s="101"/>
      <c r="DI3" s="101"/>
      <c r="DJ3" s="101"/>
      <c r="DK3" s="101"/>
      <c r="DL3" s="101"/>
      <c r="DM3" s="101"/>
      <c r="DN3" s="101"/>
      <c r="DO3" s="101"/>
      <c r="DP3" s="101"/>
      <c r="DQ3" s="101"/>
      <c r="DR3" s="101"/>
      <c r="DS3" s="101"/>
      <c r="DT3" s="101"/>
      <c r="DU3" s="101"/>
      <c r="DV3" s="101"/>
      <c r="DW3" s="101"/>
      <c r="DX3" s="101"/>
      <c r="DY3" s="101"/>
      <c r="DZ3" s="101"/>
      <c r="EA3" s="101"/>
      <c r="EB3" s="101"/>
      <c r="EC3" s="101"/>
      <c r="ED3" s="101"/>
      <c r="EE3" s="101"/>
      <c r="EF3" s="101"/>
      <c r="EG3" s="101"/>
      <c r="EH3" s="101"/>
      <c r="EI3" s="101"/>
      <c r="EJ3" s="101"/>
      <c r="EK3" s="101"/>
      <c r="EL3" s="101"/>
      <c r="EM3" s="101"/>
      <c r="EN3" s="101"/>
      <c r="EO3" s="101"/>
      <c r="EP3" s="101"/>
      <c r="EQ3" s="101"/>
      <c r="ER3" s="101"/>
      <c r="ES3" s="101"/>
      <c r="ET3" s="101"/>
      <c r="EU3" s="101"/>
      <c r="EV3" s="101"/>
      <c r="EW3" s="101"/>
      <c r="EX3" s="101"/>
      <c r="EY3" s="101"/>
      <c r="EZ3" s="101"/>
      <c r="FA3" s="101"/>
      <c r="FB3" s="101"/>
      <c r="FC3" s="101"/>
      <c r="FD3" s="101"/>
      <c r="FE3" s="101"/>
      <c r="FF3" s="101"/>
      <c r="FG3" s="101"/>
      <c r="FH3" s="101"/>
      <c r="FI3" s="101"/>
      <c r="FJ3" s="101"/>
      <c r="FK3" s="101"/>
      <c r="FL3" s="101"/>
      <c r="FM3" s="101"/>
      <c r="FN3" s="101"/>
      <c r="FO3" s="101"/>
      <c r="FP3" s="101"/>
      <c r="FQ3" s="101"/>
      <c r="FR3" s="101"/>
      <c r="FS3" s="101"/>
      <c r="FT3" s="101"/>
      <c r="FU3" s="101"/>
      <c r="FV3" s="101"/>
      <c r="FW3" s="101"/>
      <c r="FX3" s="101"/>
      <c r="FY3" s="101"/>
      <c r="FZ3" s="101"/>
      <c r="GA3" s="101"/>
      <c r="GB3" s="101"/>
      <c r="GC3" s="101"/>
      <c r="GD3" s="101"/>
      <c r="GE3" s="101"/>
      <c r="GF3" s="101"/>
      <c r="GG3" s="101"/>
      <c r="GH3" s="101"/>
      <c r="GI3" s="101"/>
      <c r="GJ3" s="101"/>
      <c r="GK3" s="101"/>
      <c r="GL3" s="101"/>
      <c r="GM3" s="101"/>
      <c r="GN3" s="101"/>
      <c r="GO3" s="101"/>
      <c r="GP3" s="101"/>
      <c r="GQ3" s="101"/>
      <c r="GR3" s="101"/>
      <c r="GS3" s="101"/>
      <c r="GT3" s="101"/>
      <c r="GU3" s="101"/>
      <c r="GV3" s="101"/>
      <c r="GW3" s="101"/>
      <c r="GX3" s="101"/>
      <c r="GY3" s="101"/>
      <c r="GZ3" s="101"/>
      <c r="HA3" s="101"/>
      <c r="HB3" s="101"/>
      <c r="HC3" s="101"/>
      <c r="HD3" s="101"/>
      <c r="HE3" s="101"/>
      <c r="HF3" s="101"/>
      <c r="HG3" s="101"/>
      <c r="HH3" s="101"/>
      <c r="HI3" s="101"/>
      <c r="HJ3" s="101"/>
      <c r="HK3" s="101"/>
      <c r="HL3" s="101"/>
      <c r="HM3" s="101"/>
      <c r="HN3" s="101"/>
      <c r="HO3" s="101"/>
      <c r="HP3" s="101"/>
      <c r="HQ3" s="101"/>
      <c r="HR3" s="101"/>
      <c r="HS3" s="101"/>
      <c r="HT3" s="101"/>
      <c r="HU3" s="101"/>
      <c r="HV3" s="101"/>
      <c r="HW3" s="101"/>
      <c r="HX3" s="101"/>
      <c r="HY3" s="101"/>
      <c r="HZ3" s="101"/>
      <c r="IA3" s="101"/>
      <c r="IB3" s="101"/>
      <c r="IC3" s="101"/>
      <c r="ID3" s="101"/>
      <c r="IE3" s="101"/>
      <c r="IF3" s="101"/>
      <c r="IG3" s="101"/>
      <c r="IH3" s="101"/>
      <c r="II3" s="101"/>
      <c r="IJ3" s="101"/>
      <c r="IK3" s="101"/>
      <c r="IL3" s="101"/>
      <c r="IM3" s="101"/>
      <c r="IN3" s="101"/>
      <c r="IO3" s="101"/>
      <c r="IP3" s="101"/>
      <c r="IQ3" s="101"/>
    </row>
    <row r="4" spans="2:251" s="102" customFormat="1" ht="26.25" customHeight="1" thickBot="1" x14ac:dyDescent="0.4">
      <c r="B4" s="1033"/>
      <c r="C4" s="983"/>
      <c r="D4" s="984"/>
      <c r="E4" s="984"/>
      <c r="F4" s="984"/>
      <c r="G4" s="984"/>
      <c r="H4" s="984"/>
      <c r="I4" s="984"/>
      <c r="J4" s="984"/>
      <c r="K4" s="984"/>
      <c r="L4" s="984"/>
      <c r="M4" s="984"/>
      <c r="N4" s="984"/>
      <c r="O4" s="984"/>
      <c r="P4" s="984"/>
      <c r="Q4" s="985"/>
      <c r="R4" s="977"/>
      <c r="S4" s="978"/>
      <c r="T4" s="978"/>
      <c r="U4" s="978"/>
      <c r="V4" s="978"/>
      <c r="W4" s="978"/>
      <c r="X4" s="978"/>
      <c r="Y4" s="978"/>
      <c r="Z4" s="978"/>
      <c r="AA4" s="978"/>
      <c r="AB4" s="978"/>
      <c r="AC4" s="978"/>
      <c r="AD4" s="978"/>
      <c r="AE4" s="978"/>
      <c r="AF4" s="978"/>
      <c r="AG4" s="978"/>
      <c r="AH4" s="978"/>
      <c r="AI4" s="979"/>
      <c r="AJ4" s="1008" t="s">
        <v>21</v>
      </c>
      <c r="AK4" s="1009"/>
      <c r="AL4" s="1009"/>
      <c r="AM4" s="1009"/>
      <c r="AN4" s="1009"/>
      <c r="AO4" s="1009"/>
      <c r="AP4" s="1009"/>
      <c r="AQ4" s="1009"/>
      <c r="AR4" s="1009"/>
      <c r="AS4" s="1009"/>
      <c r="AT4" s="1009"/>
      <c r="AU4" s="1010"/>
      <c r="AV4" s="999">
        <v>42741</v>
      </c>
      <c r="AW4" s="1000"/>
      <c r="AX4" s="1000"/>
      <c r="AY4" s="1000"/>
      <c r="AZ4" s="1000"/>
      <c r="BA4" s="1000"/>
      <c r="BB4" s="1000"/>
      <c r="BC4" s="1000"/>
      <c r="BD4" s="1000"/>
      <c r="BE4" s="1000"/>
      <c r="BF4" s="1000"/>
      <c r="BG4" s="1000"/>
      <c r="BH4" s="1000"/>
      <c r="BI4" s="1000"/>
      <c r="BJ4" s="1001"/>
      <c r="BK4" s="101"/>
      <c r="BL4" s="101"/>
      <c r="BM4" s="101"/>
      <c r="BN4" s="101"/>
      <c r="BO4" s="101"/>
      <c r="BP4" s="101"/>
      <c r="BQ4" s="101"/>
      <c r="BR4" s="101"/>
      <c r="BS4" s="101"/>
      <c r="BT4" s="101"/>
      <c r="BU4" s="101"/>
      <c r="BV4" s="101"/>
      <c r="BW4" s="101"/>
      <c r="BX4" s="101"/>
      <c r="BY4" s="101"/>
      <c r="BZ4" s="101"/>
      <c r="CA4" s="101"/>
      <c r="CB4" s="101"/>
      <c r="CC4" s="101"/>
      <c r="CD4" s="101"/>
      <c r="CE4" s="101"/>
      <c r="CF4" s="101"/>
      <c r="CG4" s="101"/>
      <c r="CH4" s="101"/>
      <c r="CI4" s="101"/>
      <c r="CJ4" s="101"/>
      <c r="CK4" s="101"/>
      <c r="CL4" s="101"/>
      <c r="CM4" s="101"/>
      <c r="CN4" s="101"/>
      <c r="CO4" s="101"/>
      <c r="CP4" s="101"/>
      <c r="CQ4" s="101"/>
      <c r="CR4" s="101"/>
      <c r="CS4" s="101"/>
      <c r="CT4" s="101"/>
      <c r="CU4" s="101"/>
      <c r="CV4" s="101"/>
      <c r="CW4" s="101"/>
      <c r="CX4" s="101"/>
      <c r="CY4" s="101"/>
      <c r="CZ4" s="101"/>
      <c r="DA4" s="101"/>
      <c r="DB4" s="101"/>
      <c r="DC4" s="101"/>
      <c r="DD4" s="101"/>
      <c r="DE4" s="101"/>
      <c r="DF4" s="101"/>
      <c r="DG4" s="101"/>
      <c r="DH4" s="101"/>
      <c r="DI4" s="101"/>
      <c r="DJ4" s="101"/>
      <c r="DK4" s="101"/>
      <c r="DL4" s="101"/>
      <c r="DM4" s="101"/>
      <c r="DN4" s="101"/>
      <c r="DO4" s="101"/>
      <c r="DP4" s="101"/>
      <c r="DQ4" s="101"/>
      <c r="DR4" s="101"/>
      <c r="DS4" s="101"/>
      <c r="DT4" s="101"/>
      <c r="DU4" s="101"/>
      <c r="DV4" s="101"/>
      <c r="DW4" s="101"/>
      <c r="DX4" s="101"/>
      <c r="DY4" s="101"/>
      <c r="DZ4" s="101"/>
      <c r="EA4" s="101"/>
      <c r="EB4" s="101"/>
      <c r="EC4" s="101"/>
      <c r="ED4" s="101"/>
      <c r="EE4" s="101"/>
      <c r="EF4" s="101"/>
      <c r="EG4" s="101"/>
      <c r="EH4" s="101"/>
      <c r="EI4" s="101"/>
      <c r="EJ4" s="101"/>
      <c r="EK4" s="101"/>
      <c r="EL4" s="101"/>
      <c r="EM4" s="101"/>
      <c r="EN4" s="101"/>
      <c r="EO4" s="101"/>
      <c r="EP4" s="101"/>
      <c r="EQ4" s="101"/>
      <c r="ER4" s="101"/>
      <c r="ES4" s="101"/>
      <c r="ET4" s="101"/>
      <c r="EU4" s="101"/>
      <c r="EV4" s="101"/>
      <c r="EW4" s="101"/>
      <c r="EX4" s="101"/>
      <c r="EY4" s="101"/>
      <c r="EZ4" s="101"/>
      <c r="FA4" s="101"/>
      <c r="FB4" s="101"/>
      <c r="FC4" s="101"/>
      <c r="FD4" s="101"/>
      <c r="FE4" s="101"/>
      <c r="FF4" s="101"/>
      <c r="FG4" s="101"/>
      <c r="FH4" s="101"/>
      <c r="FI4" s="101"/>
      <c r="FJ4" s="101"/>
      <c r="FK4" s="101"/>
      <c r="FL4" s="101"/>
      <c r="FM4" s="101"/>
      <c r="FN4" s="101"/>
      <c r="FO4" s="101"/>
      <c r="FP4" s="101"/>
      <c r="FQ4" s="101"/>
      <c r="FR4" s="101"/>
      <c r="FS4" s="101"/>
      <c r="FT4" s="101"/>
      <c r="FU4" s="101"/>
      <c r="FV4" s="101"/>
      <c r="FW4" s="101"/>
      <c r="FX4" s="101"/>
      <c r="FY4" s="101"/>
      <c r="FZ4" s="101"/>
      <c r="GA4" s="101"/>
      <c r="GB4" s="101"/>
      <c r="GC4" s="101"/>
      <c r="GD4" s="101"/>
      <c r="GE4" s="101"/>
      <c r="GF4" s="101"/>
      <c r="GG4" s="101"/>
      <c r="GH4" s="101"/>
      <c r="GI4" s="101"/>
      <c r="GJ4" s="101"/>
      <c r="GK4" s="101"/>
      <c r="GL4" s="101"/>
      <c r="GM4" s="101"/>
      <c r="GN4" s="101"/>
      <c r="GO4" s="101"/>
      <c r="GP4" s="101"/>
      <c r="GQ4" s="101"/>
      <c r="GR4" s="101"/>
      <c r="GS4" s="101"/>
      <c r="GT4" s="101"/>
      <c r="GU4" s="101"/>
      <c r="GV4" s="101"/>
      <c r="GW4" s="101"/>
      <c r="GX4" s="101"/>
      <c r="GY4" s="101"/>
      <c r="GZ4" s="101"/>
      <c r="HA4" s="101"/>
      <c r="HB4" s="101"/>
      <c r="HC4" s="101"/>
      <c r="HD4" s="101"/>
      <c r="HE4" s="101"/>
      <c r="HF4" s="101"/>
      <c r="HG4" s="101"/>
      <c r="HH4" s="101"/>
      <c r="HI4" s="101"/>
      <c r="HJ4" s="101"/>
      <c r="HK4" s="101"/>
      <c r="HL4" s="101"/>
      <c r="HM4" s="101"/>
      <c r="HN4" s="101"/>
      <c r="HO4" s="101"/>
      <c r="HP4" s="101"/>
      <c r="HQ4" s="101"/>
      <c r="HR4" s="101"/>
      <c r="HS4" s="101"/>
      <c r="HT4" s="101"/>
      <c r="HU4" s="101"/>
      <c r="HV4" s="101"/>
      <c r="HW4" s="101"/>
      <c r="HX4" s="101"/>
      <c r="HY4" s="101"/>
      <c r="HZ4" s="101"/>
      <c r="IA4" s="101"/>
      <c r="IB4" s="101"/>
      <c r="IC4" s="101"/>
      <c r="ID4" s="101"/>
      <c r="IE4" s="101"/>
      <c r="IF4" s="101"/>
      <c r="IG4" s="101"/>
      <c r="IH4" s="101"/>
      <c r="II4" s="101"/>
      <c r="IJ4" s="101"/>
      <c r="IK4" s="101"/>
      <c r="IL4" s="101"/>
      <c r="IM4" s="101"/>
      <c r="IN4" s="101"/>
      <c r="IO4" s="101"/>
      <c r="IP4" s="101"/>
      <c r="IQ4" s="101"/>
    </row>
    <row r="5" spans="2:251" s="102" customFormat="1" ht="16.5" customHeight="1" x14ac:dyDescent="0.35">
      <c r="B5" s="1033"/>
      <c r="C5" s="980" t="s">
        <v>22</v>
      </c>
      <c r="D5" s="981"/>
      <c r="E5" s="981"/>
      <c r="F5" s="981"/>
      <c r="G5" s="981"/>
      <c r="H5" s="981"/>
      <c r="I5" s="981"/>
      <c r="J5" s="981"/>
      <c r="K5" s="981"/>
      <c r="L5" s="981"/>
      <c r="M5" s="981"/>
      <c r="N5" s="981"/>
      <c r="O5" s="981"/>
      <c r="P5" s="981"/>
      <c r="Q5" s="982"/>
      <c r="R5" s="974" t="s">
        <v>23</v>
      </c>
      <c r="S5" s="975"/>
      <c r="T5" s="975"/>
      <c r="U5" s="975"/>
      <c r="V5" s="975"/>
      <c r="W5" s="975"/>
      <c r="X5" s="975"/>
      <c r="Y5" s="975"/>
      <c r="Z5" s="975"/>
      <c r="AA5" s="975"/>
      <c r="AB5" s="975"/>
      <c r="AC5" s="975"/>
      <c r="AD5" s="975"/>
      <c r="AE5" s="975"/>
      <c r="AF5" s="975"/>
      <c r="AG5" s="975"/>
      <c r="AH5" s="975"/>
      <c r="AI5" s="976"/>
      <c r="AJ5" s="980" t="s">
        <v>24</v>
      </c>
      <c r="AK5" s="981"/>
      <c r="AL5" s="981"/>
      <c r="AM5" s="981"/>
      <c r="AN5" s="981"/>
      <c r="AO5" s="981"/>
      <c r="AP5" s="981"/>
      <c r="AQ5" s="981"/>
      <c r="AR5" s="981"/>
      <c r="AS5" s="981"/>
      <c r="AT5" s="981"/>
      <c r="AU5" s="982"/>
      <c r="AV5" s="1002" t="s">
        <v>25</v>
      </c>
      <c r="AW5" s="1003"/>
      <c r="AX5" s="1003"/>
      <c r="AY5" s="1003"/>
      <c r="AZ5" s="1003"/>
      <c r="BA5" s="1003"/>
      <c r="BB5" s="1003"/>
      <c r="BC5" s="1003"/>
      <c r="BD5" s="1003"/>
      <c r="BE5" s="1003"/>
      <c r="BF5" s="1003"/>
      <c r="BG5" s="1003"/>
      <c r="BH5" s="1003"/>
      <c r="BI5" s="1003"/>
      <c r="BJ5" s="1004"/>
      <c r="BK5" s="101"/>
      <c r="BL5" s="101"/>
      <c r="BM5" s="101"/>
      <c r="BN5" s="101"/>
      <c r="BO5" s="101"/>
      <c r="BP5" s="101"/>
      <c r="BQ5" s="101"/>
      <c r="BR5" s="101"/>
      <c r="BS5" s="101"/>
      <c r="BT5" s="101"/>
      <c r="BU5" s="101"/>
      <c r="BV5" s="101"/>
      <c r="BW5" s="101"/>
      <c r="BX5" s="101"/>
      <c r="BY5" s="101"/>
      <c r="BZ5" s="101"/>
      <c r="CA5" s="101"/>
      <c r="CB5" s="101"/>
      <c r="CC5" s="101"/>
      <c r="CD5" s="101"/>
      <c r="CE5" s="101"/>
      <c r="CF5" s="101"/>
      <c r="CG5" s="101"/>
      <c r="CH5" s="101"/>
      <c r="CI5" s="101"/>
      <c r="CJ5" s="101"/>
      <c r="CK5" s="101"/>
      <c r="CL5" s="101"/>
      <c r="CM5" s="101"/>
      <c r="CN5" s="101"/>
      <c r="CO5" s="101"/>
      <c r="CP5" s="101"/>
      <c r="CQ5" s="101"/>
      <c r="CR5" s="101"/>
      <c r="CS5" s="101"/>
      <c r="CT5" s="101"/>
      <c r="CU5" s="101"/>
      <c r="CV5" s="101"/>
      <c r="CW5" s="101"/>
      <c r="CX5" s="101"/>
      <c r="CY5" s="101"/>
      <c r="CZ5" s="101"/>
      <c r="DA5" s="101"/>
      <c r="DB5" s="101"/>
      <c r="DC5" s="101"/>
      <c r="DD5" s="101"/>
      <c r="DE5" s="101"/>
      <c r="DF5" s="101"/>
      <c r="DG5" s="101"/>
      <c r="DH5" s="101"/>
      <c r="DI5" s="101"/>
      <c r="DJ5" s="101"/>
      <c r="DK5" s="101"/>
      <c r="DL5" s="101"/>
      <c r="DM5" s="101"/>
      <c r="DN5" s="101"/>
      <c r="DO5" s="101"/>
      <c r="DP5" s="101"/>
      <c r="DQ5" s="101"/>
      <c r="DR5" s="101"/>
      <c r="DS5" s="101"/>
      <c r="DT5" s="101"/>
      <c r="DU5" s="101"/>
      <c r="DV5" s="101"/>
      <c r="DW5" s="101"/>
      <c r="DX5" s="101"/>
      <c r="DY5" s="101"/>
      <c r="DZ5" s="101"/>
      <c r="EA5" s="101"/>
      <c r="EB5" s="101"/>
      <c r="EC5" s="101"/>
      <c r="ED5" s="101"/>
      <c r="EE5" s="101"/>
      <c r="EF5" s="101"/>
      <c r="EG5" s="101"/>
      <c r="EH5" s="101"/>
      <c r="EI5" s="101"/>
      <c r="EJ5" s="101"/>
      <c r="EK5" s="101"/>
      <c r="EL5" s="101"/>
      <c r="EM5" s="101"/>
      <c r="EN5" s="101"/>
      <c r="EO5" s="101"/>
      <c r="EP5" s="101"/>
      <c r="EQ5" s="101"/>
      <c r="ER5" s="101"/>
      <c r="ES5" s="101"/>
      <c r="ET5" s="101"/>
      <c r="EU5" s="101"/>
      <c r="EV5" s="101"/>
      <c r="EW5" s="101"/>
      <c r="EX5" s="101"/>
      <c r="EY5" s="101"/>
      <c r="EZ5" s="101"/>
      <c r="FA5" s="101"/>
      <c r="FB5" s="101"/>
      <c r="FC5" s="101"/>
      <c r="FD5" s="101"/>
      <c r="FE5" s="101"/>
      <c r="FF5" s="101"/>
      <c r="FG5" s="101"/>
      <c r="FH5" s="101"/>
      <c r="FI5" s="101"/>
      <c r="FJ5" s="101"/>
      <c r="FK5" s="101"/>
      <c r="FL5" s="101"/>
      <c r="FM5" s="101"/>
      <c r="FN5" s="101"/>
      <c r="FO5" s="101"/>
      <c r="FP5" s="101"/>
      <c r="FQ5" s="101"/>
      <c r="FR5" s="101"/>
      <c r="FS5" s="101"/>
      <c r="FT5" s="101"/>
      <c r="FU5" s="101"/>
      <c r="FV5" s="101"/>
      <c r="FW5" s="101"/>
      <c r="FX5" s="101"/>
      <c r="FY5" s="101"/>
      <c r="FZ5" s="101"/>
      <c r="GA5" s="101"/>
      <c r="GB5" s="101"/>
      <c r="GC5" s="101"/>
      <c r="GD5" s="101"/>
      <c r="GE5" s="101"/>
      <c r="GF5" s="101"/>
      <c r="GG5" s="101"/>
      <c r="GH5" s="101"/>
      <c r="GI5" s="101"/>
      <c r="GJ5" s="101"/>
      <c r="GK5" s="101"/>
      <c r="GL5" s="101"/>
      <c r="GM5" s="101"/>
      <c r="GN5" s="101"/>
      <c r="GO5" s="101"/>
      <c r="GP5" s="101"/>
      <c r="GQ5" s="101"/>
      <c r="GR5" s="101"/>
      <c r="GS5" s="101"/>
      <c r="GT5" s="101"/>
      <c r="GU5" s="101"/>
      <c r="GV5" s="101"/>
      <c r="GW5" s="101"/>
      <c r="GX5" s="101"/>
      <c r="GY5" s="101"/>
      <c r="GZ5" s="101"/>
      <c r="HA5" s="101"/>
      <c r="HB5" s="101"/>
      <c r="HC5" s="101"/>
      <c r="HD5" s="101"/>
      <c r="HE5" s="101"/>
      <c r="HF5" s="101"/>
      <c r="HG5" s="101"/>
      <c r="HH5" s="101"/>
      <c r="HI5" s="101"/>
      <c r="HJ5" s="101"/>
      <c r="HK5" s="101"/>
      <c r="HL5" s="101"/>
      <c r="HM5" s="101"/>
      <c r="HN5" s="101"/>
      <c r="HO5" s="101"/>
      <c r="HP5" s="101"/>
      <c r="HQ5" s="101"/>
      <c r="HR5" s="101"/>
      <c r="HS5" s="101"/>
      <c r="HT5" s="101"/>
      <c r="HU5" s="101"/>
      <c r="HV5" s="101"/>
      <c r="HW5" s="101"/>
      <c r="HX5" s="101"/>
      <c r="HY5" s="101"/>
      <c r="HZ5" s="101"/>
      <c r="IA5" s="101"/>
      <c r="IB5" s="101"/>
      <c r="IC5" s="101"/>
      <c r="ID5" s="101"/>
      <c r="IE5" s="101"/>
      <c r="IF5" s="101"/>
      <c r="IG5" s="101"/>
      <c r="IH5" s="101"/>
      <c r="II5" s="101"/>
      <c r="IJ5" s="101"/>
      <c r="IK5" s="101"/>
      <c r="IL5" s="101"/>
      <c r="IM5" s="101"/>
      <c r="IN5" s="101"/>
      <c r="IO5" s="101"/>
      <c r="IP5" s="101"/>
      <c r="IQ5" s="101"/>
    </row>
    <row r="6" spans="2:251" s="102" customFormat="1" ht="22.5" customHeight="1" thickBot="1" x14ac:dyDescent="0.4">
      <c r="B6" s="1034"/>
      <c r="C6" s="983"/>
      <c r="D6" s="984"/>
      <c r="E6" s="984"/>
      <c r="F6" s="984"/>
      <c r="G6" s="984"/>
      <c r="H6" s="984"/>
      <c r="I6" s="984"/>
      <c r="J6" s="984"/>
      <c r="K6" s="984"/>
      <c r="L6" s="984"/>
      <c r="M6" s="984"/>
      <c r="N6" s="984"/>
      <c r="O6" s="984"/>
      <c r="P6" s="984"/>
      <c r="Q6" s="985"/>
      <c r="R6" s="977"/>
      <c r="S6" s="978"/>
      <c r="T6" s="978"/>
      <c r="U6" s="978"/>
      <c r="V6" s="978"/>
      <c r="W6" s="978"/>
      <c r="X6" s="978"/>
      <c r="Y6" s="978"/>
      <c r="Z6" s="978"/>
      <c r="AA6" s="978"/>
      <c r="AB6" s="978"/>
      <c r="AC6" s="978"/>
      <c r="AD6" s="978"/>
      <c r="AE6" s="978"/>
      <c r="AF6" s="978"/>
      <c r="AG6" s="978"/>
      <c r="AH6" s="978"/>
      <c r="AI6" s="979"/>
      <c r="AJ6" s="983"/>
      <c r="AK6" s="984"/>
      <c r="AL6" s="984"/>
      <c r="AM6" s="984"/>
      <c r="AN6" s="984"/>
      <c r="AO6" s="984"/>
      <c r="AP6" s="984"/>
      <c r="AQ6" s="984"/>
      <c r="AR6" s="984"/>
      <c r="AS6" s="984"/>
      <c r="AT6" s="984"/>
      <c r="AU6" s="985"/>
      <c r="AV6" s="1005"/>
      <c r="AW6" s="1006"/>
      <c r="AX6" s="1006"/>
      <c r="AY6" s="1006"/>
      <c r="AZ6" s="1006"/>
      <c r="BA6" s="1006"/>
      <c r="BB6" s="1006"/>
      <c r="BC6" s="1006"/>
      <c r="BD6" s="1006"/>
      <c r="BE6" s="1006"/>
      <c r="BF6" s="1006"/>
      <c r="BG6" s="1006"/>
      <c r="BH6" s="1006"/>
      <c r="BI6" s="1006"/>
      <c r="BJ6" s="1007"/>
      <c r="BK6" s="101"/>
      <c r="BL6" s="101"/>
      <c r="BM6" s="101"/>
      <c r="BN6" s="101"/>
      <c r="BO6" s="101"/>
      <c r="BP6" s="101"/>
      <c r="BQ6" s="101"/>
      <c r="BR6" s="101"/>
      <c r="BS6" s="101"/>
      <c r="BT6" s="101"/>
      <c r="BU6" s="101"/>
      <c r="BV6" s="101"/>
      <c r="BW6" s="101"/>
      <c r="BX6" s="101"/>
      <c r="BY6" s="101"/>
      <c r="BZ6" s="101"/>
      <c r="CA6" s="101"/>
      <c r="CB6" s="101"/>
      <c r="CC6" s="101"/>
      <c r="CD6" s="101"/>
      <c r="CE6" s="101"/>
      <c r="CF6" s="101"/>
      <c r="CG6" s="101"/>
      <c r="CH6" s="101"/>
      <c r="CI6" s="101"/>
      <c r="CJ6" s="101"/>
      <c r="CK6" s="101"/>
      <c r="CL6" s="101"/>
      <c r="CM6" s="101"/>
      <c r="CN6" s="101"/>
      <c r="CO6" s="101"/>
      <c r="CP6" s="101"/>
      <c r="CQ6" s="101"/>
      <c r="CR6" s="101"/>
      <c r="CS6" s="101"/>
      <c r="CT6" s="101"/>
      <c r="CU6" s="101"/>
      <c r="CV6" s="101"/>
      <c r="CW6" s="101"/>
      <c r="CX6" s="101"/>
      <c r="CY6" s="101"/>
      <c r="CZ6" s="101"/>
      <c r="DA6" s="101"/>
      <c r="DB6" s="101"/>
      <c r="DC6" s="101"/>
      <c r="DD6" s="101"/>
      <c r="DE6" s="101"/>
      <c r="DF6" s="101"/>
      <c r="DG6" s="101"/>
      <c r="DH6" s="101"/>
      <c r="DI6" s="101"/>
      <c r="DJ6" s="101"/>
      <c r="DK6" s="101"/>
      <c r="DL6" s="101"/>
      <c r="DM6" s="101"/>
      <c r="DN6" s="101"/>
      <c r="DO6" s="101"/>
      <c r="DP6" s="101"/>
      <c r="DQ6" s="101"/>
      <c r="DR6" s="101"/>
      <c r="DS6" s="101"/>
      <c r="DT6" s="101"/>
      <c r="DU6" s="101"/>
      <c r="DV6" s="101"/>
      <c r="DW6" s="101"/>
      <c r="DX6" s="101"/>
      <c r="DY6" s="101"/>
      <c r="DZ6" s="101"/>
      <c r="EA6" s="101"/>
      <c r="EB6" s="101"/>
      <c r="EC6" s="101"/>
      <c r="ED6" s="101"/>
      <c r="EE6" s="101"/>
      <c r="EF6" s="101"/>
      <c r="EG6" s="101"/>
      <c r="EH6" s="101"/>
      <c r="EI6" s="101"/>
      <c r="EJ6" s="101"/>
      <c r="EK6" s="101"/>
      <c r="EL6" s="101"/>
      <c r="EM6" s="101"/>
      <c r="EN6" s="101"/>
      <c r="EO6" s="101"/>
      <c r="EP6" s="101"/>
      <c r="EQ6" s="101"/>
      <c r="ER6" s="101"/>
      <c r="ES6" s="101"/>
      <c r="ET6" s="101"/>
      <c r="EU6" s="101"/>
      <c r="EV6" s="101"/>
      <c r="EW6" s="101"/>
      <c r="EX6" s="101"/>
      <c r="EY6" s="101"/>
      <c r="EZ6" s="101"/>
      <c r="FA6" s="101"/>
      <c r="FB6" s="101"/>
      <c r="FC6" s="101"/>
      <c r="FD6" s="101"/>
      <c r="FE6" s="101"/>
      <c r="FF6" s="101"/>
      <c r="FG6" s="101"/>
      <c r="FH6" s="101"/>
      <c r="FI6" s="101"/>
      <c r="FJ6" s="101"/>
      <c r="FK6" s="101"/>
      <c r="FL6" s="101"/>
      <c r="FM6" s="101"/>
      <c r="FN6" s="101"/>
      <c r="FO6" s="101"/>
      <c r="FP6" s="101"/>
      <c r="FQ6" s="101"/>
      <c r="FR6" s="101"/>
      <c r="FS6" s="101"/>
      <c r="FT6" s="101"/>
      <c r="FU6" s="101"/>
      <c r="FV6" s="101"/>
      <c r="FW6" s="101"/>
      <c r="FX6" s="101"/>
      <c r="FY6" s="101"/>
      <c r="FZ6" s="101"/>
      <c r="GA6" s="101"/>
      <c r="GB6" s="101"/>
      <c r="GC6" s="101"/>
      <c r="GD6" s="101"/>
      <c r="GE6" s="101"/>
      <c r="GF6" s="101"/>
      <c r="GG6" s="101"/>
      <c r="GH6" s="101"/>
      <c r="GI6" s="101"/>
      <c r="GJ6" s="101"/>
      <c r="GK6" s="101"/>
      <c r="GL6" s="101"/>
      <c r="GM6" s="101"/>
      <c r="GN6" s="101"/>
      <c r="GO6" s="101"/>
      <c r="GP6" s="101"/>
      <c r="GQ6" s="101"/>
      <c r="GR6" s="101"/>
      <c r="GS6" s="101"/>
      <c r="GT6" s="101"/>
      <c r="GU6" s="101"/>
      <c r="GV6" s="101"/>
      <c r="GW6" s="101"/>
      <c r="GX6" s="101"/>
      <c r="GY6" s="101"/>
      <c r="GZ6" s="101"/>
      <c r="HA6" s="101"/>
      <c r="HB6" s="101"/>
      <c r="HC6" s="101"/>
      <c r="HD6" s="101"/>
      <c r="HE6" s="101"/>
      <c r="HF6" s="101"/>
      <c r="HG6" s="101"/>
      <c r="HH6" s="101"/>
      <c r="HI6" s="101"/>
      <c r="HJ6" s="101"/>
      <c r="HK6" s="101"/>
      <c r="HL6" s="101"/>
      <c r="HM6" s="101"/>
      <c r="HN6" s="101"/>
      <c r="HO6" s="101"/>
      <c r="HP6" s="101"/>
      <c r="HQ6" s="101"/>
      <c r="HR6" s="101"/>
      <c r="HS6" s="101"/>
      <c r="HT6" s="101"/>
      <c r="HU6" s="101"/>
      <c r="HV6" s="101"/>
      <c r="HW6" s="101"/>
      <c r="HX6" s="101"/>
      <c r="HY6" s="101"/>
      <c r="HZ6" s="101"/>
      <c r="IA6" s="101"/>
      <c r="IB6" s="101"/>
      <c r="IC6" s="101"/>
      <c r="ID6" s="101"/>
      <c r="IE6" s="101"/>
      <c r="IF6" s="101"/>
      <c r="IG6" s="101"/>
      <c r="IH6" s="101"/>
      <c r="II6" s="101"/>
      <c r="IJ6" s="101"/>
      <c r="IK6" s="101"/>
      <c r="IL6" s="101"/>
      <c r="IM6" s="101"/>
      <c r="IN6" s="101"/>
      <c r="IO6" s="101"/>
      <c r="IP6" s="101"/>
      <c r="IQ6" s="101"/>
    </row>
    <row r="7" spans="2:251" s="54" customFormat="1" ht="39.75" customHeight="1" x14ac:dyDescent="0.25">
      <c r="B7" s="1019" t="s">
        <v>26</v>
      </c>
      <c r="C7" s="1020"/>
      <c r="D7" s="1021"/>
      <c r="E7" s="1021"/>
      <c r="F7" s="1021"/>
      <c r="G7" s="1021"/>
      <c r="H7" s="1021"/>
      <c r="I7" s="1021"/>
      <c r="J7" s="1021"/>
      <c r="K7" s="1021"/>
      <c r="L7" s="1021"/>
      <c r="M7" s="1021"/>
      <c r="N7" s="1021"/>
      <c r="O7" s="1021"/>
      <c r="P7" s="1021"/>
      <c r="Q7" s="1021"/>
      <c r="R7" s="1021"/>
      <c r="S7" s="1021"/>
      <c r="T7" s="1021"/>
      <c r="U7" s="1021"/>
      <c r="V7" s="1021"/>
      <c r="W7" s="1021"/>
      <c r="X7" s="1021"/>
      <c r="Y7" s="1021"/>
      <c r="Z7" s="1021"/>
      <c r="AA7" s="989" t="s">
        <v>28</v>
      </c>
      <c r="AB7" s="989"/>
      <c r="AC7" s="990"/>
      <c r="AD7" s="990"/>
      <c r="AE7" s="990"/>
      <c r="AF7" s="990"/>
      <c r="AG7" s="990"/>
      <c r="AH7" s="990"/>
      <c r="AI7" s="990"/>
      <c r="AJ7" s="990"/>
      <c r="AK7" s="989" t="s">
        <v>30</v>
      </c>
      <c r="AL7" s="989"/>
      <c r="AM7" s="986"/>
      <c r="AN7" s="986"/>
      <c r="AO7" s="986"/>
      <c r="AP7" s="986"/>
      <c r="AQ7" s="986"/>
      <c r="AR7" s="986"/>
      <c r="AS7" s="986"/>
      <c r="AT7" s="986"/>
      <c r="AU7" s="987"/>
      <c r="AV7" s="987"/>
      <c r="AW7" s="987"/>
      <c r="AX7" s="987"/>
      <c r="AY7" s="987"/>
      <c r="AZ7" s="987"/>
      <c r="BA7" s="987"/>
      <c r="BB7" s="987"/>
      <c r="BC7" s="987"/>
      <c r="BD7" s="987"/>
      <c r="BE7" s="987"/>
      <c r="BF7" s="987"/>
      <c r="BG7" s="987"/>
      <c r="BH7" s="987"/>
      <c r="BI7" s="987"/>
      <c r="BJ7" s="988"/>
    </row>
    <row r="8" spans="2:251" s="54" customFormat="1" ht="39.75" customHeight="1" x14ac:dyDescent="0.25">
      <c r="B8" s="1028" t="s">
        <v>32</v>
      </c>
      <c r="C8" s="1029"/>
      <c r="D8" s="1014"/>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28" t="s">
        <v>34</v>
      </c>
      <c r="AN8" s="1017"/>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251" s="54" customFormat="1" ht="27.75" customHeight="1" x14ac:dyDescent="0.25">
      <c r="B9" s="1030" t="s">
        <v>184</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36</v>
      </c>
      <c r="AV9" s="1012"/>
      <c r="AW9" s="1012"/>
      <c r="AX9" s="1012"/>
      <c r="AY9" s="1012"/>
      <c r="AZ9" s="1012"/>
      <c r="BA9" s="1012"/>
      <c r="BB9" s="1012"/>
      <c r="BC9" s="1012"/>
      <c r="BD9" s="1012"/>
      <c r="BE9" s="1012"/>
      <c r="BF9" s="1012"/>
      <c r="BG9" s="1012"/>
      <c r="BH9" s="1012"/>
      <c r="BI9" s="1012"/>
      <c r="BJ9" s="1013"/>
    </row>
    <row r="10" spans="2:251" s="54" customFormat="1" ht="25.5" customHeight="1" x14ac:dyDescent="0.25">
      <c r="B10" s="960"/>
      <c r="C10" s="961"/>
      <c r="D10" s="961"/>
      <c r="E10" s="961" t="s">
        <v>37</v>
      </c>
      <c r="F10" s="961"/>
      <c r="G10" s="961"/>
      <c r="H10" s="961"/>
      <c r="I10" s="961"/>
      <c r="J10" s="961"/>
      <c r="K10" s="961"/>
      <c r="L10" s="961"/>
      <c r="M10" s="961"/>
      <c r="N10" s="961"/>
      <c r="O10" s="961"/>
      <c r="P10" s="961"/>
      <c r="Q10" s="961"/>
      <c r="R10" s="961"/>
      <c r="S10" s="961"/>
      <c r="T10" s="961"/>
      <c r="U10" s="961" t="s">
        <v>38</v>
      </c>
      <c r="V10" s="961"/>
      <c r="W10" s="961"/>
      <c r="X10" s="961"/>
      <c r="Y10" s="961"/>
      <c r="Z10" s="961"/>
      <c r="AA10" s="961"/>
      <c r="AB10" s="961"/>
      <c r="AC10" s="961"/>
      <c r="AD10" s="961"/>
      <c r="AE10" s="961"/>
      <c r="AF10" s="961"/>
      <c r="AG10" s="961"/>
      <c r="AH10" s="961"/>
      <c r="AI10" s="961"/>
      <c r="AJ10" s="961"/>
      <c r="AK10" s="961"/>
      <c r="AL10" s="961"/>
      <c r="AM10" s="961"/>
      <c r="AN10" s="961"/>
      <c r="AO10" s="961"/>
      <c r="AP10" s="961"/>
      <c r="AQ10" s="961"/>
      <c r="AR10" s="961"/>
      <c r="AS10" s="961"/>
      <c r="AT10" s="961"/>
      <c r="AU10" s="972"/>
      <c r="AV10" s="972"/>
      <c r="AW10" s="972"/>
      <c r="AX10" s="972"/>
      <c r="AY10" s="972"/>
      <c r="AZ10" s="972"/>
      <c r="BA10" s="972"/>
      <c r="BB10" s="972"/>
      <c r="BC10" s="972"/>
      <c r="BD10" s="972"/>
      <c r="BE10" s="972"/>
      <c r="BF10" s="972"/>
      <c r="BG10" s="972"/>
      <c r="BH10" s="972"/>
      <c r="BI10" s="972"/>
      <c r="BJ10" s="973"/>
    </row>
    <row r="11" spans="2:251" s="124" customFormat="1" ht="64.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964"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4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SUM(T13:T17)</f>
        <v>0</v>
      </c>
      <c r="U12" s="963"/>
      <c r="V12" s="963"/>
      <c r="W12" s="963"/>
      <c r="X12" s="125" t="s">
        <v>72</v>
      </c>
      <c r="Y12" s="125" t="s">
        <v>73</v>
      </c>
      <c r="Z12" s="965"/>
      <c r="AA12" s="963"/>
      <c r="AB12" s="963"/>
      <c r="AC12" s="963"/>
      <c r="AD12" s="963"/>
      <c r="AE12" s="962"/>
      <c r="AF12" s="127" t="s">
        <v>185</v>
      </c>
      <c r="AG12" s="127" t="s">
        <v>75</v>
      </c>
      <c r="AH12" s="127" t="s">
        <v>186</v>
      </c>
      <c r="AI12" s="962"/>
      <c r="AJ12" s="963"/>
      <c r="AK12" s="140" t="s">
        <v>77</v>
      </c>
      <c r="AL12" s="140" t="s">
        <v>78</v>
      </c>
      <c r="AM12" s="140" t="s">
        <v>79</v>
      </c>
      <c r="AN12" s="140" t="s">
        <v>187</v>
      </c>
      <c r="AO12" s="140" t="s">
        <v>188</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96" customHeight="1" x14ac:dyDescent="0.25">
      <c r="B13" s="722">
        <v>1</v>
      </c>
      <c r="C13" s="47" t="s">
        <v>189</v>
      </c>
      <c r="D13" s="48">
        <v>0.25</v>
      </c>
      <c r="E13" s="48">
        <v>0.25</v>
      </c>
      <c r="F13" s="69"/>
      <c r="G13" s="1508"/>
      <c r="H13" s="567">
        <v>0.25</v>
      </c>
      <c r="I13" s="364"/>
      <c r="J13" s="1508"/>
      <c r="K13" s="48">
        <v>0.25</v>
      </c>
      <c r="L13" s="69"/>
      <c r="M13" s="1508"/>
      <c r="N13" s="48">
        <v>0.25</v>
      </c>
      <c r="O13" s="69"/>
      <c r="P13" s="1508"/>
      <c r="Q13" s="69">
        <f t="shared" ref="Q13:Q17" si="0">SUM(E13,H13,K13,N13)</f>
        <v>1</v>
      </c>
      <c r="R13" s="392"/>
      <c r="S13" s="1508"/>
      <c r="T13" s="385">
        <f>S13*D13</f>
        <v>0</v>
      </c>
      <c r="U13" s="51" t="s">
        <v>190</v>
      </c>
      <c r="V13" s="47" t="s">
        <v>191</v>
      </c>
      <c r="W13" s="50" t="s">
        <v>192</v>
      </c>
      <c r="X13" s="50" t="s">
        <v>193</v>
      </c>
      <c r="Y13" s="50" t="s">
        <v>194</v>
      </c>
      <c r="Z13" s="71" t="s">
        <v>195</v>
      </c>
      <c r="AA13" s="50" t="s">
        <v>196</v>
      </c>
      <c r="AB13" s="71" t="s">
        <v>152</v>
      </c>
      <c r="AC13" s="71" t="s">
        <v>192</v>
      </c>
      <c r="AD13" s="71" t="s">
        <v>99</v>
      </c>
      <c r="AE13" s="72" t="s">
        <v>197</v>
      </c>
      <c r="AF13" s="103">
        <v>1</v>
      </c>
      <c r="AG13" s="72">
        <v>2023</v>
      </c>
      <c r="AH13" s="72" t="s">
        <v>119</v>
      </c>
      <c r="AI13" s="72" t="s">
        <v>101</v>
      </c>
      <c r="AJ13" s="71" t="s">
        <v>143</v>
      </c>
      <c r="AK13" s="39" t="s">
        <v>103</v>
      </c>
      <c r="AL13" s="75" t="s">
        <v>198</v>
      </c>
      <c r="AM13" s="73" t="s">
        <v>142</v>
      </c>
      <c r="AN13" s="75" t="s">
        <v>199</v>
      </c>
      <c r="AO13" s="75" t="s">
        <v>106</v>
      </c>
      <c r="AP13" s="75" t="s">
        <v>200</v>
      </c>
      <c r="AQ13" s="73" t="s">
        <v>142</v>
      </c>
      <c r="AR13" s="39" t="s">
        <v>201</v>
      </c>
      <c r="AS13" s="39" t="s">
        <v>202</v>
      </c>
      <c r="AT13" s="39" t="s">
        <v>203</v>
      </c>
      <c r="AU13" s="437"/>
      <c r="AV13" s="437"/>
      <c r="AW13" s="724"/>
      <c r="AX13" s="724"/>
      <c r="AY13" s="570"/>
      <c r="AZ13" s="571"/>
      <c r="BA13" s="751"/>
      <c r="BB13" s="752"/>
      <c r="BC13" s="427"/>
      <c r="BD13" s="723"/>
      <c r="BE13" s="724"/>
      <c r="BF13" s="724"/>
      <c r="BG13" s="399"/>
      <c r="BH13" s="723"/>
      <c r="BI13" s="726"/>
      <c r="BJ13" s="727"/>
    </row>
    <row r="14" spans="2:251" s="155" customFormat="1" ht="105" customHeight="1" x14ac:dyDescent="0.25">
      <c r="B14" s="163">
        <v>2</v>
      </c>
      <c r="C14" s="47" t="s">
        <v>204</v>
      </c>
      <c r="D14" s="48">
        <v>0.2</v>
      </c>
      <c r="E14" s="104">
        <v>2</v>
      </c>
      <c r="F14" s="104"/>
      <c r="G14" s="1508"/>
      <c r="H14" s="568">
        <v>2</v>
      </c>
      <c r="I14" s="1512"/>
      <c r="J14" s="1508"/>
      <c r="K14" s="104">
        <v>2</v>
      </c>
      <c r="L14" s="69"/>
      <c r="M14" s="1508"/>
      <c r="N14" s="104">
        <v>1</v>
      </c>
      <c r="O14" s="69"/>
      <c r="P14" s="1508"/>
      <c r="Q14" s="104">
        <f t="shared" si="0"/>
        <v>7</v>
      </c>
      <c r="R14" s="153"/>
      <c r="S14" s="1508"/>
      <c r="T14" s="385">
        <f>S14*D14</f>
        <v>0</v>
      </c>
      <c r="U14" s="47" t="s">
        <v>205</v>
      </c>
      <c r="V14" s="47" t="s">
        <v>206</v>
      </c>
      <c r="W14" s="50" t="s">
        <v>192</v>
      </c>
      <c r="X14" s="50" t="s">
        <v>207</v>
      </c>
      <c r="Y14" s="50" t="s">
        <v>208</v>
      </c>
      <c r="Z14" s="71" t="s">
        <v>195</v>
      </c>
      <c r="AA14" s="50" t="s">
        <v>209</v>
      </c>
      <c r="AB14" s="71" t="s">
        <v>152</v>
      </c>
      <c r="AC14" s="71" t="s">
        <v>192</v>
      </c>
      <c r="AD14" s="71" t="s">
        <v>99</v>
      </c>
      <c r="AE14" s="72" t="s">
        <v>197</v>
      </c>
      <c r="AF14" s="103">
        <v>1</v>
      </c>
      <c r="AG14" s="72">
        <v>2023</v>
      </c>
      <c r="AH14" s="72" t="s">
        <v>119</v>
      </c>
      <c r="AI14" s="72" t="s">
        <v>101</v>
      </c>
      <c r="AJ14" s="71" t="s">
        <v>143</v>
      </c>
      <c r="AK14" s="39" t="s">
        <v>103</v>
      </c>
      <c r="AL14" s="75" t="s">
        <v>198</v>
      </c>
      <c r="AM14" s="73" t="s">
        <v>142</v>
      </c>
      <c r="AN14" s="75" t="s">
        <v>199</v>
      </c>
      <c r="AO14" s="75" t="s">
        <v>106</v>
      </c>
      <c r="AP14" s="75" t="s">
        <v>200</v>
      </c>
      <c r="AQ14" s="73" t="s">
        <v>142</v>
      </c>
      <c r="AR14" s="39" t="s">
        <v>210</v>
      </c>
      <c r="AS14" s="39" t="s">
        <v>202</v>
      </c>
      <c r="AT14" s="39" t="s">
        <v>203</v>
      </c>
      <c r="AU14" s="427"/>
      <c r="AV14" s="427"/>
      <c r="AW14" s="429"/>
      <c r="AX14" s="429"/>
      <c r="AY14" s="422"/>
      <c r="AZ14" s="417"/>
      <c r="BA14" s="572"/>
      <c r="BB14" s="753"/>
      <c r="BC14" s="427"/>
      <c r="BD14" s="427"/>
      <c r="BE14" s="429"/>
      <c r="BF14" s="429"/>
      <c r="BG14" s="427"/>
      <c r="BH14" s="427"/>
      <c r="BI14" s="435"/>
      <c r="BJ14" s="438"/>
    </row>
    <row r="15" spans="2:251" s="155" customFormat="1" ht="96" customHeight="1" x14ac:dyDescent="0.25">
      <c r="B15" s="163">
        <v>3</v>
      </c>
      <c r="C15" s="47" t="s">
        <v>211</v>
      </c>
      <c r="D15" s="48">
        <v>0.2</v>
      </c>
      <c r="E15" s="104">
        <v>2</v>
      </c>
      <c r="F15" s="104"/>
      <c r="G15" s="1508"/>
      <c r="H15" s="568">
        <v>2</v>
      </c>
      <c r="I15" s="1512"/>
      <c r="J15" s="1508"/>
      <c r="K15" s="104">
        <v>2</v>
      </c>
      <c r="L15" s="69"/>
      <c r="M15" s="1508"/>
      <c r="N15" s="104">
        <v>2</v>
      </c>
      <c r="O15" s="69"/>
      <c r="P15" s="1508"/>
      <c r="Q15" s="104">
        <f t="shared" si="0"/>
        <v>8</v>
      </c>
      <c r="R15" s="153"/>
      <c r="S15" s="1508"/>
      <c r="T15" s="1510">
        <f>S15*D15</f>
        <v>0</v>
      </c>
      <c r="U15" s="47" t="s">
        <v>212</v>
      </c>
      <c r="V15" s="47" t="s">
        <v>213</v>
      </c>
      <c r="W15" s="50" t="s">
        <v>192</v>
      </c>
      <c r="X15" s="50" t="s">
        <v>207</v>
      </c>
      <c r="Y15" s="50" t="s">
        <v>208</v>
      </c>
      <c r="Z15" s="71" t="s">
        <v>195</v>
      </c>
      <c r="AA15" s="80" t="s">
        <v>214</v>
      </c>
      <c r="AB15" s="71" t="s">
        <v>152</v>
      </c>
      <c r="AC15" s="71" t="s">
        <v>192</v>
      </c>
      <c r="AD15" s="71" t="s">
        <v>99</v>
      </c>
      <c r="AE15" s="72" t="s">
        <v>197</v>
      </c>
      <c r="AF15" s="105">
        <v>1</v>
      </c>
      <c r="AG15" s="72">
        <v>2023</v>
      </c>
      <c r="AH15" s="72" t="s">
        <v>119</v>
      </c>
      <c r="AI15" s="72" t="s">
        <v>101</v>
      </c>
      <c r="AJ15" s="71" t="s">
        <v>143</v>
      </c>
      <c r="AK15" s="39" t="s">
        <v>103</v>
      </c>
      <c r="AL15" s="75" t="s">
        <v>198</v>
      </c>
      <c r="AM15" s="73" t="s">
        <v>142</v>
      </c>
      <c r="AN15" s="75" t="s">
        <v>199</v>
      </c>
      <c r="AO15" s="75" t="s">
        <v>106</v>
      </c>
      <c r="AP15" s="75" t="s">
        <v>200</v>
      </c>
      <c r="AQ15" s="73" t="s">
        <v>142</v>
      </c>
      <c r="AR15" s="39" t="s">
        <v>201</v>
      </c>
      <c r="AS15" s="39" t="s">
        <v>202</v>
      </c>
      <c r="AT15" s="39" t="s">
        <v>203</v>
      </c>
      <c r="AU15" s="427"/>
      <c r="AV15" s="427"/>
      <c r="AW15" s="429"/>
      <c r="AX15" s="429"/>
      <c r="AY15" s="422"/>
      <c r="AZ15" s="417"/>
      <c r="BA15" s="418"/>
      <c r="BB15" s="572"/>
      <c r="BC15" s="427"/>
      <c r="BD15" s="427"/>
      <c r="BE15" s="435"/>
      <c r="BF15" s="429"/>
      <c r="BG15" s="427"/>
      <c r="BH15" s="427"/>
      <c r="BI15" s="435"/>
      <c r="BJ15" s="438"/>
    </row>
    <row r="16" spans="2:251" s="155" customFormat="1" ht="123.75" customHeight="1" x14ac:dyDescent="0.25">
      <c r="B16" s="164">
        <v>4</v>
      </c>
      <c r="C16" s="47" t="s">
        <v>215</v>
      </c>
      <c r="D16" s="48">
        <v>0.2</v>
      </c>
      <c r="E16" s="104">
        <v>1</v>
      </c>
      <c r="F16" s="104"/>
      <c r="G16" s="1508"/>
      <c r="H16" s="568">
        <v>1</v>
      </c>
      <c r="I16" s="568"/>
      <c r="J16" s="1508"/>
      <c r="K16" s="104">
        <v>1</v>
      </c>
      <c r="L16" s="69"/>
      <c r="M16" s="1508"/>
      <c r="N16" s="104">
        <v>1</v>
      </c>
      <c r="O16" s="69"/>
      <c r="P16" s="1508"/>
      <c r="Q16" s="104">
        <f t="shared" si="0"/>
        <v>4</v>
      </c>
      <c r="R16" s="153"/>
      <c r="S16" s="1508"/>
      <c r="T16" s="1511">
        <f>S16*D16</f>
        <v>0</v>
      </c>
      <c r="U16" s="162" t="s">
        <v>216</v>
      </c>
      <c r="V16" s="162" t="s">
        <v>217</v>
      </c>
      <c r="W16" s="50" t="s">
        <v>192</v>
      </c>
      <c r="X16" s="50" t="s">
        <v>218</v>
      </c>
      <c r="Y16" s="50" t="s">
        <v>219</v>
      </c>
      <c r="Z16" s="71" t="s">
        <v>195</v>
      </c>
      <c r="AA16" s="83" t="s">
        <v>220</v>
      </c>
      <c r="AB16" s="71" t="s">
        <v>152</v>
      </c>
      <c r="AC16" s="71" t="s">
        <v>192</v>
      </c>
      <c r="AD16" s="71" t="s">
        <v>99</v>
      </c>
      <c r="AE16" s="72" t="s">
        <v>197</v>
      </c>
      <c r="AF16" s="106">
        <v>1</v>
      </c>
      <c r="AG16" s="72">
        <v>2023</v>
      </c>
      <c r="AH16" s="72" t="s">
        <v>119</v>
      </c>
      <c r="AI16" s="72" t="s">
        <v>101</v>
      </c>
      <c r="AJ16" s="71" t="s">
        <v>143</v>
      </c>
      <c r="AK16" s="39" t="s">
        <v>103</v>
      </c>
      <c r="AL16" s="75" t="s">
        <v>198</v>
      </c>
      <c r="AM16" s="73" t="s">
        <v>142</v>
      </c>
      <c r="AN16" s="75" t="s">
        <v>199</v>
      </c>
      <c r="AO16" s="75" t="s">
        <v>106</v>
      </c>
      <c r="AP16" s="75" t="s">
        <v>200</v>
      </c>
      <c r="AQ16" s="73" t="s">
        <v>142</v>
      </c>
      <c r="AR16" s="39" t="s">
        <v>201</v>
      </c>
      <c r="AS16" s="39" t="s">
        <v>202</v>
      </c>
      <c r="AT16" s="39" t="s">
        <v>203</v>
      </c>
      <c r="AU16" s="427"/>
      <c r="AV16" s="427"/>
      <c r="AW16" s="443"/>
      <c r="AX16" s="443"/>
      <c r="AY16" s="573"/>
      <c r="AZ16" s="418"/>
      <c r="BA16" s="574"/>
      <c r="BB16" s="574"/>
      <c r="BC16" s="441"/>
      <c r="BD16" s="441"/>
      <c r="BE16" s="442"/>
      <c r="BF16" s="443"/>
      <c r="BG16" s="441"/>
      <c r="BH16" s="441"/>
      <c r="BI16" s="442"/>
      <c r="BJ16" s="444"/>
    </row>
    <row r="17" spans="2:63" s="155" customFormat="1" ht="141" customHeight="1" x14ac:dyDescent="0.25">
      <c r="B17" s="151">
        <v>5</v>
      </c>
      <c r="C17" s="47" t="s">
        <v>221</v>
      </c>
      <c r="D17" s="48">
        <v>0.15</v>
      </c>
      <c r="E17" s="48">
        <v>0.25</v>
      </c>
      <c r="F17" s="59"/>
      <c r="G17" s="1508"/>
      <c r="H17" s="567">
        <v>0.25</v>
      </c>
      <c r="I17" s="569"/>
      <c r="J17" s="1508"/>
      <c r="K17" s="48">
        <v>0.25</v>
      </c>
      <c r="L17" s="69"/>
      <c r="M17" s="1508"/>
      <c r="N17" s="48">
        <v>0.25</v>
      </c>
      <c r="O17" s="69"/>
      <c r="P17" s="1508"/>
      <c r="Q17" s="69">
        <f t="shared" si="0"/>
        <v>1</v>
      </c>
      <c r="R17" s="392"/>
      <c r="S17" s="1508"/>
      <c r="T17" s="385">
        <f>S17*D17</f>
        <v>0</v>
      </c>
      <c r="U17" s="47" t="s">
        <v>222</v>
      </c>
      <c r="V17" s="47" t="s">
        <v>223</v>
      </c>
      <c r="W17" s="50" t="s">
        <v>192</v>
      </c>
      <c r="X17" s="50" t="s">
        <v>224</v>
      </c>
      <c r="Y17" s="50" t="s">
        <v>225</v>
      </c>
      <c r="Z17" s="71" t="s">
        <v>195</v>
      </c>
      <c r="AA17" s="51" t="s">
        <v>226</v>
      </c>
      <c r="AB17" s="71" t="s">
        <v>152</v>
      </c>
      <c r="AC17" s="71" t="s">
        <v>192</v>
      </c>
      <c r="AD17" s="71" t="s">
        <v>99</v>
      </c>
      <c r="AE17" s="72" t="s">
        <v>197</v>
      </c>
      <c r="AF17" s="107" t="s">
        <v>227</v>
      </c>
      <c r="AG17" s="72">
        <v>2023</v>
      </c>
      <c r="AH17" s="72" t="s">
        <v>119</v>
      </c>
      <c r="AI17" s="72" t="s">
        <v>101</v>
      </c>
      <c r="AJ17" s="71" t="s">
        <v>143</v>
      </c>
      <c r="AK17" s="39" t="s">
        <v>103</v>
      </c>
      <c r="AL17" s="75" t="s">
        <v>198</v>
      </c>
      <c r="AM17" s="73" t="s">
        <v>142</v>
      </c>
      <c r="AN17" s="75" t="s">
        <v>199</v>
      </c>
      <c r="AO17" s="75" t="s">
        <v>106</v>
      </c>
      <c r="AP17" s="75" t="s">
        <v>200</v>
      </c>
      <c r="AQ17" s="73" t="s">
        <v>142</v>
      </c>
      <c r="AR17" s="39" t="s">
        <v>201</v>
      </c>
      <c r="AS17" s="39" t="s">
        <v>202</v>
      </c>
      <c r="AT17" s="39" t="s">
        <v>203</v>
      </c>
      <c r="AU17" s="437"/>
      <c r="AV17" s="437"/>
      <c r="AW17" s="429"/>
      <c r="AX17" s="429"/>
      <c r="AY17" s="575"/>
      <c r="AZ17" s="576"/>
      <c r="BA17" s="572"/>
      <c r="BB17" s="572"/>
      <c r="BC17" s="427"/>
      <c r="BD17" s="427"/>
      <c r="BE17" s="435"/>
      <c r="BF17" s="429"/>
      <c r="BG17" s="427"/>
      <c r="BH17" s="427"/>
      <c r="BI17" s="435"/>
      <c r="BJ17" s="429"/>
    </row>
    <row r="18" spans="2:63" s="63" customFormat="1" ht="11.65" customHeight="1" x14ac:dyDescent="0.25">
      <c r="B18" s="89"/>
      <c r="C18" s="54"/>
      <c r="D18" s="91"/>
      <c r="E18" s="54"/>
      <c r="F18" s="54"/>
      <c r="G18" s="91"/>
      <c r="H18" s="54"/>
      <c r="I18" s="54"/>
      <c r="J18" s="91"/>
      <c r="K18" s="54"/>
      <c r="L18" s="54"/>
      <c r="M18" s="54"/>
      <c r="N18" s="54"/>
      <c r="O18" s="54"/>
      <c r="P18" s="54"/>
      <c r="Q18" s="54"/>
      <c r="R18" s="54"/>
      <c r="S18" s="54"/>
      <c r="T18" s="91"/>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AU18" s="455"/>
      <c r="AV18" s="455"/>
      <c r="AW18" s="455"/>
      <c r="AX18" s="455"/>
      <c r="AY18" s="455"/>
      <c r="AZ18" s="455"/>
      <c r="BA18" s="455"/>
      <c r="BB18" s="455"/>
      <c r="BC18" s="455"/>
      <c r="BD18" s="455"/>
      <c r="BE18" s="456"/>
      <c r="BF18" s="455">
        <f>12+4+2+6+6+11+4+1+5+2+5+5+8+5</f>
        <v>76</v>
      </c>
      <c r="BG18" s="455"/>
      <c r="BH18" s="455"/>
      <c r="BI18" s="455"/>
      <c r="BJ18" s="455"/>
      <c r="BK18" s="62"/>
    </row>
    <row r="19" spans="2:63" s="63" customFormat="1" ht="11.65"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AU19" s="455"/>
      <c r="AV19" s="455"/>
      <c r="AW19" s="455"/>
      <c r="AX19" s="455"/>
      <c r="AY19" s="455"/>
      <c r="AZ19" s="455"/>
      <c r="BA19" s="455"/>
      <c r="BB19" s="455"/>
      <c r="BC19" s="455"/>
      <c r="BD19" s="455"/>
      <c r="BE19" s="456"/>
      <c r="BF19" s="455"/>
      <c r="BG19" s="455"/>
      <c r="BH19" s="455"/>
      <c r="BI19" s="455"/>
      <c r="BJ19" s="455"/>
      <c r="BK19" s="62"/>
    </row>
    <row r="20" spans="2:63" s="63" customFormat="1" ht="11.65" customHeight="1" x14ac:dyDescent="0.25">
      <c r="B20" s="89"/>
      <c r="C20" s="93"/>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AU20" s="455"/>
      <c r="AV20" s="455"/>
      <c r="AW20" s="455"/>
      <c r="AX20" s="455"/>
      <c r="AY20" s="455"/>
      <c r="AZ20" s="455"/>
      <c r="BA20" s="455"/>
      <c r="BB20" s="455"/>
      <c r="BC20" s="455"/>
      <c r="BD20" s="455"/>
      <c r="BE20" s="456"/>
      <c r="BF20" s="455"/>
      <c r="BG20" s="455"/>
      <c r="BH20" s="455"/>
      <c r="BI20" s="455"/>
      <c r="BJ20" s="455"/>
      <c r="BK20" s="62"/>
    </row>
    <row r="21" spans="2:63"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AU21" s="455"/>
      <c r="AV21" s="455"/>
      <c r="AW21" s="455"/>
      <c r="AX21" s="455"/>
      <c r="AY21" s="455"/>
      <c r="AZ21" s="455"/>
      <c r="BA21" s="455"/>
      <c r="BB21" s="455"/>
      <c r="BC21" s="455"/>
      <c r="BD21" s="455"/>
      <c r="BE21" s="457"/>
      <c r="BF21" s="455"/>
      <c r="BG21" s="455"/>
      <c r="BH21" s="455"/>
      <c r="BI21" s="455"/>
      <c r="BJ21" s="455"/>
      <c r="BK21" s="62"/>
    </row>
    <row r="22" spans="2:63"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AU22" s="455"/>
      <c r="AV22" s="455"/>
      <c r="AW22" s="455"/>
      <c r="AX22" s="455"/>
      <c r="AY22" s="455"/>
      <c r="AZ22" s="455"/>
      <c r="BA22" s="455"/>
      <c r="BB22" s="455"/>
      <c r="BC22" s="455"/>
      <c r="BD22" s="455"/>
      <c r="BE22" s="456"/>
      <c r="BF22" s="455"/>
      <c r="BG22" s="455"/>
      <c r="BH22" s="455"/>
      <c r="BI22" s="455"/>
      <c r="BJ22" s="455"/>
      <c r="BK22" s="62"/>
    </row>
    <row r="23" spans="2:63"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AU23" s="455"/>
      <c r="AV23" s="455"/>
      <c r="AW23" s="455"/>
      <c r="AX23" s="455"/>
      <c r="AY23" s="455"/>
      <c r="AZ23" s="455"/>
      <c r="BA23" s="455"/>
      <c r="BB23" s="455"/>
      <c r="BC23" s="455"/>
      <c r="BD23" s="455"/>
      <c r="BE23" s="456"/>
      <c r="BF23" s="455"/>
      <c r="BG23" s="455"/>
      <c r="BH23" s="455"/>
      <c r="BI23" s="455"/>
      <c r="BJ23" s="455"/>
      <c r="BK23" s="62"/>
    </row>
    <row r="24" spans="2:63"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AU24" s="455"/>
      <c r="AV24" s="455"/>
      <c r="AW24" s="455"/>
      <c r="AX24" s="455"/>
      <c r="AY24" s="455"/>
      <c r="AZ24" s="455"/>
      <c r="BA24" s="455"/>
      <c r="BB24" s="455"/>
      <c r="BC24" s="455"/>
      <c r="BD24" s="455"/>
      <c r="BE24" s="456"/>
      <c r="BF24" s="455"/>
      <c r="BG24" s="455"/>
      <c r="BH24" s="455"/>
      <c r="BI24" s="455"/>
      <c r="BJ24" s="455"/>
      <c r="BK24" s="62"/>
    </row>
    <row r="25" spans="2:63" s="63" customFormat="1" ht="11.65"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AU25" s="455"/>
      <c r="AV25" s="455"/>
      <c r="AW25" s="455"/>
      <c r="AX25" s="455"/>
      <c r="AY25" s="455"/>
      <c r="AZ25" s="455"/>
      <c r="BA25" s="455"/>
      <c r="BB25" s="455"/>
      <c r="BC25" s="455"/>
      <c r="BD25" s="455"/>
      <c r="BE25" s="456"/>
      <c r="BF25" s="455"/>
      <c r="BG25" s="455"/>
      <c r="BH25" s="455"/>
      <c r="BI25" s="455"/>
      <c r="BJ25" s="455"/>
      <c r="BK25" s="62"/>
    </row>
    <row r="26" spans="2:63" s="63" customFormat="1" ht="11.6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AU26" s="455"/>
      <c r="AV26" s="455"/>
      <c r="AW26" s="455"/>
      <c r="AX26" s="455"/>
      <c r="AY26" s="455"/>
      <c r="AZ26" s="455"/>
      <c r="BA26" s="455"/>
      <c r="BB26" s="455"/>
      <c r="BC26" s="455"/>
      <c r="BD26" s="455"/>
      <c r="BE26" s="456"/>
      <c r="BF26" s="455"/>
      <c r="BG26" s="455"/>
      <c r="BH26" s="455"/>
      <c r="BI26" s="455"/>
      <c r="BJ26" s="455"/>
      <c r="BK26" s="62"/>
    </row>
    <row r="27" spans="2:63" s="63" customFormat="1" ht="14.1"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AU27" s="455"/>
      <c r="AV27" s="455"/>
      <c r="AW27" s="455"/>
      <c r="AX27" s="455"/>
      <c r="AY27" s="455"/>
      <c r="AZ27" s="455"/>
      <c r="BA27" s="455"/>
      <c r="BB27" s="455"/>
      <c r="BC27" s="455"/>
      <c r="BD27" s="455"/>
      <c r="BE27" s="456"/>
      <c r="BF27" s="455"/>
      <c r="BG27" s="455"/>
      <c r="BH27" s="455"/>
      <c r="BI27" s="455"/>
      <c r="BJ27" s="455"/>
      <c r="BK27" s="62"/>
    </row>
    <row r="28" spans="2:63" s="63" customFormat="1" ht="11.65" customHeight="1" x14ac:dyDescent="0.25">
      <c r="B28" s="89"/>
      <c r="C28"/>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AU28" s="455"/>
      <c r="AV28" s="455"/>
      <c r="AW28" s="455"/>
      <c r="AX28" s="455"/>
      <c r="AY28" s="455"/>
      <c r="AZ28" s="455"/>
      <c r="BA28" s="455"/>
      <c r="BB28" s="455"/>
      <c r="BC28" s="455"/>
      <c r="BD28" s="455"/>
      <c r="BE28" s="455"/>
      <c r="BF28" s="455"/>
      <c r="BG28" s="455"/>
      <c r="BH28" s="455"/>
      <c r="BI28" s="455"/>
      <c r="BJ28" s="455"/>
      <c r="BK28" s="62"/>
    </row>
    <row r="29" spans="2:63"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AU29" s="455"/>
      <c r="AV29" s="455"/>
      <c r="AW29" s="455"/>
      <c r="AX29" s="455"/>
      <c r="AY29" s="455"/>
      <c r="AZ29" s="455"/>
      <c r="BA29" s="455"/>
      <c r="BB29" s="455"/>
      <c r="BC29" s="455"/>
      <c r="BD29" s="455"/>
      <c r="BE29" s="455"/>
      <c r="BF29" s="455"/>
      <c r="BG29" s="455"/>
      <c r="BH29" s="455"/>
      <c r="BI29" s="455"/>
      <c r="BJ29" s="455"/>
      <c r="BK29" s="62"/>
    </row>
    <row r="30" spans="2:63"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AU30" s="455"/>
      <c r="AV30" s="455"/>
      <c r="AW30" s="455"/>
      <c r="AX30" s="455"/>
      <c r="AY30" s="455"/>
      <c r="AZ30" s="455"/>
      <c r="BA30" s="455"/>
      <c r="BB30" s="455"/>
      <c r="BC30" s="455"/>
      <c r="BD30" s="455"/>
      <c r="BE30" s="455"/>
      <c r="BF30" s="455"/>
      <c r="BG30" s="455"/>
      <c r="BH30" s="455"/>
      <c r="BI30" s="455"/>
      <c r="BJ30" s="455"/>
      <c r="BK30" s="62"/>
    </row>
    <row r="31" spans="2:63"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AU31" s="455"/>
      <c r="AV31" s="455"/>
      <c r="AW31" s="455"/>
      <c r="AX31" s="455"/>
      <c r="AY31" s="455"/>
      <c r="AZ31" s="455"/>
      <c r="BA31" s="455"/>
      <c r="BB31" s="455"/>
      <c r="BC31" s="455"/>
      <c r="BD31" s="455"/>
      <c r="BE31" s="455"/>
      <c r="BF31" s="455"/>
      <c r="BG31" s="455"/>
      <c r="BH31" s="455"/>
      <c r="BI31" s="455"/>
      <c r="BJ31" s="455"/>
      <c r="BK31" s="62"/>
    </row>
    <row r="32" spans="2:63"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AU32" s="455"/>
      <c r="AV32" s="455"/>
      <c r="AW32" s="455"/>
      <c r="AX32" s="455"/>
      <c r="AY32" s="455"/>
      <c r="AZ32" s="455"/>
      <c r="BA32" s="455"/>
      <c r="BB32" s="455"/>
      <c r="BC32" s="455"/>
      <c r="BD32" s="455"/>
      <c r="BE32" s="455"/>
      <c r="BF32" s="455"/>
      <c r="BG32" s="455"/>
      <c r="BH32" s="455"/>
      <c r="BI32" s="455"/>
      <c r="BJ32" s="455"/>
      <c r="BK32" s="62"/>
    </row>
    <row r="33" spans="2:63" s="63" customFormat="1" ht="12.6"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AU33" s="455"/>
      <c r="AV33" s="455"/>
      <c r="AW33" s="455"/>
      <c r="AX33" s="455"/>
      <c r="AY33" s="455"/>
      <c r="AZ33" s="455"/>
      <c r="BA33" s="455"/>
      <c r="BB33" s="455"/>
      <c r="BC33" s="455"/>
      <c r="BD33" s="455"/>
      <c r="BE33" s="455"/>
      <c r="BF33" s="455"/>
      <c r="BG33" s="455"/>
      <c r="BH33" s="455"/>
      <c r="BI33" s="455"/>
      <c r="BJ33" s="455"/>
      <c r="BK33" s="62"/>
    </row>
    <row r="34" spans="2:63" s="63" customFormat="1" ht="12.6"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AU34" s="455"/>
      <c r="AV34" s="455"/>
      <c r="AW34" s="455"/>
      <c r="AX34" s="455"/>
      <c r="AY34" s="455"/>
      <c r="AZ34" s="455"/>
      <c r="BA34" s="455"/>
      <c r="BB34" s="455"/>
      <c r="BC34" s="455"/>
      <c r="BD34" s="455"/>
      <c r="BE34" s="455"/>
      <c r="BF34" s="455"/>
      <c r="BG34" s="455"/>
      <c r="BH34" s="455"/>
      <c r="BI34" s="455"/>
      <c r="BJ34" s="455"/>
      <c r="BK34" s="62"/>
    </row>
    <row r="35" spans="2:63" s="63" customFormat="1" ht="11.65"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AU35" s="455"/>
      <c r="AV35" s="455"/>
      <c r="AW35" s="455"/>
      <c r="AX35" s="455"/>
      <c r="AY35" s="455"/>
      <c r="AZ35" s="455"/>
      <c r="BA35" s="455"/>
      <c r="BB35" s="455"/>
      <c r="BC35" s="455"/>
      <c r="BD35" s="455"/>
      <c r="BE35" s="455"/>
      <c r="BF35" s="455"/>
      <c r="BG35" s="455"/>
      <c r="BH35" s="455"/>
      <c r="BI35" s="455"/>
      <c r="BJ35" s="455"/>
      <c r="BK35" s="62"/>
    </row>
    <row r="36" spans="2:63" s="63" customFormat="1" ht="11.65" customHeight="1" x14ac:dyDescent="0.25">
      <c r="B36" s="89"/>
      <c r="C36" s="54"/>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AU36" s="455"/>
      <c r="AV36" s="455"/>
      <c r="AW36" s="455"/>
      <c r="AX36" s="455"/>
      <c r="AY36" s="455"/>
      <c r="AZ36" s="455"/>
      <c r="BA36" s="455"/>
      <c r="BB36" s="455"/>
      <c r="BC36" s="455"/>
      <c r="BD36" s="455"/>
      <c r="BE36" s="455"/>
      <c r="BF36" s="455"/>
      <c r="BG36" s="455"/>
      <c r="BH36" s="455"/>
      <c r="BI36" s="455"/>
      <c r="BJ36" s="455"/>
      <c r="BK36" s="62"/>
    </row>
    <row r="37" spans="2:63" s="63" customFormat="1" ht="14.1"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AU37" s="455"/>
      <c r="AV37" s="455"/>
      <c r="AW37" s="455"/>
      <c r="AX37" s="455"/>
      <c r="AY37" s="455"/>
      <c r="AZ37" s="455"/>
      <c r="BA37" s="455"/>
      <c r="BB37" s="455"/>
      <c r="BC37" s="455"/>
      <c r="BD37" s="455"/>
      <c r="BE37" s="455"/>
      <c r="BF37" s="455"/>
      <c r="BG37" s="455"/>
      <c r="BH37" s="455"/>
      <c r="BI37" s="455"/>
      <c r="BJ37" s="455"/>
      <c r="BK37" s="62"/>
    </row>
    <row r="38" spans="2:63" s="63" customFormat="1" ht="11.65"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AU38" s="455"/>
      <c r="AV38" s="455"/>
      <c r="AW38" s="455"/>
      <c r="AX38" s="455"/>
      <c r="AY38" s="455"/>
      <c r="AZ38" s="455"/>
      <c r="BA38" s="455"/>
      <c r="BB38" s="455"/>
      <c r="BC38" s="455"/>
      <c r="BD38" s="455"/>
      <c r="BE38" s="455"/>
      <c r="BF38" s="455"/>
      <c r="BG38" s="455"/>
      <c r="BH38" s="455"/>
      <c r="BI38" s="455"/>
      <c r="BJ38" s="455"/>
      <c r="BK38" s="62"/>
    </row>
    <row r="39" spans="2:63" s="63" customFormat="1" ht="11.65"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AU39" s="455"/>
      <c r="AV39" s="455"/>
      <c r="AW39" s="455"/>
      <c r="AX39" s="455"/>
      <c r="AY39" s="455"/>
      <c r="AZ39" s="455"/>
      <c r="BA39" s="455"/>
      <c r="BB39" s="455"/>
      <c r="BC39" s="455"/>
      <c r="BD39" s="455"/>
      <c r="BE39" s="455"/>
      <c r="BF39" s="455"/>
      <c r="BG39" s="455"/>
      <c r="BH39" s="455"/>
      <c r="BI39" s="455"/>
      <c r="BJ39" s="455"/>
      <c r="BK39" s="62"/>
    </row>
    <row r="40" spans="2:63" s="63" customFormat="1" ht="11.65" customHeight="1" x14ac:dyDescent="0.25">
      <c r="C40" s="62"/>
      <c r="D40" s="62"/>
      <c r="E40" s="62"/>
      <c r="F40" s="62"/>
      <c r="G40" s="62"/>
      <c r="H40" s="62"/>
      <c r="I40" s="62"/>
      <c r="J40" s="62"/>
      <c r="K40" s="62"/>
      <c r="L40" s="62"/>
      <c r="M40" s="62"/>
      <c r="N40" s="62"/>
      <c r="O40" s="62"/>
      <c r="P40" s="62"/>
      <c r="Q40" s="62"/>
      <c r="R40" s="62"/>
      <c r="S40" s="62"/>
      <c r="T40" s="62"/>
      <c r="U40" s="62"/>
      <c r="V40" s="62"/>
      <c r="W40" s="62"/>
      <c r="X40" s="62"/>
      <c r="Y40" s="62"/>
      <c r="Z40" s="89"/>
      <c r="AA40" s="62"/>
      <c r="AB40" s="54"/>
      <c r="AC40" s="54"/>
      <c r="AD40" s="54"/>
      <c r="AE40" s="54"/>
      <c r="AF40" s="62"/>
      <c r="AG40" s="62"/>
      <c r="AH40" s="62"/>
      <c r="AI40" s="54"/>
      <c r="AJ40" s="54"/>
      <c r="AK40" s="54"/>
      <c r="AL40" s="62"/>
      <c r="AM40" s="62"/>
      <c r="AN40" s="62"/>
      <c r="AO40" s="62"/>
      <c r="AP40" s="54"/>
      <c r="AQ40" s="54"/>
      <c r="AR40" s="62"/>
      <c r="AS40" s="62"/>
      <c r="AT40" s="62"/>
      <c r="AU40" s="455"/>
      <c r="AV40" s="455"/>
      <c r="AW40" s="455"/>
      <c r="AX40" s="455"/>
      <c r="AY40" s="455"/>
      <c r="AZ40" s="455"/>
      <c r="BA40" s="455"/>
      <c r="BB40" s="455"/>
      <c r="BC40" s="455"/>
      <c r="BD40" s="455"/>
      <c r="BE40" s="455"/>
      <c r="BF40" s="455"/>
      <c r="BG40" s="455"/>
      <c r="BH40" s="455"/>
      <c r="BI40" s="455"/>
      <c r="BJ40" s="455"/>
      <c r="BK40" s="62"/>
    </row>
    <row r="41" spans="2:63" ht="12.75" customHeight="1" x14ac:dyDescent="0.25">
      <c r="AU41" s="455"/>
      <c r="AV41" s="455"/>
      <c r="AW41" s="455"/>
      <c r="AX41" s="455"/>
      <c r="AY41" s="455"/>
      <c r="AZ41" s="455"/>
      <c r="BA41" s="455"/>
      <c r="BB41" s="455"/>
      <c r="BC41" s="455"/>
      <c r="BD41" s="455"/>
      <c r="BE41" s="455"/>
      <c r="BF41" s="455"/>
      <c r="BG41" s="455"/>
      <c r="BH41" s="455"/>
      <c r="BI41" s="455"/>
      <c r="BJ41" s="455"/>
    </row>
    <row r="42" spans="2:63" ht="12.75" customHeight="1" x14ac:dyDescent="0.25">
      <c r="AU42" s="455"/>
      <c r="AV42" s="455"/>
      <c r="AW42" s="455"/>
      <c r="AX42" s="455"/>
      <c r="AY42" s="455"/>
      <c r="AZ42" s="455"/>
      <c r="BA42" s="455"/>
      <c r="BB42" s="455"/>
      <c r="BC42" s="455"/>
      <c r="BD42" s="455"/>
      <c r="BE42" s="455"/>
      <c r="BF42" s="455"/>
      <c r="BG42" s="455"/>
      <c r="BH42" s="455"/>
      <c r="BI42" s="455"/>
      <c r="BJ42" s="455"/>
    </row>
    <row r="43" spans="2:63" ht="12.75" customHeight="1" x14ac:dyDescent="0.25">
      <c r="AU43" s="455"/>
      <c r="AV43" s="455"/>
      <c r="AW43" s="455"/>
      <c r="AX43" s="455"/>
      <c r="AY43" s="455"/>
      <c r="AZ43" s="455"/>
      <c r="BA43" s="455"/>
      <c r="BB43" s="455"/>
      <c r="BC43" s="455"/>
      <c r="BD43" s="455"/>
      <c r="BE43" s="455"/>
      <c r="BF43" s="455"/>
      <c r="BG43" s="455"/>
      <c r="BH43" s="455"/>
      <c r="BI43" s="455"/>
      <c r="BJ43" s="455"/>
    </row>
    <row r="44" spans="2:63" ht="12.75" customHeight="1" x14ac:dyDescent="0.25">
      <c r="AU44" s="455"/>
      <c r="AV44" s="455"/>
      <c r="AW44" s="455"/>
      <c r="AX44" s="455"/>
      <c r="AY44" s="455"/>
      <c r="AZ44" s="455"/>
      <c r="BA44" s="455"/>
      <c r="BB44" s="455"/>
      <c r="BC44" s="455"/>
      <c r="BD44" s="455"/>
      <c r="BE44" s="455"/>
      <c r="BF44" s="455"/>
      <c r="BG44" s="455"/>
      <c r="BH44" s="455"/>
      <c r="BI44" s="455"/>
      <c r="BJ44" s="455"/>
    </row>
    <row r="45" spans="2:63" ht="12.75" customHeight="1" x14ac:dyDescent="0.25">
      <c r="AU45" s="455"/>
      <c r="AV45" s="455"/>
      <c r="AW45" s="455"/>
      <c r="AX45" s="455"/>
      <c r="AY45" s="455"/>
      <c r="AZ45" s="455"/>
      <c r="BA45" s="455"/>
      <c r="BB45" s="455"/>
      <c r="BC45" s="455"/>
      <c r="BD45" s="455"/>
      <c r="BE45" s="455"/>
      <c r="BF45" s="455"/>
      <c r="BG45" s="455"/>
      <c r="BH45" s="455"/>
      <c r="BI45" s="455"/>
      <c r="BJ45" s="455"/>
    </row>
    <row r="46" spans="2:63" ht="12.75" customHeight="1" x14ac:dyDescent="0.25">
      <c r="AU46" s="455"/>
      <c r="AV46" s="455"/>
      <c r="AW46" s="455"/>
      <c r="AX46" s="455"/>
      <c r="AY46" s="455"/>
      <c r="AZ46" s="455"/>
      <c r="BA46" s="455"/>
      <c r="BB46" s="455"/>
      <c r="BC46" s="455"/>
      <c r="BD46" s="455"/>
      <c r="BE46" s="455"/>
      <c r="BF46" s="455"/>
      <c r="BG46" s="455"/>
      <c r="BH46" s="455"/>
      <c r="BI46" s="455"/>
      <c r="BJ46" s="455"/>
    </row>
    <row r="47" spans="2:63" ht="12.75" customHeight="1" x14ac:dyDescent="0.25">
      <c r="AU47" s="455"/>
      <c r="AV47" s="455"/>
      <c r="AW47" s="455"/>
      <c r="AX47" s="455"/>
      <c r="AY47" s="455"/>
      <c r="AZ47" s="455"/>
      <c r="BA47" s="455"/>
      <c r="BB47" s="455"/>
      <c r="BC47" s="455"/>
      <c r="BD47" s="455"/>
      <c r="BE47" s="455"/>
      <c r="BF47" s="455"/>
      <c r="BG47" s="455"/>
      <c r="BH47" s="455"/>
      <c r="BI47" s="455"/>
      <c r="BJ47" s="455"/>
    </row>
    <row r="48" spans="2:63" ht="12.75" customHeight="1" x14ac:dyDescent="0.25">
      <c r="AU48" s="455"/>
      <c r="AV48" s="455"/>
      <c r="AW48" s="455"/>
      <c r="AX48" s="455"/>
      <c r="AY48" s="455"/>
      <c r="AZ48" s="455"/>
      <c r="BA48" s="455"/>
      <c r="BB48" s="455"/>
      <c r="BC48" s="455"/>
      <c r="BD48" s="455"/>
      <c r="BE48" s="455"/>
      <c r="BF48" s="455"/>
      <c r="BG48" s="455"/>
      <c r="BH48" s="455"/>
      <c r="BI48" s="455"/>
      <c r="BJ48" s="455"/>
    </row>
    <row r="49" spans="47:62" ht="12.75" customHeight="1" x14ac:dyDescent="0.25">
      <c r="AU49" s="455"/>
      <c r="AV49" s="455"/>
      <c r="AW49" s="455"/>
      <c r="AX49" s="455"/>
      <c r="AY49" s="455"/>
      <c r="AZ49" s="455"/>
      <c r="BA49" s="455"/>
      <c r="BB49" s="455"/>
      <c r="BC49" s="455"/>
      <c r="BD49" s="455"/>
      <c r="BE49" s="455"/>
      <c r="BF49" s="455"/>
      <c r="BG49" s="455"/>
      <c r="BH49" s="455"/>
      <c r="BI49" s="455"/>
      <c r="BJ49" s="455"/>
    </row>
  </sheetData>
  <sheetProtection selectLockedCells="1" selectUnlockedCells="1"/>
  <mergeCells count="58">
    <mergeCell ref="C2:Q4"/>
    <mergeCell ref="R2:AI4"/>
    <mergeCell ref="B8:C8"/>
    <mergeCell ref="C5:Q6"/>
    <mergeCell ref="B9:AT9"/>
    <mergeCell ref="B2:B6"/>
    <mergeCell ref="AU9:BJ9"/>
    <mergeCell ref="D8:AL8"/>
    <mergeCell ref="AN8:AT8"/>
    <mergeCell ref="B7:C7"/>
    <mergeCell ref="D7:Z7"/>
    <mergeCell ref="AV2:BJ2"/>
    <mergeCell ref="AV3:BJ3"/>
    <mergeCell ref="AV4:BJ4"/>
    <mergeCell ref="AV5:BJ6"/>
    <mergeCell ref="AJ2:AU2"/>
    <mergeCell ref="AJ3:AU3"/>
    <mergeCell ref="AJ4:AU4"/>
    <mergeCell ref="E10:T10"/>
    <mergeCell ref="U10:AT10"/>
    <mergeCell ref="AT11:AT12"/>
    <mergeCell ref="AU10:BJ10"/>
    <mergeCell ref="R5:AI6"/>
    <mergeCell ref="AJ5:AU6"/>
    <mergeCell ref="AM7:AT7"/>
    <mergeCell ref="AU7:BJ8"/>
    <mergeCell ref="AA7:AB7"/>
    <mergeCell ref="AC7:AJ7"/>
    <mergeCell ref="AK7:AL7"/>
    <mergeCell ref="AR11:AR12"/>
    <mergeCell ref="X11:Y11"/>
    <mergeCell ref="K11:M11"/>
    <mergeCell ref="N11:P11"/>
    <mergeCell ref="Q11:S11"/>
    <mergeCell ref="W11:W12"/>
    <mergeCell ref="AU11:AX11"/>
    <mergeCell ref="AY11:BB11"/>
    <mergeCell ref="B11:B12"/>
    <mergeCell ref="C11:C12"/>
    <mergeCell ref="D11:D12"/>
    <mergeCell ref="E11:G11"/>
    <mergeCell ref="H11:J11"/>
    <mergeCell ref="BC11:BF11"/>
    <mergeCell ref="BG11:BJ11"/>
    <mergeCell ref="B10:D10"/>
    <mergeCell ref="AS11:AS12"/>
    <mergeCell ref="Z11:Z12"/>
    <mergeCell ref="AA11:AA12"/>
    <mergeCell ref="AB11:AB12"/>
    <mergeCell ref="AC11:AC12"/>
    <mergeCell ref="AD11:AD12"/>
    <mergeCell ref="AE11:AE12"/>
    <mergeCell ref="AF11:AH11"/>
    <mergeCell ref="AI11:AI12"/>
    <mergeCell ref="AJ11:AJ12"/>
    <mergeCell ref="AK11:AQ11"/>
    <mergeCell ref="U11:U12"/>
    <mergeCell ref="V11:V12"/>
  </mergeCells>
  <conditionalFormatting sqref="K13:L17 N13:O17 Q13:R17 T13:T17">
    <cfRule type="colorScale" priority="109">
      <colorScale>
        <cfvo type="min"/>
        <cfvo type="max"/>
        <color theme="0"/>
        <color theme="0"/>
      </colorScale>
    </cfRule>
  </conditionalFormatting>
  <dataValidations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hyperlinks>
    <hyperlink ref="BF16" r:id="rId1" display="Informe de Seguimiento PMInterno ORFEO 20221300259293https://scj.gov.co/sites/default/files/control/Inf_Seg_PMInterno_II_Trim_2022.pdf_x000a__x000a_Informe de Seguimiento PMInstitucional ORFEO 20221300262603_x000a_https://scj.gov.co/sites/default/files/control/InfSegPMInstitucional-IITrim2022.pdf"/>
  </hyperlink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2"/>
  <headerFooter alignWithMargins="0"/>
  <drawing r:id="rId3"/>
  <legacyDrawing r:id="rId4"/>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-POA\CONTROL INTERNO\[POA - PLAN DE ACCION   2023.xlsx]datos'!#REF!</xm:f>
          </x14:formula1>
          <xm:sqref>AM7:AT7 AK13:AK17 AO13:AO17</xm:sqref>
        </x14:dataValidation>
        <x14:dataValidation type="list" operator="equal" allowBlank="1" showErrorMessage="1">
          <x14:formula1>
            <xm:f>'C:\Users\luis.arias\Documents\VIGENCIA 2023\PLAN DE ACCION -POA\CONTROL INTERNO\[POA - PLAN DE ACCION   2023.xlsx]datos'!#REF!</xm:f>
          </x14:formula1>
          <xm:sqref>AP13:AP17</xm:sqref>
        </x14:dataValidation>
        <x14:dataValidation type="list" errorStyle="information" operator="equal" showInputMessage="1" showErrorMessage="1" prompt="Escoja el Proceso del Menú desplegable">
          <x14:formula1>
            <xm:f>'C:\Users\luis.arias\Documents\VIGENCIA 2023\PLAN DE ACCION -POA\CONTROL INTERNO\[POA - PLAN DE ACCION   2023.xlsx]datos'!#REF!</xm:f>
          </x14:formula1>
          <xm:sqref>D7:Z7</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40"/>
  <sheetViews>
    <sheetView showGridLines="0" topLeftCell="A5" zoomScale="70" zoomScaleNormal="70" workbookViewId="0">
      <selection activeCell="D13" sqref="D13:U17"/>
    </sheetView>
  </sheetViews>
  <sheetFormatPr baseColWidth="10" defaultColWidth="20.5703125" defaultRowHeight="12.75" customHeight="1" x14ac:dyDescent="0.25"/>
  <cols>
    <col min="1" max="1" width="4.7109375" customWidth="1"/>
    <col min="2" max="2" width="14.28515625" style="62" customWidth="1"/>
    <col min="3" max="3" width="43.285156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1" style="62" customWidth="1"/>
    <col min="21" max="21" width="17.85546875" style="62" customWidth="1"/>
    <col min="22" max="22" width="36.7109375" style="62" customWidth="1"/>
    <col min="23" max="23" width="26.140625" style="62" customWidth="1"/>
    <col min="24" max="25" width="20.5703125" style="62" customWidth="1"/>
    <col min="26" max="26" width="20.5703125" style="63" customWidth="1"/>
    <col min="27" max="27" width="25.85546875" style="63" customWidth="1"/>
    <col min="28" max="36" width="20.5703125" style="63" customWidth="1"/>
    <col min="37" max="37" width="46.42578125" style="63" customWidth="1"/>
    <col min="38" max="38" width="30.42578125" style="63" customWidth="1"/>
    <col min="39" max="39" width="29.7109375" style="63" customWidth="1"/>
    <col min="40" max="40" width="53.140625" style="63" customWidth="1"/>
    <col min="41" max="41" width="28.28515625" style="63" customWidth="1"/>
    <col min="42" max="42" width="20.5703125" style="63" customWidth="1"/>
    <col min="43" max="43" width="20" style="63" customWidth="1"/>
    <col min="44" max="46" width="20.5703125" style="63" customWidth="1"/>
    <col min="47" max="48" width="18.7109375" style="63" customWidth="1"/>
    <col min="49" max="49" width="35.7109375" style="63" customWidth="1"/>
    <col min="50" max="50" width="30.140625" style="62" customWidth="1"/>
    <col min="51" max="52" width="18.7109375" style="62" customWidth="1"/>
    <col min="53" max="53" width="62.5703125" style="62" customWidth="1"/>
    <col min="54" max="54" width="56.7109375" style="62" customWidth="1"/>
    <col min="55" max="62" width="18.7109375" style="62" customWidth="1"/>
    <col min="63" max="251" width="20.5703125" style="62" customWidth="1"/>
  </cols>
  <sheetData>
    <row r="1" spans="2:251" ht="12.75" customHeight="1" thickBot="1" x14ac:dyDescent="0.3"/>
    <row r="2" spans="2:251" s="109" customFormat="1" ht="29.25" thickBot="1" x14ac:dyDescent="0.5">
      <c r="B2" s="1035"/>
      <c r="C2" s="980" t="s">
        <v>16</v>
      </c>
      <c r="D2" s="981"/>
      <c r="E2" s="981"/>
      <c r="F2" s="981"/>
      <c r="G2" s="981"/>
      <c r="H2" s="981"/>
      <c r="I2" s="981"/>
      <c r="J2" s="981"/>
      <c r="K2" s="981"/>
      <c r="L2" s="981"/>
      <c r="M2" s="981"/>
      <c r="N2" s="981"/>
      <c r="O2" s="981"/>
      <c r="P2" s="981"/>
      <c r="Q2" s="982"/>
      <c r="R2" s="1053" t="s">
        <v>17</v>
      </c>
      <c r="S2" s="1054"/>
      <c r="T2" s="1054"/>
      <c r="U2" s="1054"/>
      <c r="V2" s="1054"/>
      <c r="W2" s="1054"/>
      <c r="X2" s="1054"/>
      <c r="Y2" s="1054"/>
      <c r="Z2" s="1054"/>
      <c r="AA2" s="1054"/>
      <c r="AB2" s="1054"/>
      <c r="AC2" s="1054"/>
      <c r="AD2" s="1054"/>
      <c r="AE2" s="1054"/>
      <c r="AF2" s="1054"/>
      <c r="AG2" s="1054"/>
      <c r="AH2" s="1054"/>
      <c r="AI2" s="1055"/>
      <c r="AJ2" s="1062" t="s">
        <v>18</v>
      </c>
      <c r="AK2" s="1063"/>
      <c r="AL2" s="1063"/>
      <c r="AM2" s="1063"/>
      <c r="AN2" s="1063"/>
      <c r="AO2" s="1063"/>
      <c r="AP2" s="1063"/>
      <c r="AQ2" s="1063"/>
      <c r="AR2" s="1063"/>
      <c r="AS2" s="1063"/>
      <c r="AT2" s="1063"/>
      <c r="AU2" s="1064"/>
      <c r="AV2" s="1038" t="s">
        <v>19</v>
      </c>
      <c r="AW2" s="1039"/>
      <c r="AX2" s="1039"/>
      <c r="AY2" s="1039"/>
      <c r="AZ2" s="1039"/>
      <c r="BA2" s="1039"/>
      <c r="BB2" s="1039"/>
      <c r="BC2" s="1039"/>
      <c r="BD2" s="1039"/>
      <c r="BE2" s="1039"/>
      <c r="BF2" s="1039"/>
      <c r="BG2" s="1039"/>
      <c r="BH2" s="1039"/>
      <c r="BI2" s="1039"/>
      <c r="BJ2" s="1040"/>
      <c r="BK2" s="108"/>
      <c r="BL2" s="108"/>
      <c r="BM2" s="108"/>
      <c r="BN2" s="108"/>
      <c r="BO2" s="108"/>
      <c r="BP2" s="108"/>
      <c r="BQ2" s="108"/>
      <c r="BR2" s="108"/>
      <c r="BS2" s="108"/>
      <c r="BT2" s="108"/>
      <c r="BU2" s="108"/>
      <c r="BV2" s="108"/>
      <c r="BW2" s="108"/>
      <c r="BX2" s="108"/>
      <c r="BY2" s="108"/>
      <c r="BZ2" s="108"/>
      <c r="CA2" s="108"/>
      <c r="CB2" s="108"/>
      <c r="CC2" s="108"/>
      <c r="CD2" s="108"/>
      <c r="CE2" s="108"/>
      <c r="CF2" s="108"/>
      <c r="CG2" s="108"/>
      <c r="CH2" s="108"/>
      <c r="CI2" s="108"/>
      <c r="CJ2" s="108"/>
      <c r="CK2" s="108"/>
      <c r="CL2" s="108"/>
      <c r="CM2" s="108"/>
      <c r="CN2" s="108"/>
      <c r="CO2" s="108"/>
      <c r="CP2" s="108"/>
      <c r="CQ2" s="108"/>
      <c r="CR2" s="108"/>
      <c r="CS2" s="108"/>
      <c r="CT2" s="108"/>
      <c r="CU2" s="108"/>
      <c r="CV2" s="108"/>
      <c r="CW2" s="108"/>
      <c r="CX2" s="108"/>
      <c r="CY2" s="108"/>
      <c r="CZ2" s="108"/>
      <c r="DA2" s="108"/>
      <c r="DB2" s="108"/>
      <c r="DC2" s="108"/>
      <c r="DD2" s="108"/>
      <c r="DE2" s="108"/>
      <c r="DF2" s="108"/>
      <c r="DG2" s="108"/>
      <c r="DH2" s="108"/>
      <c r="DI2" s="108"/>
      <c r="DJ2" s="108"/>
      <c r="DK2" s="108"/>
      <c r="DL2" s="108"/>
      <c r="DM2" s="108"/>
      <c r="DN2" s="108"/>
      <c r="DO2" s="108"/>
      <c r="DP2" s="108"/>
      <c r="DQ2" s="108"/>
      <c r="DR2" s="108"/>
      <c r="DS2" s="108"/>
      <c r="DT2" s="108"/>
      <c r="DU2" s="108"/>
      <c r="DV2" s="108"/>
      <c r="DW2" s="108"/>
      <c r="DX2" s="108"/>
      <c r="DY2" s="108"/>
      <c r="DZ2" s="108"/>
      <c r="EA2" s="108"/>
      <c r="EB2" s="108"/>
      <c r="EC2" s="108"/>
      <c r="ED2" s="108"/>
      <c r="EE2" s="108"/>
      <c r="EF2" s="108"/>
      <c r="EG2" s="108"/>
      <c r="EH2" s="108"/>
      <c r="EI2" s="108"/>
      <c r="EJ2" s="108"/>
      <c r="EK2" s="108"/>
      <c r="EL2" s="108"/>
      <c r="EM2" s="108"/>
      <c r="EN2" s="108"/>
      <c r="EO2" s="108"/>
      <c r="EP2" s="108"/>
      <c r="EQ2" s="108"/>
      <c r="ER2" s="108"/>
      <c r="ES2" s="108"/>
      <c r="ET2" s="108"/>
      <c r="EU2" s="108"/>
      <c r="EV2" s="108"/>
      <c r="EW2" s="108"/>
      <c r="EX2" s="108"/>
      <c r="EY2" s="108"/>
      <c r="EZ2" s="108"/>
      <c r="FA2" s="108"/>
      <c r="FB2" s="108"/>
      <c r="FC2" s="108"/>
      <c r="FD2" s="108"/>
      <c r="FE2" s="108"/>
      <c r="FF2" s="108"/>
      <c r="FG2" s="108"/>
      <c r="FH2" s="108"/>
      <c r="FI2" s="108"/>
      <c r="FJ2" s="108"/>
      <c r="FK2" s="108"/>
      <c r="FL2" s="108"/>
      <c r="FM2" s="108"/>
      <c r="FN2" s="108"/>
      <c r="FO2" s="108"/>
      <c r="FP2" s="108"/>
      <c r="FQ2" s="108"/>
      <c r="FR2" s="108"/>
      <c r="FS2" s="108"/>
      <c r="FT2" s="108"/>
      <c r="FU2" s="108"/>
      <c r="FV2" s="108"/>
      <c r="FW2" s="108"/>
      <c r="FX2" s="108"/>
      <c r="FY2" s="108"/>
      <c r="FZ2" s="108"/>
      <c r="GA2" s="108"/>
      <c r="GB2" s="108"/>
      <c r="GC2" s="108"/>
      <c r="GD2" s="108"/>
      <c r="GE2" s="108"/>
      <c r="GF2" s="108"/>
      <c r="GG2" s="108"/>
      <c r="GH2" s="108"/>
      <c r="GI2" s="108"/>
      <c r="GJ2" s="108"/>
      <c r="GK2" s="108"/>
      <c r="GL2" s="108"/>
      <c r="GM2" s="108"/>
      <c r="GN2" s="108"/>
      <c r="GO2" s="108"/>
      <c r="GP2" s="108"/>
      <c r="GQ2" s="108"/>
      <c r="GR2" s="108"/>
      <c r="GS2" s="108"/>
      <c r="GT2" s="108"/>
      <c r="GU2" s="108"/>
      <c r="GV2" s="108"/>
      <c r="GW2" s="108"/>
      <c r="GX2" s="108"/>
      <c r="GY2" s="108"/>
      <c r="GZ2" s="108"/>
      <c r="HA2" s="108"/>
      <c r="HB2" s="108"/>
      <c r="HC2" s="108"/>
      <c r="HD2" s="108"/>
      <c r="HE2" s="108"/>
      <c r="HF2" s="108"/>
      <c r="HG2" s="108"/>
      <c r="HH2" s="108"/>
      <c r="HI2" s="108"/>
      <c r="HJ2" s="108"/>
      <c r="HK2" s="108"/>
      <c r="HL2" s="108"/>
      <c r="HM2" s="108"/>
      <c r="HN2" s="108"/>
      <c r="HO2" s="108"/>
      <c r="HP2" s="108"/>
      <c r="HQ2" s="108"/>
      <c r="HR2" s="108"/>
      <c r="HS2" s="108"/>
      <c r="HT2" s="108"/>
      <c r="HU2" s="108"/>
      <c r="HV2" s="108"/>
      <c r="HW2" s="108"/>
      <c r="HX2" s="108"/>
      <c r="HY2" s="108"/>
      <c r="HZ2" s="108"/>
      <c r="IA2" s="108"/>
      <c r="IB2" s="108"/>
      <c r="IC2" s="108"/>
      <c r="ID2" s="108"/>
      <c r="IE2" s="108"/>
      <c r="IF2" s="108"/>
      <c r="IG2" s="108"/>
      <c r="IH2" s="108"/>
      <c r="II2" s="108"/>
      <c r="IJ2" s="108"/>
      <c r="IK2" s="108"/>
      <c r="IL2" s="108"/>
      <c r="IM2" s="108"/>
      <c r="IN2" s="108"/>
      <c r="IO2" s="108"/>
      <c r="IP2" s="108"/>
      <c r="IQ2" s="108"/>
    </row>
    <row r="3" spans="2:251" s="109" customFormat="1" ht="12.75" customHeight="1" thickBot="1" x14ac:dyDescent="0.5">
      <c r="B3" s="1036"/>
      <c r="C3" s="1022"/>
      <c r="D3" s="1023"/>
      <c r="E3" s="1023"/>
      <c r="F3" s="1023"/>
      <c r="G3" s="1023"/>
      <c r="H3" s="1023"/>
      <c r="I3" s="1023"/>
      <c r="J3" s="1023"/>
      <c r="K3" s="1023"/>
      <c r="L3" s="1023"/>
      <c r="M3" s="1023"/>
      <c r="N3" s="1023"/>
      <c r="O3" s="1023"/>
      <c r="P3" s="1023"/>
      <c r="Q3" s="1024"/>
      <c r="R3" s="1056"/>
      <c r="S3" s="1057"/>
      <c r="T3" s="1057"/>
      <c r="U3" s="1057"/>
      <c r="V3" s="1057"/>
      <c r="W3" s="1057"/>
      <c r="X3" s="1057"/>
      <c r="Y3" s="1057"/>
      <c r="Z3" s="1057"/>
      <c r="AA3" s="1057"/>
      <c r="AB3" s="1057"/>
      <c r="AC3" s="1057"/>
      <c r="AD3" s="1057"/>
      <c r="AE3" s="1057"/>
      <c r="AF3" s="1057"/>
      <c r="AG3" s="1057"/>
      <c r="AH3" s="1057"/>
      <c r="AI3" s="1058"/>
      <c r="AJ3" s="1062" t="s">
        <v>20</v>
      </c>
      <c r="AK3" s="1063"/>
      <c r="AL3" s="1063"/>
      <c r="AM3" s="1063"/>
      <c r="AN3" s="1063"/>
      <c r="AO3" s="1063"/>
      <c r="AP3" s="1063"/>
      <c r="AQ3" s="1063"/>
      <c r="AR3" s="1063"/>
      <c r="AS3" s="1063"/>
      <c r="AT3" s="1063"/>
      <c r="AU3" s="1064"/>
      <c r="AV3" s="1041">
        <v>3</v>
      </c>
      <c r="AW3" s="1042"/>
      <c r="AX3" s="1042"/>
      <c r="AY3" s="1042"/>
      <c r="AZ3" s="1042"/>
      <c r="BA3" s="1042"/>
      <c r="BB3" s="1042"/>
      <c r="BC3" s="1042"/>
      <c r="BD3" s="1042"/>
      <c r="BE3" s="1042"/>
      <c r="BF3" s="1042"/>
      <c r="BG3" s="1042"/>
      <c r="BH3" s="1042"/>
      <c r="BI3" s="1042"/>
      <c r="BJ3" s="1043"/>
      <c r="BK3" s="108"/>
      <c r="BL3" s="108"/>
      <c r="BM3" s="108"/>
      <c r="BN3" s="108"/>
      <c r="BO3" s="108"/>
      <c r="BP3" s="108"/>
      <c r="BQ3" s="108"/>
      <c r="BR3" s="108"/>
      <c r="BS3" s="108"/>
      <c r="BT3" s="108"/>
      <c r="BU3" s="108"/>
      <c r="BV3" s="108"/>
      <c r="BW3" s="108"/>
      <c r="BX3" s="108"/>
      <c r="BY3" s="108"/>
      <c r="BZ3" s="108"/>
      <c r="CA3" s="108"/>
      <c r="CB3" s="108"/>
      <c r="CC3" s="108"/>
      <c r="CD3" s="108"/>
      <c r="CE3" s="108"/>
      <c r="CF3" s="108"/>
      <c r="CG3" s="108"/>
      <c r="CH3" s="108"/>
      <c r="CI3" s="108"/>
      <c r="CJ3" s="108"/>
      <c r="CK3" s="108"/>
      <c r="CL3" s="108"/>
      <c r="CM3" s="108"/>
      <c r="CN3" s="108"/>
      <c r="CO3" s="108"/>
      <c r="CP3" s="108"/>
      <c r="CQ3" s="108"/>
      <c r="CR3" s="108"/>
      <c r="CS3" s="108"/>
      <c r="CT3" s="108"/>
      <c r="CU3" s="108"/>
      <c r="CV3" s="108"/>
      <c r="CW3" s="108"/>
      <c r="CX3" s="108"/>
      <c r="CY3" s="108"/>
      <c r="CZ3" s="108"/>
      <c r="DA3" s="108"/>
      <c r="DB3" s="108"/>
      <c r="DC3" s="108"/>
      <c r="DD3" s="108"/>
      <c r="DE3" s="108"/>
      <c r="DF3" s="108"/>
      <c r="DG3" s="108"/>
      <c r="DH3" s="108"/>
      <c r="DI3" s="108"/>
      <c r="DJ3" s="108"/>
      <c r="DK3" s="108"/>
      <c r="DL3" s="108"/>
      <c r="DM3" s="108"/>
      <c r="DN3" s="108"/>
      <c r="DO3" s="108"/>
      <c r="DP3" s="108"/>
      <c r="DQ3" s="108"/>
      <c r="DR3" s="108"/>
      <c r="DS3" s="108"/>
      <c r="DT3" s="108"/>
      <c r="DU3" s="108"/>
      <c r="DV3" s="108"/>
      <c r="DW3" s="108"/>
      <c r="DX3" s="108"/>
      <c r="DY3" s="108"/>
      <c r="DZ3" s="108"/>
      <c r="EA3" s="108"/>
      <c r="EB3" s="108"/>
      <c r="EC3" s="108"/>
      <c r="ED3" s="108"/>
      <c r="EE3" s="108"/>
      <c r="EF3" s="108"/>
      <c r="EG3" s="108"/>
      <c r="EH3" s="108"/>
      <c r="EI3" s="108"/>
      <c r="EJ3" s="108"/>
      <c r="EK3" s="108"/>
      <c r="EL3" s="108"/>
      <c r="EM3" s="108"/>
      <c r="EN3" s="108"/>
      <c r="EO3" s="108"/>
      <c r="EP3" s="108"/>
      <c r="EQ3" s="108"/>
      <c r="ER3" s="108"/>
      <c r="ES3" s="108"/>
      <c r="ET3" s="108"/>
      <c r="EU3" s="108"/>
      <c r="EV3" s="108"/>
      <c r="EW3" s="108"/>
      <c r="EX3" s="108"/>
      <c r="EY3" s="108"/>
      <c r="EZ3" s="108"/>
      <c r="FA3" s="108"/>
      <c r="FB3" s="108"/>
      <c r="FC3" s="108"/>
      <c r="FD3" s="108"/>
      <c r="FE3" s="108"/>
      <c r="FF3" s="108"/>
      <c r="FG3" s="108"/>
      <c r="FH3" s="108"/>
      <c r="FI3" s="108"/>
      <c r="FJ3" s="108"/>
      <c r="FK3" s="108"/>
      <c r="FL3" s="108"/>
      <c r="FM3" s="108"/>
      <c r="FN3" s="108"/>
      <c r="FO3" s="108"/>
      <c r="FP3" s="108"/>
      <c r="FQ3" s="108"/>
      <c r="FR3" s="108"/>
      <c r="FS3" s="108"/>
      <c r="FT3" s="108"/>
      <c r="FU3" s="108"/>
      <c r="FV3" s="108"/>
      <c r="FW3" s="108"/>
      <c r="FX3" s="108"/>
      <c r="FY3" s="108"/>
      <c r="FZ3" s="108"/>
      <c r="GA3" s="108"/>
      <c r="GB3" s="108"/>
      <c r="GC3" s="108"/>
      <c r="GD3" s="108"/>
      <c r="GE3" s="108"/>
      <c r="GF3" s="108"/>
      <c r="GG3" s="108"/>
      <c r="GH3" s="108"/>
      <c r="GI3" s="108"/>
      <c r="GJ3" s="108"/>
      <c r="GK3" s="108"/>
      <c r="GL3" s="108"/>
      <c r="GM3" s="108"/>
      <c r="GN3" s="108"/>
      <c r="GO3" s="108"/>
      <c r="GP3" s="108"/>
      <c r="GQ3" s="108"/>
      <c r="GR3" s="108"/>
      <c r="GS3" s="108"/>
      <c r="GT3" s="108"/>
      <c r="GU3" s="108"/>
      <c r="GV3" s="108"/>
      <c r="GW3" s="108"/>
      <c r="GX3" s="108"/>
      <c r="GY3" s="108"/>
      <c r="GZ3" s="108"/>
      <c r="HA3" s="108"/>
      <c r="HB3" s="108"/>
      <c r="HC3" s="108"/>
      <c r="HD3" s="108"/>
      <c r="HE3" s="108"/>
      <c r="HF3" s="108"/>
      <c r="HG3" s="108"/>
      <c r="HH3" s="108"/>
      <c r="HI3" s="108"/>
      <c r="HJ3" s="108"/>
      <c r="HK3" s="108"/>
      <c r="HL3" s="108"/>
      <c r="HM3" s="108"/>
      <c r="HN3" s="108"/>
      <c r="HO3" s="108"/>
      <c r="HP3" s="108"/>
      <c r="HQ3" s="108"/>
      <c r="HR3" s="108"/>
      <c r="HS3" s="108"/>
      <c r="HT3" s="108"/>
      <c r="HU3" s="108"/>
      <c r="HV3" s="108"/>
      <c r="HW3" s="108"/>
      <c r="HX3" s="108"/>
      <c r="HY3" s="108"/>
      <c r="HZ3" s="108"/>
      <c r="IA3" s="108"/>
      <c r="IB3" s="108"/>
      <c r="IC3" s="108"/>
      <c r="ID3" s="108"/>
      <c r="IE3" s="108"/>
      <c r="IF3" s="108"/>
      <c r="IG3" s="108"/>
      <c r="IH3" s="108"/>
      <c r="II3" s="108"/>
      <c r="IJ3" s="108"/>
      <c r="IK3" s="108"/>
      <c r="IL3" s="108"/>
      <c r="IM3" s="108"/>
      <c r="IN3" s="108"/>
      <c r="IO3" s="108"/>
      <c r="IP3" s="108"/>
      <c r="IQ3" s="108"/>
    </row>
    <row r="4" spans="2:251" s="109" customFormat="1" ht="18" customHeight="1" thickBot="1" x14ac:dyDescent="0.5">
      <c r="B4" s="1036"/>
      <c r="C4" s="983"/>
      <c r="D4" s="984"/>
      <c r="E4" s="984"/>
      <c r="F4" s="984"/>
      <c r="G4" s="984"/>
      <c r="H4" s="984"/>
      <c r="I4" s="984"/>
      <c r="J4" s="984"/>
      <c r="K4" s="984"/>
      <c r="L4" s="984"/>
      <c r="M4" s="984"/>
      <c r="N4" s="984"/>
      <c r="O4" s="984"/>
      <c r="P4" s="984"/>
      <c r="Q4" s="985"/>
      <c r="R4" s="1059"/>
      <c r="S4" s="1060"/>
      <c r="T4" s="1060"/>
      <c r="U4" s="1060"/>
      <c r="V4" s="1060"/>
      <c r="W4" s="1060"/>
      <c r="X4" s="1060"/>
      <c r="Y4" s="1060"/>
      <c r="Z4" s="1060"/>
      <c r="AA4" s="1060"/>
      <c r="AB4" s="1060"/>
      <c r="AC4" s="1060"/>
      <c r="AD4" s="1060"/>
      <c r="AE4" s="1060"/>
      <c r="AF4" s="1060"/>
      <c r="AG4" s="1060"/>
      <c r="AH4" s="1060"/>
      <c r="AI4" s="1061"/>
      <c r="AJ4" s="1062" t="s">
        <v>21</v>
      </c>
      <c r="AK4" s="1063"/>
      <c r="AL4" s="1063"/>
      <c r="AM4" s="1063"/>
      <c r="AN4" s="1063"/>
      <c r="AO4" s="1063"/>
      <c r="AP4" s="1063"/>
      <c r="AQ4" s="1063"/>
      <c r="AR4" s="1063"/>
      <c r="AS4" s="1063"/>
      <c r="AT4" s="1063"/>
      <c r="AU4" s="1064"/>
      <c r="AV4" s="1044">
        <v>42741</v>
      </c>
      <c r="AW4" s="1045"/>
      <c r="AX4" s="1045"/>
      <c r="AY4" s="1045"/>
      <c r="AZ4" s="1045"/>
      <c r="BA4" s="1045"/>
      <c r="BB4" s="1045"/>
      <c r="BC4" s="1045"/>
      <c r="BD4" s="1045"/>
      <c r="BE4" s="1045"/>
      <c r="BF4" s="1045"/>
      <c r="BG4" s="1045"/>
      <c r="BH4" s="1045"/>
      <c r="BI4" s="1045"/>
      <c r="BJ4" s="1046"/>
      <c r="BK4" s="108"/>
      <c r="BL4" s="108"/>
      <c r="BM4" s="108"/>
      <c r="BN4" s="108"/>
      <c r="BO4" s="108"/>
      <c r="BP4" s="108"/>
      <c r="BQ4" s="108"/>
      <c r="BR4" s="108"/>
      <c r="BS4" s="108"/>
      <c r="BT4" s="108"/>
      <c r="BU4" s="108"/>
      <c r="BV4" s="108"/>
      <c r="BW4" s="108"/>
      <c r="BX4" s="108"/>
      <c r="BY4" s="108"/>
      <c r="BZ4" s="108"/>
      <c r="CA4" s="108"/>
      <c r="CB4" s="108"/>
      <c r="CC4" s="108"/>
      <c r="CD4" s="108"/>
      <c r="CE4" s="108"/>
      <c r="CF4" s="108"/>
      <c r="CG4" s="108"/>
      <c r="CH4" s="108"/>
      <c r="CI4" s="108"/>
      <c r="CJ4" s="108"/>
      <c r="CK4" s="108"/>
      <c r="CL4" s="108"/>
      <c r="CM4" s="108"/>
      <c r="CN4" s="108"/>
      <c r="CO4" s="108"/>
      <c r="CP4" s="108"/>
      <c r="CQ4" s="108"/>
      <c r="CR4" s="108"/>
      <c r="CS4" s="108"/>
      <c r="CT4" s="108"/>
      <c r="CU4" s="108"/>
      <c r="CV4" s="108"/>
      <c r="CW4" s="108"/>
      <c r="CX4" s="108"/>
      <c r="CY4" s="108"/>
      <c r="CZ4" s="108"/>
      <c r="DA4" s="108"/>
      <c r="DB4" s="108"/>
      <c r="DC4" s="108"/>
      <c r="DD4" s="108"/>
      <c r="DE4" s="108"/>
      <c r="DF4" s="108"/>
      <c r="DG4" s="108"/>
      <c r="DH4" s="108"/>
      <c r="DI4" s="108"/>
      <c r="DJ4" s="108"/>
      <c r="DK4" s="108"/>
      <c r="DL4" s="108"/>
      <c r="DM4" s="108"/>
      <c r="DN4" s="108"/>
      <c r="DO4" s="108"/>
      <c r="DP4" s="108"/>
      <c r="DQ4" s="108"/>
      <c r="DR4" s="108"/>
      <c r="DS4" s="108"/>
      <c r="DT4" s="108"/>
      <c r="DU4" s="108"/>
      <c r="DV4" s="108"/>
      <c r="DW4" s="108"/>
      <c r="DX4" s="108"/>
      <c r="DY4" s="108"/>
      <c r="DZ4" s="108"/>
      <c r="EA4" s="108"/>
      <c r="EB4" s="108"/>
      <c r="EC4" s="108"/>
      <c r="ED4" s="108"/>
      <c r="EE4" s="108"/>
      <c r="EF4" s="108"/>
      <c r="EG4" s="108"/>
      <c r="EH4" s="108"/>
      <c r="EI4" s="108"/>
      <c r="EJ4" s="108"/>
      <c r="EK4" s="108"/>
      <c r="EL4" s="108"/>
      <c r="EM4" s="108"/>
      <c r="EN4" s="108"/>
      <c r="EO4" s="108"/>
      <c r="EP4" s="108"/>
      <c r="EQ4" s="108"/>
      <c r="ER4" s="108"/>
      <c r="ES4" s="108"/>
      <c r="ET4" s="108"/>
      <c r="EU4" s="108"/>
      <c r="EV4" s="108"/>
      <c r="EW4" s="108"/>
      <c r="EX4" s="108"/>
      <c r="EY4" s="108"/>
      <c r="EZ4" s="108"/>
      <c r="FA4" s="108"/>
      <c r="FB4" s="108"/>
      <c r="FC4" s="108"/>
      <c r="FD4" s="108"/>
      <c r="FE4" s="108"/>
      <c r="FF4" s="108"/>
      <c r="FG4" s="108"/>
      <c r="FH4" s="108"/>
      <c r="FI4" s="108"/>
      <c r="FJ4" s="108"/>
      <c r="FK4" s="108"/>
      <c r="FL4" s="108"/>
      <c r="FM4" s="108"/>
      <c r="FN4" s="108"/>
      <c r="FO4" s="108"/>
      <c r="FP4" s="108"/>
      <c r="FQ4" s="108"/>
      <c r="FR4" s="108"/>
      <c r="FS4" s="108"/>
      <c r="FT4" s="108"/>
      <c r="FU4" s="108"/>
      <c r="FV4" s="108"/>
      <c r="FW4" s="108"/>
      <c r="FX4" s="108"/>
      <c r="FY4" s="108"/>
      <c r="FZ4" s="108"/>
      <c r="GA4" s="108"/>
      <c r="GB4" s="108"/>
      <c r="GC4" s="108"/>
      <c r="GD4" s="108"/>
      <c r="GE4" s="108"/>
      <c r="GF4" s="108"/>
      <c r="GG4" s="108"/>
      <c r="GH4" s="108"/>
      <c r="GI4" s="108"/>
      <c r="GJ4" s="108"/>
      <c r="GK4" s="108"/>
      <c r="GL4" s="108"/>
      <c r="GM4" s="108"/>
      <c r="GN4" s="108"/>
      <c r="GO4" s="108"/>
      <c r="GP4" s="108"/>
      <c r="GQ4" s="108"/>
      <c r="GR4" s="108"/>
      <c r="GS4" s="108"/>
      <c r="GT4" s="108"/>
      <c r="GU4" s="108"/>
      <c r="GV4" s="108"/>
      <c r="GW4" s="108"/>
      <c r="GX4" s="108"/>
      <c r="GY4" s="108"/>
      <c r="GZ4" s="108"/>
      <c r="HA4" s="108"/>
      <c r="HB4" s="108"/>
      <c r="HC4" s="108"/>
      <c r="HD4" s="108"/>
      <c r="HE4" s="108"/>
      <c r="HF4" s="108"/>
      <c r="HG4" s="108"/>
      <c r="HH4" s="108"/>
      <c r="HI4" s="108"/>
      <c r="HJ4" s="108"/>
      <c r="HK4" s="108"/>
      <c r="HL4" s="108"/>
      <c r="HM4" s="108"/>
      <c r="HN4" s="108"/>
      <c r="HO4" s="108"/>
      <c r="HP4" s="108"/>
      <c r="HQ4" s="108"/>
      <c r="HR4" s="108"/>
      <c r="HS4" s="108"/>
      <c r="HT4" s="108"/>
      <c r="HU4" s="108"/>
      <c r="HV4" s="108"/>
      <c r="HW4" s="108"/>
      <c r="HX4" s="108"/>
      <c r="HY4" s="108"/>
      <c r="HZ4" s="108"/>
      <c r="IA4" s="108"/>
      <c r="IB4" s="108"/>
      <c r="IC4" s="108"/>
      <c r="ID4" s="108"/>
      <c r="IE4" s="108"/>
      <c r="IF4" s="108"/>
      <c r="IG4" s="108"/>
      <c r="IH4" s="108"/>
      <c r="II4" s="108"/>
      <c r="IJ4" s="108"/>
      <c r="IK4" s="108"/>
      <c r="IL4" s="108"/>
      <c r="IM4" s="108"/>
      <c r="IN4" s="108"/>
      <c r="IO4" s="108"/>
      <c r="IP4" s="108"/>
      <c r="IQ4" s="108"/>
    </row>
    <row r="5" spans="2:251" s="109" customFormat="1" ht="28.5" x14ac:dyDescent="0.45">
      <c r="B5" s="1036"/>
      <c r="C5" s="980" t="s">
        <v>22</v>
      </c>
      <c r="D5" s="981"/>
      <c r="E5" s="981"/>
      <c r="F5" s="981"/>
      <c r="G5" s="981"/>
      <c r="H5" s="981"/>
      <c r="I5" s="981"/>
      <c r="J5" s="981"/>
      <c r="K5" s="981"/>
      <c r="L5" s="981"/>
      <c r="M5" s="981"/>
      <c r="N5" s="981"/>
      <c r="O5" s="981"/>
      <c r="P5" s="981"/>
      <c r="Q5" s="982"/>
      <c r="R5" s="1053" t="s">
        <v>23</v>
      </c>
      <c r="S5" s="1054"/>
      <c r="T5" s="1054"/>
      <c r="U5" s="1054"/>
      <c r="V5" s="1054"/>
      <c r="W5" s="1054"/>
      <c r="X5" s="1054"/>
      <c r="Y5" s="1054"/>
      <c r="Z5" s="1054"/>
      <c r="AA5" s="1054"/>
      <c r="AB5" s="1054"/>
      <c r="AC5" s="1054"/>
      <c r="AD5" s="1054"/>
      <c r="AE5" s="1054"/>
      <c r="AF5" s="1054"/>
      <c r="AG5" s="1054"/>
      <c r="AH5" s="1054"/>
      <c r="AI5" s="1055"/>
      <c r="AJ5" s="1065" t="s">
        <v>24</v>
      </c>
      <c r="AK5" s="1066"/>
      <c r="AL5" s="1066"/>
      <c r="AM5" s="1066"/>
      <c r="AN5" s="1066"/>
      <c r="AO5" s="1066"/>
      <c r="AP5" s="1066"/>
      <c r="AQ5" s="1066"/>
      <c r="AR5" s="1066"/>
      <c r="AS5" s="1066"/>
      <c r="AT5" s="1066"/>
      <c r="AU5" s="1067"/>
      <c r="AV5" s="1047" t="s">
        <v>25</v>
      </c>
      <c r="AW5" s="1048"/>
      <c r="AX5" s="1048"/>
      <c r="AY5" s="1048"/>
      <c r="AZ5" s="1048"/>
      <c r="BA5" s="1048"/>
      <c r="BB5" s="1048"/>
      <c r="BC5" s="1048"/>
      <c r="BD5" s="1048"/>
      <c r="BE5" s="1048"/>
      <c r="BF5" s="1048"/>
      <c r="BG5" s="1048"/>
      <c r="BH5" s="1048"/>
      <c r="BI5" s="1048"/>
      <c r="BJ5" s="1049"/>
      <c r="BK5" s="108"/>
      <c r="BL5" s="108"/>
      <c r="BM5" s="108"/>
      <c r="BN5" s="108"/>
      <c r="BO5" s="108"/>
      <c r="BP5" s="108"/>
      <c r="BQ5" s="108"/>
      <c r="BR5" s="108"/>
      <c r="BS5" s="108"/>
      <c r="BT5" s="108"/>
      <c r="BU5" s="108"/>
      <c r="BV5" s="108"/>
      <c r="BW5" s="108"/>
      <c r="BX5" s="108"/>
      <c r="BY5" s="108"/>
      <c r="BZ5" s="108"/>
      <c r="CA5" s="108"/>
      <c r="CB5" s="108"/>
      <c r="CC5" s="108"/>
      <c r="CD5" s="108"/>
      <c r="CE5" s="108"/>
      <c r="CF5" s="108"/>
      <c r="CG5" s="108"/>
      <c r="CH5" s="108"/>
      <c r="CI5" s="108"/>
      <c r="CJ5" s="108"/>
      <c r="CK5" s="108"/>
      <c r="CL5" s="108"/>
      <c r="CM5" s="108"/>
      <c r="CN5" s="108"/>
      <c r="CO5" s="108"/>
      <c r="CP5" s="108"/>
      <c r="CQ5" s="108"/>
      <c r="CR5" s="108"/>
      <c r="CS5" s="108"/>
      <c r="CT5" s="108"/>
      <c r="CU5" s="108"/>
      <c r="CV5" s="108"/>
      <c r="CW5" s="108"/>
      <c r="CX5" s="108"/>
      <c r="CY5" s="108"/>
      <c r="CZ5" s="108"/>
      <c r="DA5" s="108"/>
      <c r="DB5" s="108"/>
      <c r="DC5" s="108"/>
      <c r="DD5" s="108"/>
      <c r="DE5" s="108"/>
      <c r="DF5" s="108"/>
      <c r="DG5" s="108"/>
      <c r="DH5" s="108"/>
      <c r="DI5" s="108"/>
      <c r="DJ5" s="108"/>
      <c r="DK5" s="108"/>
      <c r="DL5" s="108"/>
      <c r="DM5" s="108"/>
      <c r="DN5" s="108"/>
      <c r="DO5" s="108"/>
      <c r="DP5" s="108"/>
      <c r="DQ5" s="108"/>
      <c r="DR5" s="108"/>
      <c r="DS5" s="108"/>
      <c r="DT5" s="108"/>
      <c r="DU5" s="108"/>
      <c r="DV5" s="108"/>
      <c r="DW5" s="108"/>
      <c r="DX5" s="108"/>
      <c r="DY5" s="108"/>
      <c r="DZ5" s="108"/>
      <c r="EA5" s="108"/>
      <c r="EB5" s="108"/>
      <c r="EC5" s="108"/>
      <c r="ED5" s="108"/>
      <c r="EE5" s="108"/>
      <c r="EF5" s="108"/>
      <c r="EG5" s="108"/>
      <c r="EH5" s="108"/>
      <c r="EI5" s="108"/>
      <c r="EJ5" s="108"/>
      <c r="EK5" s="108"/>
      <c r="EL5" s="108"/>
      <c r="EM5" s="108"/>
      <c r="EN5" s="108"/>
      <c r="EO5" s="108"/>
      <c r="EP5" s="108"/>
      <c r="EQ5" s="108"/>
      <c r="ER5" s="108"/>
      <c r="ES5" s="108"/>
      <c r="ET5" s="108"/>
      <c r="EU5" s="108"/>
      <c r="EV5" s="108"/>
      <c r="EW5" s="108"/>
      <c r="EX5" s="108"/>
      <c r="EY5" s="108"/>
      <c r="EZ5" s="108"/>
      <c r="FA5" s="108"/>
      <c r="FB5" s="108"/>
      <c r="FC5" s="108"/>
      <c r="FD5" s="108"/>
      <c r="FE5" s="108"/>
      <c r="FF5" s="108"/>
      <c r="FG5" s="108"/>
      <c r="FH5" s="108"/>
      <c r="FI5" s="108"/>
      <c r="FJ5" s="108"/>
      <c r="FK5" s="108"/>
      <c r="FL5" s="108"/>
      <c r="FM5" s="108"/>
      <c r="FN5" s="108"/>
      <c r="FO5" s="108"/>
      <c r="FP5" s="108"/>
      <c r="FQ5" s="108"/>
      <c r="FR5" s="108"/>
      <c r="FS5" s="108"/>
      <c r="FT5" s="108"/>
      <c r="FU5" s="108"/>
      <c r="FV5" s="108"/>
      <c r="FW5" s="108"/>
      <c r="FX5" s="108"/>
      <c r="FY5" s="108"/>
      <c r="FZ5" s="108"/>
      <c r="GA5" s="108"/>
      <c r="GB5" s="108"/>
      <c r="GC5" s="108"/>
      <c r="GD5" s="108"/>
      <c r="GE5" s="108"/>
      <c r="GF5" s="108"/>
      <c r="GG5" s="108"/>
      <c r="GH5" s="108"/>
      <c r="GI5" s="108"/>
      <c r="GJ5" s="108"/>
      <c r="GK5" s="108"/>
      <c r="GL5" s="108"/>
      <c r="GM5" s="108"/>
      <c r="GN5" s="108"/>
      <c r="GO5" s="108"/>
      <c r="GP5" s="108"/>
      <c r="GQ5" s="108"/>
      <c r="GR5" s="108"/>
      <c r="GS5" s="108"/>
      <c r="GT5" s="108"/>
      <c r="GU5" s="108"/>
      <c r="GV5" s="108"/>
      <c r="GW5" s="108"/>
      <c r="GX5" s="108"/>
      <c r="GY5" s="108"/>
      <c r="GZ5" s="108"/>
      <c r="HA5" s="108"/>
      <c r="HB5" s="108"/>
      <c r="HC5" s="108"/>
      <c r="HD5" s="108"/>
      <c r="HE5" s="108"/>
      <c r="HF5" s="108"/>
      <c r="HG5" s="108"/>
      <c r="HH5" s="108"/>
      <c r="HI5" s="108"/>
      <c r="HJ5" s="108"/>
      <c r="HK5" s="108"/>
      <c r="HL5" s="108"/>
      <c r="HM5" s="108"/>
      <c r="HN5" s="108"/>
      <c r="HO5" s="108"/>
      <c r="HP5" s="108"/>
      <c r="HQ5" s="108"/>
      <c r="HR5" s="108"/>
      <c r="HS5" s="108"/>
      <c r="HT5" s="108"/>
      <c r="HU5" s="108"/>
      <c r="HV5" s="108"/>
      <c r="HW5" s="108"/>
      <c r="HX5" s="108"/>
      <c r="HY5" s="108"/>
      <c r="HZ5" s="108"/>
      <c r="IA5" s="108"/>
      <c r="IB5" s="108"/>
      <c r="IC5" s="108"/>
      <c r="ID5" s="108"/>
      <c r="IE5" s="108"/>
      <c r="IF5" s="108"/>
      <c r="IG5" s="108"/>
      <c r="IH5" s="108"/>
      <c r="II5" s="108"/>
      <c r="IJ5" s="108"/>
      <c r="IK5" s="108"/>
      <c r="IL5" s="108"/>
      <c r="IM5" s="108"/>
      <c r="IN5" s="108"/>
      <c r="IO5" s="108"/>
      <c r="IP5" s="108"/>
      <c r="IQ5" s="108"/>
    </row>
    <row r="6" spans="2:251" s="109" customFormat="1" ht="12.75" customHeight="1" thickBot="1" x14ac:dyDescent="0.5">
      <c r="B6" s="1037"/>
      <c r="C6" s="983"/>
      <c r="D6" s="984"/>
      <c r="E6" s="984"/>
      <c r="F6" s="984"/>
      <c r="G6" s="984"/>
      <c r="H6" s="984"/>
      <c r="I6" s="984"/>
      <c r="J6" s="984"/>
      <c r="K6" s="984"/>
      <c r="L6" s="984"/>
      <c r="M6" s="984"/>
      <c r="N6" s="984"/>
      <c r="O6" s="984"/>
      <c r="P6" s="984"/>
      <c r="Q6" s="985"/>
      <c r="R6" s="1059"/>
      <c r="S6" s="1060"/>
      <c r="T6" s="1060"/>
      <c r="U6" s="1060"/>
      <c r="V6" s="1060"/>
      <c r="W6" s="1060"/>
      <c r="X6" s="1060"/>
      <c r="Y6" s="1060"/>
      <c r="Z6" s="1060"/>
      <c r="AA6" s="1060"/>
      <c r="AB6" s="1060"/>
      <c r="AC6" s="1060"/>
      <c r="AD6" s="1060"/>
      <c r="AE6" s="1060"/>
      <c r="AF6" s="1060"/>
      <c r="AG6" s="1060"/>
      <c r="AH6" s="1060"/>
      <c r="AI6" s="1061"/>
      <c r="AJ6" s="1068"/>
      <c r="AK6" s="1069"/>
      <c r="AL6" s="1069"/>
      <c r="AM6" s="1069"/>
      <c r="AN6" s="1069"/>
      <c r="AO6" s="1069"/>
      <c r="AP6" s="1069"/>
      <c r="AQ6" s="1069"/>
      <c r="AR6" s="1069"/>
      <c r="AS6" s="1069"/>
      <c r="AT6" s="1069"/>
      <c r="AU6" s="1070"/>
      <c r="AV6" s="1050"/>
      <c r="AW6" s="1051"/>
      <c r="AX6" s="1051"/>
      <c r="AY6" s="1051"/>
      <c r="AZ6" s="1051"/>
      <c r="BA6" s="1051"/>
      <c r="BB6" s="1051"/>
      <c r="BC6" s="1051"/>
      <c r="BD6" s="1051"/>
      <c r="BE6" s="1051"/>
      <c r="BF6" s="1051"/>
      <c r="BG6" s="1051"/>
      <c r="BH6" s="1051"/>
      <c r="BI6" s="1051"/>
      <c r="BJ6" s="1052"/>
      <c r="BK6" s="108"/>
      <c r="BL6" s="108"/>
      <c r="BM6" s="108"/>
      <c r="BN6" s="108"/>
      <c r="BO6" s="108"/>
      <c r="BP6" s="108"/>
      <c r="BQ6" s="108"/>
      <c r="BR6" s="108"/>
      <c r="BS6" s="108"/>
      <c r="BT6" s="108"/>
      <c r="BU6" s="108"/>
      <c r="BV6" s="108"/>
      <c r="BW6" s="108"/>
      <c r="BX6" s="108"/>
      <c r="BY6" s="108"/>
      <c r="BZ6" s="108"/>
      <c r="CA6" s="108"/>
      <c r="CB6" s="108"/>
      <c r="CC6" s="108"/>
      <c r="CD6" s="108"/>
      <c r="CE6" s="108"/>
      <c r="CF6" s="108"/>
      <c r="CG6" s="108"/>
      <c r="CH6" s="108"/>
      <c r="CI6" s="108"/>
      <c r="CJ6" s="108"/>
      <c r="CK6" s="108"/>
      <c r="CL6" s="108"/>
      <c r="CM6" s="108"/>
      <c r="CN6" s="108"/>
      <c r="CO6" s="108"/>
      <c r="CP6" s="108"/>
      <c r="CQ6" s="108"/>
      <c r="CR6" s="108"/>
      <c r="CS6" s="108"/>
      <c r="CT6" s="108"/>
      <c r="CU6" s="108"/>
      <c r="CV6" s="108"/>
      <c r="CW6" s="108"/>
      <c r="CX6" s="108"/>
      <c r="CY6" s="108"/>
      <c r="CZ6" s="108"/>
      <c r="DA6" s="108"/>
      <c r="DB6" s="108"/>
      <c r="DC6" s="108"/>
      <c r="DD6" s="108"/>
      <c r="DE6" s="108"/>
      <c r="DF6" s="108"/>
      <c r="DG6" s="108"/>
      <c r="DH6" s="108"/>
      <c r="DI6" s="108"/>
      <c r="DJ6" s="108"/>
      <c r="DK6" s="108"/>
      <c r="DL6" s="108"/>
      <c r="DM6" s="108"/>
      <c r="DN6" s="108"/>
      <c r="DO6" s="108"/>
      <c r="DP6" s="108"/>
      <c r="DQ6" s="108"/>
      <c r="DR6" s="108"/>
      <c r="DS6" s="108"/>
      <c r="DT6" s="108"/>
      <c r="DU6" s="108"/>
      <c r="DV6" s="108"/>
      <c r="DW6" s="108"/>
      <c r="DX6" s="108"/>
      <c r="DY6" s="108"/>
      <c r="DZ6" s="108"/>
      <c r="EA6" s="108"/>
      <c r="EB6" s="108"/>
      <c r="EC6" s="108"/>
      <c r="ED6" s="108"/>
      <c r="EE6" s="108"/>
      <c r="EF6" s="108"/>
      <c r="EG6" s="108"/>
      <c r="EH6" s="108"/>
      <c r="EI6" s="108"/>
      <c r="EJ6" s="108"/>
      <c r="EK6" s="108"/>
      <c r="EL6" s="108"/>
      <c r="EM6" s="108"/>
      <c r="EN6" s="108"/>
      <c r="EO6" s="108"/>
      <c r="EP6" s="108"/>
      <c r="EQ6" s="108"/>
      <c r="ER6" s="108"/>
      <c r="ES6" s="108"/>
      <c r="ET6" s="108"/>
      <c r="EU6" s="108"/>
      <c r="EV6" s="108"/>
      <c r="EW6" s="108"/>
      <c r="EX6" s="108"/>
      <c r="EY6" s="108"/>
      <c r="EZ6" s="108"/>
      <c r="FA6" s="108"/>
      <c r="FB6" s="108"/>
      <c r="FC6" s="108"/>
      <c r="FD6" s="108"/>
      <c r="FE6" s="108"/>
      <c r="FF6" s="108"/>
      <c r="FG6" s="108"/>
      <c r="FH6" s="108"/>
      <c r="FI6" s="108"/>
      <c r="FJ6" s="108"/>
      <c r="FK6" s="108"/>
      <c r="FL6" s="108"/>
      <c r="FM6" s="108"/>
      <c r="FN6" s="108"/>
      <c r="FO6" s="108"/>
      <c r="FP6" s="108"/>
      <c r="FQ6" s="108"/>
      <c r="FR6" s="108"/>
      <c r="FS6" s="108"/>
      <c r="FT6" s="108"/>
      <c r="FU6" s="108"/>
      <c r="FV6" s="108"/>
      <c r="FW6" s="108"/>
      <c r="FX6" s="108"/>
      <c r="FY6" s="108"/>
      <c r="FZ6" s="108"/>
      <c r="GA6" s="108"/>
      <c r="GB6" s="108"/>
      <c r="GC6" s="108"/>
      <c r="GD6" s="108"/>
      <c r="GE6" s="108"/>
      <c r="GF6" s="108"/>
      <c r="GG6" s="108"/>
      <c r="GH6" s="108"/>
      <c r="GI6" s="108"/>
      <c r="GJ6" s="108"/>
      <c r="GK6" s="108"/>
      <c r="GL6" s="108"/>
      <c r="GM6" s="108"/>
      <c r="GN6" s="108"/>
      <c r="GO6" s="108"/>
      <c r="GP6" s="108"/>
      <c r="GQ6" s="108"/>
      <c r="GR6" s="108"/>
      <c r="GS6" s="108"/>
      <c r="GT6" s="108"/>
      <c r="GU6" s="108"/>
      <c r="GV6" s="108"/>
      <c r="GW6" s="108"/>
      <c r="GX6" s="108"/>
      <c r="GY6" s="108"/>
      <c r="GZ6" s="108"/>
      <c r="HA6" s="108"/>
      <c r="HB6" s="108"/>
      <c r="HC6" s="108"/>
      <c r="HD6" s="108"/>
      <c r="HE6" s="108"/>
      <c r="HF6" s="108"/>
      <c r="HG6" s="108"/>
      <c r="HH6" s="108"/>
      <c r="HI6" s="108"/>
      <c r="HJ6" s="108"/>
      <c r="HK6" s="108"/>
      <c r="HL6" s="108"/>
      <c r="HM6" s="108"/>
      <c r="HN6" s="108"/>
      <c r="HO6" s="108"/>
      <c r="HP6" s="108"/>
      <c r="HQ6" s="108"/>
      <c r="HR6" s="108"/>
      <c r="HS6" s="108"/>
      <c r="HT6" s="108"/>
      <c r="HU6" s="108"/>
      <c r="HV6" s="108"/>
      <c r="HW6" s="108"/>
      <c r="HX6" s="108"/>
      <c r="HY6" s="108"/>
      <c r="HZ6" s="108"/>
      <c r="IA6" s="108"/>
      <c r="IB6" s="108"/>
      <c r="IC6" s="108"/>
      <c r="ID6" s="108"/>
      <c r="IE6" s="108"/>
      <c r="IF6" s="108"/>
      <c r="IG6" s="108"/>
      <c r="IH6" s="108"/>
      <c r="II6" s="108"/>
      <c r="IJ6" s="108"/>
      <c r="IK6" s="108"/>
      <c r="IL6" s="108"/>
      <c r="IM6" s="108"/>
      <c r="IN6" s="108"/>
      <c r="IO6" s="108"/>
      <c r="IP6" s="108"/>
      <c r="IQ6" s="108"/>
    </row>
    <row r="7" spans="2:251" s="54" customFormat="1" ht="36" customHeight="1" x14ac:dyDescent="0.25">
      <c r="B7" s="1019" t="s">
        <v>26</v>
      </c>
      <c r="C7" s="1020"/>
      <c r="D7" s="1021" t="s">
        <v>228</v>
      </c>
      <c r="E7" s="1021"/>
      <c r="F7" s="1021"/>
      <c r="G7" s="1021"/>
      <c r="H7" s="1021"/>
      <c r="I7" s="1021"/>
      <c r="J7" s="1021"/>
      <c r="K7" s="1021"/>
      <c r="L7" s="1021"/>
      <c r="M7" s="1021"/>
      <c r="N7" s="1021"/>
      <c r="O7" s="1021"/>
      <c r="P7" s="1021"/>
      <c r="Q7" s="1021"/>
      <c r="R7" s="1021"/>
      <c r="S7" s="1021"/>
      <c r="T7" s="1021"/>
      <c r="U7" s="1021"/>
      <c r="V7" s="1021"/>
      <c r="W7" s="1021"/>
      <c r="X7" s="1021"/>
      <c r="Y7" s="1021"/>
      <c r="Z7" s="1021"/>
      <c r="AA7" s="989" t="s">
        <v>28</v>
      </c>
      <c r="AB7" s="989"/>
      <c r="AC7" s="990" t="s">
        <v>229</v>
      </c>
      <c r="AD7" s="990"/>
      <c r="AE7" s="990"/>
      <c r="AF7" s="990"/>
      <c r="AG7" s="990"/>
      <c r="AH7" s="990"/>
      <c r="AI7" s="990"/>
      <c r="AJ7" s="990"/>
      <c r="AK7" s="989" t="s">
        <v>30</v>
      </c>
      <c r="AL7" s="989"/>
      <c r="AM7" s="986" t="s">
        <v>31</v>
      </c>
      <c r="AN7" s="986"/>
      <c r="AO7" s="986"/>
      <c r="AP7" s="986"/>
      <c r="AQ7" s="986"/>
      <c r="AR7" s="986"/>
      <c r="AS7" s="986"/>
      <c r="AT7" s="986"/>
      <c r="AU7" s="987"/>
      <c r="AV7" s="987"/>
      <c r="AW7" s="987"/>
      <c r="AX7" s="987"/>
      <c r="AY7" s="987"/>
      <c r="AZ7" s="987"/>
      <c r="BA7" s="987"/>
      <c r="BB7" s="987"/>
      <c r="BC7" s="987"/>
      <c r="BD7" s="987"/>
      <c r="BE7" s="987"/>
      <c r="BF7" s="987"/>
      <c r="BG7" s="987"/>
      <c r="BH7" s="987"/>
      <c r="BI7" s="987"/>
      <c r="BJ7" s="988"/>
    </row>
    <row r="8" spans="2:251" s="54" customFormat="1" ht="49.15" customHeight="1" x14ac:dyDescent="0.25">
      <c r="B8" s="1028" t="s">
        <v>32</v>
      </c>
      <c r="C8" s="1029"/>
      <c r="D8" s="1014" t="s">
        <v>230</v>
      </c>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28" t="s">
        <v>34</v>
      </c>
      <c r="AN8" s="1075">
        <v>44911</v>
      </c>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251" s="54" customFormat="1" ht="27.75" customHeight="1" x14ac:dyDescent="0.25">
      <c r="B9" s="1030" t="s">
        <v>35</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36</v>
      </c>
      <c r="AV9" s="1012"/>
      <c r="AW9" s="1012"/>
      <c r="AX9" s="1012"/>
      <c r="AY9" s="1012"/>
      <c r="AZ9" s="1012"/>
      <c r="BA9" s="1012"/>
      <c r="BB9" s="1012"/>
      <c r="BC9" s="1012"/>
      <c r="BD9" s="1012"/>
      <c r="BE9" s="1012"/>
      <c r="BF9" s="1012"/>
      <c r="BG9" s="1012"/>
      <c r="BH9" s="1012"/>
      <c r="BI9" s="1012"/>
      <c r="BJ9" s="1013"/>
    </row>
    <row r="10" spans="2:251" s="155" customFormat="1" ht="25.5" customHeight="1" x14ac:dyDescent="0.25">
      <c r="B10" s="970"/>
      <c r="C10" s="962"/>
      <c r="D10" s="962"/>
      <c r="E10" s="962" t="s">
        <v>37</v>
      </c>
      <c r="F10" s="962"/>
      <c r="G10" s="962"/>
      <c r="H10" s="962"/>
      <c r="I10" s="962"/>
      <c r="J10" s="962"/>
      <c r="K10" s="962"/>
      <c r="L10" s="962"/>
      <c r="M10" s="962"/>
      <c r="N10" s="962"/>
      <c r="O10" s="962"/>
      <c r="P10" s="962"/>
      <c r="Q10" s="962"/>
      <c r="R10" s="962"/>
      <c r="S10" s="962"/>
      <c r="T10" s="962"/>
      <c r="U10" s="962" t="s">
        <v>38</v>
      </c>
      <c r="V10" s="962"/>
      <c r="W10" s="962"/>
      <c r="X10" s="962"/>
      <c r="Y10" s="962"/>
      <c r="Z10" s="962"/>
      <c r="AA10" s="962"/>
      <c r="AB10" s="962"/>
      <c r="AC10" s="962"/>
      <c r="AD10" s="962"/>
      <c r="AE10" s="962"/>
      <c r="AF10" s="962"/>
      <c r="AG10" s="962"/>
      <c r="AH10" s="962"/>
      <c r="AI10" s="962"/>
      <c r="AJ10" s="962"/>
      <c r="AK10" s="962"/>
      <c r="AL10" s="962"/>
      <c r="AM10" s="962"/>
      <c r="AN10" s="962"/>
      <c r="AO10" s="962"/>
      <c r="AP10" s="962"/>
      <c r="AQ10" s="962"/>
      <c r="AR10" s="962"/>
      <c r="AS10" s="962"/>
      <c r="AT10" s="962"/>
      <c r="AU10" s="1073"/>
      <c r="AV10" s="1073"/>
      <c r="AW10" s="1073"/>
      <c r="AX10" s="1073"/>
      <c r="AY10" s="1073"/>
      <c r="AZ10" s="1073"/>
      <c r="BA10" s="1073"/>
      <c r="BB10" s="1073"/>
      <c r="BC10" s="1073"/>
      <c r="BD10" s="1073"/>
      <c r="BE10" s="1073"/>
      <c r="BF10" s="1073"/>
      <c r="BG10" s="1073"/>
      <c r="BH10" s="1073"/>
      <c r="BI10" s="1073"/>
      <c r="BJ10" s="1074"/>
    </row>
    <row r="11" spans="2:251" s="124" customFormat="1" ht="39"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51.7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SUM(T13:T17)</f>
        <v>0</v>
      </c>
      <c r="U12" s="963"/>
      <c r="V12" s="963"/>
      <c r="W12" s="963"/>
      <c r="X12" s="126" t="s">
        <v>72</v>
      </c>
      <c r="Y12" s="126" t="s">
        <v>73</v>
      </c>
      <c r="Z12" s="1072"/>
      <c r="AA12" s="963"/>
      <c r="AB12" s="963"/>
      <c r="AC12" s="963"/>
      <c r="AD12" s="963"/>
      <c r="AE12" s="962"/>
      <c r="AF12" s="127" t="s">
        <v>74</v>
      </c>
      <c r="AG12" s="127" t="s">
        <v>75</v>
      </c>
      <c r="AH12" s="128" t="s">
        <v>76</v>
      </c>
      <c r="AI12" s="962"/>
      <c r="AJ12" s="963"/>
      <c r="AK12" s="140" t="s">
        <v>77</v>
      </c>
      <c r="AL12" s="140" t="s">
        <v>78</v>
      </c>
      <c r="AM12" s="140" t="s">
        <v>79</v>
      </c>
      <c r="AN12" s="140" t="s">
        <v>187</v>
      </c>
      <c r="AO12" s="140" t="s">
        <v>80</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180.75" customHeight="1" x14ac:dyDescent="0.25">
      <c r="B13" s="722">
        <v>1</v>
      </c>
      <c r="C13" s="47" t="s">
        <v>231</v>
      </c>
      <c r="D13" s="48">
        <v>0.25</v>
      </c>
      <c r="E13" s="397">
        <v>0.5</v>
      </c>
      <c r="F13" s="69"/>
      <c r="G13" s="1508"/>
      <c r="H13" s="165">
        <v>0.2</v>
      </c>
      <c r="I13" s="69"/>
      <c r="J13" s="1508"/>
      <c r="K13" s="165">
        <v>0.2</v>
      </c>
      <c r="L13" s="69"/>
      <c r="M13" s="1508"/>
      <c r="N13" s="165">
        <v>0.1</v>
      </c>
      <c r="O13" s="69"/>
      <c r="P13" s="1508"/>
      <c r="Q13" s="396">
        <f t="shared" ref="Q13:Q17" si="0">SUM(E13,H13,K13,N13)</f>
        <v>0.99999999999999989</v>
      </c>
      <c r="R13" s="392"/>
      <c r="S13" s="1508"/>
      <c r="T13" s="160">
        <f t="shared" ref="T13" si="1">S13*D13</f>
        <v>0</v>
      </c>
      <c r="U13" s="47" t="s">
        <v>232</v>
      </c>
      <c r="V13" s="47" t="s">
        <v>233</v>
      </c>
      <c r="W13" s="50" t="s">
        <v>234</v>
      </c>
      <c r="X13" s="50" t="s">
        <v>235</v>
      </c>
      <c r="Y13" s="50" t="s">
        <v>236</v>
      </c>
      <c r="Z13" s="50" t="s">
        <v>195</v>
      </c>
      <c r="AA13" s="154" t="s">
        <v>237</v>
      </c>
      <c r="AB13" s="110" t="s">
        <v>152</v>
      </c>
      <c r="AC13" s="110" t="s">
        <v>192</v>
      </c>
      <c r="AD13" s="110" t="s">
        <v>119</v>
      </c>
      <c r="AE13" s="111" t="s">
        <v>238</v>
      </c>
      <c r="AF13" s="46">
        <v>2</v>
      </c>
      <c r="AG13" s="46">
        <v>2022</v>
      </c>
      <c r="AH13" s="46" t="s">
        <v>119</v>
      </c>
      <c r="AI13" s="111" t="s">
        <v>101</v>
      </c>
      <c r="AJ13" s="110" t="s">
        <v>143</v>
      </c>
      <c r="AK13" s="110" t="s">
        <v>239</v>
      </c>
      <c r="AL13" s="110" t="s">
        <v>240</v>
      </c>
      <c r="AM13" s="110" t="s">
        <v>241</v>
      </c>
      <c r="AN13" s="110" t="s">
        <v>242</v>
      </c>
      <c r="AO13" s="110" t="s">
        <v>243</v>
      </c>
      <c r="AP13" s="110" t="s">
        <v>241</v>
      </c>
      <c r="AQ13" s="110" t="s">
        <v>241</v>
      </c>
      <c r="AR13" s="110" t="s">
        <v>244</v>
      </c>
      <c r="AS13" s="110" t="s">
        <v>241</v>
      </c>
      <c r="AT13" s="110" t="s">
        <v>244</v>
      </c>
      <c r="AU13" s="437"/>
      <c r="AV13" s="754"/>
      <c r="AW13" s="724"/>
      <c r="AX13" s="724"/>
      <c r="AY13" s="437"/>
      <c r="AZ13" s="437"/>
      <c r="BA13" s="725"/>
      <c r="BB13" s="755"/>
      <c r="BC13" s="437"/>
      <c r="BD13" s="723"/>
      <c r="BE13" s="724"/>
      <c r="BF13" s="724"/>
      <c r="BG13" s="437"/>
      <c r="BH13" s="723"/>
      <c r="BI13" s="726"/>
      <c r="BJ13" s="727"/>
      <c r="BK13" s="431"/>
      <c r="BL13" s="431"/>
      <c r="BM13" s="431"/>
      <c r="BN13" s="431"/>
      <c r="BO13" s="431"/>
      <c r="BP13" s="431"/>
      <c r="BQ13" s="431"/>
    </row>
    <row r="14" spans="2:251" s="155" customFormat="1" ht="124.5" customHeight="1" x14ac:dyDescent="0.25">
      <c r="B14" s="151">
        <v>2</v>
      </c>
      <c r="C14" s="47" t="s">
        <v>245</v>
      </c>
      <c r="D14" s="48">
        <v>0.25</v>
      </c>
      <c r="E14" s="398">
        <v>0.3</v>
      </c>
      <c r="F14" s="69"/>
      <c r="G14" s="1508"/>
      <c r="H14" s="69">
        <v>0.2</v>
      </c>
      <c r="I14" s="69"/>
      <c r="J14" s="1508"/>
      <c r="K14" s="69">
        <v>0.25</v>
      </c>
      <c r="L14" s="69"/>
      <c r="M14" s="1508"/>
      <c r="N14" s="69">
        <v>0.25</v>
      </c>
      <c r="O14" s="69"/>
      <c r="P14" s="1508"/>
      <c r="Q14" s="396">
        <f t="shared" si="0"/>
        <v>1</v>
      </c>
      <c r="R14" s="153"/>
      <c r="S14" s="1508"/>
      <c r="T14" s="160">
        <f>S14*D14</f>
        <v>0</v>
      </c>
      <c r="U14" s="47" t="s">
        <v>246</v>
      </c>
      <c r="V14" s="47" t="s">
        <v>247</v>
      </c>
      <c r="W14" s="50" t="s">
        <v>248</v>
      </c>
      <c r="X14" s="50" t="s">
        <v>249</v>
      </c>
      <c r="Y14" s="50" t="s">
        <v>250</v>
      </c>
      <c r="Z14" s="50" t="s">
        <v>195</v>
      </c>
      <c r="AA14" s="154" t="s">
        <v>237</v>
      </c>
      <c r="AB14" s="50" t="s">
        <v>152</v>
      </c>
      <c r="AC14" s="50" t="s">
        <v>192</v>
      </c>
      <c r="AD14" s="50" t="s">
        <v>119</v>
      </c>
      <c r="AE14" s="50" t="s">
        <v>238</v>
      </c>
      <c r="AF14" s="110">
        <v>4</v>
      </c>
      <c r="AG14" s="110">
        <v>2022</v>
      </c>
      <c r="AH14" s="46" t="s">
        <v>119</v>
      </c>
      <c r="AI14" s="110" t="s">
        <v>101</v>
      </c>
      <c r="AJ14" s="110" t="s">
        <v>143</v>
      </c>
      <c r="AK14" s="110" t="s">
        <v>239</v>
      </c>
      <c r="AL14" s="110" t="s">
        <v>251</v>
      </c>
      <c r="AM14" s="110" t="s">
        <v>252</v>
      </c>
      <c r="AN14" s="110" t="s">
        <v>253</v>
      </c>
      <c r="AO14" s="110" t="s">
        <v>243</v>
      </c>
      <c r="AP14" s="110" t="s">
        <v>241</v>
      </c>
      <c r="AQ14" s="110" t="s">
        <v>241</v>
      </c>
      <c r="AR14" s="110" t="s">
        <v>244</v>
      </c>
      <c r="AS14" s="110" t="s">
        <v>241</v>
      </c>
      <c r="AT14" s="77" t="s">
        <v>254</v>
      </c>
      <c r="AU14" s="437"/>
      <c r="AV14" s="754"/>
      <c r="AW14" s="724"/>
      <c r="AX14" s="724"/>
      <c r="AY14" s="437"/>
      <c r="AZ14" s="437"/>
      <c r="BA14" s="434"/>
      <c r="BB14" s="594"/>
      <c r="BC14" s="437"/>
      <c r="BD14" s="427"/>
      <c r="BE14" s="435"/>
      <c r="BF14" s="429"/>
      <c r="BG14" s="437"/>
      <c r="BH14" s="427"/>
      <c r="BI14" s="435"/>
      <c r="BJ14" s="429"/>
      <c r="BK14" s="431"/>
      <c r="BL14" s="431"/>
      <c r="BM14" s="431"/>
      <c r="BN14" s="431"/>
      <c r="BO14" s="431"/>
      <c r="BP14" s="431"/>
      <c r="BQ14" s="431"/>
    </row>
    <row r="15" spans="2:251" s="155" customFormat="1" ht="183" customHeight="1" x14ac:dyDescent="0.25">
      <c r="B15" s="151">
        <v>3</v>
      </c>
      <c r="C15" s="47" t="s">
        <v>255</v>
      </c>
      <c r="D15" s="48">
        <v>0.1</v>
      </c>
      <c r="E15" s="398">
        <v>0.1</v>
      </c>
      <c r="F15" s="69"/>
      <c r="G15" s="1508"/>
      <c r="H15" s="69">
        <v>0.4</v>
      </c>
      <c r="I15" s="69"/>
      <c r="J15" s="1508"/>
      <c r="K15" s="69">
        <v>0.25</v>
      </c>
      <c r="L15" s="69"/>
      <c r="M15" s="1508"/>
      <c r="N15" s="69">
        <v>0.25</v>
      </c>
      <c r="O15" s="69"/>
      <c r="P15" s="1508"/>
      <c r="Q15" s="396">
        <f t="shared" si="0"/>
        <v>1</v>
      </c>
      <c r="R15" s="392"/>
      <c r="S15" s="1508"/>
      <c r="T15" s="160">
        <f>S15*D15</f>
        <v>0</v>
      </c>
      <c r="U15" s="47" t="s">
        <v>256</v>
      </c>
      <c r="V15" s="47" t="s">
        <v>257</v>
      </c>
      <c r="W15" s="47" t="s">
        <v>258</v>
      </c>
      <c r="X15" s="50" t="s">
        <v>259</v>
      </c>
      <c r="Y15" s="51" t="s">
        <v>104</v>
      </c>
      <c r="Z15" s="50" t="s">
        <v>95</v>
      </c>
      <c r="AA15" s="50" t="s">
        <v>260</v>
      </c>
      <c r="AB15" s="50" t="s">
        <v>152</v>
      </c>
      <c r="AC15" s="50" t="s">
        <v>98</v>
      </c>
      <c r="AD15" s="50" t="s">
        <v>99</v>
      </c>
      <c r="AE15" s="50" t="s">
        <v>238</v>
      </c>
      <c r="AF15" s="110">
        <v>5</v>
      </c>
      <c r="AG15" s="110">
        <v>2022</v>
      </c>
      <c r="AH15" s="46" t="s">
        <v>261</v>
      </c>
      <c r="AI15" s="110" t="s">
        <v>101</v>
      </c>
      <c r="AJ15" s="110" t="s">
        <v>143</v>
      </c>
      <c r="AK15" s="110" t="s">
        <v>239</v>
      </c>
      <c r="AL15" s="110" t="s">
        <v>241</v>
      </c>
      <c r="AM15" s="110" t="s">
        <v>241</v>
      </c>
      <c r="AN15" s="110" t="s">
        <v>253</v>
      </c>
      <c r="AO15" s="110" t="s">
        <v>241</v>
      </c>
      <c r="AP15" s="110" t="s">
        <v>262</v>
      </c>
      <c r="AQ15" s="110" t="s">
        <v>241</v>
      </c>
      <c r="AR15" s="110" t="s">
        <v>244</v>
      </c>
      <c r="AS15" s="110" t="s">
        <v>241</v>
      </c>
      <c r="AT15" s="77" t="s">
        <v>254</v>
      </c>
      <c r="AU15" s="437"/>
      <c r="AV15" s="754"/>
      <c r="AW15" s="756"/>
      <c r="AX15" s="724"/>
      <c r="AY15" s="437"/>
      <c r="AZ15" s="437"/>
      <c r="BA15" s="592"/>
      <c r="BB15" s="434"/>
      <c r="BC15" s="437"/>
      <c r="BD15" s="427"/>
      <c r="BE15" s="435"/>
      <c r="BF15" s="429"/>
      <c r="BG15" s="437"/>
      <c r="BH15" s="427"/>
      <c r="BI15" s="435"/>
      <c r="BJ15" s="429"/>
      <c r="BK15" s="431"/>
      <c r="BL15" s="431"/>
      <c r="BM15" s="431"/>
      <c r="BN15" s="431"/>
      <c r="BO15" s="431"/>
      <c r="BP15" s="431"/>
      <c r="BQ15" s="431"/>
    </row>
    <row r="16" spans="2:251" s="155" customFormat="1" ht="120.75" customHeight="1" x14ac:dyDescent="0.25">
      <c r="B16" s="151">
        <v>4</v>
      </c>
      <c r="C16" s="47" t="s">
        <v>263</v>
      </c>
      <c r="D16" s="48">
        <v>0.15</v>
      </c>
      <c r="E16" s="398">
        <v>0.25</v>
      </c>
      <c r="F16" s="69"/>
      <c r="G16" s="1508"/>
      <c r="H16" s="69">
        <v>0.25</v>
      </c>
      <c r="I16" s="69"/>
      <c r="J16" s="1508"/>
      <c r="K16" s="69">
        <v>0.25</v>
      </c>
      <c r="L16" s="69"/>
      <c r="M16" s="1508"/>
      <c r="N16" s="69">
        <v>0.25</v>
      </c>
      <c r="O16" s="69"/>
      <c r="P16" s="1508"/>
      <c r="Q16" s="396">
        <f t="shared" si="0"/>
        <v>1</v>
      </c>
      <c r="R16" s="392"/>
      <c r="S16" s="1508"/>
      <c r="T16" s="160">
        <f>S16*D16</f>
        <v>0</v>
      </c>
      <c r="U16" s="47" t="s">
        <v>264</v>
      </c>
      <c r="V16" s="152" t="s">
        <v>263</v>
      </c>
      <c r="W16" s="50" t="s">
        <v>265</v>
      </c>
      <c r="X16" s="51" t="s">
        <v>266</v>
      </c>
      <c r="Y16" s="51" t="s">
        <v>267</v>
      </c>
      <c r="Z16" s="50" t="s">
        <v>195</v>
      </c>
      <c r="AA16" s="51" t="s">
        <v>268</v>
      </c>
      <c r="AB16" s="51" t="s">
        <v>152</v>
      </c>
      <c r="AC16" s="50" t="s">
        <v>192</v>
      </c>
      <c r="AD16" s="50" t="s">
        <v>269</v>
      </c>
      <c r="AE16" s="50" t="s">
        <v>238</v>
      </c>
      <c r="AF16" s="110">
        <v>22</v>
      </c>
      <c r="AG16" s="110">
        <v>2022</v>
      </c>
      <c r="AH16" s="46" t="s">
        <v>261</v>
      </c>
      <c r="AI16" s="110" t="s">
        <v>101</v>
      </c>
      <c r="AJ16" s="110" t="s">
        <v>270</v>
      </c>
      <c r="AK16" s="110" t="s">
        <v>239</v>
      </c>
      <c r="AL16" s="110" t="s">
        <v>241</v>
      </c>
      <c r="AM16" s="110" t="s">
        <v>241</v>
      </c>
      <c r="AN16" s="110" t="s">
        <v>271</v>
      </c>
      <c r="AO16" s="110" t="s">
        <v>241</v>
      </c>
      <c r="AP16" s="110" t="s">
        <v>107</v>
      </c>
      <c r="AQ16" s="110" t="s">
        <v>108</v>
      </c>
      <c r="AR16" s="110" t="s">
        <v>244</v>
      </c>
      <c r="AS16" s="110" t="s">
        <v>241</v>
      </c>
      <c r="AT16" s="77" t="s">
        <v>254</v>
      </c>
      <c r="AU16" s="437"/>
      <c r="AV16" s="754"/>
      <c r="AW16" s="724"/>
      <c r="AX16" s="724"/>
      <c r="AY16" s="437"/>
      <c r="AZ16" s="437"/>
      <c r="BA16" s="434"/>
      <c r="BB16" s="592"/>
      <c r="BC16" s="437"/>
      <c r="BD16" s="427"/>
      <c r="BE16" s="435"/>
      <c r="BF16" s="429"/>
      <c r="BG16" s="437"/>
      <c r="BH16" s="427"/>
      <c r="BI16" s="435"/>
      <c r="BJ16" s="429"/>
      <c r="BK16" s="431"/>
      <c r="BL16" s="431"/>
      <c r="BM16" s="431"/>
      <c r="BN16" s="431"/>
      <c r="BO16" s="431"/>
      <c r="BP16" s="431"/>
      <c r="BQ16" s="431"/>
    </row>
    <row r="17" spans="2:69" s="155" customFormat="1" ht="117.75" customHeight="1" x14ac:dyDescent="0.25">
      <c r="B17" s="151">
        <v>5</v>
      </c>
      <c r="C17" s="47" t="s">
        <v>272</v>
      </c>
      <c r="D17" s="48">
        <v>0.25</v>
      </c>
      <c r="E17" s="398">
        <v>0.94</v>
      </c>
      <c r="F17" s="401"/>
      <c r="G17" s="1508"/>
      <c r="H17" s="69">
        <v>0.06</v>
      </c>
      <c r="I17" s="309"/>
      <c r="J17" s="1508"/>
      <c r="K17" s="69">
        <v>0</v>
      </c>
      <c r="L17" s="158"/>
      <c r="M17" s="1508"/>
      <c r="N17" s="69">
        <v>0</v>
      </c>
      <c r="O17" s="158"/>
      <c r="P17" s="1508"/>
      <c r="Q17" s="396">
        <f t="shared" si="0"/>
        <v>1</v>
      </c>
      <c r="R17" s="392"/>
      <c r="S17" s="1508"/>
      <c r="T17" s="27">
        <f>S17*D17</f>
        <v>0</v>
      </c>
      <c r="U17" s="112" t="s">
        <v>273</v>
      </c>
      <c r="V17" s="166" t="s">
        <v>274</v>
      </c>
      <c r="W17" s="50" t="s">
        <v>273</v>
      </c>
      <c r="X17" s="51" t="s">
        <v>273</v>
      </c>
      <c r="Y17" s="113" t="s">
        <v>275</v>
      </c>
      <c r="Z17" s="50" t="s">
        <v>276</v>
      </c>
      <c r="AA17" s="51" t="s">
        <v>277</v>
      </c>
      <c r="AB17" s="51" t="s">
        <v>152</v>
      </c>
      <c r="AC17" s="50" t="s">
        <v>192</v>
      </c>
      <c r="AD17" s="50" t="s">
        <v>269</v>
      </c>
      <c r="AE17" s="50" t="s">
        <v>100</v>
      </c>
      <c r="AF17" s="114">
        <v>2402000000</v>
      </c>
      <c r="AG17" s="110">
        <v>2022</v>
      </c>
      <c r="AH17" s="46" t="s">
        <v>119</v>
      </c>
      <c r="AI17" s="110" t="s">
        <v>101</v>
      </c>
      <c r="AJ17" s="110" t="s">
        <v>143</v>
      </c>
      <c r="AK17" s="110" t="s">
        <v>239</v>
      </c>
      <c r="AL17" s="110" t="s">
        <v>241</v>
      </c>
      <c r="AM17" s="110" t="s">
        <v>241</v>
      </c>
      <c r="AN17" s="110" t="s">
        <v>278</v>
      </c>
      <c r="AO17" s="110" t="s">
        <v>241</v>
      </c>
      <c r="AP17" s="110" t="s">
        <v>279</v>
      </c>
      <c r="AQ17" s="110" t="s">
        <v>280</v>
      </c>
      <c r="AR17" s="110" t="s">
        <v>244</v>
      </c>
      <c r="AS17" s="110" t="s">
        <v>241</v>
      </c>
      <c r="AT17" s="77" t="s">
        <v>254</v>
      </c>
      <c r="AU17" s="437"/>
      <c r="AV17" s="401"/>
      <c r="AW17" s="522"/>
      <c r="AX17" s="522"/>
      <c r="AY17" s="437"/>
      <c r="AZ17" s="401"/>
      <c r="BA17" s="427"/>
      <c r="BB17" s="592"/>
      <c r="BC17" s="437"/>
      <c r="BD17" s="427"/>
      <c r="BE17" s="427"/>
      <c r="BF17" s="427"/>
      <c r="BG17" s="437"/>
      <c r="BH17" s="427"/>
      <c r="BI17" s="427"/>
      <c r="BJ17" s="427"/>
      <c r="BK17" s="431"/>
      <c r="BL17" s="431"/>
      <c r="BM17" s="431"/>
      <c r="BN17" s="431"/>
      <c r="BO17" s="431"/>
      <c r="BP17" s="431"/>
      <c r="BQ17" s="431"/>
    </row>
    <row r="18" spans="2:69" s="63" customFormat="1" ht="11.65" customHeight="1" x14ac:dyDescent="0.25">
      <c r="B18" s="89"/>
      <c r="C18" s="54"/>
      <c r="D18" s="91"/>
      <c r="E18" s="54"/>
      <c r="F18" s="54"/>
      <c r="G18" s="54"/>
      <c r="H18" s="54"/>
      <c r="I18" s="54"/>
      <c r="J18" s="91"/>
      <c r="K18" s="54"/>
      <c r="L18" s="54"/>
      <c r="M18" s="54"/>
      <c r="N18" s="54"/>
      <c r="O18" s="54"/>
      <c r="P18"/>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BE18" s="92"/>
      <c r="BK18" s="62"/>
    </row>
    <row r="19" spans="2:69" s="63" customFormat="1" ht="11.65" customHeight="1" x14ac:dyDescent="0.25">
      <c r="B19" s="89"/>
      <c r="C19" s="54"/>
      <c r="D19" s="91"/>
      <c r="E19" s="54"/>
      <c r="F19" s="54"/>
      <c r="G19" s="54"/>
      <c r="H19" s="54"/>
      <c r="I19" s="54"/>
      <c r="J19" s="54"/>
      <c r="K19" s="54"/>
      <c r="L19" s="54"/>
      <c r="M19" s="54"/>
      <c r="N19" s="54"/>
      <c r="O19" s="54"/>
      <c r="P19"/>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BE19" s="92"/>
      <c r="BK19" s="62"/>
    </row>
    <row r="20" spans="2:69" s="63" customFormat="1" ht="11.65" customHeight="1" x14ac:dyDescent="0.25">
      <c r="B20" s="89"/>
      <c r="C20" s="93"/>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BE20" s="92"/>
      <c r="BK20" s="62"/>
    </row>
    <row r="21" spans="2:69" s="63" customFormat="1" ht="11.6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BE21" s="94"/>
      <c r="BK21" s="62"/>
    </row>
    <row r="22" spans="2:69" s="63" customFormat="1" ht="11.6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BE22" s="92"/>
      <c r="BK22" s="62"/>
    </row>
    <row r="23" spans="2:69" s="63" customFormat="1" ht="11.6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BE23" s="92"/>
      <c r="BK23" s="62"/>
    </row>
    <row r="24" spans="2:69" s="63" customFormat="1" ht="11.6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BE24" s="92"/>
      <c r="BK24" s="62"/>
    </row>
    <row r="25" spans="2:69" s="63" customFormat="1" ht="11.65"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BE25" s="92"/>
      <c r="BK25" s="62"/>
    </row>
    <row r="26" spans="2:69" s="63" customFormat="1" ht="11.6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BE26" s="92"/>
      <c r="BK26" s="62"/>
    </row>
    <row r="27" spans="2:69" s="63" customFormat="1" ht="14.1"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BE27" s="92"/>
      <c r="BK27" s="62"/>
    </row>
    <row r="28" spans="2:69" s="63" customFormat="1" ht="11.65" customHeight="1" x14ac:dyDescent="0.25">
      <c r="B28" s="89"/>
      <c r="C28"/>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BK28" s="62"/>
    </row>
    <row r="29" spans="2:69" s="63" customFormat="1" ht="11.6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BK29" s="62"/>
    </row>
    <row r="30" spans="2:69" s="63" customFormat="1" ht="11.6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BK30" s="62"/>
    </row>
    <row r="31" spans="2:69" s="63" customFormat="1" ht="11.6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BK31" s="62"/>
    </row>
    <row r="32" spans="2:69" s="63" customFormat="1" ht="11.6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BK32" s="62"/>
    </row>
    <row r="33" spans="2:63" s="63" customFormat="1" ht="12.6"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BK33" s="62"/>
    </row>
    <row r="34" spans="2:63" s="63" customFormat="1" ht="12.6"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BK34" s="62"/>
    </row>
    <row r="35" spans="2:63" s="63" customFormat="1" ht="11.65" customHeight="1" x14ac:dyDescent="0.25">
      <c r="B35" s="89"/>
      <c r="C35" s="54"/>
      <c r="D35" s="91"/>
      <c r="E35" s="54"/>
      <c r="F35" s="54"/>
      <c r="G35" s="54"/>
      <c r="H35" s="54"/>
      <c r="I35" s="54"/>
      <c r="J35" s="54"/>
      <c r="K35" s="54"/>
      <c r="L35" s="54"/>
      <c r="M35" s="54"/>
      <c r="N35" s="54"/>
      <c r="O35" s="54"/>
      <c r="P35" s="54"/>
      <c r="Q35" s="54"/>
      <c r="R35" s="54"/>
      <c r="S35" s="54"/>
      <c r="T35" s="54"/>
      <c r="U35" s="54"/>
      <c r="V35" s="54"/>
      <c r="W35" s="54"/>
      <c r="X35" s="54"/>
      <c r="Y35" s="54"/>
      <c r="Z35" s="89"/>
      <c r="AA35" s="62"/>
      <c r="AB35" s="54"/>
      <c r="AC35" s="54"/>
      <c r="AD35" s="54"/>
      <c r="AE35" s="54"/>
      <c r="AF35" s="62"/>
      <c r="AG35" s="62"/>
      <c r="AH35" s="62"/>
      <c r="AI35" s="54"/>
      <c r="AJ35" s="54"/>
      <c r="AK35" s="54"/>
      <c r="AL35" s="62"/>
      <c r="AM35" s="62"/>
      <c r="AN35" s="62"/>
      <c r="AO35" s="62"/>
      <c r="AP35" s="54"/>
      <c r="AQ35" s="54"/>
      <c r="AR35" s="62"/>
      <c r="AS35" s="62"/>
      <c r="AT35" s="62"/>
      <c r="BK35" s="62"/>
    </row>
    <row r="36" spans="2:63" s="63" customFormat="1" ht="11.65" customHeight="1" x14ac:dyDescent="0.25">
      <c r="B36" s="89"/>
      <c r="C36" s="54"/>
      <c r="D36" s="91"/>
      <c r="E36" s="54"/>
      <c r="F36" s="54"/>
      <c r="G36" s="54"/>
      <c r="H36" s="54"/>
      <c r="I36" s="54"/>
      <c r="J36" s="54"/>
      <c r="K36" s="54"/>
      <c r="L36" s="54"/>
      <c r="M36" s="54"/>
      <c r="N36" s="54"/>
      <c r="O36" s="54"/>
      <c r="P36" s="54"/>
      <c r="Q36" s="54"/>
      <c r="R36" s="54"/>
      <c r="S36" s="54"/>
      <c r="T36" s="54"/>
      <c r="U36" s="54"/>
      <c r="V36" s="54"/>
      <c r="W36" s="54"/>
      <c r="X36" s="54"/>
      <c r="Y36" s="54"/>
      <c r="Z36" s="89"/>
      <c r="AA36" s="62"/>
      <c r="AB36" s="54"/>
      <c r="AC36" s="54"/>
      <c r="AD36" s="54"/>
      <c r="AE36" s="54"/>
      <c r="AF36" s="62"/>
      <c r="AG36" s="62"/>
      <c r="AH36" s="62"/>
      <c r="AI36" s="54"/>
      <c r="AJ36" s="54"/>
      <c r="AK36" s="54"/>
      <c r="AL36" s="62"/>
      <c r="AM36" s="62"/>
      <c r="AN36" s="62"/>
      <c r="AO36" s="62"/>
      <c r="AP36" s="54"/>
      <c r="AQ36" s="54"/>
      <c r="AR36" s="62"/>
      <c r="AS36" s="62"/>
      <c r="AT36" s="62"/>
      <c r="BK36" s="62"/>
    </row>
    <row r="37" spans="2:63" s="63" customFormat="1" ht="14.1"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BK37" s="62"/>
    </row>
    <row r="38" spans="2:63" s="63" customFormat="1" ht="11.65"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BK38" s="62"/>
    </row>
    <row r="39" spans="2:63" s="63" customFormat="1" ht="11.65" customHeight="1" x14ac:dyDescent="0.25">
      <c r="C39" s="62"/>
      <c r="D39" s="62"/>
      <c r="E39" s="62"/>
      <c r="F39" s="62"/>
      <c r="G39" s="62"/>
      <c r="H39" s="62"/>
      <c r="I39" s="62"/>
      <c r="J39" s="62"/>
      <c r="K39" s="62"/>
      <c r="L39" s="62"/>
      <c r="M39" s="62"/>
      <c r="N39" s="62"/>
      <c r="O39" s="62"/>
      <c r="P39" s="62"/>
      <c r="Q39" s="62"/>
      <c r="R39" s="62"/>
      <c r="S39" s="62"/>
      <c r="T39" s="62"/>
      <c r="U39" s="62"/>
      <c r="V39" s="62"/>
      <c r="W39" s="62"/>
      <c r="X39" s="62"/>
      <c r="Y39" s="62"/>
      <c r="Z39" s="89"/>
      <c r="AA39" s="62"/>
      <c r="AB39" s="54"/>
      <c r="AC39" s="54"/>
      <c r="AD39" s="54"/>
      <c r="AE39" s="54"/>
      <c r="AF39" s="62"/>
      <c r="AG39" s="62"/>
      <c r="AH39" s="62"/>
      <c r="AI39" s="54"/>
      <c r="AJ39" s="54"/>
      <c r="AK39" s="54"/>
      <c r="AL39" s="62"/>
      <c r="AM39" s="62"/>
      <c r="AN39" s="62"/>
      <c r="AO39" s="62"/>
      <c r="AP39" s="54"/>
      <c r="AQ39" s="54"/>
      <c r="AR39" s="62"/>
      <c r="AS39" s="62"/>
      <c r="AT39" s="62"/>
      <c r="BK39" s="62"/>
    </row>
    <row r="40" spans="2:63" s="63" customFormat="1" ht="11.65" customHeight="1" x14ac:dyDescent="0.25">
      <c r="C40" s="62"/>
      <c r="D40" s="62"/>
      <c r="E40" s="62"/>
      <c r="F40" s="62"/>
      <c r="G40" s="62"/>
      <c r="H40" s="62"/>
      <c r="I40" s="62"/>
      <c r="J40" s="62"/>
      <c r="K40" s="62"/>
      <c r="L40" s="62"/>
      <c r="M40" s="62"/>
      <c r="N40" s="62"/>
      <c r="O40" s="62"/>
      <c r="P40" s="62"/>
      <c r="Q40" s="62"/>
      <c r="R40" s="62"/>
      <c r="S40" s="62"/>
      <c r="T40" s="62"/>
      <c r="U40" s="62"/>
      <c r="V40" s="62"/>
      <c r="W40" s="62"/>
      <c r="X40" s="62"/>
      <c r="Y40" s="62"/>
      <c r="Z40" s="89"/>
      <c r="AA40" s="62"/>
      <c r="AB40" s="54"/>
      <c r="AC40" s="54"/>
      <c r="AD40" s="54"/>
      <c r="AE40" s="54"/>
      <c r="AF40" s="62"/>
      <c r="AG40" s="62"/>
      <c r="AH40" s="62"/>
      <c r="AI40" s="54"/>
      <c r="AJ40" s="54"/>
      <c r="AK40" s="54"/>
      <c r="AL40" s="62"/>
      <c r="AM40" s="62"/>
      <c r="AN40" s="62"/>
      <c r="AO40" s="62"/>
      <c r="AP40" s="54"/>
      <c r="AQ40" s="54"/>
      <c r="AR40" s="62"/>
      <c r="AS40" s="62"/>
      <c r="AT40" s="62"/>
      <c r="BK40" s="62"/>
    </row>
  </sheetData>
  <sheetProtection selectLockedCells="1" selectUnlockedCells="1"/>
  <dataConsolidate/>
  <mergeCells count="58">
    <mergeCell ref="AM7:AT7"/>
    <mergeCell ref="AU7:BJ8"/>
    <mergeCell ref="B8:C8"/>
    <mergeCell ref="D8:AL8"/>
    <mergeCell ref="AN8:AT8"/>
    <mergeCell ref="B7:C7"/>
    <mergeCell ref="D7:Z7"/>
    <mergeCell ref="AA7:AB7"/>
    <mergeCell ref="AC7:AJ7"/>
    <mergeCell ref="AK7:AL7"/>
    <mergeCell ref="X11:Y11"/>
    <mergeCell ref="B11:B12"/>
    <mergeCell ref="C11:C12"/>
    <mergeCell ref="D11:D12"/>
    <mergeCell ref="E11:G11"/>
    <mergeCell ref="H11:J11"/>
    <mergeCell ref="K11:M11"/>
    <mergeCell ref="B9:AT9"/>
    <mergeCell ref="AU9:BJ9"/>
    <mergeCell ref="N11:P11"/>
    <mergeCell ref="Q11:S11"/>
    <mergeCell ref="U11:U12"/>
    <mergeCell ref="AI11:AI12"/>
    <mergeCell ref="V11:V12"/>
    <mergeCell ref="B10:D10"/>
    <mergeCell ref="E10:T10"/>
    <mergeCell ref="U10:AT10"/>
    <mergeCell ref="AU10:BJ10"/>
    <mergeCell ref="AF11:AH11"/>
    <mergeCell ref="W11:W12"/>
    <mergeCell ref="AJ11:AJ12"/>
    <mergeCell ref="AK11:AQ11"/>
    <mergeCell ref="AR11:AR12"/>
    <mergeCell ref="AS11:AS12"/>
    <mergeCell ref="Z11:Z12"/>
    <mergeCell ref="AA11:AA12"/>
    <mergeCell ref="AB11:AB12"/>
    <mergeCell ref="AC11:AC12"/>
    <mergeCell ref="AD11:AD12"/>
    <mergeCell ref="AE11:AE12"/>
    <mergeCell ref="AT11:AT12"/>
    <mergeCell ref="AU11:AX11"/>
    <mergeCell ref="AY11:BB11"/>
    <mergeCell ref="BC11:BF11"/>
    <mergeCell ref="BG11:BJ11"/>
    <mergeCell ref="B2:B6"/>
    <mergeCell ref="AV2:BJ2"/>
    <mergeCell ref="AV3:BJ3"/>
    <mergeCell ref="AV4:BJ4"/>
    <mergeCell ref="AV5:BJ6"/>
    <mergeCell ref="C2:Q4"/>
    <mergeCell ref="C5:Q6"/>
    <mergeCell ref="R2:AI4"/>
    <mergeCell ref="AJ2:AU2"/>
    <mergeCell ref="AJ3:AU3"/>
    <mergeCell ref="AJ4:AU4"/>
    <mergeCell ref="R5:AI6"/>
    <mergeCell ref="AJ5:AU6"/>
  </mergeCells>
  <conditionalFormatting sqref="H13:I17 K13:L17 N13:O17 Q13:R17">
    <cfRule type="colorScale" priority="396">
      <colorScale>
        <cfvo type="min"/>
        <cfvo type="max"/>
        <color theme="0" tint="-4.9989318521683403E-2"/>
        <color theme="0" tint="-4.9989318521683403E-2"/>
      </colorScale>
    </cfRule>
  </conditionalFormatting>
  <dataValidations disablePrompts="1" count="10">
    <dataValidation type="list" operator="equal" allowBlank="1" showErrorMessage="1" sqref="AP18:AQ40">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40">
      <formula1>"Eficacia,Eficiencia,Efectividad,"</formula1>
      <formula2>0</formula2>
    </dataValidation>
    <dataValidation operator="equal" allowBlank="1" showErrorMessage="1" sqref="AK7">
      <formula1>0</formula1>
      <formula2>0</formula2>
    </dataValidation>
    <dataValidation type="list" operator="equal" allowBlank="1" showErrorMessage="1" sqref="AK18:AK40">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40">
      <formula1>"Alcaldía Local,Central,Sectorial,"</formula1>
      <formula2>0</formula2>
    </dataValidation>
    <dataValidation type="list" operator="equal" allowBlank="1" showErrorMessage="1" sqref="AC13:AC40">
      <formula1>"Coeficiente,Índice o razón,Porcentaje,Tasa,Valor absoluto"</formula1>
      <formula2>0</formula2>
    </dataValidation>
    <dataValidation type="list" operator="equal" allowBlank="1" showErrorMessage="1" sqref="AD13:AD40">
      <formula1>"Diario,Semanal,Mensual,Bimestral ,Trimestral,Semestral ,Anual"</formula1>
      <formula2>0</formula2>
    </dataValidation>
    <dataValidation type="list" operator="equal" allowBlank="1" showErrorMessage="1" sqref="AE13:AE40">
      <formula1>"Alta ,Media ,Baja"</formula1>
      <formula2>0</formula2>
    </dataValidation>
    <dataValidation type="list" operator="equal" allowBlank="1" showErrorMessage="1" sqref="AI13:AI40">
      <formula1>"Gestión"</formula1>
      <formula2>0</formula2>
    </dataValidation>
    <dataValidation type="list" operator="equal" allowBlank="1" showErrorMessage="1" sqref="AJ13:AJ40">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'C:\Users\luis.arias\Documents\VIGENCIA 2023\PLAN DE ACCION -POA\OFICINA ANALISIS ESTRATEGICO\[MATRIZ DOFA.xlsx]datos'!#REF!</xm:f>
          </x14:formula1>
          <xm:sqref>AM7:AT7 AO13:AO14 AK13:AK17</xm:sqref>
        </x14:dataValidation>
        <x14:dataValidation type="list" operator="equal" allowBlank="1" showErrorMessage="1">
          <x14:formula1>
            <xm:f>'C:\Users\luis.arias\Documents\VIGENCIA 2023\PLAN DE ACCION -POA\OFICINA ANALISIS ESTRATEGICO\[MATRIZ DOFA.xlsx]datos'!#REF!</xm:f>
          </x14:formula1>
          <xm:sqref>AP15:AP17 AQ16:AQ17</xm:sqref>
        </x14:dataValidation>
        <x14:dataValidation type="list" errorStyle="information" operator="equal" showInputMessage="1" showErrorMessage="1" prompt="Escoja el Proceso del Menú desplegable">
          <x14:formula1>
            <xm:f>'C:\Users\luis.arias\Documents\VIGENCIA 2023\PLAN DE ACCION -POA\OFICINA ANALISIS ESTRATEGICO\[MATRIZ DOFA.xlsx]datos'!#REF!</xm:f>
          </x14:formula1>
          <xm:sqref>D7:Z7</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IQ37"/>
  <sheetViews>
    <sheetView showGridLines="0" topLeftCell="A11" zoomScale="70" zoomScaleNormal="70" workbookViewId="0">
      <selection activeCell="D13" sqref="D13:U15"/>
    </sheetView>
  </sheetViews>
  <sheetFormatPr baseColWidth="10" defaultColWidth="20.5703125" defaultRowHeight="12.75" customHeight="1" x14ac:dyDescent="0.25"/>
  <cols>
    <col min="1" max="1" width="4.7109375" customWidth="1"/>
    <col min="2" max="2" width="12.5703125" style="62" customWidth="1"/>
    <col min="3" max="3" width="43.28515625" style="62" customWidth="1"/>
    <col min="4" max="4" width="9.140625" style="62" customWidth="1"/>
    <col min="5" max="5" width="8.42578125" style="62" customWidth="1"/>
    <col min="6" max="6" width="9.5703125" style="62" customWidth="1"/>
    <col min="7" max="7" width="16.7109375" style="62" customWidth="1"/>
    <col min="8" max="8" width="9.5703125" style="62" customWidth="1"/>
    <col min="9" max="9" width="8" style="62" customWidth="1"/>
    <col min="10" max="10" width="16.5703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5703125" style="62" customWidth="1"/>
    <col min="20" max="20" width="14.85546875" style="62" customWidth="1"/>
    <col min="21" max="21" width="17.85546875" style="62" customWidth="1"/>
    <col min="22" max="22" width="34.85546875" style="62" customWidth="1"/>
    <col min="23" max="23" width="26.42578125" style="62" customWidth="1"/>
    <col min="24" max="24" width="34.28515625" style="62" customWidth="1"/>
    <col min="25" max="25" width="32.7109375" style="62" customWidth="1"/>
    <col min="26" max="26" width="20.5703125" style="63" customWidth="1"/>
    <col min="27" max="27" width="29.28515625" style="63" customWidth="1"/>
    <col min="28" max="36" width="20.5703125" style="63" customWidth="1"/>
    <col min="37" max="37" width="38.7109375" style="63" customWidth="1"/>
    <col min="38" max="38" width="20.5703125" style="63" customWidth="1"/>
    <col min="39" max="39" width="23.5703125" style="63" customWidth="1"/>
    <col min="40" max="40" width="70.42578125" style="63" customWidth="1"/>
    <col min="41" max="41" width="32.42578125" style="63" customWidth="1"/>
    <col min="42" max="42" width="29.140625" style="63" customWidth="1"/>
    <col min="43" max="43" width="26.85546875" style="63" customWidth="1"/>
    <col min="44" max="44" width="32.42578125" style="63" customWidth="1"/>
    <col min="45" max="48" width="20.5703125" style="63" customWidth="1"/>
    <col min="49" max="49" width="43.42578125" style="63" customWidth="1"/>
    <col min="50" max="50" width="33.7109375" style="62" customWidth="1"/>
    <col min="51" max="52" width="20.5703125" style="62" customWidth="1"/>
    <col min="53" max="53" width="63.28515625" style="62" customWidth="1"/>
    <col min="54" max="54" width="35.140625"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5703125" style="62" customWidth="1"/>
    <col min="62" max="62" width="28.7109375" style="62" customWidth="1"/>
    <col min="63" max="251" width="20.5703125" style="62" customWidth="1"/>
  </cols>
  <sheetData>
    <row r="1" spans="2:251" s="97" customFormat="1" ht="12.75" customHeight="1" thickBot="1" x14ac:dyDescent="0.35">
      <c r="B1" s="95"/>
      <c r="C1" s="95"/>
      <c r="D1" s="95"/>
      <c r="E1" s="95"/>
      <c r="F1" s="95"/>
      <c r="G1" s="95"/>
      <c r="H1" s="95"/>
      <c r="I1" s="95"/>
      <c r="J1" s="95"/>
      <c r="K1" s="95"/>
      <c r="L1" s="95"/>
      <c r="M1" s="95"/>
      <c r="N1" s="95"/>
      <c r="O1" s="95"/>
      <c r="P1" s="95"/>
      <c r="Q1" s="95"/>
      <c r="R1" s="95"/>
      <c r="S1" s="95"/>
      <c r="T1" s="95"/>
      <c r="U1" s="95"/>
      <c r="V1" s="95"/>
      <c r="W1" s="95"/>
      <c r="X1" s="95"/>
      <c r="Y1" s="95"/>
      <c r="Z1" s="96"/>
      <c r="AA1" s="96"/>
      <c r="AB1" s="96"/>
      <c r="AC1" s="96"/>
      <c r="AD1" s="96"/>
      <c r="AE1" s="96"/>
      <c r="AF1" s="96"/>
      <c r="AG1" s="96"/>
      <c r="AH1" s="96"/>
      <c r="AI1" s="96"/>
      <c r="AJ1" s="96"/>
      <c r="AK1" s="96"/>
      <c r="AL1" s="96"/>
      <c r="AM1" s="96"/>
      <c r="AN1" s="96"/>
      <c r="AO1" s="96"/>
      <c r="AP1" s="96"/>
      <c r="AQ1" s="96"/>
      <c r="AR1" s="96"/>
      <c r="AS1" s="96"/>
      <c r="AT1" s="96"/>
      <c r="AU1" s="96"/>
      <c r="AV1" s="96"/>
      <c r="AW1" s="96"/>
      <c r="AX1" s="95"/>
      <c r="AY1" s="95"/>
      <c r="AZ1" s="95"/>
      <c r="BA1" s="95"/>
      <c r="BB1" s="95"/>
      <c r="BC1" s="95"/>
      <c r="BD1" s="95"/>
      <c r="BE1" s="95"/>
      <c r="BF1" s="95"/>
      <c r="BG1" s="95"/>
      <c r="BH1" s="95"/>
      <c r="BI1" s="95"/>
      <c r="BJ1" s="95"/>
      <c r="BK1" s="95"/>
      <c r="BL1" s="95"/>
      <c r="BM1" s="95"/>
      <c r="BN1" s="95"/>
      <c r="BO1" s="95"/>
      <c r="BP1" s="95"/>
      <c r="BQ1" s="95"/>
      <c r="BR1" s="95"/>
      <c r="BS1" s="95"/>
      <c r="BT1" s="95"/>
      <c r="BU1" s="95"/>
      <c r="BV1" s="95"/>
      <c r="BW1" s="95"/>
      <c r="BX1" s="95"/>
      <c r="BY1" s="95"/>
      <c r="BZ1" s="95"/>
      <c r="CA1" s="95"/>
      <c r="CB1" s="95"/>
      <c r="CC1" s="95"/>
      <c r="CD1" s="95"/>
      <c r="CE1" s="95"/>
      <c r="CF1" s="95"/>
      <c r="CG1" s="95"/>
      <c r="CH1" s="95"/>
      <c r="CI1" s="95"/>
      <c r="CJ1" s="95"/>
      <c r="CK1" s="95"/>
      <c r="CL1" s="95"/>
      <c r="CM1" s="95"/>
      <c r="CN1" s="95"/>
      <c r="CO1" s="95"/>
      <c r="CP1" s="95"/>
      <c r="CQ1" s="95"/>
      <c r="CR1" s="95"/>
      <c r="CS1" s="95"/>
      <c r="CT1" s="95"/>
      <c r="CU1" s="95"/>
      <c r="CV1" s="95"/>
      <c r="CW1" s="95"/>
      <c r="CX1" s="95"/>
      <c r="CY1" s="95"/>
      <c r="CZ1" s="95"/>
      <c r="DA1" s="95"/>
      <c r="DB1" s="95"/>
      <c r="DC1" s="95"/>
      <c r="DD1" s="95"/>
      <c r="DE1" s="95"/>
      <c r="DF1" s="95"/>
      <c r="DG1" s="95"/>
      <c r="DH1" s="95"/>
      <c r="DI1" s="95"/>
      <c r="DJ1" s="95"/>
      <c r="DK1" s="95"/>
      <c r="DL1" s="95"/>
      <c r="DM1" s="95"/>
      <c r="DN1" s="95"/>
      <c r="DO1" s="95"/>
      <c r="DP1" s="95"/>
      <c r="DQ1" s="95"/>
      <c r="DR1" s="95"/>
      <c r="DS1" s="95"/>
      <c r="DT1" s="95"/>
      <c r="DU1" s="95"/>
      <c r="DV1" s="95"/>
      <c r="DW1" s="95"/>
      <c r="DX1" s="95"/>
      <c r="DY1" s="95"/>
      <c r="DZ1" s="95"/>
      <c r="EA1" s="95"/>
      <c r="EB1" s="95"/>
      <c r="EC1" s="95"/>
      <c r="ED1" s="95"/>
      <c r="EE1" s="95"/>
      <c r="EF1" s="95"/>
      <c r="EG1" s="95"/>
      <c r="EH1" s="95"/>
      <c r="EI1" s="95"/>
      <c r="EJ1" s="95"/>
      <c r="EK1" s="95"/>
      <c r="EL1" s="95"/>
      <c r="EM1" s="95"/>
      <c r="EN1" s="95"/>
      <c r="EO1" s="95"/>
      <c r="EP1" s="95"/>
      <c r="EQ1" s="95"/>
      <c r="ER1" s="95"/>
      <c r="ES1" s="95"/>
      <c r="ET1" s="95"/>
      <c r="EU1" s="95"/>
      <c r="EV1" s="95"/>
      <c r="EW1" s="95"/>
      <c r="EX1" s="95"/>
      <c r="EY1" s="95"/>
      <c r="EZ1" s="95"/>
      <c r="FA1" s="95"/>
      <c r="FB1" s="95"/>
      <c r="FC1" s="95"/>
      <c r="FD1" s="95"/>
      <c r="FE1" s="95"/>
      <c r="FF1" s="95"/>
      <c r="FG1" s="95"/>
      <c r="FH1" s="95"/>
      <c r="FI1" s="95"/>
      <c r="FJ1" s="95"/>
      <c r="FK1" s="95"/>
      <c r="FL1" s="95"/>
      <c r="FM1" s="95"/>
      <c r="FN1" s="95"/>
      <c r="FO1" s="95"/>
      <c r="FP1" s="95"/>
      <c r="FQ1" s="95"/>
      <c r="FR1" s="95"/>
      <c r="FS1" s="95"/>
      <c r="FT1" s="95"/>
      <c r="FU1" s="95"/>
      <c r="FV1" s="95"/>
      <c r="FW1" s="95"/>
      <c r="FX1" s="95"/>
      <c r="FY1" s="95"/>
      <c r="FZ1" s="95"/>
      <c r="GA1" s="95"/>
      <c r="GB1" s="95"/>
      <c r="GC1" s="95"/>
      <c r="GD1" s="95"/>
      <c r="GE1" s="95"/>
      <c r="GF1" s="95"/>
      <c r="GG1" s="95"/>
      <c r="GH1" s="95"/>
      <c r="GI1" s="95"/>
      <c r="GJ1" s="95"/>
      <c r="GK1" s="95"/>
      <c r="GL1" s="95"/>
      <c r="GM1" s="95"/>
      <c r="GN1" s="95"/>
      <c r="GO1" s="95"/>
      <c r="GP1" s="95"/>
      <c r="GQ1" s="95"/>
      <c r="GR1" s="95"/>
      <c r="GS1" s="95"/>
      <c r="GT1" s="95"/>
      <c r="GU1" s="95"/>
      <c r="GV1" s="95"/>
      <c r="GW1" s="95"/>
      <c r="GX1" s="95"/>
      <c r="GY1" s="95"/>
      <c r="GZ1" s="95"/>
      <c r="HA1" s="95"/>
      <c r="HB1" s="95"/>
      <c r="HC1" s="95"/>
      <c r="HD1" s="95"/>
      <c r="HE1" s="95"/>
      <c r="HF1" s="95"/>
      <c r="HG1" s="95"/>
      <c r="HH1" s="95"/>
      <c r="HI1" s="95"/>
      <c r="HJ1" s="95"/>
      <c r="HK1" s="95"/>
      <c r="HL1" s="95"/>
      <c r="HM1" s="95"/>
      <c r="HN1" s="95"/>
      <c r="HO1" s="95"/>
      <c r="HP1" s="95"/>
      <c r="HQ1" s="95"/>
      <c r="HR1" s="95"/>
      <c r="HS1" s="95"/>
      <c r="HT1" s="95"/>
      <c r="HU1" s="95"/>
      <c r="HV1" s="95"/>
      <c r="HW1" s="95"/>
      <c r="HX1" s="95"/>
      <c r="HY1" s="95"/>
      <c r="HZ1" s="95"/>
      <c r="IA1" s="95"/>
      <c r="IB1" s="95"/>
      <c r="IC1" s="95"/>
      <c r="ID1" s="95"/>
      <c r="IE1" s="95"/>
      <c r="IF1" s="95"/>
      <c r="IG1" s="95"/>
      <c r="IH1" s="95"/>
      <c r="II1" s="95"/>
      <c r="IJ1" s="95"/>
      <c r="IK1" s="95"/>
      <c r="IL1" s="95"/>
      <c r="IM1" s="95"/>
      <c r="IN1" s="95"/>
      <c r="IO1" s="95"/>
      <c r="IP1" s="95"/>
      <c r="IQ1" s="95"/>
    </row>
    <row r="2" spans="2:251" s="97" customFormat="1" ht="12.75" customHeight="1" thickBot="1" x14ac:dyDescent="0.35">
      <c r="B2" s="1109"/>
      <c r="C2" s="1076" t="s">
        <v>16</v>
      </c>
      <c r="D2" s="1077"/>
      <c r="E2" s="1077"/>
      <c r="F2" s="1077"/>
      <c r="G2" s="1077"/>
      <c r="H2" s="1077"/>
      <c r="I2" s="1077"/>
      <c r="J2" s="1077"/>
      <c r="K2" s="1077"/>
      <c r="L2" s="1077"/>
      <c r="M2" s="1077"/>
      <c r="N2" s="1077"/>
      <c r="O2" s="1077"/>
      <c r="P2" s="1077"/>
      <c r="Q2" s="1078"/>
      <c r="R2" s="1082" t="s">
        <v>183</v>
      </c>
      <c r="S2" s="1083"/>
      <c r="T2" s="1083"/>
      <c r="U2" s="1083"/>
      <c r="V2" s="1083"/>
      <c r="W2" s="1083"/>
      <c r="X2" s="1083"/>
      <c r="Y2" s="1083"/>
      <c r="Z2" s="1083"/>
      <c r="AA2" s="1083"/>
      <c r="AB2" s="1083"/>
      <c r="AC2" s="1083"/>
      <c r="AD2" s="1083"/>
      <c r="AE2" s="1083"/>
      <c r="AF2" s="1083"/>
      <c r="AG2" s="1083"/>
      <c r="AH2" s="1083"/>
      <c r="AI2" s="1084"/>
      <c r="AJ2" s="1091" t="s">
        <v>18</v>
      </c>
      <c r="AK2" s="1092"/>
      <c r="AL2" s="1092"/>
      <c r="AM2" s="1092"/>
      <c r="AN2" s="1092"/>
      <c r="AO2" s="1092"/>
      <c r="AP2" s="1092"/>
      <c r="AQ2" s="1092"/>
      <c r="AR2" s="1092"/>
      <c r="AS2" s="1092"/>
      <c r="AT2" s="1092"/>
      <c r="AU2" s="1093"/>
      <c r="AV2" s="1094" t="s">
        <v>19</v>
      </c>
      <c r="AW2" s="1095"/>
      <c r="AX2" s="1095"/>
      <c r="AY2" s="1095"/>
      <c r="AZ2" s="1095"/>
      <c r="BA2" s="1095"/>
      <c r="BB2" s="1095"/>
      <c r="BC2" s="1095"/>
      <c r="BD2" s="1095"/>
      <c r="BE2" s="1095"/>
      <c r="BF2" s="1095"/>
      <c r="BG2" s="1095"/>
      <c r="BH2" s="1095"/>
      <c r="BI2" s="1095"/>
      <c r="BJ2" s="1096"/>
      <c r="BK2" s="95"/>
      <c r="BL2" s="95"/>
      <c r="BM2" s="95"/>
      <c r="BN2" s="95"/>
      <c r="BO2" s="95"/>
      <c r="BP2" s="95"/>
      <c r="BQ2" s="95"/>
      <c r="BR2" s="95"/>
      <c r="BS2" s="95"/>
      <c r="BT2" s="95"/>
      <c r="BU2" s="95"/>
      <c r="BV2" s="95"/>
      <c r="BW2" s="95"/>
      <c r="BX2" s="95"/>
      <c r="BY2" s="95"/>
      <c r="BZ2" s="95"/>
      <c r="CA2" s="95"/>
      <c r="CB2" s="95"/>
      <c r="CC2" s="95"/>
      <c r="CD2" s="95"/>
      <c r="CE2" s="95"/>
      <c r="CF2" s="95"/>
      <c r="CG2" s="95"/>
      <c r="CH2" s="95"/>
      <c r="CI2" s="95"/>
      <c r="CJ2" s="95"/>
      <c r="CK2" s="95"/>
      <c r="CL2" s="95"/>
      <c r="CM2" s="95"/>
      <c r="CN2" s="95"/>
      <c r="CO2" s="95"/>
      <c r="CP2" s="95"/>
      <c r="CQ2" s="95"/>
      <c r="CR2" s="95"/>
      <c r="CS2" s="95"/>
      <c r="CT2" s="95"/>
      <c r="CU2" s="95"/>
      <c r="CV2" s="95"/>
      <c r="CW2" s="95"/>
      <c r="CX2" s="95"/>
      <c r="CY2" s="95"/>
      <c r="CZ2" s="95"/>
      <c r="DA2" s="95"/>
      <c r="DB2" s="95"/>
      <c r="DC2" s="95"/>
      <c r="DD2" s="95"/>
      <c r="DE2" s="95"/>
      <c r="DF2" s="95"/>
      <c r="DG2" s="95"/>
      <c r="DH2" s="95"/>
      <c r="DI2" s="95"/>
      <c r="DJ2" s="95"/>
      <c r="DK2" s="95"/>
      <c r="DL2" s="95"/>
      <c r="DM2" s="95"/>
      <c r="DN2" s="95"/>
      <c r="DO2" s="95"/>
      <c r="DP2" s="95"/>
      <c r="DQ2" s="95"/>
      <c r="DR2" s="95"/>
      <c r="DS2" s="95"/>
      <c r="DT2" s="95"/>
      <c r="DU2" s="95"/>
      <c r="DV2" s="95"/>
      <c r="DW2" s="95"/>
      <c r="DX2" s="95"/>
      <c r="DY2" s="95"/>
      <c r="DZ2" s="95"/>
      <c r="EA2" s="95"/>
      <c r="EB2" s="95"/>
      <c r="EC2" s="95"/>
      <c r="ED2" s="95"/>
      <c r="EE2" s="95"/>
      <c r="EF2" s="95"/>
      <c r="EG2" s="95"/>
      <c r="EH2" s="95"/>
      <c r="EI2" s="95"/>
      <c r="EJ2" s="95"/>
      <c r="EK2" s="95"/>
      <c r="EL2" s="95"/>
      <c r="EM2" s="95"/>
      <c r="EN2" s="95"/>
      <c r="EO2" s="95"/>
      <c r="EP2" s="95"/>
      <c r="EQ2" s="95"/>
      <c r="ER2" s="95"/>
      <c r="ES2" s="95"/>
      <c r="ET2" s="95"/>
      <c r="EU2" s="95"/>
      <c r="EV2" s="95"/>
      <c r="EW2" s="95"/>
      <c r="EX2" s="95"/>
      <c r="EY2" s="95"/>
      <c r="EZ2" s="95"/>
      <c r="FA2" s="95"/>
      <c r="FB2" s="95"/>
      <c r="FC2" s="95"/>
      <c r="FD2" s="95"/>
      <c r="FE2" s="95"/>
      <c r="FF2" s="95"/>
      <c r="FG2" s="95"/>
      <c r="FH2" s="95"/>
      <c r="FI2" s="95"/>
      <c r="FJ2" s="95"/>
      <c r="FK2" s="95"/>
      <c r="FL2" s="95"/>
      <c r="FM2" s="95"/>
      <c r="FN2" s="95"/>
      <c r="FO2" s="95"/>
      <c r="FP2" s="95"/>
      <c r="FQ2" s="95"/>
      <c r="FR2" s="95"/>
      <c r="FS2" s="95"/>
      <c r="FT2" s="95"/>
      <c r="FU2" s="95"/>
      <c r="FV2" s="95"/>
      <c r="FW2" s="95"/>
      <c r="FX2" s="95"/>
      <c r="FY2" s="95"/>
      <c r="FZ2" s="95"/>
      <c r="GA2" s="95"/>
      <c r="GB2" s="95"/>
      <c r="GC2" s="95"/>
      <c r="GD2" s="95"/>
      <c r="GE2" s="95"/>
      <c r="GF2" s="95"/>
      <c r="GG2" s="95"/>
      <c r="GH2" s="95"/>
      <c r="GI2" s="95"/>
      <c r="GJ2" s="95"/>
      <c r="GK2" s="95"/>
      <c r="GL2" s="95"/>
      <c r="GM2" s="95"/>
      <c r="GN2" s="95"/>
      <c r="GO2" s="95"/>
      <c r="GP2" s="95"/>
      <c r="GQ2" s="95"/>
      <c r="GR2" s="95"/>
      <c r="GS2" s="95"/>
      <c r="GT2" s="95"/>
      <c r="GU2" s="95"/>
      <c r="GV2" s="95"/>
      <c r="GW2" s="95"/>
      <c r="GX2" s="95"/>
      <c r="GY2" s="95"/>
      <c r="GZ2" s="95"/>
      <c r="HA2" s="95"/>
      <c r="HB2" s="95"/>
      <c r="HC2" s="95"/>
      <c r="HD2" s="95"/>
      <c r="HE2" s="95"/>
      <c r="HF2" s="95"/>
      <c r="HG2" s="95"/>
      <c r="HH2" s="95"/>
      <c r="HI2" s="95"/>
      <c r="HJ2" s="95"/>
      <c r="HK2" s="95"/>
      <c r="HL2" s="95"/>
      <c r="HM2" s="95"/>
      <c r="HN2" s="95"/>
      <c r="HO2" s="95"/>
      <c r="HP2" s="95"/>
      <c r="HQ2" s="95"/>
      <c r="HR2" s="95"/>
      <c r="HS2" s="95"/>
      <c r="HT2" s="95"/>
      <c r="HU2" s="95"/>
      <c r="HV2" s="95"/>
      <c r="HW2" s="95"/>
      <c r="HX2" s="95"/>
      <c r="HY2" s="95"/>
      <c r="HZ2" s="95"/>
      <c r="IA2" s="95"/>
      <c r="IB2" s="95"/>
      <c r="IC2" s="95"/>
      <c r="ID2" s="95"/>
      <c r="IE2" s="95"/>
      <c r="IF2" s="95"/>
      <c r="IG2" s="95"/>
      <c r="IH2" s="95"/>
      <c r="II2" s="95"/>
      <c r="IJ2" s="95"/>
      <c r="IK2" s="95"/>
      <c r="IL2" s="95"/>
      <c r="IM2" s="95"/>
      <c r="IN2" s="95"/>
      <c r="IO2" s="95"/>
      <c r="IP2" s="95"/>
      <c r="IQ2" s="95"/>
    </row>
    <row r="3" spans="2:251" s="97" customFormat="1" ht="12.75" customHeight="1" thickBot="1" x14ac:dyDescent="0.35">
      <c r="B3" s="1110"/>
      <c r="C3" s="1112"/>
      <c r="D3" s="1113"/>
      <c r="E3" s="1113"/>
      <c r="F3" s="1113"/>
      <c r="G3" s="1113"/>
      <c r="H3" s="1113"/>
      <c r="I3" s="1113"/>
      <c r="J3" s="1113"/>
      <c r="K3" s="1113"/>
      <c r="L3" s="1113"/>
      <c r="M3" s="1113"/>
      <c r="N3" s="1113"/>
      <c r="O3" s="1113"/>
      <c r="P3" s="1113"/>
      <c r="Q3" s="1114"/>
      <c r="R3" s="1085"/>
      <c r="S3" s="1086"/>
      <c r="T3" s="1086"/>
      <c r="U3" s="1086"/>
      <c r="V3" s="1086"/>
      <c r="W3" s="1086"/>
      <c r="X3" s="1086"/>
      <c r="Y3" s="1086"/>
      <c r="Z3" s="1086"/>
      <c r="AA3" s="1086"/>
      <c r="AB3" s="1086"/>
      <c r="AC3" s="1086"/>
      <c r="AD3" s="1086"/>
      <c r="AE3" s="1086"/>
      <c r="AF3" s="1086"/>
      <c r="AG3" s="1086"/>
      <c r="AH3" s="1086"/>
      <c r="AI3" s="1087"/>
      <c r="AJ3" s="1091" t="s">
        <v>20</v>
      </c>
      <c r="AK3" s="1092"/>
      <c r="AL3" s="1092"/>
      <c r="AM3" s="1092"/>
      <c r="AN3" s="1092"/>
      <c r="AO3" s="1092"/>
      <c r="AP3" s="1092"/>
      <c r="AQ3" s="1092"/>
      <c r="AR3" s="1092"/>
      <c r="AS3" s="1092"/>
      <c r="AT3" s="1092"/>
      <c r="AU3" s="1093"/>
      <c r="AV3" s="1097">
        <v>3</v>
      </c>
      <c r="AW3" s="1098"/>
      <c r="AX3" s="1098"/>
      <c r="AY3" s="1098"/>
      <c r="AZ3" s="1098"/>
      <c r="BA3" s="1098"/>
      <c r="BB3" s="1098"/>
      <c r="BC3" s="1098"/>
      <c r="BD3" s="1098"/>
      <c r="BE3" s="1098"/>
      <c r="BF3" s="1098"/>
      <c r="BG3" s="1098"/>
      <c r="BH3" s="1098"/>
      <c r="BI3" s="1098"/>
      <c r="BJ3" s="1099"/>
      <c r="BK3" s="95"/>
      <c r="BL3" s="95"/>
      <c r="BM3" s="95"/>
      <c r="BN3" s="95"/>
      <c r="BO3" s="95"/>
      <c r="BP3" s="95"/>
      <c r="BQ3" s="95"/>
      <c r="BR3" s="95"/>
      <c r="BS3" s="95"/>
      <c r="BT3" s="95"/>
      <c r="BU3" s="95"/>
      <c r="BV3" s="95"/>
      <c r="BW3" s="95"/>
      <c r="BX3" s="95"/>
      <c r="BY3" s="95"/>
      <c r="BZ3" s="95"/>
      <c r="CA3" s="95"/>
      <c r="CB3" s="95"/>
      <c r="CC3" s="95"/>
      <c r="CD3" s="95"/>
      <c r="CE3" s="95"/>
      <c r="CF3" s="95"/>
      <c r="CG3" s="95"/>
      <c r="CH3" s="95"/>
      <c r="CI3" s="95"/>
      <c r="CJ3" s="95"/>
      <c r="CK3" s="95"/>
      <c r="CL3" s="95"/>
      <c r="CM3" s="95"/>
      <c r="CN3" s="95"/>
      <c r="CO3" s="95"/>
      <c r="CP3" s="95"/>
      <c r="CQ3" s="95"/>
      <c r="CR3" s="95"/>
      <c r="CS3" s="95"/>
      <c r="CT3" s="95"/>
      <c r="CU3" s="95"/>
      <c r="CV3" s="95"/>
      <c r="CW3" s="95"/>
      <c r="CX3" s="95"/>
      <c r="CY3" s="95"/>
      <c r="CZ3" s="95"/>
      <c r="DA3" s="95"/>
      <c r="DB3" s="95"/>
      <c r="DC3" s="95"/>
      <c r="DD3" s="95"/>
      <c r="DE3" s="95"/>
      <c r="DF3" s="95"/>
      <c r="DG3" s="95"/>
      <c r="DH3" s="95"/>
      <c r="DI3" s="95"/>
      <c r="DJ3" s="95"/>
      <c r="DK3" s="95"/>
      <c r="DL3" s="95"/>
      <c r="DM3" s="95"/>
      <c r="DN3" s="95"/>
      <c r="DO3" s="95"/>
      <c r="DP3" s="95"/>
      <c r="DQ3" s="95"/>
      <c r="DR3" s="95"/>
      <c r="DS3" s="95"/>
      <c r="DT3" s="95"/>
      <c r="DU3" s="95"/>
      <c r="DV3" s="95"/>
      <c r="DW3" s="95"/>
      <c r="DX3" s="95"/>
      <c r="DY3" s="95"/>
      <c r="DZ3" s="95"/>
      <c r="EA3" s="95"/>
      <c r="EB3" s="95"/>
      <c r="EC3" s="95"/>
      <c r="ED3" s="95"/>
      <c r="EE3" s="95"/>
      <c r="EF3" s="95"/>
      <c r="EG3" s="95"/>
      <c r="EH3" s="95"/>
      <c r="EI3" s="95"/>
      <c r="EJ3" s="95"/>
      <c r="EK3" s="95"/>
      <c r="EL3" s="95"/>
      <c r="EM3" s="95"/>
      <c r="EN3" s="95"/>
      <c r="EO3" s="95"/>
      <c r="EP3" s="95"/>
      <c r="EQ3" s="95"/>
      <c r="ER3" s="95"/>
      <c r="ES3" s="95"/>
      <c r="ET3" s="95"/>
      <c r="EU3" s="95"/>
      <c r="EV3" s="95"/>
      <c r="EW3" s="95"/>
      <c r="EX3" s="95"/>
      <c r="EY3" s="95"/>
      <c r="EZ3" s="95"/>
      <c r="FA3" s="95"/>
      <c r="FB3" s="95"/>
      <c r="FC3" s="95"/>
      <c r="FD3" s="95"/>
      <c r="FE3" s="95"/>
      <c r="FF3" s="95"/>
      <c r="FG3" s="95"/>
      <c r="FH3" s="95"/>
      <c r="FI3" s="95"/>
      <c r="FJ3" s="95"/>
      <c r="FK3" s="95"/>
      <c r="FL3" s="95"/>
      <c r="FM3" s="95"/>
      <c r="FN3" s="95"/>
      <c r="FO3" s="95"/>
      <c r="FP3" s="95"/>
      <c r="FQ3" s="95"/>
      <c r="FR3" s="95"/>
      <c r="FS3" s="95"/>
      <c r="FT3" s="95"/>
      <c r="FU3" s="95"/>
      <c r="FV3" s="95"/>
      <c r="FW3" s="95"/>
      <c r="FX3" s="95"/>
      <c r="FY3" s="95"/>
      <c r="FZ3" s="95"/>
      <c r="GA3" s="95"/>
      <c r="GB3" s="95"/>
      <c r="GC3" s="95"/>
      <c r="GD3" s="95"/>
      <c r="GE3" s="95"/>
      <c r="GF3" s="95"/>
      <c r="GG3" s="95"/>
      <c r="GH3" s="95"/>
      <c r="GI3" s="95"/>
      <c r="GJ3" s="95"/>
      <c r="GK3" s="95"/>
      <c r="GL3" s="95"/>
      <c r="GM3" s="95"/>
      <c r="GN3" s="95"/>
      <c r="GO3" s="95"/>
      <c r="GP3" s="95"/>
      <c r="GQ3" s="95"/>
      <c r="GR3" s="95"/>
      <c r="GS3" s="95"/>
      <c r="GT3" s="95"/>
      <c r="GU3" s="95"/>
      <c r="GV3" s="95"/>
      <c r="GW3" s="95"/>
      <c r="GX3" s="95"/>
      <c r="GY3" s="95"/>
      <c r="GZ3" s="95"/>
      <c r="HA3" s="95"/>
      <c r="HB3" s="95"/>
      <c r="HC3" s="95"/>
      <c r="HD3" s="95"/>
      <c r="HE3" s="95"/>
      <c r="HF3" s="95"/>
      <c r="HG3" s="95"/>
      <c r="HH3" s="95"/>
      <c r="HI3" s="95"/>
      <c r="HJ3" s="95"/>
      <c r="HK3" s="95"/>
      <c r="HL3" s="95"/>
      <c r="HM3" s="95"/>
      <c r="HN3" s="95"/>
      <c r="HO3" s="95"/>
      <c r="HP3" s="95"/>
      <c r="HQ3" s="95"/>
      <c r="HR3" s="95"/>
      <c r="HS3" s="95"/>
      <c r="HT3" s="95"/>
      <c r="HU3" s="95"/>
      <c r="HV3" s="95"/>
      <c r="HW3" s="95"/>
      <c r="HX3" s="95"/>
      <c r="HY3" s="95"/>
      <c r="HZ3" s="95"/>
      <c r="IA3" s="95"/>
      <c r="IB3" s="95"/>
      <c r="IC3" s="95"/>
      <c r="ID3" s="95"/>
      <c r="IE3" s="95"/>
      <c r="IF3" s="95"/>
      <c r="IG3" s="95"/>
      <c r="IH3" s="95"/>
      <c r="II3" s="95"/>
      <c r="IJ3" s="95"/>
      <c r="IK3" s="95"/>
      <c r="IL3" s="95"/>
      <c r="IM3" s="95"/>
      <c r="IN3" s="95"/>
      <c r="IO3" s="95"/>
      <c r="IP3" s="95"/>
      <c r="IQ3" s="95"/>
    </row>
    <row r="4" spans="2:251" s="97" customFormat="1" ht="12.75" customHeight="1" thickBot="1" x14ac:dyDescent="0.35">
      <c r="B4" s="1110"/>
      <c r="C4" s="1079"/>
      <c r="D4" s="1080"/>
      <c r="E4" s="1080"/>
      <c r="F4" s="1080"/>
      <c r="G4" s="1080"/>
      <c r="H4" s="1080"/>
      <c r="I4" s="1080"/>
      <c r="J4" s="1080"/>
      <c r="K4" s="1080"/>
      <c r="L4" s="1080"/>
      <c r="M4" s="1080"/>
      <c r="N4" s="1080"/>
      <c r="O4" s="1080"/>
      <c r="P4" s="1080"/>
      <c r="Q4" s="1081"/>
      <c r="R4" s="1088"/>
      <c r="S4" s="1089"/>
      <c r="T4" s="1089"/>
      <c r="U4" s="1089"/>
      <c r="V4" s="1089"/>
      <c r="W4" s="1089"/>
      <c r="X4" s="1089"/>
      <c r="Y4" s="1089"/>
      <c r="Z4" s="1089"/>
      <c r="AA4" s="1089"/>
      <c r="AB4" s="1089"/>
      <c r="AC4" s="1089"/>
      <c r="AD4" s="1089"/>
      <c r="AE4" s="1089"/>
      <c r="AF4" s="1089"/>
      <c r="AG4" s="1089"/>
      <c r="AH4" s="1089"/>
      <c r="AI4" s="1090"/>
      <c r="AJ4" s="1091" t="s">
        <v>21</v>
      </c>
      <c r="AK4" s="1092"/>
      <c r="AL4" s="1092"/>
      <c r="AM4" s="1092"/>
      <c r="AN4" s="1092"/>
      <c r="AO4" s="1092"/>
      <c r="AP4" s="1092"/>
      <c r="AQ4" s="1092"/>
      <c r="AR4" s="1092"/>
      <c r="AS4" s="1092"/>
      <c r="AT4" s="1092"/>
      <c r="AU4" s="1093"/>
      <c r="AV4" s="1100">
        <v>42741</v>
      </c>
      <c r="AW4" s="1101"/>
      <c r="AX4" s="1101"/>
      <c r="AY4" s="1101"/>
      <c r="AZ4" s="1101"/>
      <c r="BA4" s="1101"/>
      <c r="BB4" s="1101"/>
      <c r="BC4" s="1101"/>
      <c r="BD4" s="1101"/>
      <c r="BE4" s="1101"/>
      <c r="BF4" s="1101"/>
      <c r="BG4" s="1101"/>
      <c r="BH4" s="1101"/>
      <c r="BI4" s="1101"/>
      <c r="BJ4" s="1102"/>
      <c r="BK4" s="95"/>
      <c r="BL4" s="95"/>
      <c r="BM4" s="95"/>
      <c r="BN4" s="95"/>
      <c r="BO4" s="95"/>
      <c r="BP4" s="95"/>
      <c r="BQ4" s="95"/>
      <c r="BR4" s="95"/>
      <c r="BS4" s="95"/>
      <c r="BT4" s="95"/>
      <c r="BU4" s="95"/>
      <c r="BV4" s="95"/>
      <c r="BW4" s="95"/>
      <c r="BX4" s="95"/>
      <c r="BY4" s="95"/>
      <c r="BZ4" s="95"/>
      <c r="CA4" s="95"/>
      <c r="CB4" s="95"/>
      <c r="CC4" s="95"/>
      <c r="CD4" s="95"/>
      <c r="CE4" s="95"/>
      <c r="CF4" s="95"/>
      <c r="CG4" s="95"/>
      <c r="CH4" s="95"/>
      <c r="CI4" s="95"/>
      <c r="CJ4" s="95"/>
      <c r="CK4" s="95"/>
      <c r="CL4" s="95"/>
      <c r="CM4" s="95"/>
      <c r="CN4" s="95"/>
      <c r="CO4" s="95"/>
      <c r="CP4" s="95"/>
      <c r="CQ4" s="95"/>
      <c r="CR4" s="95"/>
      <c r="CS4" s="95"/>
      <c r="CT4" s="95"/>
      <c r="CU4" s="95"/>
      <c r="CV4" s="95"/>
      <c r="CW4" s="95"/>
      <c r="CX4" s="95"/>
      <c r="CY4" s="95"/>
      <c r="CZ4" s="95"/>
      <c r="DA4" s="95"/>
      <c r="DB4" s="95"/>
      <c r="DC4" s="95"/>
      <c r="DD4" s="95"/>
      <c r="DE4" s="95"/>
      <c r="DF4" s="95"/>
      <c r="DG4" s="95"/>
      <c r="DH4" s="95"/>
      <c r="DI4" s="95"/>
      <c r="DJ4" s="95"/>
      <c r="DK4" s="95"/>
      <c r="DL4" s="95"/>
      <c r="DM4" s="95"/>
      <c r="DN4" s="95"/>
      <c r="DO4" s="95"/>
      <c r="DP4" s="95"/>
      <c r="DQ4" s="95"/>
      <c r="DR4" s="95"/>
      <c r="DS4" s="95"/>
      <c r="DT4" s="95"/>
      <c r="DU4" s="95"/>
      <c r="DV4" s="95"/>
      <c r="DW4" s="95"/>
      <c r="DX4" s="95"/>
      <c r="DY4" s="95"/>
      <c r="DZ4" s="95"/>
      <c r="EA4" s="95"/>
      <c r="EB4" s="95"/>
      <c r="EC4" s="95"/>
      <c r="ED4" s="95"/>
      <c r="EE4" s="95"/>
      <c r="EF4" s="95"/>
      <c r="EG4" s="95"/>
      <c r="EH4" s="95"/>
      <c r="EI4" s="95"/>
      <c r="EJ4" s="95"/>
      <c r="EK4" s="95"/>
      <c r="EL4" s="95"/>
      <c r="EM4" s="95"/>
      <c r="EN4" s="95"/>
      <c r="EO4" s="95"/>
      <c r="EP4" s="95"/>
      <c r="EQ4" s="95"/>
      <c r="ER4" s="95"/>
      <c r="ES4" s="95"/>
      <c r="ET4" s="95"/>
      <c r="EU4" s="95"/>
      <c r="EV4" s="95"/>
      <c r="EW4" s="95"/>
      <c r="EX4" s="95"/>
      <c r="EY4" s="95"/>
      <c r="EZ4" s="95"/>
      <c r="FA4" s="95"/>
      <c r="FB4" s="95"/>
      <c r="FC4" s="95"/>
      <c r="FD4" s="95"/>
      <c r="FE4" s="95"/>
      <c r="FF4" s="95"/>
      <c r="FG4" s="95"/>
      <c r="FH4" s="95"/>
      <c r="FI4" s="95"/>
      <c r="FJ4" s="95"/>
      <c r="FK4" s="95"/>
      <c r="FL4" s="95"/>
      <c r="FM4" s="95"/>
      <c r="FN4" s="95"/>
      <c r="FO4" s="95"/>
      <c r="FP4" s="95"/>
      <c r="FQ4" s="95"/>
      <c r="FR4" s="95"/>
      <c r="FS4" s="95"/>
      <c r="FT4" s="95"/>
      <c r="FU4" s="95"/>
      <c r="FV4" s="95"/>
      <c r="FW4" s="95"/>
      <c r="FX4" s="95"/>
      <c r="FY4" s="95"/>
      <c r="FZ4" s="95"/>
      <c r="GA4" s="95"/>
      <c r="GB4" s="95"/>
      <c r="GC4" s="95"/>
      <c r="GD4" s="95"/>
      <c r="GE4" s="95"/>
      <c r="GF4" s="95"/>
      <c r="GG4" s="95"/>
      <c r="GH4" s="95"/>
      <c r="GI4" s="95"/>
      <c r="GJ4" s="95"/>
      <c r="GK4" s="95"/>
      <c r="GL4" s="95"/>
      <c r="GM4" s="95"/>
      <c r="GN4" s="95"/>
      <c r="GO4" s="95"/>
      <c r="GP4" s="95"/>
      <c r="GQ4" s="95"/>
      <c r="GR4" s="95"/>
      <c r="GS4" s="95"/>
      <c r="GT4" s="95"/>
      <c r="GU4" s="95"/>
      <c r="GV4" s="95"/>
      <c r="GW4" s="95"/>
      <c r="GX4" s="95"/>
      <c r="GY4" s="95"/>
      <c r="GZ4" s="95"/>
      <c r="HA4" s="95"/>
      <c r="HB4" s="95"/>
      <c r="HC4" s="95"/>
      <c r="HD4" s="95"/>
      <c r="HE4" s="95"/>
      <c r="HF4" s="95"/>
      <c r="HG4" s="95"/>
      <c r="HH4" s="95"/>
      <c r="HI4" s="95"/>
      <c r="HJ4" s="95"/>
      <c r="HK4" s="95"/>
      <c r="HL4" s="95"/>
      <c r="HM4" s="95"/>
      <c r="HN4" s="95"/>
      <c r="HO4" s="95"/>
      <c r="HP4" s="95"/>
      <c r="HQ4" s="95"/>
      <c r="HR4" s="95"/>
      <c r="HS4" s="95"/>
      <c r="HT4" s="95"/>
      <c r="HU4" s="95"/>
      <c r="HV4" s="95"/>
      <c r="HW4" s="95"/>
      <c r="HX4" s="95"/>
      <c r="HY4" s="95"/>
      <c r="HZ4" s="95"/>
      <c r="IA4" s="95"/>
      <c r="IB4" s="95"/>
      <c r="IC4" s="95"/>
      <c r="ID4" s="95"/>
      <c r="IE4" s="95"/>
      <c r="IF4" s="95"/>
      <c r="IG4" s="95"/>
      <c r="IH4" s="95"/>
      <c r="II4" s="95"/>
      <c r="IJ4" s="95"/>
      <c r="IK4" s="95"/>
      <c r="IL4" s="95"/>
      <c r="IM4" s="95"/>
      <c r="IN4" s="95"/>
      <c r="IO4" s="95"/>
      <c r="IP4" s="95"/>
      <c r="IQ4" s="95"/>
    </row>
    <row r="5" spans="2:251" s="97" customFormat="1" ht="24" customHeight="1" x14ac:dyDescent="0.3">
      <c r="B5" s="1110"/>
      <c r="C5" s="1076" t="s">
        <v>22</v>
      </c>
      <c r="D5" s="1077"/>
      <c r="E5" s="1077"/>
      <c r="F5" s="1077"/>
      <c r="G5" s="1077"/>
      <c r="H5" s="1077"/>
      <c r="I5" s="1077"/>
      <c r="J5" s="1077"/>
      <c r="K5" s="1077"/>
      <c r="L5" s="1077"/>
      <c r="M5" s="1077"/>
      <c r="N5" s="1077"/>
      <c r="O5" s="1077"/>
      <c r="P5" s="1077"/>
      <c r="Q5" s="1078"/>
      <c r="R5" s="1082" t="s">
        <v>23</v>
      </c>
      <c r="S5" s="1083"/>
      <c r="T5" s="1083"/>
      <c r="U5" s="1083"/>
      <c r="V5" s="1083"/>
      <c r="W5" s="1083"/>
      <c r="X5" s="1083"/>
      <c r="Y5" s="1083"/>
      <c r="Z5" s="1083"/>
      <c r="AA5" s="1083"/>
      <c r="AB5" s="1083"/>
      <c r="AC5" s="1083"/>
      <c r="AD5" s="1083"/>
      <c r="AE5" s="1083"/>
      <c r="AF5" s="1083"/>
      <c r="AG5" s="1083"/>
      <c r="AH5" s="1083"/>
      <c r="AI5" s="1084"/>
      <c r="AJ5" s="1076" t="s">
        <v>24</v>
      </c>
      <c r="AK5" s="1077"/>
      <c r="AL5" s="1077"/>
      <c r="AM5" s="1077"/>
      <c r="AN5" s="1077"/>
      <c r="AO5" s="1077"/>
      <c r="AP5" s="1077"/>
      <c r="AQ5" s="1077"/>
      <c r="AR5" s="1077"/>
      <c r="AS5" s="1077"/>
      <c r="AT5" s="1077"/>
      <c r="AU5" s="1078"/>
      <c r="AV5" s="1103" t="s">
        <v>25</v>
      </c>
      <c r="AW5" s="1104"/>
      <c r="AX5" s="1104"/>
      <c r="AY5" s="1104"/>
      <c r="AZ5" s="1104"/>
      <c r="BA5" s="1104"/>
      <c r="BB5" s="1104"/>
      <c r="BC5" s="1104"/>
      <c r="BD5" s="1104"/>
      <c r="BE5" s="1104"/>
      <c r="BF5" s="1104"/>
      <c r="BG5" s="1104"/>
      <c r="BH5" s="1104"/>
      <c r="BI5" s="1104"/>
      <c r="BJ5" s="1105"/>
      <c r="BK5" s="95"/>
      <c r="BL5" s="95"/>
      <c r="BM5" s="95"/>
      <c r="BN5" s="95"/>
      <c r="BO5" s="95"/>
      <c r="BP5" s="95"/>
      <c r="BQ5" s="95"/>
      <c r="BR5" s="95"/>
      <c r="BS5" s="95"/>
      <c r="BT5" s="95"/>
      <c r="BU5" s="95"/>
      <c r="BV5" s="95"/>
      <c r="BW5" s="95"/>
      <c r="BX5" s="95"/>
      <c r="BY5" s="95"/>
      <c r="BZ5" s="95"/>
      <c r="CA5" s="95"/>
      <c r="CB5" s="95"/>
      <c r="CC5" s="95"/>
      <c r="CD5" s="95"/>
      <c r="CE5" s="95"/>
      <c r="CF5" s="95"/>
      <c r="CG5" s="95"/>
      <c r="CH5" s="95"/>
      <c r="CI5" s="95"/>
      <c r="CJ5" s="95"/>
      <c r="CK5" s="95"/>
      <c r="CL5" s="95"/>
      <c r="CM5" s="95"/>
      <c r="CN5" s="95"/>
      <c r="CO5" s="95"/>
      <c r="CP5" s="95"/>
      <c r="CQ5" s="95"/>
      <c r="CR5" s="95"/>
      <c r="CS5" s="95"/>
      <c r="CT5" s="95"/>
      <c r="CU5" s="95"/>
      <c r="CV5" s="95"/>
      <c r="CW5" s="95"/>
      <c r="CX5" s="95"/>
      <c r="CY5" s="95"/>
      <c r="CZ5" s="95"/>
      <c r="DA5" s="95"/>
      <c r="DB5" s="95"/>
      <c r="DC5" s="95"/>
      <c r="DD5" s="95"/>
      <c r="DE5" s="95"/>
      <c r="DF5" s="95"/>
      <c r="DG5" s="95"/>
      <c r="DH5" s="95"/>
      <c r="DI5" s="95"/>
      <c r="DJ5" s="95"/>
      <c r="DK5" s="95"/>
      <c r="DL5" s="95"/>
      <c r="DM5" s="95"/>
      <c r="DN5" s="95"/>
      <c r="DO5" s="95"/>
      <c r="DP5" s="95"/>
      <c r="DQ5" s="95"/>
      <c r="DR5" s="95"/>
      <c r="DS5" s="95"/>
      <c r="DT5" s="95"/>
      <c r="DU5" s="95"/>
      <c r="DV5" s="95"/>
      <c r="DW5" s="95"/>
      <c r="DX5" s="95"/>
      <c r="DY5" s="95"/>
      <c r="DZ5" s="95"/>
      <c r="EA5" s="95"/>
      <c r="EB5" s="95"/>
      <c r="EC5" s="95"/>
      <c r="ED5" s="95"/>
      <c r="EE5" s="95"/>
      <c r="EF5" s="95"/>
      <c r="EG5" s="95"/>
      <c r="EH5" s="95"/>
      <c r="EI5" s="95"/>
      <c r="EJ5" s="95"/>
      <c r="EK5" s="95"/>
      <c r="EL5" s="95"/>
      <c r="EM5" s="95"/>
      <c r="EN5" s="95"/>
      <c r="EO5" s="95"/>
      <c r="EP5" s="95"/>
      <c r="EQ5" s="95"/>
      <c r="ER5" s="95"/>
      <c r="ES5" s="95"/>
      <c r="ET5" s="95"/>
      <c r="EU5" s="95"/>
      <c r="EV5" s="95"/>
      <c r="EW5" s="95"/>
      <c r="EX5" s="95"/>
      <c r="EY5" s="95"/>
      <c r="EZ5" s="95"/>
      <c r="FA5" s="95"/>
      <c r="FB5" s="95"/>
      <c r="FC5" s="95"/>
      <c r="FD5" s="95"/>
      <c r="FE5" s="95"/>
      <c r="FF5" s="95"/>
      <c r="FG5" s="95"/>
      <c r="FH5" s="95"/>
      <c r="FI5" s="95"/>
      <c r="FJ5" s="95"/>
      <c r="FK5" s="95"/>
      <c r="FL5" s="95"/>
      <c r="FM5" s="95"/>
      <c r="FN5" s="95"/>
      <c r="FO5" s="95"/>
      <c r="FP5" s="95"/>
      <c r="FQ5" s="95"/>
      <c r="FR5" s="95"/>
      <c r="FS5" s="95"/>
      <c r="FT5" s="95"/>
      <c r="FU5" s="95"/>
      <c r="FV5" s="95"/>
      <c r="FW5" s="95"/>
      <c r="FX5" s="95"/>
      <c r="FY5" s="95"/>
      <c r="FZ5" s="95"/>
      <c r="GA5" s="95"/>
      <c r="GB5" s="95"/>
      <c r="GC5" s="95"/>
      <c r="GD5" s="95"/>
      <c r="GE5" s="95"/>
      <c r="GF5" s="95"/>
      <c r="GG5" s="95"/>
      <c r="GH5" s="95"/>
      <c r="GI5" s="95"/>
      <c r="GJ5" s="95"/>
      <c r="GK5" s="95"/>
      <c r="GL5" s="95"/>
      <c r="GM5" s="95"/>
      <c r="GN5" s="95"/>
      <c r="GO5" s="95"/>
      <c r="GP5" s="95"/>
      <c r="GQ5" s="95"/>
      <c r="GR5" s="95"/>
      <c r="GS5" s="95"/>
      <c r="GT5" s="95"/>
      <c r="GU5" s="95"/>
      <c r="GV5" s="95"/>
      <c r="GW5" s="95"/>
      <c r="GX5" s="95"/>
      <c r="GY5" s="95"/>
      <c r="GZ5" s="95"/>
      <c r="HA5" s="95"/>
      <c r="HB5" s="95"/>
      <c r="HC5" s="95"/>
      <c r="HD5" s="95"/>
      <c r="HE5" s="95"/>
      <c r="HF5" s="95"/>
      <c r="HG5" s="95"/>
      <c r="HH5" s="95"/>
      <c r="HI5" s="95"/>
      <c r="HJ5" s="95"/>
      <c r="HK5" s="95"/>
      <c r="HL5" s="95"/>
      <c r="HM5" s="95"/>
      <c r="HN5" s="95"/>
      <c r="HO5" s="95"/>
      <c r="HP5" s="95"/>
      <c r="HQ5" s="95"/>
      <c r="HR5" s="95"/>
      <c r="HS5" s="95"/>
      <c r="HT5" s="95"/>
      <c r="HU5" s="95"/>
      <c r="HV5" s="95"/>
      <c r="HW5" s="95"/>
      <c r="HX5" s="95"/>
      <c r="HY5" s="95"/>
      <c r="HZ5" s="95"/>
      <c r="IA5" s="95"/>
      <c r="IB5" s="95"/>
      <c r="IC5" s="95"/>
      <c r="ID5" s="95"/>
      <c r="IE5" s="95"/>
      <c r="IF5" s="95"/>
      <c r="IG5" s="95"/>
      <c r="IH5" s="95"/>
      <c r="II5" s="95"/>
      <c r="IJ5" s="95"/>
      <c r="IK5" s="95"/>
      <c r="IL5" s="95"/>
      <c r="IM5" s="95"/>
      <c r="IN5" s="95"/>
      <c r="IO5" s="95"/>
      <c r="IP5" s="95"/>
      <c r="IQ5" s="95"/>
    </row>
    <row r="6" spans="2:251" s="97" customFormat="1" ht="27" customHeight="1" thickBot="1" x14ac:dyDescent="0.35">
      <c r="B6" s="1111"/>
      <c r="C6" s="1079"/>
      <c r="D6" s="1080"/>
      <c r="E6" s="1080"/>
      <c r="F6" s="1080"/>
      <c r="G6" s="1080"/>
      <c r="H6" s="1080"/>
      <c r="I6" s="1080"/>
      <c r="J6" s="1080"/>
      <c r="K6" s="1080"/>
      <c r="L6" s="1080"/>
      <c r="M6" s="1080"/>
      <c r="N6" s="1080"/>
      <c r="O6" s="1080"/>
      <c r="P6" s="1080"/>
      <c r="Q6" s="1081"/>
      <c r="R6" s="1088"/>
      <c r="S6" s="1089"/>
      <c r="T6" s="1089"/>
      <c r="U6" s="1089"/>
      <c r="V6" s="1089"/>
      <c r="W6" s="1089"/>
      <c r="X6" s="1089"/>
      <c r="Y6" s="1089"/>
      <c r="Z6" s="1089"/>
      <c r="AA6" s="1089"/>
      <c r="AB6" s="1089"/>
      <c r="AC6" s="1089"/>
      <c r="AD6" s="1089"/>
      <c r="AE6" s="1089"/>
      <c r="AF6" s="1089"/>
      <c r="AG6" s="1089"/>
      <c r="AH6" s="1089"/>
      <c r="AI6" s="1090"/>
      <c r="AJ6" s="1079"/>
      <c r="AK6" s="1080"/>
      <c r="AL6" s="1080"/>
      <c r="AM6" s="1080"/>
      <c r="AN6" s="1080"/>
      <c r="AO6" s="1080"/>
      <c r="AP6" s="1080"/>
      <c r="AQ6" s="1080"/>
      <c r="AR6" s="1080"/>
      <c r="AS6" s="1080"/>
      <c r="AT6" s="1080"/>
      <c r="AU6" s="1081"/>
      <c r="AV6" s="1106"/>
      <c r="AW6" s="1107"/>
      <c r="AX6" s="1107"/>
      <c r="AY6" s="1107"/>
      <c r="AZ6" s="1107"/>
      <c r="BA6" s="1107"/>
      <c r="BB6" s="1107"/>
      <c r="BC6" s="1107"/>
      <c r="BD6" s="1107"/>
      <c r="BE6" s="1107"/>
      <c r="BF6" s="1107"/>
      <c r="BG6" s="1107"/>
      <c r="BH6" s="1107"/>
      <c r="BI6" s="1107"/>
      <c r="BJ6" s="1108"/>
      <c r="BK6" s="95"/>
      <c r="BL6" s="95"/>
      <c r="BM6" s="95"/>
      <c r="BN6" s="95"/>
      <c r="BO6" s="95"/>
      <c r="BP6" s="95"/>
      <c r="BQ6" s="95"/>
      <c r="BR6" s="95"/>
      <c r="BS6" s="95"/>
      <c r="BT6" s="95"/>
      <c r="BU6" s="95"/>
      <c r="BV6" s="95"/>
      <c r="BW6" s="95"/>
      <c r="BX6" s="95"/>
      <c r="BY6" s="95"/>
      <c r="BZ6" s="95"/>
      <c r="CA6" s="95"/>
      <c r="CB6" s="95"/>
      <c r="CC6" s="95"/>
      <c r="CD6" s="95"/>
      <c r="CE6" s="95"/>
      <c r="CF6" s="95"/>
      <c r="CG6" s="95"/>
      <c r="CH6" s="95"/>
      <c r="CI6" s="95"/>
      <c r="CJ6" s="95"/>
      <c r="CK6" s="95"/>
      <c r="CL6" s="95"/>
      <c r="CM6" s="95"/>
      <c r="CN6" s="95"/>
      <c r="CO6" s="95"/>
      <c r="CP6" s="95"/>
      <c r="CQ6" s="95"/>
      <c r="CR6" s="95"/>
      <c r="CS6" s="95"/>
      <c r="CT6" s="95"/>
      <c r="CU6" s="95"/>
      <c r="CV6" s="95"/>
      <c r="CW6" s="95"/>
      <c r="CX6" s="95"/>
      <c r="CY6" s="95"/>
      <c r="CZ6" s="95"/>
      <c r="DA6" s="95"/>
      <c r="DB6" s="95"/>
      <c r="DC6" s="95"/>
      <c r="DD6" s="95"/>
      <c r="DE6" s="95"/>
      <c r="DF6" s="95"/>
      <c r="DG6" s="95"/>
      <c r="DH6" s="95"/>
      <c r="DI6" s="95"/>
      <c r="DJ6" s="95"/>
      <c r="DK6" s="95"/>
      <c r="DL6" s="95"/>
      <c r="DM6" s="95"/>
      <c r="DN6" s="95"/>
      <c r="DO6" s="95"/>
      <c r="DP6" s="95"/>
      <c r="DQ6" s="95"/>
      <c r="DR6" s="95"/>
      <c r="DS6" s="95"/>
      <c r="DT6" s="95"/>
      <c r="DU6" s="95"/>
      <c r="DV6" s="95"/>
      <c r="DW6" s="95"/>
      <c r="DX6" s="95"/>
      <c r="DY6" s="95"/>
      <c r="DZ6" s="95"/>
      <c r="EA6" s="95"/>
      <c r="EB6" s="95"/>
      <c r="EC6" s="95"/>
      <c r="ED6" s="95"/>
      <c r="EE6" s="95"/>
      <c r="EF6" s="95"/>
      <c r="EG6" s="95"/>
      <c r="EH6" s="95"/>
      <c r="EI6" s="95"/>
      <c r="EJ6" s="95"/>
      <c r="EK6" s="95"/>
      <c r="EL6" s="95"/>
      <c r="EM6" s="95"/>
      <c r="EN6" s="95"/>
      <c r="EO6" s="95"/>
      <c r="EP6" s="95"/>
      <c r="EQ6" s="95"/>
      <c r="ER6" s="95"/>
      <c r="ES6" s="95"/>
      <c r="ET6" s="95"/>
      <c r="EU6" s="95"/>
      <c r="EV6" s="95"/>
      <c r="EW6" s="95"/>
      <c r="EX6" s="95"/>
      <c r="EY6" s="95"/>
      <c r="EZ6" s="95"/>
      <c r="FA6" s="95"/>
      <c r="FB6" s="95"/>
      <c r="FC6" s="95"/>
      <c r="FD6" s="95"/>
      <c r="FE6" s="95"/>
      <c r="FF6" s="95"/>
      <c r="FG6" s="95"/>
      <c r="FH6" s="95"/>
      <c r="FI6" s="95"/>
      <c r="FJ6" s="95"/>
      <c r="FK6" s="95"/>
      <c r="FL6" s="95"/>
      <c r="FM6" s="95"/>
      <c r="FN6" s="95"/>
      <c r="FO6" s="95"/>
      <c r="FP6" s="95"/>
      <c r="FQ6" s="95"/>
      <c r="FR6" s="95"/>
      <c r="FS6" s="95"/>
      <c r="FT6" s="95"/>
      <c r="FU6" s="95"/>
      <c r="FV6" s="95"/>
      <c r="FW6" s="95"/>
      <c r="FX6" s="95"/>
      <c r="FY6" s="95"/>
      <c r="FZ6" s="95"/>
      <c r="GA6" s="95"/>
      <c r="GB6" s="95"/>
      <c r="GC6" s="95"/>
      <c r="GD6" s="95"/>
      <c r="GE6" s="95"/>
      <c r="GF6" s="95"/>
      <c r="GG6" s="95"/>
      <c r="GH6" s="95"/>
      <c r="GI6" s="95"/>
      <c r="GJ6" s="95"/>
      <c r="GK6" s="95"/>
      <c r="GL6" s="95"/>
      <c r="GM6" s="95"/>
      <c r="GN6" s="95"/>
      <c r="GO6" s="95"/>
      <c r="GP6" s="95"/>
      <c r="GQ6" s="95"/>
      <c r="GR6" s="95"/>
      <c r="GS6" s="95"/>
      <c r="GT6" s="95"/>
      <c r="GU6" s="95"/>
      <c r="GV6" s="95"/>
      <c r="GW6" s="95"/>
      <c r="GX6" s="95"/>
      <c r="GY6" s="95"/>
      <c r="GZ6" s="95"/>
      <c r="HA6" s="95"/>
      <c r="HB6" s="95"/>
      <c r="HC6" s="95"/>
      <c r="HD6" s="95"/>
      <c r="HE6" s="95"/>
      <c r="HF6" s="95"/>
      <c r="HG6" s="95"/>
      <c r="HH6" s="95"/>
      <c r="HI6" s="95"/>
      <c r="HJ6" s="95"/>
      <c r="HK6" s="95"/>
      <c r="HL6" s="95"/>
      <c r="HM6" s="95"/>
      <c r="HN6" s="95"/>
      <c r="HO6" s="95"/>
      <c r="HP6" s="95"/>
      <c r="HQ6" s="95"/>
      <c r="HR6" s="95"/>
      <c r="HS6" s="95"/>
      <c r="HT6" s="95"/>
      <c r="HU6" s="95"/>
      <c r="HV6" s="95"/>
      <c r="HW6" s="95"/>
      <c r="HX6" s="95"/>
      <c r="HY6" s="95"/>
      <c r="HZ6" s="95"/>
      <c r="IA6" s="95"/>
      <c r="IB6" s="95"/>
      <c r="IC6" s="95"/>
      <c r="ID6" s="95"/>
      <c r="IE6" s="95"/>
      <c r="IF6" s="95"/>
      <c r="IG6" s="95"/>
      <c r="IH6" s="95"/>
      <c r="II6" s="95"/>
      <c r="IJ6" s="95"/>
      <c r="IK6" s="95"/>
      <c r="IL6" s="95"/>
      <c r="IM6" s="95"/>
      <c r="IN6" s="95"/>
      <c r="IO6" s="95"/>
      <c r="IP6" s="95"/>
      <c r="IQ6" s="95"/>
    </row>
    <row r="7" spans="2:251" s="54" customFormat="1" ht="28.5" customHeight="1" x14ac:dyDescent="0.25">
      <c r="B7" s="1019" t="s">
        <v>26</v>
      </c>
      <c r="C7" s="1020"/>
      <c r="D7" s="1021"/>
      <c r="E7" s="1021"/>
      <c r="F7" s="1021"/>
      <c r="G7" s="1021"/>
      <c r="H7" s="1021"/>
      <c r="I7" s="1021"/>
      <c r="J7" s="1021"/>
      <c r="K7" s="1021"/>
      <c r="L7" s="1021"/>
      <c r="M7" s="1021"/>
      <c r="N7" s="1021"/>
      <c r="O7" s="1021"/>
      <c r="P7" s="1021"/>
      <c r="Q7" s="1021"/>
      <c r="R7" s="1021"/>
      <c r="S7" s="1021"/>
      <c r="T7" s="1021"/>
      <c r="U7" s="1021"/>
      <c r="V7" s="1021"/>
      <c r="W7" s="1021"/>
      <c r="X7" s="1021"/>
      <c r="Y7" s="1021"/>
      <c r="Z7" s="1021"/>
      <c r="AA7" s="989" t="s">
        <v>28</v>
      </c>
      <c r="AB7" s="989"/>
      <c r="AC7" s="990"/>
      <c r="AD7" s="990"/>
      <c r="AE7" s="990"/>
      <c r="AF7" s="990"/>
      <c r="AG7" s="990"/>
      <c r="AH7" s="990"/>
      <c r="AI7" s="990"/>
      <c r="AJ7" s="990"/>
      <c r="AK7" s="989" t="s">
        <v>30</v>
      </c>
      <c r="AL7" s="989"/>
      <c r="AM7" s="986"/>
      <c r="AN7" s="986"/>
      <c r="AO7" s="986"/>
      <c r="AP7" s="986"/>
      <c r="AQ7" s="986"/>
      <c r="AR7" s="986"/>
      <c r="AS7" s="986"/>
      <c r="AT7" s="986"/>
      <c r="AU7" s="987"/>
      <c r="AV7" s="987"/>
      <c r="AW7" s="987"/>
      <c r="AX7" s="987"/>
      <c r="AY7" s="987"/>
      <c r="AZ7" s="987"/>
      <c r="BA7" s="987"/>
      <c r="BB7" s="987"/>
      <c r="BC7" s="987"/>
      <c r="BD7" s="987"/>
      <c r="BE7" s="987"/>
      <c r="BF7" s="987"/>
      <c r="BG7" s="987"/>
      <c r="BH7" s="987"/>
      <c r="BI7" s="987"/>
      <c r="BJ7" s="988"/>
    </row>
    <row r="8" spans="2:251" s="54" customFormat="1" ht="24.75" customHeight="1" x14ac:dyDescent="0.25">
      <c r="B8" s="1028" t="s">
        <v>32</v>
      </c>
      <c r="C8" s="1029"/>
      <c r="D8" s="1014"/>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28" t="s">
        <v>34</v>
      </c>
      <c r="AN8" s="1017"/>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251" s="54" customFormat="1" ht="30" customHeight="1" x14ac:dyDescent="0.25">
      <c r="B9" s="1030" t="s">
        <v>184</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36</v>
      </c>
      <c r="AV9" s="1012"/>
      <c r="AW9" s="1012"/>
      <c r="AX9" s="1012"/>
      <c r="AY9" s="1012"/>
      <c r="AZ9" s="1012"/>
      <c r="BA9" s="1012"/>
      <c r="BB9" s="1012"/>
      <c r="BC9" s="1012"/>
      <c r="BD9" s="1012"/>
      <c r="BE9" s="1012"/>
      <c r="BF9" s="1012"/>
      <c r="BG9" s="1012"/>
      <c r="BH9" s="1012"/>
      <c r="BI9" s="1012"/>
      <c r="BJ9" s="1013"/>
    </row>
    <row r="10" spans="2:251" s="54" customFormat="1" ht="38.25" customHeight="1" x14ac:dyDescent="0.25">
      <c r="B10" s="960"/>
      <c r="C10" s="961"/>
      <c r="D10" s="961"/>
      <c r="E10" s="961" t="s">
        <v>37</v>
      </c>
      <c r="F10" s="961"/>
      <c r="G10" s="961"/>
      <c r="H10" s="961"/>
      <c r="I10" s="961"/>
      <c r="J10" s="961"/>
      <c r="K10" s="961"/>
      <c r="L10" s="961"/>
      <c r="M10" s="961"/>
      <c r="N10" s="961"/>
      <c r="O10" s="961"/>
      <c r="P10" s="961"/>
      <c r="Q10" s="961"/>
      <c r="R10" s="961"/>
      <c r="S10" s="961"/>
      <c r="T10" s="961"/>
      <c r="U10" s="961" t="s">
        <v>38</v>
      </c>
      <c r="V10" s="961"/>
      <c r="W10" s="961"/>
      <c r="X10" s="961"/>
      <c r="Y10" s="961"/>
      <c r="Z10" s="961"/>
      <c r="AA10" s="961"/>
      <c r="AB10" s="961"/>
      <c r="AC10" s="961"/>
      <c r="AD10" s="961"/>
      <c r="AE10" s="961"/>
      <c r="AF10" s="961"/>
      <c r="AG10" s="961"/>
      <c r="AH10" s="961"/>
      <c r="AI10" s="961"/>
      <c r="AJ10" s="961"/>
      <c r="AK10" s="961"/>
      <c r="AL10" s="961"/>
      <c r="AM10" s="961"/>
      <c r="AN10" s="961"/>
      <c r="AO10" s="961"/>
      <c r="AP10" s="961"/>
      <c r="AQ10" s="961"/>
      <c r="AR10" s="961"/>
      <c r="AS10" s="961"/>
      <c r="AT10" s="961"/>
      <c r="AU10" s="972"/>
      <c r="AV10" s="972"/>
      <c r="AW10" s="972"/>
      <c r="AX10" s="972"/>
      <c r="AY10" s="972"/>
      <c r="AZ10" s="972"/>
      <c r="BA10" s="972"/>
      <c r="BB10" s="972"/>
      <c r="BC10" s="972"/>
      <c r="BD10" s="972"/>
      <c r="BE10" s="972"/>
      <c r="BF10" s="972"/>
      <c r="BG10" s="972"/>
      <c r="BH10" s="972"/>
      <c r="BI10" s="972"/>
      <c r="BJ10" s="973"/>
    </row>
    <row r="11" spans="2:251" s="124" customFormat="1" ht="33"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966" t="s">
        <v>61</v>
      </c>
      <c r="AL11" s="967"/>
      <c r="AM11" s="967"/>
      <c r="AN11" s="967"/>
      <c r="AO11" s="967"/>
      <c r="AP11" s="967"/>
      <c r="AQ11" s="968"/>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251" s="124" customFormat="1" ht="52.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SUM(T13:T15)</f>
        <v>0</v>
      </c>
      <c r="U12" s="963"/>
      <c r="V12" s="963"/>
      <c r="W12" s="963"/>
      <c r="X12" s="126" t="s">
        <v>72</v>
      </c>
      <c r="Y12" s="126" t="s">
        <v>73</v>
      </c>
      <c r="Z12" s="1072"/>
      <c r="AA12" s="963"/>
      <c r="AB12" s="963"/>
      <c r="AC12" s="963"/>
      <c r="AD12" s="963"/>
      <c r="AE12" s="962"/>
      <c r="AF12" s="127" t="s">
        <v>185</v>
      </c>
      <c r="AG12" s="127" t="s">
        <v>75</v>
      </c>
      <c r="AH12" s="128" t="s">
        <v>186</v>
      </c>
      <c r="AI12" s="962"/>
      <c r="AJ12" s="963"/>
      <c r="AK12" s="140" t="s">
        <v>77</v>
      </c>
      <c r="AL12" s="140" t="s">
        <v>78</v>
      </c>
      <c r="AM12" s="140" t="s">
        <v>79</v>
      </c>
      <c r="AN12" s="140" t="s">
        <v>187</v>
      </c>
      <c r="AO12" s="140" t="s">
        <v>188</v>
      </c>
      <c r="AP12" s="140" t="s">
        <v>81</v>
      </c>
      <c r="AQ12" s="140"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251" s="155" customFormat="1" ht="112.5" customHeight="1" x14ac:dyDescent="0.25">
      <c r="B13" s="722">
        <v>1</v>
      </c>
      <c r="C13" s="47" t="s">
        <v>281</v>
      </c>
      <c r="D13" s="48">
        <v>0.3</v>
      </c>
      <c r="E13" s="158">
        <v>0</v>
      </c>
      <c r="F13" s="69"/>
      <c r="G13" s="1508"/>
      <c r="H13" s="69">
        <v>0.25</v>
      </c>
      <c r="I13" s="69"/>
      <c r="J13" s="1508"/>
      <c r="K13" s="69">
        <v>0.25</v>
      </c>
      <c r="L13" s="69"/>
      <c r="M13" s="1508"/>
      <c r="N13" s="69">
        <v>0.5</v>
      </c>
      <c r="O13" s="69"/>
      <c r="P13" s="1508"/>
      <c r="Q13" s="69">
        <f t="shared" ref="Q13:Q14" si="0">SUM(E13,H13,K13,N13)</f>
        <v>1</v>
      </c>
      <c r="R13" s="392"/>
      <c r="S13" s="1508"/>
      <c r="T13" s="160">
        <f>S13*D13</f>
        <v>0</v>
      </c>
      <c r="U13" s="47" t="s">
        <v>282</v>
      </c>
      <c r="V13" s="47" t="s">
        <v>283</v>
      </c>
      <c r="W13" s="50" t="s">
        <v>284</v>
      </c>
      <c r="X13" s="50" t="s">
        <v>285</v>
      </c>
      <c r="Y13" s="50" t="s">
        <v>286</v>
      </c>
      <c r="Z13" s="71" t="s">
        <v>195</v>
      </c>
      <c r="AA13" s="50" t="s">
        <v>287</v>
      </c>
      <c r="AB13" s="71" t="s">
        <v>152</v>
      </c>
      <c r="AC13" s="71" t="s">
        <v>98</v>
      </c>
      <c r="AD13" s="71" t="s">
        <v>288</v>
      </c>
      <c r="AE13" s="72" t="s">
        <v>100</v>
      </c>
      <c r="AF13" s="72" t="s">
        <v>289</v>
      </c>
      <c r="AG13" s="72">
        <v>2023</v>
      </c>
      <c r="AH13" s="72" t="s">
        <v>289</v>
      </c>
      <c r="AI13" s="72" t="s">
        <v>101</v>
      </c>
      <c r="AJ13" s="71" t="s">
        <v>143</v>
      </c>
      <c r="AK13" s="39" t="s">
        <v>103</v>
      </c>
      <c r="AL13" s="75" t="s">
        <v>289</v>
      </c>
      <c r="AM13" s="73"/>
      <c r="AN13" s="74" t="s">
        <v>290</v>
      </c>
      <c r="AO13" s="75" t="s">
        <v>106</v>
      </c>
      <c r="AP13" s="75" t="s">
        <v>107</v>
      </c>
      <c r="AQ13" s="75" t="s">
        <v>291</v>
      </c>
      <c r="AR13" s="35" t="s">
        <v>292</v>
      </c>
      <c r="AS13" s="35"/>
      <c r="AT13" s="77" t="s">
        <v>293</v>
      </c>
      <c r="AU13" s="427"/>
      <c r="AV13" s="723"/>
      <c r="AW13" s="724"/>
      <c r="AX13" s="724"/>
      <c r="AY13" s="437"/>
      <c r="AZ13" s="754"/>
      <c r="BA13" s="725"/>
      <c r="BB13" s="757"/>
      <c r="BC13" s="427"/>
      <c r="BD13" s="723"/>
      <c r="BE13" s="724"/>
      <c r="BF13" s="724"/>
      <c r="BG13" s="399"/>
      <c r="BH13" s="723"/>
      <c r="BI13" s="726"/>
      <c r="BJ13" s="727"/>
      <c r="BK13" s="431"/>
      <c r="BL13" s="431"/>
      <c r="BM13" s="431"/>
      <c r="BN13" s="431"/>
    </row>
    <row r="14" spans="2:251" s="155" customFormat="1" ht="150" customHeight="1" x14ac:dyDescent="0.25">
      <c r="B14" s="163">
        <v>2</v>
      </c>
      <c r="C14" s="38" t="s">
        <v>294</v>
      </c>
      <c r="D14" s="48">
        <v>0.5</v>
      </c>
      <c r="E14" s="69">
        <v>0.25</v>
      </c>
      <c r="F14" s="69"/>
      <c r="G14" s="1508"/>
      <c r="H14" s="69">
        <v>0.25</v>
      </c>
      <c r="I14" s="69"/>
      <c r="J14" s="1508"/>
      <c r="K14" s="69">
        <v>0.25</v>
      </c>
      <c r="L14" s="69"/>
      <c r="M14" s="1508"/>
      <c r="N14" s="69">
        <v>0.25</v>
      </c>
      <c r="O14" s="69"/>
      <c r="P14" s="1508"/>
      <c r="Q14" s="69">
        <f t="shared" si="0"/>
        <v>1</v>
      </c>
      <c r="R14" s="392"/>
      <c r="S14" s="1508"/>
      <c r="T14" s="160">
        <f>S14*D14</f>
        <v>0</v>
      </c>
      <c r="U14" s="60" t="s">
        <v>295</v>
      </c>
      <c r="V14" s="47" t="s">
        <v>296</v>
      </c>
      <c r="W14" s="50" t="s">
        <v>297</v>
      </c>
      <c r="X14" s="50" t="s">
        <v>298</v>
      </c>
      <c r="Y14" s="50" t="s">
        <v>299</v>
      </c>
      <c r="Z14" s="98" t="s">
        <v>195</v>
      </c>
      <c r="AA14" s="50" t="s">
        <v>300</v>
      </c>
      <c r="AB14" s="71" t="s">
        <v>152</v>
      </c>
      <c r="AC14" s="71" t="s">
        <v>192</v>
      </c>
      <c r="AD14" s="71" t="s">
        <v>99</v>
      </c>
      <c r="AE14" s="71" t="s">
        <v>100</v>
      </c>
      <c r="AF14" s="71" t="s">
        <v>289</v>
      </c>
      <c r="AG14" s="71">
        <v>2023</v>
      </c>
      <c r="AH14" s="71" t="s">
        <v>289</v>
      </c>
      <c r="AI14" s="71" t="s">
        <v>101</v>
      </c>
      <c r="AJ14" s="71" t="s">
        <v>143</v>
      </c>
      <c r="AK14" s="39" t="s">
        <v>103</v>
      </c>
      <c r="AL14" s="75" t="s">
        <v>289</v>
      </c>
      <c r="AM14" s="73" t="s">
        <v>289</v>
      </c>
      <c r="AN14" s="74" t="s">
        <v>301</v>
      </c>
      <c r="AO14" s="75" t="s">
        <v>106</v>
      </c>
      <c r="AP14" s="75" t="s">
        <v>302</v>
      </c>
      <c r="AQ14" s="75"/>
      <c r="AR14" s="35" t="s">
        <v>303</v>
      </c>
      <c r="AS14" s="35"/>
      <c r="AT14" s="77" t="s">
        <v>293</v>
      </c>
      <c r="AU14" s="401"/>
      <c r="AV14" s="427"/>
      <c r="AW14" s="429"/>
      <c r="AX14" s="521"/>
      <c r="AY14" s="437"/>
      <c r="AZ14" s="437"/>
      <c r="BA14" s="434"/>
      <c r="BB14" s="608"/>
      <c r="BC14" s="427"/>
      <c r="BD14" s="427"/>
      <c r="BE14" s="429"/>
      <c r="BF14" s="429"/>
      <c r="BG14" s="427"/>
      <c r="BH14" s="427"/>
      <c r="BI14" s="435"/>
      <c r="BJ14" s="438"/>
      <c r="BK14" s="431"/>
      <c r="BL14" s="431"/>
      <c r="BM14" s="431"/>
      <c r="BN14" s="431"/>
    </row>
    <row r="15" spans="2:251" s="155" customFormat="1" ht="175.5" customHeight="1" x14ac:dyDescent="0.25">
      <c r="B15" s="163">
        <v>3</v>
      </c>
      <c r="C15" s="99" t="s">
        <v>304</v>
      </c>
      <c r="D15" s="48">
        <v>0.2</v>
      </c>
      <c r="E15" s="69">
        <v>0</v>
      </c>
      <c r="F15" s="69"/>
      <c r="G15" s="1508"/>
      <c r="H15" s="69">
        <v>0.5</v>
      </c>
      <c r="I15" s="607"/>
      <c r="J15" s="1508"/>
      <c r="K15" s="159"/>
      <c r="L15" s="159"/>
      <c r="M15" s="1508"/>
      <c r="N15" s="69">
        <v>0.5</v>
      </c>
      <c r="O15" s="159"/>
      <c r="P15" s="1508"/>
      <c r="Q15" s="69">
        <f t="shared" ref="Q15" si="1">SUM(E15,H15,K15,N15)</f>
        <v>1</v>
      </c>
      <c r="R15" s="392"/>
      <c r="S15" s="1508"/>
      <c r="T15" s="160">
        <f>S15*D15</f>
        <v>0</v>
      </c>
      <c r="U15" s="47" t="s">
        <v>305</v>
      </c>
      <c r="V15" s="47" t="s">
        <v>306</v>
      </c>
      <c r="W15" s="157" t="s">
        <v>307</v>
      </c>
      <c r="X15" s="157" t="s">
        <v>308</v>
      </c>
      <c r="Y15" s="157" t="s">
        <v>309</v>
      </c>
      <c r="Z15" s="72" t="s">
        <v>195</v>
      </c>
      <c r="AA15" s="80" t="s">
        <v>310</v>
      </c>
      <c r="AB15" s="72" t="s">
        <v>152</v>
      </c>
      <c r="AC15" s="72" t="s">
        <v>98</v>
      </c>
      <c r="AD15" s="72" t="s">
        <v>288</v>
      </c>
      <c r="AE15" s="72" t="s">
        <v>100</v>
      </c>
      <c r="AF15" s="72" t="s">
        <v>289</v>
      </c>
      <c r="AG15" s="72">
        <v>2023</v>
      </c>
      <c r="AH15" s="72" t="s">
        <v>289</v>
      </c>
      <c r="AI15" s="72" t="s">
        <v>101</v>
      </c>
      <c r="AJ15" s="72" t="s">
        <v>143</v>
      </c>
      <c r="AK15" s="100" t="s">
        <v>311</v>
      </c>
      <c r="AL15" s="76" t="s">
        <v>289</v>
      </c>
      <c r="AM15" s="81" t="s">
        <v>289</v>
      </c>
      <c r="AN15" s="74" t="s">
        <v>312</v>
      </c>
      <c r="AO15" s="76" t="s">
        <v>106</v>
      </c>
      <c r="AP15" s="76" t="s">
        <v>107</v>
      </c>
      <c r="AQ15" s="76"/>
      <c r="AR15" s="35" t="s">
        <v>292</v>
      </c>
      <c r="AS15" s="35"/>
      <c r="AT15" s="77" t="s">
        <v>293</v>
      </c>
      <c r="AU15" s="399"/>
      <c r="AV15" s="427"/>
      <c r="AW15" s="429"/>
      <c r="AX15" s="429"/>
      <c r="AY15" s="437"/>
      <c r="AZ15" s="437"/>
      <c r="BA15" s="434"/>
      <c r="BB15" s="608"/>
      <c r="BC15" s="427"/>
      <c r="BD15" s="427"/>
      <c r="BE15" s="435"/>
      <c r="BF15" s="429"/>
      <c r="BG15" s="427"/>
      <c r="BH15" s="427"/>
      <c r="BI15" s="435"/>
      <c r="BJ15" s="438"/>
      <c r="BK15" s="431"/>
      <c r="BL15" s="431"/>
      <c r="BM15" s="431"/>
      <c r="BN15" s="431"/>
    </row>
    <row r="16" spans="2:251" s="63" customFormat="1" ht="12.75" customHeight="1" x14ac:dyDescent="0.25">
      <c r="B16" s="89"/>
      <c r="C16" s="54"/>
      <c r="D16" s="91"/>
      <c r="E16" s="54"/>
      <c r="F16" s="54"/>
      <c r="G16" s="54"/>
      <c r="H16" s="54"/>
      <c r="I16" s="54"/>
      <c r="J16" s="54"/>
      <c r="K16" s="54"/>
      <c r="L16" s="54"/>
      <c r="M16" s="54"/>
      <c r="N16" s="54"/>
      <c r="O16" s="54"/>
      <c r="P16" s="54"/>
      <c r="Q16" s="54"/>
      <c r="R16" s="54"/>
      <c r="S16" s="54"/>
      <c r="T16" s="54"/>
      <c r="U16" s="54"/>
      <c r="V16" s="54"/>
      <c r="W16" s="54"/>
      <c r="X16" s="54"/>
      <c r="Y16" s="54"/>
      <c r="Z16" s="89"/>
      <c r="AA16" s="62"/>
      <c r="AB16" s="54"/>
      <c r="AC16" s="54"/>
      <c r="AD16" s="54"/>
      <c r="AE16" s="54"/>
      <c r="AF16" s="62"/>
      <c r="AG16" s="62"/>
      <c r="AH16" s="62"/>
      <c r="AI16" s="54"/>
      <c r="AJ16" s="54"/>
      <c r="AK16" s="54"/>
      <c r="AL16" s="62"/>
      <c r="AM16" s="62"/>
      <c r="AN16" s="62"/>
      <c r="AO16" s="62"/>
      <c r="AP16" s="54"/>
      <c r="AQ16" s="54"/>
      <c r="AR16" s="62"/>
      <c r="AS16" s="62"/>
      <c r="AT16" s="62"/>
      <c r="BE16" s="92"/>
      <c r="BK16" s="62"/>
    </row>
    <row r="17" spans="2:63" s="63" customFormat="1" ht="12.75" customHeight="1" x14ac:dyDescent="0.25">
      <c r="B17" s="89"/>
      <c r="C17" s="93"/>
      <c r="D17" s="91"/>
      <c r="E17" s="54"/>
      <c r="F17" s="54"/>
      <c r="G17" s="54"/>
      <c r="H17" s="54"/>
      <c r="I17" s="54"/>
      <c r="J17" s="54"/>
      <c r="K17" s="54"/>
      <c r="L17" s="54"/>
      <c r="M17" s="54"/>
      <c r="N17" s="54"/>
      <c r="O17" s="54"/>
      <c r="P17" s="54"/>
      <c r="Q17" s="54"/>
      <c r="R17" s="54"/>
      <c r="S17" s="54"/>
      <c r="T17" s="54"/>
      <c r="U17" s="54"/>
      <c r="V17" s="54"/>
      <c r="W17" s="54"/>
      <c r="X17" s="54"/>
      <c r="Y17" s="54"/>
      <c r="Z17" s="89"/>
      <c r="AA17" s="62"/>
      <c r="AB17" s="54"/>
      <c r="AC17" s="54"/>
      <c r="AD17" s="54"/>
      <c r="AE17" s="54"/>
      <c r="AF17" s="62"/>
      <c r="AG17" s="62"/>
      <c r="AH17" s="62"/>
      <c r="AI17" s="54"/>
      <c r="AJ17" s="54"/>
      <c r="AK17" s="54"/>
      <c r="AL17" s="62"/>
      <c r="AM17" s="62"/>
      <c r="AN17" s="62"/>
      <c r="AO17" s="62"/>
      <c r="AP17" s="54"/>
      <c r="AQ17" s="54"/>
      <c r="AR17" s="62"/>
      <c r="AS17" s="62"/>
      <c r="AT17" s="62"/>
      <c r="BE17" s="92"/>
      <c r="BK17" s="62"/>
    </row>
    <row r="18" spans="2:63" s="63" customFormat="1" ht="12.75" customHeight="1" x14ac:dyDescent="0.25">
      <c r="B18" s="89"/>
      <c r="C18" s="54"/>
      <c r="D18" s="91"/>
      <c r="E18" s="54"/>
      <c r="F18" s="54"/>
      <c r="G18" s="54"/>
      <c r="H18" s="54"/>
      <c r="I18" s="54"/>
      <c r="J18" s="54"/>
      <c r="K18" s="54"/>
      <c r="L18" s="54"/>
      <c r="M18" s="54"/>
      <c r="N18" s="54"/>
      <c r="O18" s="54"/>
      <c r="P18" s="54"/>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BE18" s="94"/>
      <c r="BK18" s="62"/>
    </row>
    <row r="19" spans="2:63" s="63" customFormat="1" ht="12.75"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BE19" s="92"/>
      <c r="BK19" s="62"/>
    </row>
    <row r="20" spans="2:63" s="63" customFormat="1" ht="12.75" customHeight="1" x14ac:dyDescent="0.25">
      <c r="B20" s="89"/>
      <c r="C20" s="54"/>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BE20" s="92"/>
      <c r="BK20" s="62"/>
    </row>
    <row r="21" spans="2:63" s="63" customFormat="1" ht="12.7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BE21" s="92"/>
      <c r="BK21" s="62"/>
    </row>
    <row r="22" spans="2:63" s="63" customFormat="1" ht="12.7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BE22" s="92"/>
      <c r="BK22" s="62"/>
    </row>
    <row r="23" spans="2:63" s="63" customFormat="1" ht="12.7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BE23" s="92"/>
      <c r="BK23" s="62"/>
    </row>
    <row r="24" spans="2:63" s="63" customFormat="1" ht="12.7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BE24" s="92"/>
      <c r="BK24" s="62"/>
    </row>
    <row r="25" spans="2:63" s="63" customFormat="1" ht="12.75" customHeight="1" x14ac:dyDescent="0.25">
      <c r="B25" s="89"/>
      <c r="C25"/>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BK25" s="62"/>
    </row>
    <row r="26" spans="2:63" s="63" customFormat="1" ht="12.75" customHeight="1" x14ac:dyDescent="0.25">
      <c r="B26" s="89"/>
      <c r="C26" s="54"/>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BK26" s="62"/>
    </row>
    <row r="27" spans="2:63" s="63" customFormat="1" ht="12.75" customHeight="1" x14ac:dyDescent="0.25">
      <c r="B27" s="89"/>
      <c r="C27" s="54"/>
      <c r="D27" s="91"/>
      <c r="E27" s="54"/>
      <c r="F27" s="54"/>
      <c r="G27" s="54"/>
      <c r="H27" s="54"/>
      <c r="I27" s="54"/>
      <c r="J27" s="54"/>
      <c r="K27" s="54"/>
      <c r="L27" s="54"/>
      <c r="M27" s="54"/>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BK27" s="62"/>
    </row>
    <row r="28" spans="2:63" s="63" customFormat="1" ht="12.7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BK28" s="62"/>
    </row>
    <row r="29" spans="2:63" s="63" customFormat="1" ht="12.7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BK29" s="62"/>
    </row>
    <row r="30" spans="2:63" s="63" customFormat="1" ht="12.7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BK30" s="62"/>
    </row>
    <row r="31" spans="2:63" s="63" customFormat="1" ht="12.75"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BK31" s="62"/>
    </row>
    <row r="32" spans="2:63" s="63" customFormat="1" ht="12.75"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BK32" s="62"/>
    </row>
    <row r="33" spans="2:63" s="63" customFormat="1" ht="12.7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BK33" s="62"/>
    </row>
    <row r="34" spans="2:63" s="63" customFormat="1" ht="12.75" customHeight="1" x14ac:dyDescent="0.25">
      <c r="C34" s="62"/>
      <c r="D34" s="62"/>
      <c r="E34" s="62"/>
      <c r="F34" s="62"/>
      <c r="G34" s="62"/>
      <c r="H34" s="62"/>
      <c r="I34" s="62"/>
      <c r="J34" s="62"/>
      <c r="K34" s="62"/>
      <c r="L34" s="62"/>
      <c r="M34" s="62"/>
      <c r="N34" s="62"/>
      <c r="O34" s="62"/>
      <c r="P34" s="62"/>
      <c r="Q34" s="62"/>
      <c r="R34" s="62"/>
      <c r="S34" s="62"/>
      <c r="T34" s="62"/>
      <c r="U34" s="62"/>
      <c r="V34" s="62"/>
      <c r="W34" s="62"/>
      <c r="X34" s="62"/>
      <c r="Y34" s="62"/>
      <c r="Z34" s="89"/>
      <c r="AA34" s="62"/>
      <c r="AB34" s="54"/>
      <c r="AC34" s="54"/>
      <c r="AD34" s="54"/>
      <c r="AE34" s="54"/>
      <c r="AF34" s="62"/>
      <c r="AG34" s="62"/>
      <c r="AH34" s="62"/>
      <c r="AI34" s="54"/>
      <c r="AJ34" s="54"/>
      <c r="AK34" s="54"/>
      <c r="AL34" s="62"/>
      <c r="AM34" s="62"/>
      <c r="AN34" s="62"/>
      <c r="AO34" s="62"/>
      <c r="AP34" s="54"/>
      <c r="AQ34" s="54"/>
      <c r="AR34" s="62"/>
      <c r="AS34" s="62"/>
      <c r="AT34" s="62"/>
      <c r="BK34" s="62"/>
    </row>
    <row r="35" spans="2:63" s="63" customFormat="1" ht="12.75" customHeight="1" x14ac:dyDescent="0.25">
      <c r="C35" s="62"/>
      <c r="D35" s="62"/>
      <c r="E35" s="62"/>
      <c r="F35" s="62"/>
      <c r="G35" s="62"/>
      <c r="H35" s="62"/>
      <c r="I35" s="62"/>
      <c r="J35" s="62"/>
      <c r="K35" s="62"/>
      <c r="L35" s="62"/>
      <c r="M35" s="62"/>
      <c r="N35" s="62"/>
      <c r="O35" s="62"/>
      <c r="P35" s="62"/>
      <c r="Q35" s="62"/>
      <c r="R35" s="62"/>
      <c r="S35" s="62"/>
      <c r="T35" s="62"/>
      <c r="U35" s="62"/>
      <c r="V35" s="62"/>
      <c r="W35" s="62"/>
      <c r="X35" s="62"/>
      <c r="Y35" s="62"/>
      <c r="Z35" s="89"/>
      <c r="AA35" s="62"/>
      <c r="AB35" s="54"/>
      <c r="AC35" s="54"/>
      <c r="AD35" s="54"/>
      <c r="AE35" s="54"/>
      <c r="AF35" s="62"/>
      <c r="AG35" s="62"/>
      <c r="AH35" s="62"/>
      <c r="AI35" s="54"/>
      <c r="AJ35" s="54"/>
      <c r="AK35" s="54"/>
      <c r="AL35" s="62"/>
      <c r="AM35" s="62"/>
      <c r="AN35" s="62"/>
      <c r="AO35" s="62"/>
      <c r="AP35" s="54"/>
      <c r="AQ35" s="54"/>
      <c r="AR35" s="62"/>
      <c r="AS35" s="62"/>
      <c r="AT35" s="62"/>
      <c r="BK35" s="62"/>
    </row>
    <row r="36" spans="2:63" s="63" customFormat="1" ht="12.75" customHeight="1" x14ac:dyDescent="0.25">
      <c r="C36" s="62"/>
      <c r="D36" s="62"/>
      <c r="E36" s="62"/>
      <c r="F36" s="62"/>
      <c r="G36" s="62"/>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2"/>
      <c r="AG36" s="62"/>
      <c r="AH36" s="62"/>
      <c r="AI36" s="54"/>
      <c r="AJ36" s="54"/>
      <c r="AK36" s="54"/>
      <c r="AL36" s="62"/>
      <c r="AM36" s="62"/>
      <c r="AN36" s="62"/>
      <c r="AO36" s="62"/>
      <c r="AP36" s="54"/>
      <c r="AQ36" s="54"/>
      <c r="AR36" s="62"/>
      <c r="AS36" s="62"/>
      <c r="AT36" s="62"/>
      <c r="BK36" s="62"/>
    </row>
    <row r="37" spans="2:63" s="63" customFormat="1" ht="12.75"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BK37" s="62"/>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conditionalFormatting sqref="H15">
    <cfRule type="colorScale" priority="88">
      <colorScale>
        <cfvo type="min"/>
        <cfvo type="max"/>
        <color theme="0"/>
        <color theme="0"/>
      </colorScale>
    </cfRule>
  </conditionalFormatting>
  <conditionalFormatting sqref="H13:I14 K13:L14 N13:O14">
    <cfRule type="colorScale" priority="171">
      <colorScale>
        <cfvo type="min"/>
        <cfvo type="max"/>
        <color theme="0"/>
        <color theme="0"/>
      </colorScale>
    </cfRule>
  </conditionalFormatting>
  <conditionalFormatting sqref="N15">
    <cfRule type="colorScale" priority="89">
      <colorScale>
        <cfvo type="min"/>
        <cfvo type="max"/>
        <color theme="0"/>
        <color theme="0"/>
      </colorScale>
    </cfRule>
  </conditionalFormatting>
  <conditionalFormatting sqref="Q13:R13 T13">
    <cfRule type="colorScale" priority="12">
      <colorScale>
        <cfvo type="min"/>
        <cfvo type="max"/>
        <color theme="0"/>
        <color theme="0"/>
      </colorScale>
    </cfRule>
  </conditionalFormatting>
  <conditionalFormatting sqref="Q14:R14 T14">
    <cfRule type="colorScale" priority="2">
      <colorScale>
        <cfvo type="min"/>
        <cfvo type="max"/>
        <color theme="0"/>
        <color theme="0"/>
      </colorScale>
    </cfRule>
  </conditionalFormatting>
  <conditionalFormatting sqref="Q15:R15 T15">
    <cfRule type="colorScale" priority="1">
      <colorScale>
        <cfvo type="min"/>
        <cfvo type="max"/>
        <color theme="0"/>
        <color theme="0"/>
      </colorScale>
    </cfRule>
  </conditionalFormatting>
  <dataValidations count="10">
    <dataValidation operator="equal" allowBlank="1" showErrorMessage="1" sqref="AK7">
      <formula1>0</formula1>
      <formula2>0</formula2>
    </dataValidation>
    <dataValidation type="list" operator="equal" allowBlank="1" showErrorMessage="1" sqref="AB13:AB37">
      <formula1>"Alcaldía Local,Central,Sectorial,"</formula1>
      <formula2>0</formula2>
    </dataValidation>
    <dataValidation type="list" operator="equal" allowBlank="1" showErrorMessage="1" sqref="AC13:AC37">
      <formula1>"Coeficiente,Índice o razón,Porcentaje,Tasa,Valor absoluto"</formula1>
      <formula2>0</formula2>
    </dataValidation>
    <dataValidation type="list" operator="equal" allowBlank="1" showErrorMessage="1" sqref="AD13:AD37">
      <formula1>"Diario,Semanal,Mensual,Bimestral ,Trimestral,Semestral ,Anual"</formula1>
      <formula2>0</formula2>
    </dataValidation>
    <dataValidation type="list" operator="equal" allowBlank="1" showErrorMessage="1" sqref="AE13:AE37">
      <formula1>"Alta ,Media ,Baja"</formula1>
      <formula2>0</formula2>
    </dataValidation>
    <dataValidation type="list" operator="equal" allowBlank="1" showErrorMessage="1" sqref="AI13:AI37">
      <formula1>"Gestión"</formula1>
      <formula2>0</formula2>
    </dataValidation>
    <dataValidation type="list" operator="equal" allowBlank="1" showErrorMessage="1" sqref="AJ13:AJ37">
      <formula1>",Distrital ,Dsitrital-Rural ,Distrital- Urbano,Entidad ,Localidad,UPZ,Departamental,Regional,Nacional"</formula1>
      <formula2>0</formula2>
    </dataValidation>
    <dataValidation type="list" operator="equal" allowBlank="1" showErrorMessage="1" sqref="AP16:AQ37">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6:Z37">
      <formula1>"Eficacia,Eficiencia,Efectividad,"</formula1>
      <formula2>0</formula2>
    </dataValidation>
    <dataValidation type="list" operator="equal" allowBlank="1" showErrorMessage="1" sqref="AK16:AK37">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-POA\OFICINA CONTROL DISCIPLINARIO\[MATRIZ  OCDI.xlsx]datos'!#REF!</xm:f>
          </x14:formula1>
          <xm:sqref>AM7:AT7 AK13:AK15 AO13:AO15</xm:sqref>
        </x14:dataValidation>
        <x14:dataValidation type="list" operator="equal" allowBlank="1" showErrorMessage="1">
          <x14:formula1>
            <xm:f>'C:\Users\luis.arias\Documents\VIGENCIA 2023\PLAN DE ACCION -POA\OFICINA CONTROL DISCIPLINARIO\[MATRIZ  OCDI.xlsx]datos'!#REF!</xm:f>
          </x14:formula1>
          <xm:sqref>AP13:AQ15</xm:sqref>
        </x14:dataValidation>
        <x14:dataValidation type="list" errorStyle="information" operator="equal" showInputMessage="1" showErrorMessage="1" prompt="Escoja el Proceso del Menú desplegable">
          <x14:formula1>
            <xm:f>'C:\Users\luis.arias\Documents\VIGENCIA 2023\PLAN DE ACCION -POA\OFICINA CONTROL DISCIPLINARIO\[MATRIZ  OCDI.xlsx]datos'!#REF!</xm:f>
          </x14:formula1>
          <xm:sqref>D7:Z7</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S38"/>
  <sheetViews>
    <sheetView showGridLines="0" topLeftCell="A3" zoomScale="57" zoomScaleNormal="57" zoomScalePageLayoutView="75" workbookViewId="0">
      <selection activeCell="D13" sqref="D13:T15"/>
    </sheetView>
  </sheetViews>
  <sheetFormatPr baseColWidth="10" defaultColWidth="20.42578125" defaultRowHeight="12.75" customHeight="1" x14ac:dyDescent="0.25"/>
  <cols>
    <col min="1" max="1" width="4.7109375" customWidth="1"/>
    <col min="2" max="2" width="15.28515625" style="62" customWidth="1"/>
    <col min="3" max="3" width="43.28515625" style="62" customWidth="1"/>
    <col min="4" max="4" width="9.140625" style="62" customWidth="1"/>
    <col min="5" max="5" width="8.42578125" style="62" customWidth="1"/>
    <col min="6" max="6" width="9.42578125" style="62" customWidth="1"/>
    <col min="7" max="7" width="13.5703125" style="62" customWidth="1"/>
    <col min="8" max="8" width="9.42578125" style="62" customWidth="1"/>
    <col min="9" max="9" width="9.85546875" style="62" customWidth="1"/>
    <col min="10" max="10" width="16.42578125" style="62" customWidth="1"/>
    <col min="11" max="11" width="11" style="62" customWidth="1"/>
    <col min="12" max="13" width="12" style="62" customWidth="1"/>
    <col min="14" max="14" width="10.140625" style="62" customWidth="1"/>
    <col min="15" max="15" width="10.7109375" style="62" customWidth="1"/>
    <col min="16" max="16" width="10.85546875" style="62" customWidth="1"/>
    <col min="17" max="17" width="11" style="62" customWidth="1"/>
    <col min="18" max="18" width="13" style="62" customWidth="1"/>
    <col min="19" max="19" width="11.42578125" style="62" customWidth="1"/>
    <col min="20" max="20" width="11" style="62" customWidth="1"/>
    <col min="21" max="21" width="38.7109375" style="62" customWidth="1"/>
    <col min="22" max="22" width="45.5703125" style="62" customWidth="1"/>
    <col min="23" max="23" width="20.42578125" style="62" customWidth="1"/>
    <col min="24" max="24" width="25.140625" style="62" customWidth="1"/>
    <col min="25" max="25" width="25.7109375" style="62" customWidth="1"/>
    <col min="26" max="36" width="20.42578125" style="63" customWidth="1"/>
    <col min="37" max="37" width="42.5703125" style="63" customWidth="1"/>
    <col min="38" max="39" width="20.42578125" style="63" customWidth="1"/>
    <col min="40" max="40" width="37.5703125" style="63" customWidth="1"/>
    <col min="41" max="41" width="27.85546875" style="63" customWidth="1"/>
    <col min="42" max="42" width="26.5703125" style="63" customWidth="1"/>
    <col min="43" max="43" width="20" style="63" customWidth="1"/>
    <col min="44" max="48" width="20.42578125" style="63" customWidth="1"/>
    <col min="49" max="49" width="52.5703125" style="63" customWidth="1"/>
    <col min="50" max="50" width="33.7109375" style="62" customWidth="1"/>
    <col min="51" max="52" width="20.42578125" style="62" customWidth="1"/>
    <col min="53" max="53" width="64.5703125" style="62" customWidth="1"/>
    <col min="54" max="54" width="33.28515625" style="62" customWidth="1"/>
    <col min="55" max="55" width="8.7109375" style="62" customWidth="1"/>
    <col min="56" max="56" width="9" style="62" customWidth="1"/>
    <col min="57" max="57" width="39" style="62" customWidth="1"/>
    <col min="58" max="58" width="32.140625" style="62" customWidth="1"/>
    <col min="59" max="59" width="17" style="62" customWidth="1"/>
    <col min="60" max="60" width="16" style="62" customWidth="1"/>
    <col min="61" max="61" width="51.42578125" style="62" customWidth="1"/>
    <col min="62" max="62" width="36" style="62" customWidth="1"/>
    <col min="63" max="63" width="20.42578125" style="62" customWidth="1"/>
    <col min="64" max="251" width="20.42578125" customWidth="1"/>
  </cols>
  <sheetData>
    <row r="1" spans="2:71" ht="12.75" customHeight="1" thickBot="1" x14ac:dyDescent="0.3"/>
    <row r="2" spans="2:71" s="53" customFormat="1" ht="21" customHeight="1" thickBot="1" x14ac:dyDescent="0.35">
      <c r="B2" s="1109"/>
      <c r="C2" s="1076" t="s">
        <v>16</v>
      </c>
      <c r="D2" s="1077"/>
      <c r="E2" s="1077"/>
      <c r="F2" s="1077"/>
      <c r="G2" s="1077"/>
      <c r="H2" s="1077"/>
      <c r="I2" s="1077"/>
      <c r="J2" s="1077"/>
      <c r="K2" s="1077"/>
      <c r="L2" s="1077"/>
      <c r="M2" s="1077"/>
      <c r="N2" s="1077"/>
      <c r="O2" s="1077"/>
      <c r="P2" s="1077"/>
      <c r="Q2" s="1078"/>
      <c r="R2" s="1082" t="s">
        <v>17</v>
      </c>
      <c r="S2" s="1083"/>
      <c r="T2" s="1083"/>
      <c r="U2" s="1083"/>
      <c r="V2" s="1083"/>
      <c r="W2" s="1083"/>
      <c r="X2" s="1083"/>
      <c r="Y2" s="1083"/>
      <c r="Z2" s="1083"/>
      <c r="AA2" s="1083"/>
      <c r="AB2" s="1083"/>
      <c r="AC2" s="1083"/>
      <c r="AD2" s="1083"/>
      <c r="AE2" s="1083"/>
      <c r="AF2" s="1083"/>
      <c r="AG2" s="1083"/>
      <c r="AH2" s="1083"/>
      <c r="AI2" s="1084"/>
      <c r="AJ2" s="1091" t="s">
        <v>18</v>
      </c>
      <c r="AK2" s="1092"/>
      <c r="AL2" s="1092"/>
      <c r="AM2" s="1092"/>
      <c r="AN2" s="1092"/>
      <c r="AO2" s="1092"/>
      <c r="AP2" s="1092"/>
      <c r="AQ2" s="1092"/>
      <c r="AR2" s="1092"/>
      <c r="AS2" s="1092"/>
      <c r="AT2" s="1092"/>
      <c r="AU2" s="1093"/>
      <c r="AV2" s="1094" t="s">
        <v>19</v>
      </c>
      <c r="AW2" s="1095"/>
      <c r="AX2" s="1095"/>
      <c r="AY2" s="1095"/>
      <c r="AZ2" s="1095"/>
      <c r="BA2" s="1095"/>
      <c r="BB2" s="1095"/>
      <c r="BC2" s="1095"/>
      <c r="BD2" s="1095"/>
      <c r="BE2" s="1095"/>
      <c r="BF2" s="1095"/>
      <c r="BG2" s="1095"/>
      <c r="BH2" s="1095"/>
      <c r="BI2" s="1095"/>
      <c r="BJ2" s="1096"/>
      <c r="BK2" s="95"/>
    </row>
    <row r="3" spans="2:71" s="53" customFormat="1" ht="20.25" customHeight="1" thickBot="1" x14ac:dyDescent="0.35">
      <c r="B3" s="1110"/>
      <c r="C3" s="1112"/>
      <c r="D3" s="1113"/>
      <c r="E3" s="1113"/>
      <c r="F3" s="1113"/>
      <c r="G3" s="1113"/>
      <c r="H3" s="1113"/>
      <c r="I3" s="1113"/>
      <c r="J3" s="1113"/>
      <c r="K3" s="1113"/>
      <c r="L3" s="1113"/>
      <c r="M3" s="1113"/>
      <c r="N3" s="1113"/>
      <c r="O3" s="1113"/>
      <c r="P3" s="1113"/>
      <c r="Q3" s="1114"/>
      <c r="R3" s="1085"/>
      <c r="S3" s="1086"/>
      <c r="T3" s="1086"/>
      <c r="U3" s="1086"/>
      <c r="V3" s="1086"/>
      <c r="W3" s="1086"/>
      <c r="X3" s="1086"/>
      <c r="Y3" s="1086"/>
      <c r="Z3" s="1086"/>
      <c r="AA3" s="1086"/>
      <c r="AB3" s="1086"/>
      <c r="AC3" s="1086"/>
      <c r="AD3" s="1086"/>
      <c r="AE3" s="1086"/>
      <c r="AF3" s="1086"/>
      <c r="AG3" s="1086"/>
      <c r="AH3" s="1086"/>
      <c r="AI3" s="1087"/>
      <c r="AJ3" s="1091" t="s">
        <v>20</v>
      </c>
      <c r="AK3" s="1092"/>
      <c r="AL3" s="1092"/>
      <c r="AM3" s="1092"/>
      <c r="AN3" s="1092"/>
      <c r="AO3" s="1092"/>
      <c r="AP3" s="1092"/>
      <c r="AQ3" s="1092"/>
      <c r="AR3" s="1092"/>
      <c r="AS3" s="1092"/>
      <c r="AT3" s="1092"/>
      <c r="AU3" s="1093"/>
      <c r="AV3" s="1097">
        <v>3</v>
      </c>
      <c r="AW3" s="1098"/>
      <c r="AX3" s="1098"/>
      <c r="AY3" s="1098"/>
      <c r="AZ3" s="1098"/>
      <c r="BA3" s="1098"/>
      <c r="BB3" s="1098"/>
      <c r="BC3" s="1098"/>
      <c r="BD3" s="1098"/>
      <c r="BE3" s="1098"/>
      <c r="BF3" s="1098"/>
      <c r="BG3" s="1098"/>
      <c r="BH3" s="1098"/>
      <c r="BI3" s="1098"/>
      <c r="BJ3" s="1099"/>
      <c r="BK3" s="95"/>
    </row>
    <row r="4" spans="2:71" s="53" customFormat="1" ht="16.5" customHeight="1" thickBot="1" x14ac:dyDescent="0.35">
      <c r="B4" s="1110"/>
      <c r="C4" s="1079"/>
      <c r="D4" s="1080"/>
      <c r="E4" s="1080"/>
      <c r="F4" s="1080"/>
      <c r="G4" s="1080"/>
      <c r="H4" s="1080"/>
      <c r="I4" s="1080"/>
      <c r="J4" s="1080"/>
      <c r="K4" s="1080"/>
      <c r="L4" s="1080"/>
      <c r="M4" s="1080"/>
      <c r="N4" s="1080"/>
      <c r="O4" s="1080"/>
      <c r="P4" s="1080"/>
      <c r="Q4" s="1081"/>
      <c r="R4" s="1088"/>
      <c r="S4" s="1089"/>
      <c r="T4" s="1089"/>
      <c r="U4" s="1089"/>
      <c r="V4" s="1089"/>
      <c r="W4" s="1089"/>
      <c r="X4" s="1089"/>
      <c r="Y4" s="1089"/>
      <c r="Z4" s="1089"/>
      <c r="AA4" s="1089"/>
      <c r="AB4" s="1089"/>
      <c r="AC4" s="1089"/>
      <c r="AD4" s="1089"/>
      <c r="AE4" s="1089"/>
      <c r="AF4" s="1089"/>
      <c r="AG4" s="1089"/>
      <c r="AH4" s="1089"/>
      <c r="AI4" s="1090"/>
      <c r="AJ4" s="1091" t="s">
        <v>21</v>
      </c>
      <c r="AK4" s="1092"/>
      <c r="AL4" s="1092"/>
      <c r="AM4" s="1092"/>
      <c r="AN4" s="1092"/>
      <c r="AO4" s="1092"/>
      <c r="AP4" s="1092"/>
      <c r="AQ4" s="1092"/>
      <c r="AR4" s="1092"/>
      <c r="AS4" s="1092"/>
      <c r="AT4" s="1092"/>
      <c r="AU4" s="1093"/>
      <c r="AV4" s="1100">
        <v>42741</v>
      </c>
      <c r="AW4" s="1101"/>
      <c r="AX4" s="1101"/>
      <c r="AY4" s="1101"/>
      <c r="AZ4" s="1101"/>
      <c r="BA4" s="1101"/>
      <c r="BB4" s="1101"/>
      <c r="BC4" s="1101"/>
      <c r="BD4" s="1101"/>
      <c r="BE4" s="1101"/>
      <c r="BF4" s="1101"/>
      <c r="BG4" s="1101"/>
      <c r="BH4" s="1101"/>
      <c r="BI4" s="1101"/>
      <c r="BJ4" s="1102"/>
      <c r="BK4" s="95"/>
    </row>
    <row r="5" spans="2:71" s="53" customFormat="1" ht="22.5" customHeight="1" x14ac:dyDescent="0.3">
      <c r="B5" s="1110"/>
      <c r="C5" s="1076" t="s">
        <v>22</v>
      </c>
      <c r="D5" s="1077"/>
      <c r="E5" s="1077"/>
      <c r="F5" s="1077"/>
      <c r="G5" s="1077"/>
      <c r="H5" s="1077"/>
      <c r="I5" s="1077"/>
      <c r="J5" s="1077"/>
      <c r="K5" s="1077"/>
      <c r="L5" s="1077"/>
      <c r="M5" s="1077"/>
      <c r="N5" s="1077"/>
      <c r="O5" s="1077"/>
      <c r="P5" s="1077"/>
      <c r="Q5" s="1078"/>
      <c r="R5" s="1082" t="s">
        <v>23</v>
      </c>
      <c r="S5" s="1083"/>
      <c r="T5" s="1083"/>
      <c r="U5" s="1083"/>
      <c r="V5" s="1083"/>
      <c r="W5" s="1083"/>
      <c r="X5" s="1083"/>
      <c r="Y5" s="1083"/>
      <c r="Z5" s="1083"/>
      <c r="AA5" s="1083"/>
      <c r="AB5" s="1083"/>
      <c r="AC5" s="1083"/>
      <c r="AD5" s="1083"/>
      <c r="AE5" s="1083"/>
      <c r="AF5" s="1083"/>
      <c r="AG5" s="1083"/>
      <c r="AH5" s="1083"/>
      <c r="AI5" s="1084"/>
      <c r="AJ5" s="1076" t="s">
        <v>24</v>
      </c>
      <c r="AK5" s="1077"/>
      <c r="AL5" s="1077"/>
      <c r="AM5" s="1077"/>
      <c r="AN5" s="1077"/>
      <c r="AO5" s="1077"/>
      <c r="AP5" s="1077"/>
      <c r="AQ5" s="1077"/>
      <c r="AR5" s="1077"/>
      <c r="AS5" s="1077"/>
      <c r="AT5" s="1077"/>
      <c r="AU5" s="1078"/>
      <c r="AV5" s="1103" t="s">
        <v>25</v>
      </c>
      <c r="AW5" s="1104"/>
      <c r="AX5" s="1104"/>
      <c r="AY5" s="1104"/>
      <c r="AZ5" s="1104"/>
      <c r="BA5" s="1104"/>
      <c r="BB5" s="1104"/>
      <c r="BC5" s="1104"/>
      <c r="BD5" s="1104"/>
      <c r="BE5" s="1104"/>
      <c r="BF5" s="1104"/>
      <c r="BG5" s="1104"/>
      <c r="BH5" s="1104"/>
      <c r="BI5" s="1104"/>
      <c r="BJ5" s="1105"/>
      <c r="BK5" s="95"/>
    </row>
    <row r="6" spans="2:71" s="53" customFormat="1" ht="30" customHeight="1" thickBot="1" x14ac:dyDescent="0.35">
      <c r="B6" s="1111"/>
      <c r="C6" s="1079"/>
      <c r="D6" s="1080"/>
      <c r="E6" s="1080"/>
      <c r="F6" s="1080"/>
      <c r="G6" s="1080"/>
      <c r="H6" s="1080"/>
      <c r="I6" s="1080"/>
      <c r="J6" s="1080"/>
      <c r="K6" s="1080"/>
      <c r="L6" s="1080"/>
      <c r="M6" s="1080"/>
      <c r="N6" s="1080"/>
      <c r="O6" s="1080"/>
      <c r="P6" s="1080"/>
      <c r="Q6" s="1081"/>
      <c r="R6" s="1088"/>
      <c r="S6" s="1089"/>
      <c r="T6" s="1089"/>
      <c r="U6" s="1089"/>
      <c r="V6" s="1089"/>
      <c r="W6" s="1089"/>
      <c r="X6" s="1089"/>
      <c r="Y6" s="1089"/>
      <c r="Z6" s="1089"/>
      <c r="AA6" s="1089"/>
      <c r="AB6" s="1089"/>
      <c r="AC6" s="1089"/>
      <c r="AD6" s="1089"/>
      <c r="AE6" s="1089"/>
      <c r="AF6" s="1089"/>
      <c r="AG6" s="1089"/>
      <c r="AH6" s="1089"/>
      <c r="AI6" s="1090"/>
      <c r="AJ6" s="1079"/>
      <c r="AK6" s="1080"/>
      <c r="AL6" s="1080"/>
      <c r="AM6" s="1080"/>
      <c r="AN6" s="1080"/>
      <c r="AO6" s="1080"/>
      <c r="AP6" s="1080"/>
      <c r="AQ6" s="1080"/>
      <c r="AR6" s="1080"/>
      <c r="AS6" s="1080"/>
      <c r="AT6" s="1080"/>
      <c r="AU6" s="1081"/>
      <c r="AV6" s="1106"/>
      <c r="AW6" s="1107"/>
      <c r="AX6" s="1107"/>
      <c r="AY6" s="1107"/>
      <c r="AZ6" s="1107"/>
      <c r="BA6" s="1107"/>
      <c r="BB6" s="1107"/>
      <c r="BC6" s="1107"/>
      <c r="BD6" s="1107"/>
      <c r="BE6" s="1107"/>
      <c r="BF6" s="1107"/>
      <c r="BG6" s="1107"/>
      <c r="BH6" s="1107"/>
      <c r="BI6" s="1107"/>
      <c r="BJ6" s="1108"/>
      <c r="BK6" s="95"/>
    </row>
    <row r="7" spans="2:71" s="54" customFormat="1" ht="50.25" customHeight="1" x14ac:dyDescent="0.25">
      <c r="B7" s="1019" t="s">
        <v>26</v>
      </c>
      <c r="C7" s="1020"/>
      <c r="D7" s="1021" t="s">
        <v>313</v>
      </c>
      <c r="E7" s="1021"/>
      <c r="F7" s="1021"/>
      <c r="G7" s="1021"/>
      <c r="H7" s="1021"/>
      <c r="I7" s="1021"/>
      <c r="J7" s="1021"/>
      <c r="K7" s="1021"/>
      <c r="L7" s="1021"/>
      <c r="M7" s="1021"/>
      <c r="N7" s="1021"/>
      <c r="O7" s="1021"/>
      <c r="P7" s="1021"/>
      <c r="Q7" s="1021"/>
      <c r="R7" s="1021"/>
      <c r="S7" s="1021"/>
      <c r="T7" s="1021"/>
      <c r="U7" s="1021"/>
      <c r="V7" s="1021"/>
      <c r="W7" s="1021"/>
      <c r="X7" s="1021"/>
      <c r="Y7" s="1021"/>
      <c r="Z7" s="1021"/>
      <c r="AA7" s="989" t="s">
        <v>28</v>
      </c>
      <c r="AB7" s="989"/>
      <c r="AC7" s="990" t="s">
        <v>314</v>
      </c>
      <c r="AD7" s="990"/>
      <c r="AE7" s="990"/>
      <c r="AF7" s="990"/>
      <c r="AG7" s="990"/>
      <c r="AH7" s="990"/>
      <c r="AI7" s="990"/>
      <c r="AJ7" s="990"/>
      <c r="AK7" s="989" t="s">
        <v>30</v>
      </c>
      <c r="AL7" s="989"/>
      <c r="AM7" s="986" t="s">
        <v>315</v>
      </c>
      <c r="AN7" s="986"/>
      <c r="AO7" s="986"/>
      <c r="AP7" s="986"/>
      <c r="AQ7" s="986"/>
      <c r="AR7" s="986"/>
      <c r="AS7" s="986"/>
      <c r="AT7" s="986"/>
      <c r="AU7" s="987"/>
      <c r="AV7" s="987"/>
      <c r="AW7" s="987"/>
      <c r="AX7" s="987"/>
      <c r="AY7" s="987"/>
      <c r="AZ7" s="987"/>
      <c r="BA7" s="987"/>
      <c r="BB7" s="987"/>
      <c r="BC7" s="987"/>
      <c r="BD7" s="987"/>
      <c r="BE7" s="987"/>
      <c r="BF7" s="987"/>
      <c r="BG7" s="987"/>
      <c r="BH7" s="987"/>
      <c r="BI7" s="987"/>
      <c r="BJ7" s="988"/>
    </row>
    <row r="8" spans="2:71" s="54" customFormat="1" ht="49.35" customHeight="1" x14ac:dyDescent="0.25">
      <c r="B8" s="1028" t="s">
        <v>32</v>
      </c>
      <c r="C8" s="1029"/>
      <c r="D8" s="1014" t="s">
        <v>316</v>
      </c>
      <c r="E8" s="1015"/>
      <c r="F8" s="1015"/>
      <c r="G8" s="1015"/>
      <c r="H8" s="1015"/>
      <c r="I8" s="1015"/>
      <c r="J8" s="1015"/>
      <c r="K8" s="1015"/>
      <c r="L8" s="1015"/>
      <c r="M8" s="1015"/>
      <c r="N8" s="1015"/>
      <c r="O8" s="1015"/>
      <c r="P8" s="1015"/>
      <c r="Q8" s="1015"/>
      <c r="R8" s="1015"/>
      <c r="S8" s="1015"/>
      <c r="T8" s="1015"/>
      <c r="U8" s="1015"/>
      <c r="V8" s="1015"/>
      <c r="W8" s="1015"/>
      <c r="X8" s="1015"/>
      <c r="Y8" s="1015"/>
      <c r="Z8" s="1015"/>
      <c r="AA8" s="1015"/>
      <c r="AB8" s="1015"/>
      <c r="AC8" s="1015"/>
      <c r="AD8" s="1015"/>
      <c r="AE8" s="1015"/>
      <c r="AF8" s="1015"/>
      <c r="AG8" s="1015"/>
      <c r="AH8" s="1015"/>
      <c r="AI8" s="1015"/>
      <c r="AJ8" s="1015"/>
      <c r="AK8" s="1015"/>
      <c r="AL8" s="1016"/>
      <c r="AM8" s="728" t="s">
        <v>34</v>
      </c>
      <c r="AN8" s="1075">
        <v>44572</v>
      </c>
      <c r="AO8" s="1018"/>
      <c r="AP8" s="1018"/>
      <c r="AQ8" s="1018"/>
      <c r="AR8" s="1018"/>
      <c r="AS8" s="1018"/>
      <c r="AT8" s="1018"/>
      <c r="AU8" s="987"/>
      <c r="AV8" s="987"/>
      <c r="AW8" s="987"/>
      <c r="AX8" s="987"/>
      <c r="AY8" s="987"/>
      <c r="AZ8" s="987"/>
      <c r="BA8" s="987"/>
      <c r="BB8" s="987"/>
      <c r="BC8" s="987"/>
      <c r="BD8" s="987"/>
      <c r="BE8" s="987"/>
      <c r="BF8" s="987"/>
      <c r="BG8" s="987"/>
      <c r="BH8" s="987"/>
      <c r="BI8" s="987"/>
      <c r="BJ8" s="988"/>
    </row>
    <row r="9" spans="2:71" s="54" customFormat="1" ht="27.75" customHeight="1" x14ac:dyDescent="0.25">
      <c r="B9" s="1030" t="s">
        <v>35</v>
      </c>
      <c r="C9" s="1031"/>
      <c r="D9" s="1031"/>
      <c r="E9" s="1031"/>
      <c r="F9" s="1031"/>
      <c r="G9" s="1031"/>
      <c r="H9" s="1031"/>
      <c r="I9" s="1031"/>
      <c r="J9" s="1031"/>
      <c r="K9" s="1031"/>
      <c r="L9" s="1031"/>
      <c r="M9" s="1031"/>
      <c r="N9" s="1031"/>
      <c r="O9" s="1031"/>
      <c r="P9" s="1031"/>
      <c r="Q9" s="1031"/>
      <c r="R9" s="1031"/>
      <c r="S9" s="1031"/>
      <c r="T9" s="1031"/>
      <c r="U9" s="1031"/>
      <c r="V9" s="1031"/>
      <c r="W9" s="1031"/>
      <c r="X9" s="1031"/>
      <c r="Y9" s="1031"/>
      <c r="Z9" s="1031"/>
      <c r="AA9" s="1031"/>
      <c r="AB9" s="1031"/>
      <c r="AC9" s="1031"/>
      <c r="AD9" s="1031"/>
      <c r="AE9" s="1031"/>
      <c r="AF9" s="1031"/>
      <c r="AG9" s="1031"/>
      <c r="AH9" s="1031"/>
      <c r="AI9" s="1031"/>
      <c r="AJ9" s="1031"/>
      <c r="AK9" s="1031"/>
      <c r="AL9" s="1031"/>
      <c r="AM9" s="1031"/>
      <c r="AN9" s="1031"/>
      <c r="AO9" s="1031"/>
      <c r="AP9" s="1031"/>
      <c r="AQ9" s="1031"/>
      <c r="AR9" s="1031"/>
      <c r="AS9" s="1031"/>
      <c r="AT9" s="1031"/>
      <c r="AU9" s="1011" t="s">
        <v>36</v>
      </c>
      <c r="AV9" s="1012"/>
      <c r="AW9" s="1012"/>
      <c r="AX9" s="1012"/>
      <c r="AY9" s="1012"/>
      <c r="AZ9" s="1012"/>
      <c r="BA9" s="1012"/>
      <c r="BB9" s="1012"/>
      <c r="BC9" s="1012"/>
      <c r="BD9" s="1012"/>
      <c r="BE9" s="1012"/>
      <c r="BF9" s="1012"/>
      <c r="BG9" s="1012"/>
      <c r="BH9" s="1012"/>
      <c r="BI9" s="1012"/>
      <c r="BJ9" s="1013"/>
    </row>
    <row r="10" spans="2:71" s="54" customFormat="1" ht="25.5" customHeight="1" x14ac:dyDescent="0.25">
      <c r="B10" s="960"/>
      <c r="C10" s="961"/>
      <c r="D10" s="961"/>
      <c r="E10" s="961" t="s">
        <v>37</v>
      </c>
      <c r="F10" s="961"/>
      <c r="G10" s="961"/>
      <c r="H10" s="961"/>
      <c r="I10" s="961"/>
      <c r="J10" s="961"/>
      <c r="K10" s="961"/>
      <c r="L10" s="961"/>
      <c r="M10" s="961"/>
      <c r="N10" s="961"/>
      <c r="O10" s="961"/>
      <c r="P10" s="961"/>
      <c r="Q10" s="961"/>
      <c r="R10" s="961"/>
      <c r="S10" s="961"/>
      <c r="T10" s="961"/>
      <c r="U10" s="961" t="s">
        <v>38</v>
      </c>
      <c r="V10" s="961"/>
      <c r="W10" s="961"/>
      <c r="X10" s="961"/>
      <c r="Y10" s="961"/>
      <c r="Z10" s="961"/>
      <c r="AA10" s="961"/>
      <c r="AB10" s="961"/>
      <c r="AC10" s="961"/>
      <c r="AD10" s="961"/>
      <c r="AE10" s="961"/>
      <c r="AF10" s="961"/>
      <c r="AG10" s="961"/>
      <c r="AH10" s="961"/>
      <c r="AI10" s="961"/>
      <c r="AJ10" s="961"/>
      <c r="AK10" s="961"/>
      <c r="AL10" s="961"/>
      <c r="AM10" s="961"/>
      <c r="AN10" s="961"/>
      <c r="AO10" s="961"/>
      <c r="AP10" s="961"/>
      <c r="AQ10" s="961"/>
      <c r="AR10" s="961"/>
      <c r="AS10" s="961"/>
      <c r="AT10" s="961"/>
      <c r="AU10" s="972"/>
      <c r="AV10" s="972"/>
      <c r="AW10" s="972"/>
      <c r="AX10" s="972"/>
      <c r="AY10" s="972"/>
      <c r="AZ10" s="972"/>
      <c r="BA10" s="972"/>
      <c r="BB10" s="972"/>
      <c r="BC10" s="972"/>
      <c r="BD10" s="972"/>
      <c r="BE10" s="972"/>
      <c r="BF10" s="972"/>
      <c r="BG10" s="972"/>
      <c r="BH10" s="972"/>
      <c r="BI10" s="972"/>
      <c r="BJ10" s="973"/>
    </row>
    <row r="11" spans="2:71" s="124" customFormat="1" ht="44.25" customHeight="1" x14ac:dyDescent="0.25">
      <c r="B11" s="970" t="s">
        <v>39</v>
      </c>
      <c r="C11" s="962" t="s">
        <v>40</v>
      </c>
      <c r="D11" s="962" t="s">
        <v>41</v>
      </c>
      <c r="E11" s="962" t="s">
        <v>42</v>
      </c>
      <c r="F11" s="962"/>
      <c r="G11" s="962"/>
      <c r="H11" s="962" t="s">
        <v>43</v>
      </c>
      <c r="I11" s="962"/>
      <c r="J11" s="962"/>
      <c r="K11" s="962" t="s">
        <v>44</v>
      </c>
      <c r="L11" s="962"/>
      <c r="M11" s="962"/>
      <c r="N11" s="962" t="s">
        <v>45</v>
      </c>
      <c r="O11" s="962"/>
      <c r="P11" s="962"/>
      <c r="Q11" s="962" t="s">
        <v>46</v>
      </c>
      <c r="R11" s="962"/>
      <c r="S11" s="962"/>
      <c r="T11" s="66" t="s">
        <v>47</v>
      </c>
      <c r="U11" s="962" t="s">
        <v>48</v>
      </c>
      <c r="V11" s="962" t="s">
        <v>49</v>
      </c>
      <c r="W11" s="962" t="s">
        <v>50</v>
      </c>
      <c r="X11" s="962" t="s">
        <v>51</v>
      </c>
      <c r="Y11" s="962"/>
      <c r="Z11" s="1071" t="s">
        <v>52</v>
      </c>
      <c r="AA11" s="962" t="s">
        <v>53</v>
      </c>
      <c r="AB11" s="962" t="s">
        <v>54</v>
      </c>
      <c r="AC11" s="962" t="s">
        <v>55</v>
      </c>
      <c r="AD11" s="962" t="s">
        <v>56</v>
      </c>
      <c r="AE11" s="962" t="s">
        <v>57</v>
      </c>
      <c r="AF11" s="962" t="s">
        <v>58</v>
      </c>
      <c r="AG11" s="962"/>
      <c r="AH11" s="962"/>
      <c r="AI11" s="962" t="s">
        <v>59</v>
      </c>
      <c r="AJ11" s="962" t="s">
        <v>60</v>
      </c>
      <c r="AK11" s="1115" t="s">
        <v>61</v>
      </c>
      <c r="AL11" s="1116"/>
      <c r="AM11" s="1116"/>
      <c r="AN11" s="1116"/>
      <c r="AO11" s="1116"/>
      <c r="AP11" s="1116"/>
      <c r="AQ11" s="1117"/>
      <c r="AR11" s="991" t="s">
        <v>62</v>
      </c>
      <c r="AS11" s="962" t="s">
        <v>63</v>
      </c>
      <c r="AT11" s="962" t="s">
        <v>64</v>
      </c>
      <c r="AU11" s="969" t="s">
        <v>65</v>
      </c>
      <c r="AV11" s="958" t="s">
        <v>65</v>
      </c>
      <c r="AW11" s="958" t="s">
        <v>65</v>
      </c>
      <c r="AX11" s="958" t="s">
        <v>65</v>
      </c>
      <c r="AY11" s="958" t="s">
        <v>66</v>
      </c>
      <c r="AZ11" s="958" t="s">
        <v>65</v>
      </c>
      <c r="BA11" s="958" t="s">
        <v>65</v>
      </c>
      <c r="BB11" s="958" t="s">
        <v>65</v>
      </c>
      <c r="BC11" s="958" t="s">
        <v>67</v>
      </c>
      <c r="BD11" s="958" t="s">
        <v>67</v>
      </c>
      <c r="BE11" s="958" t="s">
        <v>67</v>
      </c>
      <c r="BF11" s="958" t="s">
        <v>67</v>
      </c>
      <c r="BG11" s="958" t="s">
        <v>68</v>
      </c>
      <c r="BH11" s="958" t="s">
        <v>67</v>
      </c>
      <c r="BI11" s="958" t="s">
        <v>67</v>
      </c>
      <c r="BJ11" s="959" t="s">
        <v>67</v>
      </c>
    </row>
    <row r="12" spans="2:71" s="124" customFormat="1" ht="53.25" customHeight="1" x14ac:dyDescent="0.25">
      <c r="B12" s="971"/>
      <c r="C12" s="963"/>
      <c r="D12" s="963"/>
      <c r="E12" s="125" t="s">
        <v>69</v>
      </c>
      <c r="F12" s="125" t="s">
        <v>70</v>
      </c>
      <c r="G12" s="125" t="s">
        <v>71</v>
      </c>
      <c r="H12" s="125" t="s">
        <v>69</v>
      </c>
      <c r="I12" s="125" t="s">
        <v>70</v>
      </c>
      <c r="J12" s="125" t="s">
        <v>71</v>
      </c>
      <c r="K12" s="125" t="s">
        <v>69</v>
      </c>
      <c r="L12" s="125" t="s">
        <v>70</v>
      </c>
      <c r="M12" s="125" t="s">
        <v>71</v>
      </c>
      <c r="N12" s="125" t="s">
        <v>69</v>
      </c>
      <c r="O12" s="125" t="s">
        <v>70</v>
      </c>
      <c r="P12" s="125" t="s">
        <v>71</v>
      </c>
      <c r="Q12" s="125" t="s">
        <v>69</v>
      </c>
      <c r="R12" s="125" t="s">
        <v>70</v>
      </c>
      <c r="S12" s="125" t="s">
        <v>71</v>
      </c>
      <c r="T12" s="67">
        <f>SUM(T13:T15)</f>
        <v>0</v>
      </c>
      <c r="U12" s="963"/>
      <c r="V12" s="963"/>
      <c r="W12" s="963"/>
      <c r="X12" s="126" t="s">
        <v>317</v>
      </c>
      <c r="Y12" s="126" t="s">
        <v>73</v>
      </c>
      <c r="Z12" s="1072"/>
      <c r="AA12" s="963"/>
      <c r="AB12" s="963"/>
      <c r="AC12" s="963"/>
      <c r="AD12" s="963"/>
      <c r="AE12" s="962"/>
      <c r="AF12" s="127" t="s">
        <v>74</v>
      </c>
      <c r="AG12" s="127" t="s">
        <v>75</v>
      </c>
      <c r="AH12" s="128" t="s">
        <v>76</v>
      </c>
      <c r="AI12" s="962"/>
      <c r="AJ12" s="963"/>
      <c r="AK12" s="129" t="s">
        <v>77</v>
      </c>
      <c r="AL12" s="129" t="s">
        <v>78</v>
      </c>
      <c r="AM12" s="129" t="s">
        <v>79</v>
      </c>
      <c r="AN12" s="129" t="s">
        <v>187</v>
      </c>
      <c r="AO12" s="129" t="s">
        <v>80</v>
      </c>
      <c r="AP12" s="129" t="s">
        <v>81</v>
      </c>
      <c r="AQ12" s="129" t="s">
        <v>82</v>
      </c>
      <c r="AR12" s="992"/>
      <c r="AS12" s="963"/>
      <c r="AT12" s="963"/>
      <c r="AU12" s="130" t="s">
        <v>83</v>
      </c>
      <c r="AV12" s="131" t="s">
        <v>84</v>
      </c>
      <c r="AW12" s="131" t="s">
        <v>85</v>
      </c>
      <c r="AX12" s="131" t="s">
        <v>86</v>
      </c>
      <c r="AY12" s="131" t="s">
        <v>83</v>
      </c>
      <c r="AZ12" s="131" t="s">
        <v>84</v>
      </c>
      <c r="BA12" s="131" t="s">
        <v>85</v>
      </c>
      <c r="BB12" s="131" t="s">
        <v>86</v>
      </c>
      <c r="BC12" s="131" t="s">
        <v>83</v>
      </c>
      <c r="BD12" s="131" t="s">
        <v>84</v>
      </c>
      <c r="BE12" s="131" t="s">
        <v>85</v>
      </c>
      <c r="BF12" s="131" t="s">
        <v>86</v>
      </c>
      <c r="BG12" s="131" t="s">
        <v>83</v>
      </c>
      <c r="BH12" s="131" t="s">
        <v>84</v>
      </c>
      <c r="BI12" s="131" t="s">
        <v>85</v>
      </c>
      <c r="BJ12" s="132" t="s">
        <v>87</v>
      </c>
    </row>
    <row r="13" spans="2:71" s="155" customFormat="1" ht="202.5" customHeight="1" x14ac:dyDescent="0.25">
      <c r="B13" s="722">
        <v>1</v>
      </c>
      <c r="C13" s="167" t="s">
        <v>318</v>
      </c>
      <c r="D13" s="48">
        <v>0.3</v>
      </c>
      <c r="E13" s="165">
        <v>0.2</v>
      </c>
      <c r="F13" s="1508"/>
      <c r="G13" s="1508"/>
      <c r="H13" s="69">
        <v>0.3</v>
      </c>
      <c r="I13" s="69"/>
      <c r="J13" s="1508"/>
      <c r="K13" s="69">
        <v>0.2</v>
      </c>
      <c r="L13" s="69"/>
      <c r="M13" s="1508"/>
      <c r="N13" s="69">
        <v>0.3</v>
      </c>
      <c r="O13" s="69"/>
      <c r="P13" s="1508"/>
      <c r="Q13" s="396">
        <f t="shared" ref="Q13:Q15" si="0">SUM(E13,H13,K13,N13)</f>
        <v>1</v>
      </c>
      <c r="R13" s="392"/>
      <c r="S13" s="1508"/>
      <c r="T13" s="160">
        <f>S13*D13</f>
        <v>0</v>
      </c>
      <c r="U13" s="47" t="s">
        <v>319</v>
      </c>
      <c r="V13" s="167" t="s">
        <v>320</v>
      </c>
      <c r="W13" s="50" t="s">
        <v>321</v>
      </c>
      <c r="X13" s="50" t="s">
        <v>322</v>
      </c>
      <c r="Y13" s="50" t="s">
        <v>323</v>
      </c>
      <c r="Z13" s="110" t="s">
        <v>195</v>
      </c>
      <c r="AA13" s="50" t="s">
        <v>324</v>
      </c>
      <c r="AB13" s="71" t="s">
        <v>152</v>
      </c>
      <c r="AC13" s="71" t="s">
        <v>192</v>
      </c>
      <c r="AD13" s="71" t="s">
        <v>269</v>
      </c>
      <c r="AE13" s="72" t="s">
        <v>100</v>
      </c>
      <c r="AF13" s="168">
        <v>0</v>
      </c>
      <c r="AG13" s="74">
        <v>2022</v>
      </c>
      <c r="AH13" s="74">
        <v>2022</v>
      </c>
      <c r="AI13" s="72" t="s">
        <v>101</v>
      </c>
      <c r="AJ13" s="71" t="s">
        <v>102</v>
      </c>
      <c r="AK13" s="39" t="s">
        <v>325</v>
      </c>
      <c r="AL13" s="169" t="s">
        <v>326</v>
      </c>
      <c r="AM13" s="73" t="s">
        <v>289</v>
      </c>
      <c r="AN13" s="133" t="s">
        <v>327</v>
      </c>
      <c r="AO13" s="75" t="s">
        <v>328</v>
      </c>
      <c r="AP13" s="75" t="s">
        <v>329</v>
      </c>
      <c r="AQ13" s="75" t="s">
        <v>280</v>
      </c>
      <c r="AR13" s="47" t="s">
        <v>330</v>
      </c>
      <c r="AS13" s="35"/>
      <c r="AT13" s="77" t="s">
        <v>331</v>
      </c>
      <c r="AU13" s="437"/>
      <c r="AV13" s="754"/>
      <c r="AW13" s="726"/>
      <c r="AX13" s="758"/>
      <c r="AY13" s="437"/>
      <c r="AZ13" s="754"/>
      <c r="BA13" s="725"/>
      <c r="BB13" s="757"/>
      <c r="BC13" s="427"/>
      <c r="BD13" s="723"/>
      <c r="BE13" s="724"/>
      <c r="BF13" s="724"/>
      <c r="BG13" s="399"/>
      <c r="BH13" s="723"/>
      <c r="BI13" s="726"/>
      <c r="BJ13" s="727"/>
      <c r="BK13" s="431"/>
      <c r="BL13" s="431"/>
      <c r="BM13" s="431"/>
      <c r="BN13" s="431"/>
      <c r="BO13" s="431"/>
      <c r="BP13" s="431"/>
      <c r="BQ13" s="431"/>
      <c r="BR13" s="431"/>
      <c r="BS13" s="431"/>
    </row>
    <row r="14" spans="2:71" s="155" customFormat="1" ht="285" customHeight="1" x14ac:dyDescent="0.25">
      <c r="B14" s="163">
        <v>2</v>
      </c>
      <c r="C14" s="170" t="s">
        <v>332</v>
      </c>
      <c r="D14" s="48">
        <v>0.35</v>
      </c>
      <c r="E14" s="165">
        <v>0.2</v>
      </c>
      <c r="F14" s="1508"/>
      <c r="G14" s="1508"/>
      <c r="H14" s="69">
        <v>0.3</v>
      </c>
      <c r="I14" s="69"/>
      <c r="J14" s="1508"/>
      <c r="K14" s="69">
        <v>0.2</v>
      </c>
      <c r="L14" s="69"/>
      <c r="M14" s="1508"/>
      <c r="N14" s="69">
        <v>0.3</v>
      </c>
      <c r="O14" s="69"/>
      <c r="P14" s="1508"/>
      <c r="Q14" s="396">
        <f t="shared" si="0"/>
        <v>1</v>
      </c>
      <c r="R14" s="392"/>
      <c r="S14" s="1508"/>
      <c r="T14" s="160">
        <f>S14*D14</f>
        <v>0</v>
      </c>
      <c r="U14" s="47" t="s">
        <v>333</v>
      </c>
      <c r="V14" s="170" t="s">
        <v>334</v>
      </c>
      <c r="W14" s="50" t="s">
        <v>335</v>
      </c>
      <c r="X14" s="50" t="s">
        <v>336</v>
      </c>
      <c r="Y14" s="50" t="s">
        <v>337</v>
      </c>
      <c r="Z14" s="110" t="s">
        <v>195</v>
      </c>
      <c r="AA14" s="50" t="s">
        <v>324</v>
      </c>
      <c r="AB14" s="71" t="s">
        <v>152</v>
      </c>
      <c r="AC14" s="71" t="s">
        <v>192</v>
      </c>
      <c r="AD14" s="71" t="s">
        <v>269</v>
      </c>
      <c r="AE14" s="72" t="s">
        <v>100</v>
      </c>
      <c r="AF14" s="168">
        <v>0</v>
      </c>
      <c r="AG14" s="74">
        <v>2022</v>
      </c>
      <c r="AH14" s="74">
        <v>2022</v>
      </c>
      <c r="AI14" s="72" t="s">
        <v>101</v>
      </c>
      <c r="AJ14" s="71" t="s">
        <v>102</v>
      </c>
      <c r="AK14" s="39" t="s">
        <v>325</v>
      </c>
      <c r="AL14" s="171" t="s">
        <v>338</v>
      </c>
      <c r="AM14" s="73" t="s">
        <v>289</v>
      </c>
      <c r="AN14" s="133" t="s">
        <v>339</v>
      </c>
      <c r="AO14" s="75" t="s">
        <v>328</v>
      </c>
      <c r="AP14" s="75" t="s">
        <v>329</v>
      </c>
      <c r="AQ14" s="75" t="s">
        <v>280</v>
      </c>
      <c r="AR14" s="47" t="s">
        <v>330</v>
      </c>
      <c r="AS14" s="35"/>
      <c r="AT14" s="77" t="s">
        <v>331</v>
      </c>
      <c r="AU14" s="401"/>
      <c r="AV14" s="437"/>
      <c r="AW14" s="430"/>
      <c r="AX14" s="523"/>
      <c r="AY14" s="437"/>
      <c r="AZ14" s="437"/>
      <c r="BA14" s="434"/>
      <c r="BB14" s="608"/>
      <c r="BC14" s="427"/>
      <c r="BD14" s="427"/>
      <c r="BE14" s="429"/>
      <c r="BF14" s="429"/>
      <c r="BG14" s="427"/>
      <c r="BH14" s="427"/>
      <c r="BI14" s="435"/>
      <c r="BJ14" s="438"/>
      <c r="BK14" s="431"/>
      <c r="BL14" s="431"/>
      <c r="BM14" s="431"/>
      <c r="BN14" s="431"/>
      <c r="BO14" s="431"/>
      <c r="BP14" s="431"/>
      <c r="BQ14" s="431"/>
      <c r="BR14" s="431"/>
      <c r="BS14" s="431"/>
    </row>
    <row r="15" spans="2:71" s="155" customFormat="1" ht="197.25" customHeight="1" x14ac:dyDescent="0.25">
      <c r="B15" s="151">
        <v>3</v>
      </c>
      <c r="C15" s="170" t="s">
        <v>340</v>
      </c>
      <c r="D15" s="48">
        <v>0.35</v>
      </c>
      <c r="E15" s="165">
        <v>0.2</v>
      </c>
      <c r="F15" s="1508"/>
      <c r="G15" s="1508"/>
      <c r="H15" s="69">
        <v>0.3</v>
      </c>
      <c r="I15" s="69"/>
      <c r="J15" s="1508"/>
      <c r="K15" s="69">
        <v>0.2</v>
      </c>
      <c r="L15" s="69"/>
      <c r="M15" s="1508"/>
      <c r="N15" s="69">
        <v>0.3</v>
      </c>
      <c r="O15" s="69"/>
      <c r="P15" s="1508"/>
      <c r="Q15" s="396">
        <f t="shared" si="0"/>
        <v>1</v>
      </c>
      <c r="R15" s="392"/>
      <c r="S15" s="1508"/>
      <c r="T15" s="160">
        <f>S15*D15</f>
        <v>0</v>
      </c>
      <c r="U15" s="47" t="s">
        <v>341</v>
      </c>
      <c r="V15" s="170" t="s">
        <v>342</v>
      </c>
      <c r="W15" s="50" t="s">
        <v>343</v>
      </c>
      <c r="X15" s="50" t="s">
        <v>344</v>
      </c>
      <c r="Y15" s="50" t="s">
        <v>345</v>
      </c>
      <c r="Z15" s="110" t="s">
        <v>195</v>
      </c>
      <c r="AA15" s="50" t="s">
        <v>324</v>
      </c>
      <c r="AB15" s="71" t="s">
        <v>152</v>
      </c>
      <c r="AC15" s="72" t="s">
        <v>98</v>
      </c>
      <c r="AD15" s="71" t="s">
        <v>269</v>
      </c>
      <c r="AE15" s="72" t="s">
        <v>100</v>
      </c>
      <c r="AF15" s="168">
        <v>0</v>
      </c>
      <c r="AG15" s="74">
        <v>2022</v>
      </c>
      <c r="AH15" s="74">
        <v>2022</v>
      </c>
      <c r="AI15" s="72" t="s">
        <v>101</v>
      </c>
      <c r="AJ15" s="71" t="s">
        <v>102</v>
      </c>
      <c r="AK15" s="39" t="s">
        <v>325</v>
      </c>
      <c r="AL15" s="134" t="s">
        <v>346</v>
      </c>
      <c r="AM15" s="73" t="s">
        <v>289</v>
      </c>
      <c r="AN15" s="133" t="s">
        <v>347</v>
      </c>
      <c r="AO15" s="75" t="s">
        <v>328</v>
      </c>
      <c r="AP15" s="75" t="s">
        <v>329</v>
      </c>
      <c r="AQ15" s="75" t="s">
        <v>280</v>
      </c>
      <c r="AR15" s="47" t="s">
        <v>330</v>
      </c>
      <c r="AS15" s="35"/>
      <c r="AT15" s="77" t="s">
        <v>331</v>
      </c>
      <c r="AU15" s="399"/>
      <c r="AV15" s="437"/>
      <c r="AW15" s="430"/>
      <c r="AX15" s="523"/>
      <c r="AY15" s="437"/>
      <c r="AZ15" s="437"/>
      <c r="BA15" s="434"/>
      <c r="BB15" s="608"/>
      <c r="BC15" s="427"/>
      <c r="BD15" s="427"/>
      <c r="BE15" s="435"/>
      <c r="BF15" s="429"/>
      <c r="BG15" s="427"/>
      <c r="BH15" s="427"/>
      <c r="BI15" s="435"/>
      <c r="BJ15" s="438"/>
      <c r="BK15" s="431"/>
      <c r="BL15" s="431"/>
      <c r="BM15" s="431"/>
      <c r="BN15" s="431"/>
      <c r="BO15" s="431"/>
      <c r="BP15" s="431"/>
      <c r="BQ15" s="431"/>
      <c r="BR15" s="431"/>
      <c r="BS15" s="431"/>
    </row>
    <row r="16" spans="2:71" ht="11.85" customHeight="1" x14ac:dyDescent="0.25">
      <c r="B16"/>
      <c r="C16"/>
      <c r="D16"/>
      <c r="E16"/>
      <c r="F16"/>
      <c r="G16" s="406"/>
      <c r="H16"/>
      <c r="I16"/>
      <c r="J16" s="406"/>
      <c r="K16"/>
      <c r="L16"/>
      <c r="M16"/>
      <c r="N16"/>
      <c r="O16"/>
      <c r="P16"/>
      <c r="Q16"/>
      <c r="R16"/>
      <c r="S16"/>
      <c r="T16"/>
      <c r="U16"/>
      <c r="V16"/>
      <c r="W16"/>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row>
    <row r="17" spans="2:63" ht="11.85" customHeight="1" x14ac:dyDescent="0.25">
      <c r="B17"/>
      <c r="C17"/>
      <c r="D17"/>
      <c r="E17"/>
      <c r="F17"/>
      <c r="G17"/>
      <c r="H17"/>
      <c r="I17"/>
      <c r="J17"/>
      <c r="K17"/>
      <c r="L17"/>
      <c r="M17"/>
      <c r="N17"/>
      <c r="O17"/>
      <c r="P17"/>
      <c r="Q17"/>
      <c r="R17"/>
      <c r="S17"/>
      <c r="T17"/>
      <c r="U17"/>
      <c r="V17"/>
      <c r="W17"/>
      <c r="X17"/>
      <c r="Y17"/>
      <c r="Z17"/>
      <c r="AA17"/>
      <c r="AB17"/>
      <c r="AC17"/>
      <c r="AD17"/>
      <c r="AE17"/>
      <c r="AF17"/>
      <c r="AG17"/>
      <c r="AH17"/>
      <c r="AI17"/>
      <c r="AJ17"/>
      <c r="AK17"/>
      <c r="AL17"/>
      <c r="AM17"/>
      <c r="AN17"/>
      <c r="AO17"/>
      <c r="AP17"/>
      <c r="AQ17"/>
      <c r="AR17"/>
      <c r="AS17"/>
      <c r="AT17"/>
      <c r="AU17"/>
      <c r="AV17"/>
      <c r="AW17"/>
      <c r="AX17"/>
      <c r="AY17"/>
      <c r="AZ17"/>
      <c r="BA17"/>
      <c r="BB17"/>
      <c r="BC17"/>
      <c r="BD17"/>
      <c r="BE17"/>
      <c r="BF17"/>
      <c r="BG17"/>
      <c r="BH17"/>
      <c r="BI17"/>
      <c r="BJ17"/>
      <c r="BK17"/>
    </row>
    <row r="18" spans="2:63" s="63" customFormat="1" ht="11.85" customHeight="1" x14ac:dyDescent="0.25">
      <c r="B18" s="89"/>
      <c r="C18" s="93"/>
      <c r="D18" s="91"/>
      <c r="E18" s="54"/>
      <c r="F18" s="54"/>
      <c r="G18" s="54"/>
      <c r="H18" s="54"/>
      <c r="I18" s="54"/>
      <c r="J18" s="54"/>
      <c r="K18" s="54"/>
      <c r="L18" s="54"/>
      <c r="M18" s="54"/>
      <c r="N18" s="54"/>
      <c r="O18" s="54"/>
      <c r="P18" s="54"/>
      <c r="Q18" s="54"/>
      <c r="R18" s="54"/>
      <c r="S18" s="54"/>
      <c r="T18" s="54"/>
      <c r="U18" s="54"/>
      <c r="V18" s="54"/>
      <c r="W18" s="54"/>
      <c r="X18" s="54"/>
      <c r="Y18" s="54"/>
      <c r="Z18" s="89"/>
      <c r="AA18" s="62"/>
      <c r="AB18" s="54"/>
      <c r="AC18" s="54"/>
      <c r="AD18" s="54"/>
      <c r="AE18" s="54"/>
      <c r="AF18" s="62"/>
      <c r="AG18" s="62"/>
      <c r="AH18" s="62"/>
      <c r="AI18" s="54"/>
      <c r="AJ18" s="54"/>
      <c r="AK18" s="54"/>
      <c r="AL18" s="62"/>
      <c r="AM18" s="62"/>
      <c r="AN18" s="62"/>
      <c r="AO18" s="62"/>
      <c r="AP18" s="54"/>
      <c r="AQ18" s="54"/>
      <c r="AR18" s="62"/>
      <c r="AS18" s="62"/>
      <c r="AT18" s="62"/>
      <c r="BE18" s="92"/>
      <c r="BK18" s="62"/>
    </row>
    <row r="19" spans="2:63" s="63" customFormat="1" ht="11.85" customHeight="1" x14ac:dyDescent="0.25">
      <c r="B19" s="89"/>
      <c r="C19" s="54"/>
      <c r="D19" s="91"/>
      <c r="E19" s="54"/>
      <c r="F19" s="54"/>
      <c r="G19" s="54"/>
      <c r="H19" s="54"/>
      <c r="I19" s="54"/>
      <c r="J19" s="54"/>
      <c r="K19" s="54"/>
      <c r="L19" s="54"/>
      <c r="M19" s="54"/>
      <c r="N19" s="54"/>
      <c r="O19" s="54"/>
      <c r="P19" s="54"/>
      <c r="Q19" s="54"/>
      <c r="R19" s="54"/>
      <c r="S19" s="54"/>
      <c r="T19" s="54"/>
      <c r="U19" s="54"/>
      <c r="V19" s="54"/>
      <c r="W19" s="54"/>
      <c r="X19" s="54"/>
      <c r="Y19" s="54"/>
      <c r="Z19" s="89"/>
      <c r="AA19" s="62"/>
      <c r="AB19" s="54"/>
      <c r="AC19" s="54"/>
      <c r="AD19" s="54"/>
      <c r="AE19" s="54"/>
      <c r="AF19" s="62"/>
      <c r="AG19" s="62"/>
      <c r="AH19" s="62"/>
      <c r="AI19" s="54"/>
      <c r="AJ19" s="54"/>
      <c r="AK19" s="54"/>
      <c r="AL19" s="62"/>
      <c r="AM19" s="62"/>
      <c r="AN19" s="62"/>
      <c r="AO19" s="62"/>
      <c r="AP19" s="54"/>
      <c r="AQ19" s="54"/>
      <c r="AR19" s="62"/>
      <c r="AS19" s="62"/>
      <c r="AT19" s="62"/>
      <c r="BE19" s="94"/>
      <c r="BK19" s="62"/>
    </row>
    <row r="20" spans="2:63" s="63" customFormat="1" ht="11.85" customHeight="1" x14ac:dyDescent="0.25">
      <c r="B20" s="89"/>
      <c r="C20" s="54"/>
      <c r="D20" s="91"/>
      <c r="E20" s="54"/>
      <c r="F20" s="54"/>
      <c r="G20" s="54"/>
      <c r="H20" s="54"/>
      <c r="I20" s="54"/>
      <c r="J20" s="54"/>
      <c r="K20" s="54"/>
      <c r="L20" s="54"/>
      <c r="M20" s="54"/>
      <c r="N20" s="54"/>
      <c r="O20" s="54"/>
      <c r="P20" s="54"/>
      <c r="Q20" s="54"/>
      <c r="R20" s="54"/>
      <c r="S20" s="54"/>
      <c r="T20" s="54"/>
      <c r="U20" s="54"/>
      <c r="V20" s="54"/>
      <c r="W20" s="54"/>
      <c r="X20" s="54"/>
      <c r="Y20" s="54"/>
      <c r="Z20" s="89"/>
      <c r="AA20" s="62"/>
      <c r="AB20" s="54"/>
      <c r="AC20" s="54"/>
      <c r="AD20" s="54"/>
      <c r="AE20" s="54"/>
      <c r="AF20" s="62"/>
      <c r="AG20" s="62"/>
      <c r="AH20" s="62"/>
      <c r="AI20" s="54"/>
      <c r="AJ20" s="54"/>
      <c r="AK20" s="54"/>
      <c r="AL20" s="62"/>
      <c r="AM20" s="62"/>
      <c r="AN20" s="62"/>
      <c r="AO20" s="62"/>
      <c r="AP20" s="54"/>
      <c r="AQ20" s="54"/>
      <c r="AR20" s="62"/>
      <c r="AS20" s="62"/>
      <c r="AT20" s="62"/>
      <c r="BE20" s="92"/>
      <c r="BK20" s="62"/>
    </row>
    <row r="21" spans="2:63" s="63" customFormat="1" ht="11.85" customHeight="1" x14ac:dyDescent="0.25">
      <c r="B21" s="89"/>
      <c r="C21" s="54"/>
      <c r="D21" s="91"/>
      <c r="E21" s="54"/>
      <c r="F21" s="54"/>
      <c r="G21" s="54"/>
      <c r="H21" s="54"/>
      <c r="I21" s="54"/>
      <c r="J21" s="54"/>
      <c r="K21" s="54"/>
      <c r="L21" s="54"/>
      <c r="M21" s="54"/>
      <c r="N21" s="54"/>
      <c r="O21" s="54"/>
      <c r="P21" s="54"/>
      <c r="Q21" s="54"/>
      <c r="R21" s="54"/>
      <c r="S21" s="54"/>
      <c r="T21" s="54"/>
      <c r="U21" s="54"/>
      <c r="V21" s="54"/>
      <c r="W21" s="54"/>
      <c r="X21" s="54"/>
      <c r="Y21" s="54"/>
      <c r="Z21" s="89"/>
      <c r="AA21" s="62"/>
      <c r="AB21" s="54"/>
      <c r="AC21" s="54"/>
      <c r="AD21" s="54"/>
      <c r="AE21" s="54"/>
      <c r="AF21" s="62"/>
      <c r="AG21" s="62"/>
      <c r="AH21" s="62"/>
      <c r="AI21" s="54"/>
      <c r="AJ21" s="54"/>
      <c r="AK21" s="54"/>
      <c r="AL21" s="62"/>
      <c r="AM21" s="62"/>
      <c r="AN21" s="62"/>
      <c r="AO21" s="62"/>
      <c r="AP21" s="54"/>
      <c r="AQ21" s="54"/>
      <c r="AR21" s="62"/>
      <c r="AS21" s="62"/>
      <c r="AT21" s="62"/>
      <c r="BE21" s="92"/>
      <c r="BK21" s="62"/>
    </row>
    <row r="22" spans="2:63" s="63" customFormat="1" ht="11.85" customHeight="1" x14ac:dyDescent="0.25">
      <c r="B22" s="89"/>
      <c r="C22" s="54"/>
      <c r="D22" s="91"/>
      <c r="E22" s="54"/>
      <c r="F22" s="54"/>
      <c r="G22" s="54"/>
      <c r="H22" s="54"/>
      <c r="I22" s="54"/>
      <c r="J22" s="54"/>
      <c r="K22" s="54"/>
      <c r="L22" s="54"/>
      <c r="M22" s="54"/>
      <c r="N22" s="54"/>
      <c r="O22" s="54"/>
      <c r="P22" s="54"/>
      <c r="Q22" s="54"/>
      <c r="R22" s="54"/>
      <c r="S22" s="54"/>
      <c r="T22" s="54"/>
      <c r="U22" s="54"/>
      <c r="V22" s="54"/>
      <c r="W22" s="54"/>
      <c r="X22" s="54"/>
      <c r="Y22" s="54"/>
      <c r="Z22" s="89"/>
      <c r="AA22" s="62"/>
      <c r="AB22" s="54"/>
      <c r="AC22" s="54"/>
      <c r="AD22" s="54"/>
      <c r="AE22" s="54"/>
      <c r="AF22" s="62"/>
      <c r="AG22" s="62"/>
      <c r="AH22" s="62"/>
      <c r="AI22" s="54"/>
      <c r="AJ22" s="54"/>
      <c r="AK22" s="54"/>
      <c r="AL22" s="62"/>
      <c r="AM22" s="62"/>
      <c r="AN22" s="62"/>
      <c r="AO22" s="62"/>
      <c r="AP22" s="54"/>
      <c r="AQ22" s="54"/>
      <c r="AR22" s="62"/>
      <c r="AS22" s="62"/>
      <c r="AT22" s="62"/>
      <c r="BE22" s="92"/>
      <c r="BK22" s="62"/>
    </row>
    <row r="23" spans="2:63" s="63" customFormat="1" ht="11.85" customHeight="1" x14ac:dyDescent="0.25">
      <c r="B23" s="89"/>
      <c r="C23" s="54"/>
      <c r="D23" s="91"/>
      <c r="E23" s="54"/>
      <c r="F23" s="54"/>
      <c r="G23" s="54"/>
      <c r="H23" s="54"/>
      <c r="I23" s="54"/>
      <c r="J23" s="54"/>
      <c r="K23" s="54"/>
      <c r="L23" s="54"/>
      <c r="M23" s="54"/>
      <c r="N23" s="54"/>
      <c r="O23" s="54"/>
      <c r="P23" s="54"/>
      <c r="Q23" s="54"/>
      <c r="R23" s="54"/>
      <c r="S23" s="54"/>
      <c r="T23" s="54"/>
      <c r="U23" s="54"/>
      <c r="V23" s="54"/>
      <c r="W23" s="54"/>
      <c r="X23" s="54"/>
      <c r="Y23" s="54"/>
      <c r="Z23" s="89"/>
      <c r="AA23" s="62"/>
      <c r="AB23" s="54"/>
      <c r="AC23" s="54"/>
      <c r="AD23" s="54"/>
      <c r="AE23" s="54"/>
      <c r="AF23" s="62"/>
      <c r="AG23" s="62"/>
      <c r="AH23" s="62"/>
      <c r="AI23" s="54"/>
      <c r="AJ23" s="54"/>
      <c r="AK23" s="54"/>
      <c r="AL23" s="62"/>
      <c r="AM23" s="62"/>
      <c r="AN23" s="62"/>
      <c r="AO23" s="62"/>
      <c r="AP23" s="54"/>
      <c r="AQ23" s="54"/>
      <c r="AR23" s="62"/>
      <c r="AS23" s="62"/>
      <c r="AT23" s="62"/>
      <c r="BE23" s="92"/>
      <c r="BK23" s="62"/>
    </row>
    <row r="24" spans="2:63" s="63" customFormat="1" ht="11.85" customHeight="1" x14ac:dyDescent="0.25">
      <c r="B24" s="89"/>
      <c r="C24" s="54"/>
      <c r="D24" s="91"/>
      <c r="E24" s="54"/>
      <c r="F24" s="54"/>
      <c r="G24" s="54"/>
      <c r="H24" s="54"/>
      <c r="I24" s="54"/>
      <c r="J24" s="54"/>
      <c r="K24" s="54"/>
      <c r="L24" s="54"/>
      <c r="M24" s="54"/>
      <c r="N24" s="54"/>
      <c r="O24" s="54"/>
      <c r="P24" s="54"/>
      <c r="Q24" s="54"/>
      <c r="R24" s="54"/>
      <c r="S24" s="54"/>
      <c r="T24" s="54"/>
      <c r="U24" s="54"/>
      <c r="V24" s="54"/>
      <c r="W24" s="54"/>
      <c r="X24" s="54"/>
      <c r="Y24" s="54"/>
      <c r="Z24" s="89"/>
      <c r="AA24" s="62"/>
      <c r="AB24" s="54"/>
      <c r="AC24" s="54"/>
      <c r="AD24" s="54"/>
      <c r="AE24" s="54"/>
      <c r="AF24" s="62"/>
      <c r="AG24" s="62"/>
      <c r="AH24" s="62"/>
      <c r="AI24" s="54"/>
      <c r="AJ24" s="54"/>
      <c r="AK24" s="54"/>
      <c r="AL24" s="62"/>
      <c r="AM24" s="62"/>
      <c r="AN24" s="62"/>
      <c r="AO24" s="62"/>
      <c r="AP24" s="54"/>
      <c r="AQ24" s="54"/>
      <c r="AR24" s="62"/>
      <c r="AS24" s="62"/>
      <c r="AT24" s="62"/>
      <c r="BE24" s="92"/>
      <c r="BK24" s="62"/>
    </row>
    <row r="25" spans="2:63" s="63" customFormat="1" ht="14.1" customHeight="1" x14ac:dyDescent="0.25">
      <c r="B25" s="89"/>
      <c r="C25" s="54"/>
      <c r="D25" s="91"/>
      <c r="E25" s="54"/>
      <c r="F25" s="54"/>
      <c r="G25" s="54"/>
      <c r="H25" s="54"/>
      <c r="I25" s="54"/>
      <c r="J25" s="54"/>
      <c r="K25" s="54"/>
      <c r="L25" s="54"/>
      <c r="M25" s="54"/>
      <c r="N25" s="54"/>
      <c r="O25" s="54"/>
      <c r="P25" s="54"/>
      <c r="Q25" s="54"/>
      <c r="R25" s="54"/>
      <c r="S25" s="54"/>
      <c r="T25" s="54"/>
      <c r="U25" s="54"/>
      <c r="V25" s="54"/>
      <c r="W25" s="54"/>
      <c r="X25" s="54"/>
      <c r="Y25" s="54"/>
      <c r="Z25" s="89"/>
      <c r="AA25" s="62"/>
      <c r="AB25" s="54"/>
      <c r="AC25" s="54"/>
      <c r="AD25" s="54"/>
      <c r="AE25" s="54"/>
      <c r="AF25" s="62"/>
      <c r="AG25" s="62"/>
      <c r="AH25" s="62"/>
      <c r="AI25" s="54"/>
      <c r="AJ25" s="54"/>
      <c r="AK25" s="54"/>
      <c r="AL25" s="62"/>
      <c r="AM25" s="62"/>
      <c r="AN25" s="62"/>
      <c r="AO25" s="62"/>
      <c r="AP25" s="54"/>
      <c r="AQ25" s="54"/>
      <c r="AR25" s="62"/>
      <c r="AS25" s="62"/>
      <c r="AT25" s="62"/>
      <c r="BE25" s="92"/>
      <c r="BK25" s="62"/>
    </row>
    <row r="26" spans="2:63" s="63" customFormat="1" ht="11.85" customHeight="1" x14ac:dyDescent="0.25">
      <c r="B26" s="89"/>
      <c r="C26"/>
      <c r="D26" s="91"/>
      <c r="E26" s="54"/>
      <c r="F26" s="54"/>
      <c r="G26" s="54"/>
      <c r="H26" s="54"/>
      <c r="I26" s="54"/>
      <c r="J26" s="54"/>
      <c r="K26" s="54"/>
      <c r="L26" s="54"/>
      <c r="M26" s="54"/>
      <c r="N26" s="54"/>
      <c r="O26" s="54"/>
      <c r="P26" s="54"/>
      <c r="Q26" s="54"/>
      <c r="R26" s="54"/>
      <c r="S26" s="54"/>
      <c r="T26" s="54"/>
      <c r="U26" s="54"/>
      <c r="V26" s="54"/>
      <c r="W26" s="54"/>
      <c r="X26" s="54"/>
      <c r="Y26" s="54"/>
      <c r="Z26" s="89"/>
      <c r="AA26" s="62"/>
      <c r="AB26" s="54"/>
      <c r="AC26" s="54"/>
      <c r="AD26" s="54"/>
      <c r="AE26" s="54"/>
      <c r="AF26" s="62"/>
      <c r="AG26" s="62"/>
      <c r="AH26" s="62"/>
      <c r="AI26" s="54"/>
      <c r="AJ26" s="54"/>
      <c r="AK26" s="54"/>
      <c r="AL26" s="62"/>
      <c r="AM26" s="62"/>
      <c r="AN26" s="62"/>
      <c r="AO26" s="62"/>
      <c r="AP26" s="54"/>
      <c r="AQ26" s="54"/>
      <c r="AR26" s="62"/>
      <c r="AS26" s="62"/>
      <c r="AT26" s="62"/>
      <c r="BK26" s="62"/>
    </row>
    <row r="27" spans="2:63" s="63" customFormat="1" ht="11.85" customHeight="1" x14ac:dyDescent="0.35">
      <c r="B27" s="89"/>
      <c r="C27" s="54"/>
      <c r="D27" s="91"/>
      <c r="E27" s="54"/>
      <c r="F27" s="54"/>
      <c r="G27" s="54"/>
      <c r="H27" s="54"/>
      <c r="I27" s="54"/>
      <c r="J27" s="54"/>
      <c r="K27" s="54"/>
      <c r="L27" s="54"/>
      <c r="M27" s="136"/>
      <c r="N27" s="54"/>
      <c r="O27" s="54"/>
      <c r="P27" s="54"/>
      <c r="Q27" s="54"/>
      <c r="R27" s="54"/>
      <c r="S27" s="54"/>
      <c r="T27" s="54"/>
      <c r="U27" s="54"/>
      <c r="V27" s="54"/>
      <c r="W27" s="54"/>
      <c r="X27" s="54"/>
      <c r="Y27" s="54"/>
      <c r="Z27" s="89"/>
      <c r="AA27" s="62"/>
      <c r="AB27" s="54"/>
      <c r="AC27" s="54"/>
      <c r="AD27" s="54"/>
      <c r="AE27" s="54"/>
      <c r="AF27" s="62"/>
      <c r="AG27" s="62"/>
      <c r="AH27" s="62"/>
      <c r="AI27" s="54"/>
      <c r="AJ27" s="54"/>
      <c r="AK27" s="54"/>
      <c r="AL27" s="62"/>
      <c r="AM27" s="62"/>
      <c r="AN27" s="62"/>
      <c r="AO27" s="62"/>
      <c r="AP27" s="54"/>
      <c r="AQ27" s="54"/>
      <c r="AR27" s="62"/>
      <c r="AS27" s="62"/>
      <c r="AT27" s="62"/>
      <c r="BK27" s="62"/>
    </row>
    <row r="28" spans="2:63" s="63" customFormat="1" ht="11.85" customHeight="1" x14ac:dyDescent="0.25">
      <c r="B28" s="89"/>
      <c r="C28" s="54"/>
      <c r="D28" s="91"/>
      <c r="E28" s="54"/>
      <c r="F28" s="54"/>
      <c r="G28" s="54"/>
      <c r="H28" s="54"/>
      <c r="I28" s="54"/>
      <c r="J28" s="54"/>
      <c r="K28" s="54"/>
      <c r="L28" s="54"/>
      <c r="M28" s="54"/>
      <c r="N28" s="54"/>
      <c r="O28" s="54"/>
      <c r="P28" s="54"/>
      <c r="Q28" s="54"/>
      <c r="R28" s="54"/>
      <c r="S28" s="54"/>
      <c r="T28" s="54"/>
      <c r="U28" s="54"/>
      <c r="V28" s="54"/>
      <c r="W28" s="54"/>
      <c r="X28" s="54"/>
      <c r="Y28" s="54"/>
      <c r="Z28" s="89"/>
      <c r="AA28" s="62"/>
      <c r="AB28" s="54"/>
      <c r="AC28" s="54"/>
      <c r="AD28" s="54"/>
      <c r="AE28" s="54"/>
      <c r="AF28" s="62"/>
      <c r="AG28" s="62"/>
      <c r="AH28" s="62"/>
      <c r="AI28" s="54"/>
      <c r="AJ28" s="54"/>
      <c r="AK28" s="54"/>
      <c r="AL28" s="62"/>
      <c r="AM28" s="62"/>
      <c r="AN28" s="62"/>
      <c r="AO28" s="62"/>
      <c r="AP28" s="54"/>
      <c r="AQ28" s="54"/>
      <c r="AR28" s="62"/>
      <c r="AS28" s="62"/>
      <c r="AT28" s="62"/>
      <c r="BK28" s="62"/>
    </row>
    <row r="29" spans="2:63" s="63" customFormat="1" ht="11.85" customHeight="1" x14ac:dyDescent="0.25">
      <c r="B29" s="89"/>
      <c r="C29" s="54"/>
      <c r="D29" s="91"/>
      <c r="E29" s="54"/>
      <c r="F29" s="54"/>
      <c r="G29" s="54"/>
      <c r="H29" s="54"/>
      <c r="I29" s="54"/>
      <c r="J29" s="54"/>
      <c r="K29" s="54"/>
      <c r="L29" s="54"/>
      <c r="M29" s="54"/>
      <c r="N29" s="54"/>
      <c r="O29" s="54"/>
      <c r="P29" s="54"/>
      <c r="Q29" s="54"/>
      <c r="R29" s="54"/>
      <c r="S29" s="54"/>
      <c r="T29" s="54"/>
      <c r="U29" s="54"/>
      <c r="V29" s="54"/>
      <c r="W29" s="54"/>
      <c r="X29" s="54"/>
      <c r="Y29" s="54"/>
      <c r="Z29" s="89"/>
      <c r="AA29" s="62"/>
      <c r="AB29" s="54"/>
      <c r="AC29" s="54"/>
      <c r="AD29" s="54"/>
      <c r="AE29" s="54"/>
      <c r="AF29" s="62"/>
      <c r="AG29" s="62"/>
      <c r="AH29" s="62"/>
      <c r="AI29" s="54"/>
      <c r="AJ29" s="54"/>
      <c r="AK29" s="54"/>
      <c r="AL29" s="62"/>
      <c r="AM29" s="62"/>
      <c r="AN29" s="62"/>
      <c r="AO29" s="62"/>
      <c r="AP29" s="54"/>
      <c r="AQ29" s="54"/>
      <c r="AR29" s="62"/>
      <c r="AS29" s="62"/>
      <c r="AT29" s="62"/>
      <c r="BK29" s="62"/>
    </row>
    <row r="30" spans="2:63" s="63" customFormat="1" ht="11.85" customHeight="1" x14ac:dyDescent="0.25">
      <c r="B30" s="89"/>
      <c r="C30" s="54"/>
      <c r="D30" s="91"/>
      <c r="E30" s="54"/>
      <c r="F30" s="54"/>
      <c r="G30" s="54"/>
      <c r="H30" s="54"/>
      <c r="I30" s="54"/>
      <c r="J30" s="54"/>
      <c r="K30" s="54"/>
      <c r="L30" s="54"/>
      <c r="M30" s="54"/>
      <c r="N30" s="54"/>
      <c r="O30" s="54"/>
      <c r="P30" s="54"/>
      <c r="Q30" s="54"/>
      <c r="R30" s="54"/>
      <c r="S30" s="54"/>
      <c r="T30" s="54"/>
      <c r="U30" s="54"/>
      <c r="V30" s="54"/>
      <c r="W30" s="54"/>
      <c r="X30" s="54"/>
      <c r="Y30" s="54"/>
      <c r="Z30" s="89"/>
      <c r="AA30" s="62"/>
      <c r="AB30" s="54"/>
      <c r="AC30" s="54"/>
      <c r="AD30" s="54"/>
      <c r="AE30" s="54"/>
      <c r="AF30" s="62"/>
      <c r="AG30" s="62"/>
      <c r="AH30" s="62"/>
      <c r="AI30" s="54"/>
      <c r="AJ30" s="54"/>
      <c r="AK30" s="54"/>
      <c r="AL30" s="62"/>
      <c r="AM30" s="62"/>
      <c r="AN30" s="62"/>
      <c r="AO30" s="62"/>
      <c r="AP30" s="54"/>
      <c r="AQ30" s="54"/>
      <c r="AR30" s="62"/>
      <c r="AS30" s="62"/>
      <c r="AT30" s="62"/>
      <c r="BK30" s="62"/>
    </row>
    <row r="31" spans="2:63" s="63" customFormat="1" ht="12.6" customHeight="1" x14ac:dyDescent="0.25">
      <c r="B31" s="89"/>
      <c r="C31" s="54"/>
      <c r="D31" s="91"/>
      <c r="E31" s="54"/>
      <c r="F31" s="54"/>
      <c r="G31" s="54"/>
      <c r="H31" s="54"/>
      <c r="I31" s="54"/>
      <c r="J31" s="54"/>
      <c r="K31" s="54"/>
      <c r="L31" s="54"/>
      <c r="M31" s="54"/>
      <c r="N31" s="54"/>
      <c r="O31" s="54"/>
      <c r="P31" s="54"/>
      <c r="Q31" s="54"/>
      <c r="R31" s="54"/>
      <c r="S31" s="54"/>
      <c r="T31" s="54"/>
      <c r="U31" s="54"/>
      <c r="V31" s="54"/>
      <c r="W31" s="54"/>
      <c r="X31" s="54"/>
      <c r="Y31" s="54"/>
      <c r="Z31" s="89"/>
      <c r="AA31" s="62"/>
      <c r="AB31" s="54"/>
      <c r="AC31" s="54"/>
      <c r="AD31" s="54"/>
      <c r="AE31" s="54"/>
      <c r="AF31" s="62"/>
      <c r="AG31" s="62"/>
      <c r="AH31" s="62"/>
      <c r="AI31" s="54"/>
      <c r="AJ31" s="54"/>
      <c r="AK31" s="54"/>
      <c r="AL31" s="62"/>
      <c r="AM31" s="62"/>
      <c r="AN31" s="62"/>
      <c r="AO31" s="62"/>
      <c r="AP31" s="54"/>
      <c r="AQ31" s="54"/>
      <c r="AR31" s="62"/>
      <c r="AS31" s="62"/>
      <c r="AT31" s="62"/>
      <c r="BK31" s="62"/>
    </row>
    <row r="32" spans="2:63" s="63" customFormat="1" ht="12.6" customHeight="1" x14ac:dyDescent="0.25">
      <c r="B32" s="89"/>
      <c r="C32" s="54"/>
      <c r="D32" s="91"/>
      <c r="E32" s="54"/>
      <c r="F32" s="54"/>
      <c r="G32" s="54"/>
      <c r="H32" s="54"/>
      <c r="I32" s="54"/>
      <c r="J32" s="54"/>
      <c r="K32" s="54"/>
      <c r="L32" s="54"/>
      <c r="M32" s="54"/>
      <c r="N32" s="54"/>
      <c r="O32" s="54"/>
      <c r="P32" s="54"/>
      <c r="Q32" s="54"/>
      <c r="R32" s="54"/>
      <c r="S32" s="54"/>
      <c r="T32" s="54"/>
      <c r="U32" s="54"/>
      <c r="V32" s="54"/>
      <c r="W32" s="54"/>
      <c r="X32" s="54"/>
      <c r="Y32" s="54"/>
      <c r="Z32" s="89"/>
      <c r="AA32" s="62"/>
      <c r="AB32" s="54"/>
      <c r="AC32" s="54"/>
      <c r="AD32" s="54"/>
      <c r="AE32" s="54"/>
      <c r="AF32" s="62"/>
      <c r="AG32" s="62"/>
      <c r="AH32" s="62"/>
      <c r="AI32" s="54"/>
      <c r="AJ32" s="54"/>
      <c r="AK32" s="54"/>
      <c r="AL32" s="62"/>
      <c r="AM32" s="62"/>
      <c r="AN32" s="62"/>
      <c r="AO32" s="62"/>
      <c r="AP32" s="54"/>
      <c r="AQ32" s="54"/>
      <c r="AR32" s="62"/>
      <c r="AS32" s="62"/>
      <c r="AT32" s="62"/>
      <c r="BK32" s="62"/>
    </row>
    <row r="33" spans="2:63" s="63" customFormat="1" ht="11.85" customHeight="1" x14ac:dyDescent="0.25">
      <c r="B33" s="89"/>
      <c r="C33" s="54"/>
      <c r="D33" s="91"/>
      <c r="E33" s="54"/>
      <c r="F33" s="54"/>
      <c r="G33" s="54"/>
      <c r="H33" s="54"/>
      <c r="I33" s="54"/>
      <c r="J33" s="54"/>
      <c r="K33" s="54"/>
      <c r="L33" s="54"/>
      <c r="M33" s="54"/>
      <c r="N33" s="54"/>
      <c r="O33" s="54"/>
      <c r="P33" s="54"/>
      <c r="Q33" s="54"/>
      <c r="R33" s="54"/>
      <c r="S33" s="54"/>
      <c r="T33" s="54"/>
      <c r="U33" s="54"/>
      <c r="V33" s="54"/>
      <c r="W33" s="54"/>
      <c r="X33" s="54"/>
      <c r="Y33" s="54"/>
      <c r="Z33" s="89"/>
      <c r="AA33" s="62"/>
      <c r="AB33" s="54"/>
      <c r="AC33" s="54"/>
      <c r="AD33" s="54"/>
      <c r="AE33" s="54"/>
      <c r="AF33" s="62"/>
      <c r="AG33" s="62"/>
      <c r="AH33" s="62"/>
      <c r="AI33" s="54"/>
      <c r="AJ33" s="54"/>
      <c r="AK33" s="54"/>
      <c r="AL33" s="62"/>
      <c r="AM33" s="62"/>
      <c r="AN33" s="62"/>
      <c r="AO33" s="62"/>
      <c r="AP33" s="54"/>
      <c r="AQ33" s="54"/>
      <c r="AR33" s="62"/>
      <c r="AS33" s="62"/>
      <c r="AT33" s="62"/>
      <c r="BK33" s="62"/>
    </row>
    <row r="34" spans="2:63" s="63" customFormat="1" ht="11.85" customHeight="1" x14ac:dyDescent="0.25">
      <c r="B34" s="89"/>
      <c r="C34" s="54"/>
      <c r="D34" s="91"/>
      <c r="E34" s="54"/>
      <c r="F34" s="54"/>
      <c r="G34" s="54"/>
      <c r="H34" s="54"/>
      <c r="I34" s="54"/>
      <c r="J34" s="54"/>
      <c r="K34" s="54"/>
      <c r="L34" s="54"/>
      <c r="M34" s="54"/>
      <c r="N34" s="54"/>
      <c r="O34" s="54"/>
      <c r="P34" s="54"/>
      <c r="Q34" s="54"/>
      <c r="R34" s="54"/>
      <c r="S34" s="54"/>
      <c r="T34" s="54"/>
      <c r="U34" s="54"/>
      <c r="V34" s="54"/>
      <c r="W34" s="54"/>
      <c r="X34" s="54"/>
      <c r="Y34" s="54"/>
      <c r="Z34" s="89"/>
      <c r="AA34" s="62"/>
      <c r="AB34" s="54"/>
      <c r="AC34" s="54"/>
      <c r="AD34" s="54"/>
      <c r="AE34" s="54"/>
      <c r="AF34" s="62"/>
      <c r="AG34" s="62"/>
      <c r="AH34" s="62"/>
      <c r="AI34" s="54"/>
      <c r="AJ34" s="54"/>
      <c r="AK34" s="54"/>
      <c r="AL34" s="62"/>
      <c r="AM34" s="62"/>
      <c r="AN34" s="62"/>
      <c r="AO34" s="62"/>
      <c r="AP34" s="54"/>
      <c r="AQ34" s="54"/>
      <c r="AR34" s="62"/>
      <c r="AS34" s="62"/>
      <c r="AT34" s="62"/>
      <c r="BK34" s="62"/>
    </row>
    <row r="35" spans="2:63" s="63" customFormat="1" ht="14.1" customHeight="1" x14ac:dyDescent="0.25">
      <c r="C35" s="62"/>
      <c r="D35" s="62"/>
      <c r="E35" s="62"/>
      <c r="F35" s="62"/>
      <c r="G35" s="62"/>
      <c r="H35" s="62"/>
      <c r="I35" s="62"/>
      <c r="J35" s="62"/>
      <c r="K35" s="62"/>
      <c r="L35" s="62"/>
      <c r="M35" s="62"/>
      <c r="N35" s="62"/>
      <c r="O35" s="62"/>
      <c r="P35" s="62"/>
      <c r="Q35" s="62"/>
      <c r="R35" s="62"/>
      <c r="S35" s="62"/>
      <c r="T35" s="62"/>
      <c r="U35" s="62"/>
      <c r="V35" s="62"/>
      <c r="W35" s="62"/>
      <c r="X35" s="62"/>
      <c r="Y35" s="62"/>
      <c r="Z35" s="89"/>
      <c r="AA35" s="62"/>
      <c r="AB35" s="54"/>
      <c r="AC35" s="54"/>
      <c r="AD35" s="54"/>
      <c r="AE35" s="54"/>
      <c r="AF35" s="62"/>
      <c r="AG35" s="62"/>
      <c r="AH35" s="62"/>
      <c r="AI35" s="54"/>
      <c r="AJ35" s="54"/>
      <c r="AK35" s="54"/>
      <c r="AL35" s="62"/>
      <c r="AM35" s="62"/>
      <c r="AN35" s="62"/>
      <c r="AO35" s="62"/>
      <c r="AP35" s="54"/>
      <c r="AQ35" s="54"/>
      <c r="AR35" s="62"/>
      <c r="AS35" s="62"/>
      <c r="AT35" s="62"/>
      <c r="BK35" s="62"/>
    </row>
    <row r="36" spans="2:63" s="63" customFormat="1" ht="11.85" customHeight="1" x14ac:dyDescent="0.25">
      <c r="C36" s="62"/>
      <c r="D36" s="62"/>
      <c r="E36" s="62"/>
      <c r="F36" s="62"/>
      <c r="G36" s="62"/>
      <c r="H36" s="62"/>
      <c r="I36" s="62"/>
      <c r="J36" s="62"/>
      <c r="K36" s="62"/>
      <c r="L36" s="62"/>
      <c r="M36" s="62"/>
      <c r="N36" s="62"/>
      <c r="O36" s="62"/>
      <c r="P36" s="62"/>
      <c r="Q36" s="62"/>
      <c r="R36" s="62"/>
      <c r="S36" s="62"/>
      <c r="T36" s="62"/>
      <c r="U36" s="62"/>
      <c r="V36" s="62"/>
      <c r="W36" s="62"/>
      <c r="X36" s="62"/>
      <c r="Y36" s="62"/>
      <c r="Z36" s="89"/>
      <c r="AA36" s="62"/>
      <c r="AB36" s="54"/>
      <c r="AC36" s="54"/>
      <c r="AD36" s="54"/>
      <c r="AE36" s="54"/>
      <c r="AF36" s="62"/>
      <c r="AG36" s="62"/>
      <c r="AH36" s="62"/>
      <c r="AI36" s="54"/>
      <c r="AJ36" s="54"/>
      <c r="AK36" s="54"/>
      <c r="AL36" s="62"/>
      <c r="AM36" s="62"/>
      <c r="AN36" s="62"/>
      <c r="AO36" s="62"/>
      <c r="AP36" s="54"/>
      <c r="AQ36" s="54"/>
      <c r="AR36" s="62"/>
      <c r="AS36" s="62"/>
      <c r="AT36" s="62"/>
      <c r="BK36" s="62"/>
    </row>
    <row r="37" spans="2:63" s="63" customFormat="1" ht="11.85" customHeight="1" x14ac:dyDescent="0.25">
      <c r="C37" s="62"/>
      <c r="D37" s="62"/>
      <c r="E37" s="62"/>
      <c r="F37" s="62"/>
      <c r="G37" s="62"/>
      <c r="H37" s="62"/>
      <c r="I37" s="62"/>
      <c r="J37" s="62"/>
      <c r="K37" s="62"/>
      <c r="L37" s="62"/>
      <c r="M37" s="62"/>
      <c r="N37" s="62"/>
      <c r="O37" s="62"/>
      <c r="P37" s="62"/>
      <c r="Q37" s="62"/>
      <c r="R37" s="62"/>
      <c r="S37" s="62"/>
      <c r="T37" s="62"/>
      <c r="U37" s="62"/>
      <c r="V37" s="62"/>
      <c r="W37" s="62"/>
      <c r="X37" s="62"/>
      <c r="Y37" s="62"/>
      <c r="Z37" s="89"/>
      <c r="AA37" s="62"/>
      <c r="AB37" s="54"/>
      <c r="AC37" s="54"/>
      <c r="AD37" s="54"/>
      <c r="AE37" s="54"/>
      <c r="AF37" s="62"/>
      <c r="AG37" s="62"/>
      <c r="AH37" s="62"/>
      <c r="AI37" s="54"/>
      <c r="AJ37" s="54"/>
      <c r="AK37" s="54"/>
      <c r="AL37" s="62"/>
      <c r="AM37" s="62"/>
      <c r="AN37" s="62"/>
      <c r="AO37" s="62"/>
      <c r="AP37" s="54"/>
      <c r="AQ37" s="54"/>
      <c r="AR37" s="62"/>
      <c r="AS37" s="62"/>
      <c r="AT37" s="62"/>
      <c r="BK37" s="62"/>
    </row>
    <row r="38" spans="2:63" s="63" customFormat="1" ht="11.85" customHeight="1" x14ac:dyDescent="0.25">
      <c r="C38" s="62"/>
      <c r="D38" s="62"/>
      <c r="E38" s="62"/>
      <c r="F38" s="62"/>
      <c r="G38" s="62"/>
      <c r="H38" s="62"/>
      <c r="I38" s="62"/>
      <c r="J38" s="62"/>
      <c r="K38" s="62"/>
      <c r="L38" s="62"/>
      <c r="M38" s="62"/>
      <c r="N38" s="62"/>
      <c r="O38" s="62"/>
      <c r="P38" s="62"/>
      <c r="Q38" s="62"/>
      <c r="R38" s="62"/>
      <c r="S38" s="62"/>
      <c r="T38" s="62"/>
      <c r="U38" s="62"/>
      <c r="V38" s="62"/>
      <c r="W38" s="62"/>
      <c r="X38" s="62"/>
      <c r="Y38" s="62"/>
      <c r="Z38" s="89"/>
      <c r="AA38" s="62"/>
      <c r="AB38" s="54"/>
      <c r="AC38" s="54"/>
      <c r="AD38" s="54"/>
      <c r="AE38" s="54"/>
      <c r="AF38" s="62"/>
      <c r="AG38" s="62"/>
      <c r="AH38" s="62"/>
      <c r="AI38" s="54"/>
      <c r="AJ38" s="54"/>
      <c r="AK38" s="54"/>
      <c r="AL38" s="62"/>
      <c r="AM38" s="62"/>
      <c r="AN38" s="62"/>
      <c r="AO38" s="62"/>
      <c r="AP38" s="54"/>
      <c r="AQ38" s="54"/>
      <c r="AR38" s="62"/>
      <c r="AS38" s="62"/>
      <c r="AT38" s="62"/>
      <c r="BK38" s="62"/>
    </row>
  </sheetData>
  <sheetProtection selectLockedCells="1" selectUnlockedCells="1"/>
  <mergeCells count="58">
    <mergeCell ref="AT11:AT12"/>
    <mergeCell ref="AU11:AX11"/>
    <mergeCell ref="AY11:BB11"/>
    <mergeCell ref="BC11:BF11"/>
    <mergeCell ref="BG11:BJ11"/>
    <mergeCell ref="AS11:AS12"/>
    <mergeCell ref="Z11:Z12"/>
    <mergeCell ref="AA11:AA12"/>
    <mergeCell ref="AB11:AB12"/>
    <mergeCell ref="AC11:AC12"/>
    <mergeCell ref="AD11:AD12"/>
    <mergeCell ref="AE11:AE12"/>
    <mergeCell ref="AF11:AH11"/>
    <mergeCell ref="AI11:AI12"/>
    <mergeCell ref="AJ11:AJ12"/>
    <mergeCell ref="AK11:AQ11"/>
    <mergeCell ref="AR11:AR12"/>
    <mergeCell ref="X11:Y11"/>
    <mergeCell ref="B11:B12"/>
    <mergeCell ref="C11:C12"/>
    <mergeCell ref="D11:D12"/>
    <mergeCell ref="E11:G11"/>
    <mergeCell ref="H11:J11"/>
    <mergeCell ref="K11:M11"/>
    <mergeCell ref="N11:P11"/>
    <mergeCell ref="Q11:S11"/>
    <mergeCell ref="U11:U12"/>
    <mergeCell ref="V11:V12"/>
    <mergeCell ref="W11:W12"/>
    <mergeCell ref="B8:C8"/>
    <mergeCell ref="D8:AL8"/>
    <mergeCell ref="AN8:AT8"/>
    <mergeCell ref="B9:AT9"/>
    <mergeCell ref="AU9:BJ9"/>
    <mergeCell ref="B10:D10"/>
    <mergeCell ref="E10:T10"/>
    <mergeCell ref="U10:AT10"/>
    <mergeCell ref="AU10:BJ10"/>
    <mergeCell ref="R5:AI6"/>
    <mergeCell ref="AJ5:AU6"/>
    <mergeCell ref="AV5:BJ6"/>
    <mergeCell ref="B7:C7"/>
    <mergeCell ref="D7:Z7"/>
    <mergeCell ref="AA7:AB7"/>
    <mergeCell ref="AC7:AJ7"/>
    <mergeCell ref="AK7:AL7"/>
    <mergeCell ref="AM7:AT7"/>
    <mergeCell ref="AU7:BJ8"/>
    <mergeCell ref="B2:B6"/>
    <mergeCell ref="C2:Q4"/>
    <mergeCell ref="C5:Q6"/>
    <mergeCell ref="R2:AI4"/>
    <mergeCell ref="AJ2:AU2"/>
    <mergeCell ref="AV2:BJ2"/>
    <mergeCell ref="AJ3:AU3"/>
    <mergeCell ref="AV3:BJ3"/>
    <mergeCell ref="AJ4:AU4"/>
    <mergeCell ref="AV4:BJ4"/>
  </mergeCells>
  <conditionalFormatting sqref="Q13:R13">
    <cfRule type="colorScale" priority="14">
      <colorScale>
        <cfvo type="min"/>
        <cfvo type="max"/>
        <color theme="0" tint="-4.9989318521683403E-2"/>
        <color theme="0" tint="-4.9989318521683403E-2"/>
      </colorScale>
    </cfRule>
  </conditionalFormatting>
  <conditionalFormatting sqref="Q14:R15">
    <cfRule type="colorScale" priority="4">
      <colorScale>
        <cfvo type="min"/>
        <cfvo type="max"/>
        <color theme="0" tint="-4.9989318521683403E-2"/>
        <color theme="0" tint="-4.9989318521683403E-2"/>
      </colorScale>
    </cfRule>
  </conditionalFormatting>
  <conditionalFormatting sqref="T13">
    <cfRule type="colorScale" priority="3">
      <colorScale>
        <cfvo type="min"/>
        <cfvo type="max"/>
        <color theme="0"/>
        <color theme="0"/>
      </colorScale>
    </cfRule>
  </conditionalFormatting>
  <conditionalFormatting sqref="T14">
    <cfRule type="colorScale" priority="2">
      <colorScale>
        <cfvo type="min"/>
        <cfvo type="max"/>
        <color theme="0"/>
        <color theme="0"/>
      </colorScale>
    </cfRule>
  </conditionalFormatting>
  <conditionalFormatting sqref="T15">
    <cfRule type="colorScale" priority="1">
      <colorScale>
        <cfvo type="min"/>
        <cfvo type="max"/>
        <color theme="0"/>
        <color theme="0"/>
      </colorScale>
    </cfRule>
  </conditionalFormatting>
  <dataValidations count="11">
    <dataValidation allowBlank="1" showInputMessage="1" showErrorMessage="1" errorTitle="Error de Selección" error="Seleccionar de la lista desplegable únicamente " sqref="C15"/>
    <dataValidation type="list" operator="equal" allowBlank="1" showErrorMessage="1" sqref="AP18:AQ38">
      <formula1>"1. Establever el índice de satisfacción de nuestros usuarios y beneficiarios de los procesos, con el fin de contribuir a mejorar la calidad de vida de las personas del Distrito Capital.;2. Formular e implentar estrategias que generen sinergia entre las en"</formula1>
      <formula2>0</formula2>
    </dataValidation>
    <dataValidation type="list" operator="equal" allowBlank="1" showErrorMessage="1" sqref="Z18:Z38">
      <formula1>"Eficacia,Eficiencia,Efectividad,"</formula1>
      <formula2>0</formula2>
    </dataValidation>
    <dataValidation operator="equal" allowBlank="1" showErrorMessage="1" sqref="AK7">
      <formula1>0</formula1>
      <formula2>0</formula2>
    </dataValidation>
    <dataValidation type="list" operator="equal" allowBlank="1" showErrorMessage="1" sqref="AK18:AK38">
      <formula1>"1.Garantizar las condiciones de convivencia pacífica, seguridad humana, el ejercicio de derechos y libertades para contribuir al mejoramiento de la calidad de vida en Bogotá.;2.Promover el acceso al sistema de justicia, mediante mecanismos efectivos, incl"</formula1>
      <formula2>0</formula2>
    </dataValidation>
    <dataValidation type="list" operator="equal" allowBlank="1" showErrorMessage="1" sqref="AB13:AB15 AB18:AB38">
      <formula1>"Alcaldía Local,Central,Sectorial,"</formula1>
      <formula2>0</formula2>
    </dataValidation>
    <dataValidation type="list" operator="equal" allowBlank="1" showErrorMessage="1" sqref="AC13:AC15 AC18:AC38">
      <formula1>"Coeficiente,Índice o razón,Porcentaje,Tasa,Valor absoluto"</formula1>
      <formula2>0</formula2>
    </dataValidation>
    <dataValidation type="list" operator="equal" allowBlank="1" showErrorMessage="1" sqref="AD13:AD15 AD18:AD38">
      <formula1>"Diario,Semanal,Mensual,Bimestral ,Trimestral,Semestral ,Anual"</formula1>
      <formula2>0</formula2>
    </dataValidation>
    <dataValidation type="list" operator="equal" allowBlank="1" showErrorMessage="1" sqref="AE13:AE15 AE18:AE38">
      <formula1>"Alta ,Media ,Baja"</formula1>
      <formula2>0</formula2>
    </dataValidation>
    <dataValidation type="list" operator="equal" allowBlank="1" showErrorMessage="1" sqref="AI13:AI15 AI18:AI38">
      <formula1>"Gestión"</formula1>
      <formula2>0</formula2>
    </dataValidation>
    <dataValidation type="list" operator="equal" allowBlank="1" showErrorMessage="1" sqref="AJ13:AJ15 AJ18:AJ38">
      <formula1>",Distrital ,Dsitrital-Rural ,Distrital- Urbano,Entidad ,Localidad,UPZ,Departamental,Regional,Nacional"</formula1>
      <formula2>0</formula2>
    </dataValidation>
  </dataValidations>
  <printOptions horizontalCentered="1" verticalCentered="1"/>
  <pageMargins left="0.39370078740157483" right="0.39370078740157483" top="1.0629921259842521" bottom="1.0629921259842521" header="0.78740157480314965" footer="0.78740157480314965"/>
  <pageSetup paperSize="9" scale="40" orientation="landscape" useFirstPageNumber="1" r:id="rId1"/>
  <headerFooter alignWithMargins="0"/>
  <drawing r:id="rId2"/>
  <legacyDrawing r:id="rId3"/>
  <extLst>
    <ext xmlns:x14="http://schemas.microsoft.com/office/spreadsheetml/2009/9/main" uri="{CCE6A557-97BC-4b89-ADB6-D9C93CAAB3DF}">
      <x14:dataValidations xmlns:xm="http://schemas.microsoft.com/office/excel/2006/main" count="3">
        <x14:dataValidation type="list" allowBlank="1" showInputMessage="1" showErrorMessage="1">
          <x14:formula1>
            <xm:f>'C:\Users\luis.arias\Documents\VIGENCIA 2023\PLAN DE ACCION -POA\C4\[F-DS-524_V3 POA 2023 _C4 ajustado.xlsx]datos'!#REF!</xm:f>
          </x14:formula1>
          <xm:sqref>AO13:AO15 AM7:AT7 AK13:AK15</xm:sqref>
        </x14:dataValidation>
        <x14:dataValidation type="list" operator="equal" allowBlank="1" showErrorMessage="1">
          <x14:formula1>
            <xm:f>'C:\Users\luis.arias\Documents\VIGENCIA 2023\PLAN DE ACCION -POA\C4\[F-DS-524_V3 POA 2023 _C4 ajustado.xlsx]datos'!#REF!</xm:f>
          </x14:formula1>
          <xm:sqref>AP13:AQ15</xm:sqref>
        </x14:dataValidation>
        <x14:dataValidation type="list" errorStyle="information" operator="equal" showInputMessage="1" showErrorMessage="1" prompt="Escoja el Proceso del Menú desplegable">
          <x14:formula1>
            <xm:f>'C:\Users\luis.arias\Documents\VIGENCIA 2023\PLAN DE ACCION -POA\C4\[F-DS-524_V3 POA 2023 _C4 ajustado.xlsx]datos'!#REF!</xm:f>
          </x14:formula1>
          <xm:sqref>D7:Z7</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HD27"/>
  <sheetViews>
    <sheetView topLeftCell="AK16" zoomScale="75" zoomScaleNormal="75" workbookViewId="0">
      <pane ySplit="1" topLeftCell="A20" activePane="bottomLeft" state="frozen"/>
      <selection pane="bottomLeft" activeCell="Q20" sqref="Q20"/>
    </sheetView>
  </sheetViews>
  <sheetFormatPr baseColWidth="10" defaultColWidth="9.140625" defaultRowHeight="15" x14ac:dyDescent="0.25"/>
  <cols>
    <col min="1" max="2" width="9.140625" customWidth="1"/>
    <col min="3" max="3" width="27.7109375" customWidth="1"/>
    <col min="4" max="19" width="9.140625" customWidth="1"/>
    <col min="20" max="20" width="14.140625" customWidth="1"/>
    <col min="21" max="21" width="21.5703125" customWidth="1"/>
    <col min="22" max="22" width="39.85546875" customWidth="1"/>
    <col min="23" max="23" width="14.5703125" customWidth="1"/>
    <col min="24" max="24" width="23.7109375" customWidth="1"/>
    <col min="25" max="25" width="18.28515625" customWidth="1"/>
    <col min="26" max="26" width="20.28515625" customWidth="1"/>
    <col min="27" max="27" width="17.85546875" bestFit="1" customWidth="1"/>
    <col min="28" max="28" width="13.7109375" bestFit="1" customWidth="1"/>
    <col min="29" max="29" width="18.42578125" bestFit="1" customWidth="1"/>
    <col min="30" max="30" width="15.5703125" bestFit="1" customWidth="1"/>
    <col min="31" max="31" width="16.28515625" bestFit="1" customWidth="1"/>
    <col min="32" max="32" width="9.140625" customWidth="1"/>
    <col min="33" max="33" width="11.5703125" bestFit="1" customWidth="1"/>
    <col min="34" max="34" width="11" bestFit="1" customWidth="1"/>
    <col min="35" max="35" width="17.7109375" bestFit="1" customWidth="1"/>
    <col min="36" max="36" width="19.140625" bestFit="1" customWidth="1"/>
    <col min="37" max="37" width="26.28515625" bestFit="1" customWidth="1"/>
    <col min="38" max="38" width="24.85546875" bestFit="1" customWidth="1"/>
    <col min="39" max="39" width="9.140625" customWidth="1"/>
    <col min="40" max="40" width="30" bestFit="1" customWidth="1"/>
    <col min="41" max="41" width="20" customWidth="1"/>
    <col min="42" max="42" width="19.7109375" customWidth="1"/>
    <col min="43" max="43" width="9.140625" customWidth="1"/>
    <col min="44" max="44" width="24.5703125" customWidth="1"/>
    <col min="45" max="45" width="9.140625" customWidth="1"/>
    <col min="46" max="46" width="26" customWidth="1"/>
    <col min="47" max="47" width="18" style="412" customWidth="1"/>
    <col min="48" max="48" width="14.28515625" style="412" customWidth="1"/>
    <col min="49" max="49" width="35" style="520" customWidth="1"/>
    <col min="50" max="50" width="23.85546875" style="412" customWidth="1"/>
    <col min="51" max="51" width="18.85546875" customWidth="1"/>
    <col min="52" max="52" width="21.42578125" customWidth="1"/>
    <col min="53" max="53" width="30.7109375" customWidth="1"/>
    <col min="54" max="54" width="30.85546875" customWidth="1"/>
  </cols>
  <sheetData>
    <row r="1" spans="1:212" x14ac:dyDescent="0.25">
      <c r="A1" s="407"/>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c r="AM1" s="407"/>
      <c r="AN1" s="407"/>
      <c r="AO1" s="407"/>
      <c r="AP1" s="407"/>
      <c r="AQ1" s="407"/>
      <c r="AR1" s="407"/>
      <c r="AS1" s="407"/>
      <c r="AT1" s="408"/>
      <c r="AU1" s="416"/>
      <c r="AV1" s="416"/>
      <c r="AW1" s="518"/>
      <c r="AX1" s="416"/>
      <c r="AY1" s="407"/>
      <c r="AZ1" s="407"/>
      <c r="BA1" s="407"/>
      <c r="BB1" s="407"/>
      <c r="BC1" s="407"/>
      <c r="BD1" s="407"/>
      <c r="BE1" s="407"/>
      <c r="BF1" s="407"/>
      <c r="BG1" s="407"/>
      <c r="BH1" s="407"/>
      <c r="BI1" s="407"/>
      <c r="BJ1" s="407"/>
      <c r="BK1" s="407"/>
      <c r="BL1" s="407"/>
      <c r="BM1" s="407"/>
      <c r="BN1" s="407"/>
      <c r="BO1" s="407"/>
      <c r="BP1" s="407"/>
      <c r="BQ1" s="407"/>
      <c r="BR1" s="407"/>
      <c r="BS1" s="407"/>
      <c r="BT1" s="407"/>
      <c r="BU1" s="407"/>
      <c r="BV1" s="407"/>
      <c r="BW1" s="407"/>
      <c r="BX1" s="407"/>
      <c r="BY1" s="407"/>
      <c r="BZ1" s="407"/>
      <c r="CA1" s="407"/>
      <c r="CB1" s="407"/>
      <c r="CC1" s="407"/>
      <c r="CD1" s="407"/>
      <c r="CE1" s="407"/>
      <c r="CF1" s="407"/>
      <c r="CG1" s="407"/>
      <c r="CH1" s="407"/>
      <c r="CI1" s="407"/>
      <c r="CJ1" s="407"/>
      <c r="CK1" s="407"/>
      <c r="CL1" s="407"/>
      <c r="CM1" s="407"/>
      <c r="CN1" s="407"/>
      <c r="CO1" s="407"/>
      <c r="CP1" s="407"/>
      <c r="CQ1" s="407"/>
      <c r="CR1" s="407"/>
      <c r="CS1" s="407"/>
      <c r="CT1" s="407"/>
      <c r="CU1" s="407"/>
      <c r="CV1" s="407"/>
      <c r="CW1" s="407"/>
      <c r="CX1" s="407"/>
      <c r="CY1" s="407"/>
      <c r="CZ1" s="407"/>
      <c r="DA1" s="407"/>
      <c r="DB1" s="407"/>
      <c r="DC1" s="407"/>
      <c r="DD1" s="407"/>
      <c r="DE1" s="407"/>
      <c r="DF1" s="407"/>
      <c r="DG1" s="407"/>
      <c r="DH1" s="407"/>
      <c r="DI1" s="407"/>
      <c r="DJ1" s="407"/>
      <c r="DK1" s="407"/>
      <c r="DL1" s="407"/>
      <c r="DM1" s="407"/>
      <c r="DN1" s="407"/>
      <c r="DO1" s="407"/>
      <c r="DP1" s="407"/>
      <c r="DQ1" s="407"/>
      <c r="DR1" s="407"/>
      <c r="DS1" s="407"/>
      <c r="DT1" s="407"/>
      <c r="DU1" s="407"/>
      <c r="DV1" s="407"/>
      <c r="DW1" s="407"/>
      <c r="DX1" s="407"/>
      <c r="DY1" s="407"/>
      <c r="DZ1" s="407"/>
      <c r="EA1" s="407"/>
      <c r="EB1" s="407"/>
      <c r="EC1" s="407"/>
      <c r="ED1" s="407"/>
      <c r="EE1" s="407"/>
      <c r="EF1" s="407"/>
      <c r="EG1" s="407"/>
      <c r="EH1" s="407"/>
      <c r="EI1" s="407"/>
      <c r="EJ1" s="407"/>
      <c r="EK1" s="407"/>
      <c r="EL1" s="407"/>
      <c r="EM1" s="407"/>
      <c r="EN1" s="407"/>
      <c r="EO1" s="407"/>
      <c r="EP1" s="407"/>
      <c r="EQ1" s="407"/>
      <c r="ER1" s="407"/>
      <c r="ES1" s="407"/>
      <c r="ET1" s="407"/>
      <c r="EU1" s="407"/>
      <c r="EV1" s="407"/>
      <c r="EW1" s="407"/>
      <c r="EX1" s="407"/>
      <c r="EY1" s="407"/>
      <c r="EZ1" s="407"/>
      <c r="FA1" s="407"/>
      <c r="FB1" s="407"/>
      <c r="FC1" s="407"/>
      <c r="FD1" s="407"/>
      <c r="FE1" s="407"/>
      <c r="FF1" s="407"/>
      <c r="FG1" s="407"/>
      <c r="FH1" s="407"/>
      <c r="FI1" s="407"/>
      <c r="FJ1" s="407"/>
      <c r="FK1" s="407"/>
      <c r="FL1" s="407"/>
      <c r="FM1" s="407"/>
      <c r="FN1" s="407"/>
      <c r="FO1" s="407"/>
      <c r="FP1" s="407"/>
      <c r="FQ1" s="407"/>
      <c r="FR1" s="407"/>
      <c r="FS1" s="407"/>
      <c r="FT1" s="407"/>
      <c r="FU1" s="407"/>
      <c r="FV1" s="407"/>
      <c r="FW1" s="407"/>
      <c r="FX1" s="407"/>
      <c r="FY1" s="407"/>
      <c r="FZ1" s="407"/>
      <c r="GA1" s="407"/>
      <c r="GB1" s="407"/>
      <c r="GC1" s="407"/>
      <c r="GD1" s="407"/>
      <c r="GE1" s="407"/>
      <c r="GF1" s="407"/>
      <c r="GG1" s="407"/>
      <c r="GH1" s="407"/>
      <c r="GI1" s="407"/>
      <c r="GJ1" s="407"/>
      <c r="GK1" s="407"/>
      <c r="GL1" s="407"/>
      <c r="GM1" s="407"/>
      <c r="GN1" s="407"/>
      <c r="GO1" s="407"/>
      <c r="GP1" s="407"/>
      <c r="GQ1" s="407"/>
      <c r="GR1" s="407"/>
      <c r="GS1" s="407"/>
      <c r="GT1" s="407"/>
      <c r="GU1" s="407"/>
      <c r="GV1" s="407"/>
      <c r="GW1" s="407"/>
      <c r="GX1" s="407"/>
      <c r="GY1" s="407"/>
      <c r="GZ1" s="407"/>
      <c r="HA1" s="407"/>
      <c r="HB1" s="407"/>
      <c r="HC1" s="407"/>
      <c r="HD1" s="407"/>
    </row>
    <row r="2" spans="1:212" ht="15" customHeight="1" x14ac:dyDescent="0.25">
      <c r="A2" s="409"/>
      <c r="B2" s="1155" t="s">
        <v>348</v>
      </c>
      <c r="C2" s="1133" t="s">
        <v>16</v>
      </c>
      <c r="D2" s="1133"/>
      <c r="E2" s="1133"/>
      <c r="F2" s="1133"/>
      <c r="G2" s="1133"/>
      <c r="H2" s="1133"/>
      <c r="I2" s="1133"/>
      <c r="J2" s="1133"/>
      <c r="K2" s="1133"/>
      <c r="L2" s="1133"/>
      <c r="M2" s="1133"/>
      <c r="N2" s="1133"/>
      <c r="O2" s="1133"/>
      <c r="P2" s="1133"/>
      <c r="Q2" s="1134"/>
      <c r="R2" s="1137" t="s">
        <v>183</v>
      </c>
      <c r="S2" s="1138"/>
      <c r="T2" s="1138"/>
      <c r="U2" s="1138"/>
      <c r="V2" s="1138"/>
      <c r="W2" s="1138"/>
      <c r="X2" s="1138"/>
      <c r="Y2" s="1138"/>
      <c r="Z2" s="1138"/>
      <c r="AA2" s="1138"/>
      <c r="AB2" s="1138"/>
      <c r="AC2" s="1138"/>
      <c r="AD2" s="1138"/>
      <c r="AE2" s="1138"/>
      <c r="AF2" s="1138"/>
      <c r="AG2" s="1138"/>
      <c r="AH2" s="1138"/>
      <c r="AI2" s="1139"/>
      <c r="AJ2" s="1143" t="s">
        <v>18</v>
      </c>
      <c r="AK2" s="1133"/>
      <c r="AL2" s="1133"/>
      <c r="AM2" s="1133"/>
      <c r="AN2" s="1133"/>
      <c r="AO2" s="1133"/>
      <c r="AP2" s="1133"/>
      <c r="AQ2" s="1133"/>
      <c r="AR2" s="1133"/>
      <c r="AS2" s="1133"/>
      <c r="AT2" s="1133"/>
      <c r="AU2" s="411"/>
      <c r="AV2" s="411"/>
      <c r="AW2" s="519"/>
      <c r="AX2" s="411"/>
      <c r="AY2" s="409"/>
      <c r="AZ2" s="409"/>
      <c r="BA2" s="409"/>
      <c r="BB2" s="409"/>
      <c r="BC2" s="409"/>
      <c r="BD2" s="409"/>
      <c r="BE2" s="409"/>
      <c r="BF2" s="409"/>
      <c r="BG2" s="409"/>
      <c r="BH2" s="409"/>
      <c r="BI2" s="409"/>
      <c r="BJ2" s="409"/>
      <c r="BK2" s="409"/>
      <c r="BL2" s="409"/>
      <c r="BM2" s="409"/>
      <c r="BN2" s="409"/>
      <c r="BO2" s="409"/>
      <c r="BP2" s="409"/>
      <c r="BQ2" s="409"/>
      <c r="BR2" s="409"/>
      <c r="BS2" s="409"/>
      <c r="BT2" s="409"/>
      <c r="BU2" s="409"/>
      <c r="BV2" s="409"/>
      <c r="BW2" s="409"/>
      <c r="BX2" s="409"/>
      <c r="BY2" s="409"/>
      <c r="BZ2" s="409"/>
      <c r="CA2" s="409"/>
      <c r="CB2" s="409"/>
      <c r="CC2" s="409"/>
      <c r="CD2" s="409"/>
      <c r="CE2" s="409"/>
      <c r="CF2" s="409"/>
      <c r="CG2" s="409"/>
      <c r="CH2" s="409"/>
      <c r="CI2" s="409"/>
      <c r="CJ2" s="409"/>
      <c r="CK2" s="409"/>
      <c r="CL2" s="409"/>
      <c r="CM2" s="409"/>
      <c r="CN2" s="409"/>
      <c r="CO2" s="409"/>
      <c r="CP2" s="409"/>
      <c r="CQ2" s="409"/>
      <c r="CR2" s="409"/>
      <c r="CS2" s="409"/>
      <c r="CT2" s="409"/>
      <c r="CU2" s="409"/>
      <c r="CV2" s="409"/>
      <c r="CW2" s="409"/>
      <c r="CX2" s="409"/>
      <c r="CY2" s="409"/>
      <c r="CZ2" s="409"/>
      <c r="DA2" s="409"/>
      <c r="DB2" s="409"/>
      <c r="DC2" s="409"/>
      <c r="DD2" s="409"/>
      <c r="DE2" s="409"/>
      <c r="DF2" s="409"/>
      <c r="DG2" s="409"/>
      <c r="DH2" s="409"/>
      <c r="DI2" s="409"/>
      <c r="DJ2" s="409"/>
      <c r="DK2" s="409"/>
      <c r="DL2" s="409"/>
      <c r="DM2" s="409"/>
      <c r="DN2" s="409"/>
      <c r="DO2" s="409"/>
      <c r="DP2" s="409"/>
      <c r="DQ2" s="409"/>
      <c r="DR2" s="409"/>
      <c r="DS2" s="409"/>
      <c r="DT2" s="409"/>
      <c r="DU2" s="409"/>
      <c r="DV2" s="409"/>
      <c r="DW2" s="409"/>
      <c r="DX2" s="409"/>
      <c r="DY2" s="409"/>
      <c r="DZ2" s="409"/>
      <c r="EA2" s="409"/>
      <c r="EB2" s="409"/>
      <c r="EC2" s="409"/>
      <c r="ED2" s="409"/>
      <c r="EE2" s="409"/>
      <c r="EF2" s="409"/>
      <c r="EG2" s="409"/>
      <c r="EH2" s="409"/>
      <c r="EI2" s="409"/>
      <c r="EJ2" s="409"/>
      <c r="EK2" s="409"/>
      <c r="EL2" s="409"/>
      <c r="EM2" s="409"/>
      <c r="EN2" s="409"/>
      <c r="EO2" s="409"/>
      <c r="EP2" s="409"/>
      <c r="EQ2" s="409"/>
      <c r="ER2" s="409"/>
      <c r="ES2" s="409"/>
      <c r="ET2" s="409"/>
      <c r="EU2" s="409"/>
      <c r="EV2" s="409"/>
      <c r="EW2" s="409"/>
      <c r="EX2" s="409"/>
      <c r="EY2" s="409"/>
      <c r="EZ2" s="409"/>
      <c r="FA2" s="409"/>
      <c r="FB2" s="409"/>
      <c r="FC2" s="409"/>
      <c r="FD2" s="409"/>
      <c r="FE2" s="409"/>
      <c r="FF2" s="409"/>
      <c r="FG2" s="409"/>
      <c r="FH2" s="409"/>
      <c r="FI2" s="409"/>
      <c r="FJ2" s="409"/>
      <c r="FK2" s="409"/>
      <c r="FL2" s="409"/>
      <c r="FM2" s="409"/>
      <c r="FN2" s="409"/>
      <c r="FO2" s="409"/>
      <c r="FP2" s="409"/>
      <c r="FQ2" s="409"/>
      <c r="FR2" s="409"/>
      <c r="FS2" s="409"/>
      <c r="FT2" s="409"/>
      <c r="FU2" s="409"/>
      <c r="FV2" s="409"/>
      <c r="FW2" s="409"/>
      <c r="FX2" s="409"/>
      <c r="FY2" s="409"/>
      <c r="FZ2" s="409"/>
      <c r="GA2" s="409"/>
      <c r="GB2" s="409"/>
      <c r="GC2" s="409"/>
      <c r="GD2" s="409"/>
      <c r="GE2" s="409"/>
      <c r="GF2" s="409"/>
      <c r="GG2" s="409"/>
      <c r="GH2" s="409"/>
      <c r="GI2" s="409"/>
      <c r="GJ2" s="409"/>
      <c r="GK2" s="409"/>
      <c r="GL2" s="409"/>
      <c r="GM2" s="409"/>
      <c r="GN2" s="409"/>
      <c r="GO2" s="409"/>
      <c r="GP2" s="409"/>
      <c r="GQ2" s="409"/>
      <c r="GR2" s="409"/>
      <c r="GS2" s="409"/>
      <c r="GT2" s="409"/>
      <c r="GU2" s="409"/>
      <c r="GV2" s="409"/>
      <c r="GW2" s="409"/>
      <c r="GX2" s="409"/>
      <c r="GY2" s="409"/>
      <c r="GZ2" s="409"/>
      <c r="HA2" s="409"/>
      <c r="HB2" s="409"/>
      <c r="HC2" s="409"/>
      <c r="HD2" s="409"/>
    </row>
    <row r="3" spans="1:212" x14ac:dyDescent="0.25">
      <c r="B3" s="1156"/>
      <c r="C3" s="1158"/>
      <c r="D3" s="1158"/>
      <c r="E3" s="1158"/>
      <c r="F3" s="1158"/>
      <c r="G3" s="1158"/>
      <c r="H3" s="1158"/>
      <c r="I3" s="1158"/>
      <c r="J3" s="1158"/>
      <c r="K3" s="1158"/>
      <c r="L3" s="1158"/>
      <c r="M3" s="1158"/>
      <c r="N3" s="1158"/>
      <c r="O3" s="1158"/>
      <c r="P3" s="1158"/>
      <c r="Q3" s="1159"/>
      <c r="R3" s="1162"/>
      <c r="S3" s="1163"/>
      <c r="T3" s="1163"/>
      <c r="U3" s="1163"/>
      <c r="V3" s="1163"/>
      <c r="W3" s="1163"/>
      <c r="X3" s="1163"/>
      <c r="Y3" s="1163"/>
      <c r="Z3" s="1163"/>
      <c r="AA3" s="1163"/>
      <c r="AB3" s="1163"/>
      <c r="AC3" s="1163"/>
      <c r="AD3" s="1163"/>
      <c r="AE3" s="1163"/>
      <c r="AF3" s="1163"/>
      <c r="AG3" s="1163"/>
      <c r="AH3" s="1163"/>
      <c r="AI3" s="1164"/>
      <c r="AJ3" s="1168"/>
      <c r="AK3" s="1158"/>
      <c r="AL3" s="1158"/>
      <c r="AM3" s="1158"/>
      <c r="AN3" s="1158"/>
      <c r="AO3" s="1158"/>
      <c r="AP3" s="1158"/>
      <c r="AQ3" s="1158"/>
      <c r="AR3" s="1158"/>
      <c r="AS3" s="1158"/>
      <c r="AT3" s="1158"/>
    </row>
    <row r="4" spans="1:212" x14ac:dyDescent="0.25">
      <c r="B4" s="1156"/>
      <c r="C4" s="1158"/>
      <c r="D4" s="1158"/>
      <c r="E4" s="1158"/>
      <c r="F4" s="1158"/>
      <c r="G4" s="1158"/>
      <c r="H4" s="1158"/>
      <c r="I4" s="1158"/>
      <c r="J4" s="1158"/>
      <c r="K4" s="1158"/>
      <c r="L4" s="1158"/>
      <c r="M4" s="1158"/>
      <c r="N4" s="1158"/>
      <c r="O4" s="1158"/>
      <c r="P4" s="1158"/>
      <c r="Q4" s="1159"/>
      <c r="R4" s="1162"/>
      <c r="S4" s="1163"/>
      <c r="T4" s="1163"/>
      <c r="U4" s="1163"/>
      <c r="V4" s="1163"/>
      <c r="W4" s="1163"/>
      <c r="X4" s="1163"/>
      <c r="Y4" s="1163"/>
      <c r="Z4" s="1163"/>
      <c r="AA4" s="1163"/>
      <c r="AB4" s="1163"/>
      <c r="AC4" s="1163"/>
      <c r="AD4" s="1163"/>
      <c r="AE4" s="1163"/>
      <c r="AF4" s="1163"/>
      <c r="AG4" s="1163"/>
      <c r="AH4" s="1163"/>
      <c r="AI4" s="1164"/>
      <c r="AJ4" s="1168"/>
      <c r="AK4" s="1158"/>
      <c r="AL4" s="1158"/>
      <c r="AM4" s="1158"/>
      <c r="AN4" s="1158"/>
      <c r="AO4" s="1158"/>
      <c r="AP4" s="1158"/>
      <c r="AQ4" s="1158"/>
      <c r="AR4" s="1158"/>
      <c r="AS4" s="1158"/>
      <c r="AT4" s="1158"/>
    </row>
    <row r="5" spans="1:212" x14ac:dyDescent="0.25">
      <c r="B5" s="1156"/>
      <c r="C5" s="1158"/>
      <c r="D5" s="1158"/>
      <c r="E5" s="1158"/>
      <c r="F5" s="1158"/>
      <c r="G5" s="1158"/>
      <c r="H5" s="1158"/>
      <c r="I5" s="1158"/>
      <c r="J5" s="1158"/>
      <c r="K5" s="1158"/>
      <c r="L5" s="1158"/>
      <c r="M5" s="1158"/>
      <c r="N5" s="1158"/>
      <c r="O5" s="1158"/>
      <c r="P5" s="1158"/>
      <c r="Q5" s="1159"/>
      <c r="R5" s="1162"/>
      <c r="S5" s="1163"/>
      <c r="T5" s="1163"/>
      <c r="U5" s="1163"/>
      <c r="V5" s="1163"/>
      <c r="W5" s="1163"/>
      <c r="X5" s="1163"/>
      <c r="Y5" s="1163"/>
      <c r="Z5" s="1163"/>
      <c r="AA5" s="1163"/>
      <c r="AB5" s="1163"/>
      <c r="AC5" s="1163"/>
      <c r="AD5" s="1163"/>
      <c r="AE5" s="1163"/>
      <c r="AF5" s="1163"/>
      <c r="AG5" s="1163"/>
      <c r="AH5" s="1163"/>
      <c r="AI5" s="1164"/>
      <c r="AJ5" s="1168"/>
      <c r="AK5" s="1158"/>
      <c r="AL5" s="1158"/>
      <c r="AM5" s="1158"/>
      <c r="AN5" s="1158"/>
      <c r="AO5" s="1158"/>
      <c r="AP5" s="1158"/>
      <c r="AQ5" s="1158"/>
      <c r="AR5" s="1158"/>
      <c r="AS5" s="1158"/>
      <c r="AT5" s="1158"/>
    </row>
    <row r="6" spans="1:212" ht="15" customHeight="1" x14ac:dyDescent="0.25">
      <c r="B6" s="1157"/>
      <c r="C6" s="1158"/>
      <c r="D6" s="1158"/>
      <c r="E6" s="1158"/>
      <c r="F6" s="1158"/>
      <c r="G6" s="1158"/>
      <c r="H6" s="1158"/>
      <c r="I6" s="1158"/>
      <c r="J6" s="1158"/>
      <c r="K6" s="1158"/>
      <c r="L6" s="1158"/>
      <c r="M6" s="1158"/>
      <c r="N6" s="1158"/>
      <c r="O6" s="1158"/>
      <c r="P6" s="1158"/>
      <c r="Q6" s="1159"/>
      <c r="R6" s="1162"/>
      <c r="S6" s="1163"/>
      <c r="T6" s="1163"/>
      <c r="U6" s="1163"/>
      <c r="V6" s="1163"/>
      <c r="W6" s="1163"/>
      <c r="X6" s="1163"/>
      <c r="Y6" s="1163"/>
      <c r="Z6" s="1163"/>
      <c r="AA6" s="1163"/>
      <c r="AB6" s="1163"/>
      <c r="AC6" s="1163"/>
      <c r="AD6" s="1163"/>
      <c r="AE6" s="1163"/>
      <c r="AF6" s="1163"/>
      <c r="AG6" s="1163"/>
      <c r="AH6" s="1163"/>
      <c r="AI6" s="1164"/>
      <c r="AJ6" s="1169"/>
      <c r="AK6" s="1160"/>
      <c r="AL6" s="1160"/>
      <c r="AM6" s="1160"/>
      <c r="AN6" s="1160"/>
      <c r="AO6" s="1160"/>
      <c r="AP6" s="1160"/>
      <c r="AQ6" s="1160"/>
      <c r="AR6" s="1160"/>
      <c r="AS6" s="1160"/>
      <c r="AT6" s="1160"/>
    </row>
    <row r="7" spans="1:212" ht="15" customHeight="1" x14ac:dyDescent="0.25">
      <c r="A7" s="410"/>
      <c r="C7" s="1158"/>
      <c r="D7" s="1158"/>
      <c r="E7" s="1158"/>
      <c r="F7" s="1158"/>
      <c r="G7" s="1158"/>
      <c r="H7" s="1158"/>
      <c r="I7" s="1158"/>
      <c r="J7" s="1158"/>
      <c r="K7" s="1158"/>
      <c r="L7" s="1158"/>
      <c r="M7" s="1158"/>
      <c r="N7" s="1158"/>
      <c r="O7" s="1158"/>
      <c r="P7" s="1158"/>
      <c r="Q7" s="1159"/>
      <c r="R7" s="1162"/>
      <c r="S7" s="1163"/>
      <c r="T7" s="1163"/>
      <c r="U7" s="1163"/>
      <c r="V7" s="1163"/>
      <c r="W7" s="1163"/>
      <c r="X7" s="1163"/>
      <c r="Y7" s="1163"/>
      <c r="Z7" s="1163"/>
      <c r="AA7" s="1163"/>
      <c r="AB7" s="1163"/>
      <c r="AC7" s="1163"/>
      <c r="AD7" s="1163"/>
      <c r="AE7" s="1163"/>
      <c r="AF7" s="1163"/>
      <c r="AG7" s="1163"/>
      <c r="AH7" s="1163"/>
      <c r="AI7" s="1164"/>
      <c r="AJ7" s="1170" t="s">
        <v>20</v>
      </c>
      <c r="AK7" s="1171"/>
      <c r="AL7" s="1171"/>
      <c r="AM7" s="1171"/>
      <c r="AN7" s="1171"/>
      <c r="AO7" s="1171"/>
      <c r="AP7" s="1171"/>
      <c r="AQ7" s="1171"/>
      <c r="AR7" s="1171"/>
      <c r="AS7" s="1171"/>
      <c r="AT7" s="1171"/>
      <c r="AU7" s="411"/>
      <c r="AV7" s="411"/>
      <c r="AW7" s="519"/>
      <c r="AX7" s="411"/>
      <c r="AY7" s="409"/>
      <c r="AZ7" s="409"/>
      <c r="BA7" s="409"/>
      <c r="BB7" s="409"/>
      <c r="BC7" s="409"/>
      <c r="BD7" s="409"/>
      <c r="BE7" s="409"/>
      <c r="BF7" s="409"/>
      <c r="BG7" s="409"/>
      <c r="BH7" s="409"/>
      <c r="BI7" s="409"/>
      <c r="BJ7" s="409"/>
      <c r="BK7" s="409"/>
      <c r="BL7" s="409"/>
      <c r="BM7" s="409"/>
      <c r="BN7" s="409"/>
      <c r="BO7" s="409"/>
      <c r="BP7" s="409"/>
      <c r="BQ7" s="409"/>
      <c r="BR7" s="409"/>
      <c r="BS7" s="409"/>
      <c r="BT7" s="409"/>
      <c r="BU7" s="409"/>
      <c r="BV7" s="409"/>
      <c r="BW7" s="409"/>
      <c r="BX7" s="409"/>
      <c r="BY7" s="409"/>
      <c r="BZ7" s="409"/>
      <c r="CA7" s="409"/>
      <c r="CB7" s="409"/>
      <c r="CC7" s="409"/>
      <c r="CD7" s="409"/>
      <c r="CE7" s="409"/>
      <c r="CF7" s="409"/>
      <c r="CG7" s="409"/>
      <c r="CH7" s="409"/>
      <c r="CI7" s="409"/>
      <c r="CJ7" s="409"/>
      <c r="CK7" s="409"/>
      <c r="CL7" s="409"/>
      <c r="CM7" s="409"/>
      <c r="CN7" s="409"/>
      <c r="CO7" s="409"/>
      <c r="CP7" s="409"/>
      <c r="CQ7" s="409"/>
      <c r="CR7" s="409"/>
      <c r="CS7" s="409"/>
      <c r="CT7" s="409"/>
      <c r="CU7" s="409"/>
      <c r="CV7" s="409"/>
      <c r="CW7" s="409"/>
      <c r="CX7" s="409"/>
      <c r="CY7" s="409"/>
      <c r="CZ7" s="409"/>
      <c r="DA7" s="409"/>
      <c r="DB7" s="409"/>
      <c r="DC7" s="409"/>
      <c r="DD7" s="409"/>
      <c r="DE7" s="409"/>
      <c r="DF7" s="409"/>
      <c r="DG7" s="409"/>
      <c r="DH7" s="409"/>
      <c r="DI7" s="409"/>
      <c r="DJ7" s="409"/>
      <c r="DK7" s="409"/>
      <c r="DL7" s="409"/>
      <c r="DM7" s="409"/>
      <c r="DN7" s="409"/>
      <c r="DO7" s="409"/>
      <c r="DP7" s="409"/>
      <c r="DQ7" s="409"/>
      <c r="DR7" s="409"/>
      <c r="DS7" s="409"/>
      <c r="DT7" s="409"/>
      <c r="DU7" s="409"/>
      <c r="DV7" s="409"/>
      <c r="DW7" s="409"/>
      <c r="DX7" s="409"/>
      <c r="DY7" s="409"/>
      <c r="DZ7" s="409"/>
      <c r="EA7" s="409"/>
      <c r="EB7" s="409"/>
      <c r="EC7" s="409"/>
      <c r="ED7" s="409"/>
      <c r="EE7" s="409"/>
      <c r="EF7" s="409"/>
      <c r="EG7" s="409"/>
      <c r="EH7" s="409"/>
      <c r="EI7" s="409"/>
      <c r="EJ7" s="409"/>
      <c r="EK7" s="409"/>
      <c r="EL7" s="409"/>
      <c r="EM7" s="409"/>
      <c r="EN7" s="409"/>
      <c r="EO7" s="409"/>
      <c r="EP7" s="409"/>
      <c r="EQ7" s="409"/>
      <c r="ER7" s="409"/>
      <c r="ES7" s="409"/>
      <c r="ET7" s="409"/>
      <c r="EU7" s="409"/>
      <c r="EV7" s="409"/>
      <c r="EW7" s="409"/>
      <c r="EX7" s="409"/>
      <c r="EY7" s="409"/>
      <c r="EZ7" s="409"/>
      <c r="FA7" s="409"/>
      <c r="FB7" s="409"/>
      <c r="FC7" s="409"/>
      <c r="FD7" s="409"/>
      <c r="FE7" s="409"/>
      <c r="FF7" s="409"/>
      <c r="FG7" s="409"/>
      <c r="FH7" s="409"/>
      <c r="FI7" s="409"/>
      <c r="FJ7" s="409"/>
      <c r="FK7" s="409"/>
      <c r="FL7" s="409"/>
      <c r="FM7" s="409"/>
      <c r="FN7" s="409"/>
      <c r="FO7" s="409"/>
      <c r="FP7" s="409"/>
      <c r="FQ7" s="409"/>
      <c r="FR7" s="409"/>
      <c r="FS7" s="409"/>
      <c r="FT7" s="409"/>
      <c r="FU7" s="409"/>
      <c r="FV7" s="409"/>
      <c r="FW7" s="409"/>
      <c r="FX7" s="409"/>
      <c r="FY7" s="409"/>
      <c r="FZ7" s="409"/>
      <c r="GA7" s="409"/>
      <c r="GB7" s="409"/>
      <c r="GC7" s="409"/>
      <c r="GD7" s="409"/>
      <c r="GE7" s="409"/>
      <c r="GF7" s="409"/>
      <c r="GG7" s="409"/>
      <c r="GH7" s="409"/>
      <c r="GI7" s="409"/>
      <c r="GJ7" s="409"/>
      <c r="GK7" s="409"/>
      <c r="GL7" s="409"/>
      <c r="GM7" s="409"/>
      <c r="GN7" s="409"/>
      <c r="GO7" s="409"/>
      <c r="GP7" s="409"/>
      <c r="GQ7" s="409"/>
      <c r="GR7" s="409"/>
      <c r="GS7" s="409"/>
      <c r="GT7" s="409"/>
      <c r="GU7" s="409"/>
      <c r="GV7" s="409"/>
      <c r="GW7" s="409"/>
      <c r="GX7" s="409"/>
      <c r="GY7" s="409"/>
      <c r="GZ7" s="409"/>
      <c r="HA7" s="409"/>
      <c r="HB7" s="409"/>
      <c r="HC7" s="409"/>
      <c r="HD7" s="409"/>
    </row>
    <row r="8" spans="1:212" ht="15" customHeight="1" x14ac:dyDescent="0.25">
      <c r="A8" s="410"/>
      <c r="C8" s="1160"/>
      <c r="D8" s="1160"/>
      <c r="E8" s="1160"/>
      <c r="F8" s="1160"/>
      <c r="G8" s="1160"/>
      <c r="H8" s="1160"/>
      <c r="I8" s="1160"/>
      <c r="J8" s="1160"/>
      <c r="K8" s="1160"/>
      <c r="L8" s="1160"/>
      <c r="M8" s="1160"/>
      <c r="N8" s="1160"/>
      <c r="O8" s="1160"/>
      <c r="P8" s="1160"/>
      <c r="Q8" s="1161"/>
      <c r="R8" s="1165"/>
      <c r="S8" s="1166"/>
      <c r="T8" s="1166"/>
      <c r="U8" s="1166"/>
      <c r="V8" s="1166"/>
      <c r="W8" s="1166"/>
      <c r="X8" s="1166"/>
      <c r="Y8" s="1166"/>
      <c r="Z8" s="1166"/>
      <c r="AA8" s="1166"/>
      <c r="AB8" s="1166"/>
      <c r="AC8" s="1166"/>
      <c r="AD8" s="1166"/>
      <c r="AE8" s="1166"/>
      <c r="AF8" s="1166"/>
      <c r="AG8" s="1166"/>
      <c r="AH8" s="1166"/>
      <c r="AI8" s="1167"/>
      <c r="AJ8" s="1170" t="s">
        <v>21</v>
      </c>
      <c r="AK8" s="1171"/>
      <c r="AL8" s="1171"/>
      <c r="AM8" s="1171"/>
      <c r="AN8" s="1171"/>
      <c r="AO8" s="1171"/>
      <c r="AP8" s="1171"/>
      <c r="AQ8" s="1171"/>
      <c r="AR8" s="1171"/>
      <c r="AS8" s="1171"/>
      <c r="AT8" s="1171"/>
      <c r="AU8" s="411"/>
      <c r="AV8" s="411"/>
      <c r="AW8" s="519"/>
      <c r="AX8" s="411"/>
      <c r="AY8" s="409"/>
      <c r="AZ8" s="409"/>
      <c r="BA8" s="409"/>
      <c r="BB8" s="409"/>
      <c r="BC8" s="409"/>
      <c r="BD8" s="409"/>
      <c r="BE8" s="409"/>
      <c r="BF8" s="409"/>
      <c r="BG8" s="409"/>
      <c r="BH8" s="409"/>
      <c r="BI8" s="409"/>
      <c r="BJ8" s="409"/>
      <c r="BK8" s="409"/>
      <c r="BL8" s="409"/>
      <c r="BM8" s="409"/>
      <c r="BN8" s="409"/>
      <c r="BO8" s="409"/>
      <c r="BP8" s="409"/>
      <c r="BQ8" s="409"/>
      <c r="BR8" s="409"/>
      <c r="BS8" s="409"/>
      <c r="BT8" s="409"/>
      <c r="BU8" s="409"/>
      <c r="BV8" s="409"/>
      <c r="BW8" s="409"/>
      <c r="BX8" s="409"/>
      <c r="BY8" s="409"/>
      <c r="BZ8" s="409"/>
      <c r="CA8" s="409"/>
      <c r="CB8" s="409"/>
      <c r="CC8" s="409"/>
      <c r="CD8" s="409"/>
      <c r="CE8" s="409"/>
      <c r="CF8" s="409"/>
      <c r="CG8" s="409"/>
      <c r="CH8" s="409"/>
      <c r="CI8" s="409"/>
      <c r="CJ8" s="409"/>
      <c r="CK8" s="409"/>
      <c r="CL8" s="409"/>
      <c r="CM8" s="409"/>
      <c r="CN8" s="409"/>
      <c r="CO8" s="409"/>
      <c r="CP8" s="409"/>
      <c r="CQ8" s="409"/>
      <c r="CR8" s="409"/>
      <c r="CS8" s="409"/>
      <c r="CT8" s="409"/>
      <c r="CU8" s="409"/>
      <c r="CV8" s="409"/>
      <c r="CW8" s="409"/>
      <c r="CX8" s="409"/>
      <c r="CY8" s="409"/>
      <c r="CZ8" s="409"/>
      <c r="DA8" s="409"/>
      <c r="DB8" s="409"/>
      <c r="DC8" s="409"/>
      <c r="DD8" s="409"/>
      <c r="DE8" s="409"/>
      <c r="DF8" s="409"/>
      <c r="DG8" s="409"/>
      <c r="DH8" s="409"/>
      <c r="DI8" s="409"/>
      <c r="DJ8" s="409"/>
      <c r="DK8" s="409"/>
      <c r="DL8" s="409"/>
      <c r="DM8" s="409"/>
      <c r="DN8" s="409"/>
      <c r="DO8" s="409"/>
      <c r="DP8" s="409"/>
      <c r="DQ8" s="409"/>
      <c r="DR8" s="409"/>
      <c r="DS8" s="409"/>
      <c r="DT8" s="409"/>
      <c r="DU8" s="409"/>
      <c r="DV8" s="409"/>
      <c r="DW8" s="409"/>
      <c r="DX8" s="409"/>
      <c r="DY8" s="409"/>
      <c r="DZ8" s="409"/>
      <c r="EA8" s="409"/>
      <c r="EB8" s="409"/>
      <c r="EC8" s="409"/>
      <c r="ED8" s="409"/>
      <c r="EE8" s="409"/>
      <c r="EF8" s="409"/>
      <c r="EG8" s="409"/>
      <c r="EH8" s="409"/>
      <c r="EI8" s="409"/>
      <c r="EJ8" s="409"/>
      <c r="EK8" s="409"/>
      <c r="EL8" s="409"/>
      <c r="EM8" s="409"/>
      <c r="EN8" s="409"/>
      <c r="EO8" s="409"/>
      <c r="EP8" s="409"/>
      <c r="EQ8" s="409"/>
      <c r="ER8" s="409"/>
      <c r="ES8" s="409"/>
      <c r="ET8" s="409"/>
      <c r="EU8" s="409"/>
      <c r="EV8" s="409"/>
      <c r="EW8" s="409"/>
      <c r="EX8" s="409"/>
      <c r="EY8" s="409"/>
      <c r="EZ8" s="409"/>
      <c r="FA8" s="409"/>
      <c r="FB8" s="409"/>
      <c r="FC8" s="409"/>
      <c r="FD8" s="409"/>
      <c r="FE8" s="409"/>
      <c r="FF8" s="409"/>
      <c r="FG8" s="409"/>
      <c r="FH8" s="409"/>
      <c r="FI8" s="409"/>
      <c r="FJ8" s="409"/>
      <c r="FK8" s="409"/>
      <c r="FL8" s="409"/>
      <c r="FM8" s="409"/>
      <c r="FN8" s="409"/>
      <c r="FO8" s="409"/>
      <c r="FP8" s="409"/>
      <c r="FQ8" s="409"/>
      <c r="FR8" s="409"/>
      <c r="FS8" s="409"/>
      <c r="FT8" s="409"/>
      <c r="FU8" s="409"/>
      <c r="FV8" s="409"/>
      <c r="FW8" s="409"/>
      <c r="FX8" s="409"/>
      <c r="FY8" s="409"/>
      <c r="FZ8" s="409"/>
      <c r="GA8" s="409"/>
      <c r="GB8" s="409"/>
      <c r="GC8" s="409"/>
      <c r="GD8" s="409"/>
      <c r="GE8" s="409"/>
      <c r="GF8" s="409"/>
      <c r="GG8" s="409"/>
      <c r="GH8" s="409"/>
      <c r="GI8" s="409"/>
      <c r="GJ8" s="409"/>
      <c r="GK8" s="409"/>
      <c r="GL8" s="409"/>
      <c r="GM8" s="409"/>
      <c r="GN8" s="409"/>
      <c r="GO8" s="409"/>
      <c r="GP8" s="409"/>
      <c r="GQ8" s="409"/>
      <c r="GR8" s="409"/>
      <c r="GS8" s="409"/>
      <c r="GT8" s="409"/>
      <c r="GU8" s="409"/>
      <c r="GV8" s="409"/>
      <c r="GW8" s="409"/>
      <c r="GX8" s="409"/>
      <c r="GY8" s="409"/>
      <c r="GZ8" s="409"/>
      <c r="HA8" s="409"/>
      <c r="HB8" s="409"/>
      <c r="HC8" s="409"/>
      <c r="HD8" s="409"/>
    </row>
    <row r="9" spans="1:212" ht="15" customHeight="1" x14ac:dyDescent="0.25">
      <c r="A9" s="410"/>
      <c r="C9" s="1133" t="s">
        <v>22</v>
      </c>
      <c r="D9" s="1133"/>
      <c r="E9" s="1133"/>
      <c r="F9" s="1133"/>
      <c r="G9" s="1133"/>
      <c r="H9" s="1133"/>
      <c r="I9" s="1133"/>
      <c r="J9" s="1133"/>
      <c r="K9" s="1133"/>
      <c r="L9" s="1133"/>
      <c r="M9" s="1133"/>
      <c r="N9" s="1133"/>
      <c r="O9" s="1133"/>
      <c r="P9" s="1133"/>
      <c r="Q9" s="1134"/>
      <c r="R9" s="1137" t="s">
        <v>23</v>
      </c>
      <c r="S9" s="1138"/>
      <c r="T9" s="1138"/>
      <c r="U9" s="1138"/>
      <c r="V9" s="1138"/>
      <c r="W9" s="1138"/>
      <c r="X9" s="1138"/>
      <c r="Y9" s="1138"/>
      <c r="Z9" s="1138"/>
      <c r="AA9" s="1138"/>
      <c r="AB9" s="1138"/>
      <c r="AC9" s="1138"/>
      <c r="AD9" s="1138"/>
      <c r="AE9" s="1138"/>
      <c r="AF9" s="1138"/>
      <c r="AG9" s="1138"/>
      <c r="AH9" s="1138"/>
      <c r="AI9" s="1139"/>
      <c r="AJ9" s="1143" t="s">
        <v>24</v>
      </c>
      <c r="AK9" s="1133"/>
      <c r="AL9" s="1133"/>
      <c r="AM9" s="1133"/>
      <c r="AN9" s="1133"/>
      <c r="AO9" s="1133"/>
      <c r="AP9" s="1133"/>
      <c r="AQ9" s="1133"/>
      <c r="AR9" s="1133"/>
      <c r="AS9" s="1133"/>
      <c r="AT9" s="1133"/>
      <c r="AU9" s="411"/>
      <c r="AV9" s="411"/>
      <c r="AW9" s="519"/>
      <c r="AX9" s="411"/>
      <c r="AY9" s="409"/>
      <c r="AZ9" s="409"/>
      <c r="BA9" s="409"/>
      <c r="BB9" s="409"/>
      <c r="BC9" s="409"/>
      <c r="BD9" s="409"/>
      <c r="BE9" s="409"/>
      <c r="BF9" s="409"/>
      <c r="BG9" s="409"/>
      <c r="BH9" s="409"/>
      <c r="BI9" s="409"/>
      <c r="BJ9" s="409"/>
      <c r="BK9" s="409"/>
      <c r="BL9" s="409"/>
      <c r="BM9" s="409"/>
      <c r="BN9" s="409"/>
      <c r="BO9" s="409"/>
      <c r="BP9" s="409"/>
      <c r="BQ9" s="409"/>
      <c r="BR9" s="409"/>
      <c r="BS9" s="409"/>
      <c r="BT9" s="409"/>
      <c r="BU9" s="409"/>
      <c r="BV9" s="409"/>
      <c r="BW9" s="409"/>
      <c r="BX9" s="409"/>
      <c r="BY9" s="409"/>
      <c r="BZ9" s="409"/>
      <c r="CA9" s="409"/>
      <c r="CB9" s="409"/>
      <c r="CC9" s="409"/>
      <c r="CD9" s="409"/>
      <c r="CE9" s="409"/>
      <c r="CF9" s="409"/>
      <c r="CG9" s="409"/>
      <c r="CH9" s="409"/>
      <c r="CI9" s="409"/>
      <c r="CJ9" s="409"/>
      <c r="CK9" s="409"/>
      <c r="CL9" s="409"/>
      <c r="CM9" s="409"/>
      <c r="CN9" s="409"/>
      <c r="CO9" s="409"/>
      <c r="CP9" s="409"/>
      <c r="CQ9" s="409"/>
      <c r="CR9" s="409"/>
      <c r="CS9" s="409"/>
      <c r="CT9" s="409"/>
      <c r="CU9" s="409"/>
      <c r="CV9" s="409"/>
      <c r="CW9" s="409"/>
      <c r="CX9" s="409"/>
      <c r="CY9" s="409"/>
      <c r="CZ9" s="409"/>
      <c r="DA9" s="409"/>
      <c r="DB9" s="409"/>
      <c r="DC9" s="409"/>
      <c r="DD9" s="409"/>
      <c r="DE9" s="409"/>
      <c r="DF9" s="409"/>
      <c r="DG9" s="409"/>
      <c r="DH9" s="409"/>
      <c r="DI9" s="409"/>
      <c r="DJ9" s="409"/>
      <c r="DK9" s="409"/>
      <c r="DL9" s="409"/>
      <c r="DM9" s="409"/>
      <c r="DN9" s="409"/>
      <c r="DO9" s="409"/>
      <c r="DP9" s="409"/>
      <c r="DQ9" s="409"/>
      <c r="DR9" s="409"/>
      <c r="DS9" s="409"/>
      <c r="DT9" s="409"/>
      <c r="DU9" s="409"/>
      <c r="DV9" s="409"/>
      <c r="DW9" s="409"/>
      <c r="DX9" s="409"/>
      <c r="DY9" s="409"/>
      <c r="DZ9" s="409"/>
      <c r="EA9" s="409"/>
      <c r="EB9" s="409"/>
      <c r="EC9" s="409"/>
      <c r="ED9" s="409"/>
      <c r="EE9" s="409"/>
      <c r="EF9" s="409"/>
      <c r="EG9" s="409"/>
      <c r="EH9" s="409"/>
      <c r="EI9" s="409"/>
      <c r="EJ9" s="409"/>
      <c r="EK9" s="409"/>
      <c r="EL9" s="409"/>
      <c r="EM9" s="409"/>
      <c r="EN9" s="409"/>
      <c r="EO9" s="409"/>
      <c r="EP9" s="409"/>
      <c r="EQ9" s="409"/>
      <c r="ER9" s="409"/>
      <c r="ES9" s="409"/>
      <c r="ET9" s="409"/>
      <c r="EU9" s="409"/>
      <c r="EV9" s="409"/>
      <c r="EW9" s="409"/>
      <c r="EX9" s="409"/>
      <c r="EY9" s="409"/>
      <c r="EZ9" s="409"/>
      <c r="FA9" s="409"/>
      <c r="FB9" s="409"/>
      <c r="FC9" s="409"/>
      <c r="FD9" s="409"/>
      <c r="FE9" s="409"/>
      <c r="FF9" s="409"/>
      <c r="FG9" s="409"/>
      <c r="FH9" s="409"/>
      <c r="FI9" s="409"/>
      <c r="FJ9" s="409"/>
      <c r="FK9" s="409"/>
      <c r="FL9" s="409"/>
      <c r="FM9" s="409"/>
      <c r="FN9" s="409"/>
      <c r="FO9" s="409"/>
      <c r="FP9" s="409"/>
      <c r="FQ9" s="409"/>
      <c r="FR9" s="409"/>
      <c r="FS9" s="409"/>
      <c r="FT9" s="409"/>
      <c r="FU9" s="409"/>
      <c r="FV9" s="409"/>
      <c r="FW9" s="409"/>
      <c r="FX9" s="409"/>
      <c r="FY9" s="409"/>
      <c r="FZ9" s="409"/>
      <c r="GA9" s="409"/>
      <c r="GB9" s="409"/>
      <c r="GC9" s="409"/>
      <c r="GD9" s="409"/>
      <c r="GE9" s="409"/>
      <c r="GF9" s="409"/>
      <c r="GG9" s="409"/>
      <c r="GH9" s="409"/>
      <c r="GI9" s="409"/>
      <c r="GJ9" s="409"/>
      <c r="GK9" s="409"/>
      <c r="GL9" s="409"/>
      <c r="GM9" s="409"/>
      <c r="GN9" s="409"/>
      <c r="GO9" s="409"/>
      <c r="GP9" s="409"/>
      <c r="GQ9" s="409"/>
      <c r="GR9" s="409"/>
      <c r="GS9" s="409"/>
      <c r="GT9" s="409"/>
      <c r="GU9" s="409"/>
      <c r="GV9" s="409"/>
      <c r="GW9" s="409"/>
      <c r="GX9" s="409"/>
      <c r="GY9" s="409"/>
      <c r="GZ9" s="409"/>
      <c r="HA9" s="409"/>
      <c r="HB9" s="409"/>
      <c r="HC9" s="409"/>
      <c r="HD9" s="409"/>
    </row>
    <row r="10" spans="1:212" ht="15.75" x14ac:dyDescent="0.25">
      <c r="A10" s="409"/>
      <c r="C10" s="1135"/>
      <c r="D10" s="1135"/>
      <c r="E10" s="1135"/>
      <c r="F10" s="1135"/>
      <c r="G10" s="1135"/>
      <c r="H10" s="1135"/>
      <c r="I10" s="1135"/>
      <c r="J10" s="1135"/>
      <c r="K10" s="1135"/>
      <c r="L10" s="1135"/>
      <c r="M10" s="1135"/>
      <c r="N10" s="1135"/>
      <c r="O10" s="1135"/>
      <c r="P10" s="1135"/>
      <c r="Q10" s="1136"/>
      <c r="R10" s="1140"/>
      <c r="S10" s="1141"/>
      <c r="T10" s="1141"/>
      <c r="U10" s="1141"/>
      <c r="V10" s="1141"/>
      <c r="W10" s="1141"/>
      <c r="X10" s="1141"/>
      <c r="Y10" s="1141"/>
      <c r="Z10" s="1141"/>
      <c r="AA10" s="1141"/>
      <c r="AB10" s="1141"/>
      <c r="AC10" s="1141"/>
      <c r="AD10" s="1141"/>
      <c r="AE10" s="1141"/>
      <c r="AF10" s="1141"/>
      <c r="AG10" s="1141"/>
      <c r="AH10" s="1141"/>
      <c r="AI10" s="1142"/>
      <c r="AJ10" s="1144"/>
      <c r="AK10" s="1135"/>
      <c r="AL10" s="1135"/>
      <c r="AM10" s="1135"/>
      <c r="AN10" s="1135"/>
      <c r="AO10" s="1135"/>
      <c r="AP10" s="1135"/>
      <c r="AQ10" s="1135"/>
      <c r="AR10" s="1135"/>
      <c r="AS10" s="1135"/>
      <c r="AT10" s="1135"/>
      <c r="AU10" s="411"/>
      <c r="AV10" s="411"/>
      <c r="AW10" s="519"/>
      <c r="AX10" s="411"/>
      <c r="AY10" s="409"/>
      <c r="AZ10" s="409"/>
      <c r="BA10" s="409"/>
      <c r="BB10" s="409"/>
      <c r="BC10" s="409"/>
      <c r="BD10" s="409"/>
      <c r="BE10" s="409"/>
      <c r="BF10" s="409"/>
      <c r="BG10" s="409"/>
      <c r="BH10" s="409"/>
      <c r="BI10" s="409"/>
      <c r="BJ10" s="409"/>
      <c r="BK10" s="409"/>
      <c r="BL10" s="409"/>
      <c r="BM10" s="409"/>
      <c r="BN10" s="409"/>
      <c r="BO10" s="409"/>
      <c r="BP10" s="409"/>
      <c r="BQ10" s="409"/>
      <c r="BR10" s="409"/>
      <c r="BS10" s="409"/>
      <c r="BT10" s="409"/>
      <c r="BU10" s="409"/>
      <c r="BV10" s="409"/>
      <c r="BW10" s="409"/>
      <c r="BX10" s="409"/>
      <c r="BY10" s="409"/>
      <c r="BZ10" s="409"/>
      <c r="CA10" s="409"/>
      <c r="CB10" s="409"/>
      <c r="CC10" s="409"/>
      <c r="CD10" s="409"/>
      <c r="CE10" s="409"/>
      <c r="CF10" s="409"/>
      <c r="CG10" s="409"/>
      <c r="CH10" s="409"/>
      <c r="CI10" s="409"/>
      <c r="CJ10" s="409"/>
      <c r="CK10" s="409"/>
      <c r="CL10" s="409"/>
      <c r="CM10" s="409"/>
      <c r="CN10" s="409"/>
      <c r="CO10" s="409"/>
      <c r="CP10" s="409"/>
      <c r="CQ10" s="409"/>
      <c r="CR10" s="409"/>
      <c r="CS10" s="409"/>
      <c r="CT10" s="409"/>
      <c r="CU10" s="409"/>
      <c r="CV10" s="409"/>
      <c r="CW10" s="409"/>
      <c r="CX10" s="409"/>
      <c r="CY10" s="409"/>
      <c r="CZ10" s="409"/>
      <c r="DA10" s="409"/>
      <c r="DB10" s="409"/>
      <c r="DC10" s="409"/>
      <c r="DD10" s="409"/>
      <c r="DE10" s="409"/>
      <c r="DF10" s="409"/>
      <c r="DG10" s="409"/>
      <c r="DH10" s="409"/>
      <c r="DI10" s="409"/>
      <c r="DJ10" s="409"/>
      <c r="DK10" s="409"/>
      <c r="DL10" s="409"/>
      <c r="DM10" s="409"/>
      <c r="DN10" s="409"/>
      <c r="DO10" s="409"/>
      <c r="DP10" s="409"/>
      <c r="DQ10" s="409"/>
      <c r="DR10" s="409"/>
      <c r="DS10" s="409"/>
      <c r="DT10" s="409"/>
      <c r="DU10" s="409"/>
      <c r="DV10" s="409"/>
      <c r="DW10" s="409"/>
      <c r="DX10" s="409"/>
      <c r="DY10" s="409"/>
      <c r="DZ10" s="409"/>
      <c r="EA10" s="409"/>
      <c r="EB10" s="409"/>
      <c r="EC10" s="409"/>
      <c r="ED10" s="409"/>
      <c r="EE10" s="409"/>
      <c r="EF10" s="409"/>
      <c r="EG10" s="409"/>
      <c r="EH10" s="409"/>
      <c r="EI10" s="409"/>
      <c r="EJ10" s="409"/>
      <c r="EK10" s="409"/>
      <c r="EL10" s="409"/>
      <c r="EM10" s="409"/>
      <c r="EN10" s="409"/>
      <c r="EO10" s="409"/>
      <c r="EP10" s="409"/>
      <c r="EQ10" s="409"/>
      <c r="ER10" s="409"/>
      <c r="ES10" s="409"/>
      <c r="ET10" s="409"/>
      <c r="EU10" s="409"/>
      <c r="EV10" s="409"/>
      <c r="EW10" s="409"/>
      <c r="EX10" s="409"/>
      <c r="EY10" s="409"/>
      <c r="EZ10" s="409"/>
      <c r="FA10" s="409"/>
      <c r="FB10" s="409"/>
      <c r="FC10" s="409"/>
      <c r="FD10" s="409"/>
      <c r="FE10" s="409"/>
      <c r="FF10" s="409"/>
      <c r="FG10" s="409"/>
      <c r="FH10" s="409"/>
      <c r="FI10" s="409"/>
      <c r="FJ10" s="409"/>
      <c r="FK10" s="409"/>
      <c r="FL10" s="409"/>
      <c r="FM10" s="409"/>
      <c r="FN10" s="409"/>
      <c r="FO10" s="409"/>
      <c r="FP10" s="409"/>
      <c r="FQ10" s="409"/>
      <c r="FR10" s="409"/>
      <c r="FS10" s="409"/>
      <c r="FT10" s="409"/>
      <c r="FU10" s="409"/>
      <c r="FV10" s="409"/>
      <c r="FW10" s="409"/>
      <c r="FX10" s="409"/>
      <c r="FY10" s="409"/>
      <c r="FZ10" s="409"/>
      <c r="GA10" s="409"/>
      <c r="GB10" s="409"/>
      <c r="GC10" s="409"/>
      <c r="GD10" s="409"/>
      <c r="GE10" s="409"/>
      <c r="GF10" s="409"/>
      <c r="GG10" s="409"/>
      <c r="GH10" s="409"/>
      <c r="GI10" s="409"/>
      <c r="GJ10" s="409"/>
      <c r="GK10" s="409"/>
      <c r="GL10" s="409"/>
      <c r="GM10" s="409"/>
      <c r="GN10" s="409"/>
      <c r="GO10" s="409"/>
      <c r="GP10" s="409"/>
      <c r="GQ10" s="409"/>
      <c r="GR10" s="409"/>
      <c r="GS10" s="409"/>
      <c r="GT10" s="409"/>
      <c r="GU10" s="409"/>
      <c r="GV10" s="409"/>
      <c r="GW10" s="409"/>
      <c r="GX10" s="409"/>
      <c r="GY10" s="409"/>
      <c r="GZ10" s="409"/>
      <c r="HA10" s="409"/>
      <c r="HB10" s="409"/>
      <c r="HC10" s="409"/>
      <c r="HD10" s="409"/>
    </row>
    <row r="11" spans="1:212" s="412" customFormat="1" ht="15" customHeight="1" x14ac:dyDescent="0.25">
      <c r="A11" s="411"/>
      <c r="B11" s="1145" t="s">
        <v>26</v>
      </c>
      <c r="C11" s="1146"/>
      <c r="D11" s="1147" t="s">
        <v>349</v>
      </c>
      <c r="E11" s="1148"/>
      <c r="F11" s="1148"/>
      <c r="G11" s="1148"/>
      <c r="H11" s="1148"/>
      <c r="I11" s="1148"/>
      <c r="J11" s="1148"/>
      <c r="K11" s="1148"/>
      <c r="L11" s="1148"/>
      <c r="M11" s="1148"/>
      <c r="N11" s="1148"/>
      <c r="O11" s="1148"/>
      <c r="P11" s="1148"/>
      <c r="Q11" s="1148"/>
      <c r="R11" s="1148"/>
      <c r="S11" s="1148"/>
      <c r="T11" s="1148"/>
      <c r="U11" s="1148"/>
      <c r="V11" s="1148"/>
      <c r="W11" s="1148"/>
      <c r="X11" s="1148"/>
      <c r="Y11" s="1148"/>
      <c r="Z11" s="1149"/>
      <c r="AA11" s="1147" t="s">
        <v>28</v>
      </c>
      <c r="AB11" s="1149"/>
      <c r="AC11" s="1147" t="s">
        <v>350</v>
      </c>
      <c r="AD11" s="1148"/>
      <c r="AE11" s="1148"/>
      <c r="AF11" s="1148"/>
      <c r="AG11" s="1148"/>
      <c r="AH11" s="1148"/>
      <c r="AI11" s="1148"/>
      <c r="AJ11" s="1149"/>
      <c r="AK11" s="1150" t="s">
        <v>30</v>
      </c>
      <c r="AL11" s="1151"/>
      <c r="AM11" s="1152" t="s">
        <v>348</v>
      </c>
      <c r="AN11" s="1153"/>
      <c r="AO11" s="1153"/>
      <c r="AP11" s="1153"/>
      <c r="AQ11" s="1153"/>
      <c r="AR11" s="1153"/>
      <c r="AS11" s="1153"/>
      <c r="AT11" s="1154"/>
      <c r="AU11" s="411"/>
      <c r="AV11" s="411"/>
      <c r="AW11" s="519"/>
      <c r="AX11" s="411"/>
      <c r="AY11" s="411"/>
      <c r="AZ11" s="411"/>
      <c r="BA11" s="411"/>
      <c r="BB11" s="411"/>
      <c r="BC11" s="411"/>
      <c r="BD11" s="411"/>
      <c r="BE11" s="411"/>
      <c r="BF11" s="411"/>
      <c r="BG11" s="411"/>
      <c r="BH11" s="411"/>
      <c r="BI11" s="411"/>
      <c r="BJ11" s="411"/>
      <c r="BK11" s="411"/>
      <c r="BL11" s="411"/>
      <c r="BM11" s="411"/>
      <c r="BN11" s="411"/>
      <c r="BO11" s="411"/>
      <c r="BP11" s="411"/>
      <c r="BQ11" s="411"/>
      <c r="BR11" s="411"/>
      <c r="BS11" s="411"/>
      <c r="BT11" s="411"/>
      <c r="BU11" s="411"/>
      <c r="BV11" s="411"/>
      <c r="BW11" s="411"/>
      <c r="BX11" s="411"/>
      <c r="BY11" s="411"/>
      <c r="BZ11" s="411"/>
      <c r="CA11" s="411"/>
      <c r="CB11" s="411"/>
      <c r="CC11" s="411"/>
      <c r="CD11" s="411"/>
      <c r="CE11" s="411"/>
      <c r="CF11" s="411"/>
      <c r="CG11" s="411"/>
      <c r="CH11" s="411"/>
      <c r="CI11" s="411"/>
      <c r="CJ11" s="411"/>
      <c r="CK11" s="411"/>
      <c r="CL11" s="411"/>
      <c r="CM11" s="411"/>
      <c r="CN11" s="411"/>
      <c r="CO11" s="411"/>
      <c r="CP11" s="411"/>
      <c r="CQ11" s="411"/>
      <c r="CR11" s="411"/>
      <c r="CS11" s="411"/>
      <c r="CT11" s="411"/>
      <c r="CU11" s="411"/>
      <c r="CV11" s="411"/>
      <c r="CW11" s="411"/>
      <c r="CX11" s="411"/>
      <c r="CY11" s="411"/>
      <c r="CZ11" s="411"/>
      <c r="DA11" s="411"/>
      <c r="DB11" s="411"/>
      <c r="DC11" s="411"/>
      <c r="DD11" s="411"/>
      <c r="DE11" s="411"/>
      <c r="DF11" s="411"/>
      <c r="DG11" s="411"/>
      <c r="DH11" s="411"/>
      <c r="DI11" s="411"/>
      <c r="DJ11" s="411"/>
      <c r="DK11" s="411"/>
      <c r="DL11" s="411"/>
      <c r="DM11" s="411"/>
      <c r="DN11" s="411"/>
      <c r="DO11" s="411"/>
      <c r="DP11" s="411"/>
      <c r="DQ11" s="411"/>
      <c r="DR11" s="411"/>
      <c r="DS11" s="411"/>
      <c r="DT11" s="411"/>
      <c r="DU11" s="411"/>
      <c r="DV11" s="411"/>
      <c r="DW11" s="411"/>
      <c r="DX11" s="411"/>
      <c r="DY11" s="411"/>
      <c r="DZ11" s="411"/>
      <c r="EA11" s="411"/>
      <c r="EB11" s="411"/>
      <c r="EC11" s="411"/>
      <c r="ED11" s="411"/>
      <c r="EE11" s="411"/>
      <c r="EF11" s="411"/>
      <c r="EG11" s="411"/>
      <c r="EH11" s="411"/>
      <c r="EI11" s="411"/>
      <c r="EJ11" s="411"/>
      <c r="EK11" s="411"/>
      <c r="EL11" s="411"/>
      <c r="EM11" s="411"/>
      <c r="EN11" s="411"/>
      <c r="EO11" s="411"/>
      <c r="EP11" s="411"/>
      <c r="EQ11" s="411"/>
      <c r="ER11" s="411"/>
      <c r="ES11" s="411"/>
      <c r="ET11" s="411"/>
      <c r="EU11" s="411"/>
      <c r="EV11" s="411"/>
      <c r="EW11" s="411"/>
      <c r="EX11" s="411"/>
      <c r="EY11" s="411"/>
      <c r="EZ11" s="411"/>
      <c r="FA11" s="411"/>
      <c r="FB11" s="411"/>
      <c r="FC11" s="411"/>
      <c r="FD11" s="411"/>
      <c r="FE11" s="411"/>
      <c r="FF11" s="411"/>
      <c r="FG11" s="411"/>
      <c r="FH11" s="411"/>
      <c r="FI11" s="411"/>
      <c r="FJ11" s="411"/>
      <c r="FK11" s="411"/>
      <c r="FL11" s="411"/>
      <c r="FM11" s="411"/>
      <c r="FN11" s="411"/>
      <c r="FO11" s="411"/>
      <c r="FP11" s="411"/>
      <c r="FQ11" s="411"/>
      <c r="FR11" s="411"/>
      <c r="FS11" s="411"/>
      <c r="FT11" s="411"/>
      <c r="FU11" s="411"/>
      <c r="FV11" s="411"/>
      <c r="FW11" s="411"/>
      <c r="FX11" s="411"/>
      <c r="FY11" s="411"/>
      <c r="FZ11" s="411"/>
      <c r="GA11" s="411"/>
      <c r="GB11" s="411"/>
      <c r="GC11" s="411"/>
      <c r="GD11" s="411"/>
      <c r="GE11" s="411"/>
      <c r="GF11" s="411"/>
      <c r="GG11" s="411"/>
      <c r="GH11" s="411"/>
      <c r="GI11" s="411"/>
      <c r="GJ11" s="411"/>
      <c r="GK11" s="411"/>
      <c r="GL11" s="411"/>
      <c r="GM11" s="411"/>
      <c r="GN11" s="411"/>
      <c r="GO11" s="411"/>
      <c r="GP11" s="411"/>
      <c r="GQ11" s="411"/>
      <c r="GR11" s="411"/>
      <c r="GS11" s="411"/>
      <c r="GT11" s="411"/>
      <c r="GU11" s="411"/>
      <c r="GV11" s="411"/>
      <c r="GW11" s="411"/>
      <c r="GX11" s="411"/>
      <c r="GY11" s="411"/>
      <c r="GZ11" s="411"/>
      <c r="HA11" s="411"/>
      <c r="HB11" s="411"/>
      <c r="HC11" s="411"/>
      <c r="HD11" s="411"/>
    </row>
    <row r="12" spans="1:212" s="412" customFormat="1" ht="15" customHeight="1" x14ac:dyDescent="0.25">
      <c r="A12" s="411"/>
      <c r="B12" s="421" t="s">
        <v>32</v>
      </c>
      <c r="D12" s="1122" t="s">
        <v>348</v>
      </c>
      <c r="E12" s="1122"/>
      <c r="F12" s="1122"/>
      <c r="G12" s="1122"/>
      <c r="H12" s="1122"/>
      <c r="I12" s="1122"/>
      <c r="J12" s="1122"/>
      <c r="K12" s="1122"/>
      <c r="L12" s="1122"/>
      <c r="M12" s="1122"/>
      <c r="N12" s="1122"/>
      <c r="O12" s="1122"/>
      <c r="P12" s="1122"/>
      <c r="Q12" s="1122"/>
      <c r="R12" s="1122"/>
      <c r="S12" s="1122"/>
      <c r="T12" s="1122"/>
      <c r="U12" s="1122"/>
      <c r="V12" s="1122"/>
      <c r="W12" s="1122"/>
      <c r="X12" s="1122"/>
      <c r="Y12" s="1122"/>
      <c r="Z12" s="1122"/>
      <c r="AA12" s="1122"/>
      <c r="AB12" s="1122"/>
      <c r="AC12" s="1122"/>
      <c r="AD12" s="1122"/>
      <c r="AE12" s="1122"/>
      <c r="AF12" s="1122"/>
      <c r="AG12" s="1122"/>
      <c r="AH12" s="1122"/>
      <c r="AI12" s="1122"/>
      <c r="AJ12" s="1122"/>
      <c r="AK12" s="1122"/>
      <c r="AL12" s="1123"/>
      <c r="AM12" s="413" t="s">
        <v>34</v>
      </c>
      <c r="AN12" s="1124" t="s">
        <v>348</v>
      </c>
      <c r="AO12" s="1125"/>
      <c r="AP12" s="1125"/>
      <c r="AQ12" s="1125"/>
      <c r="AR12" s="1125"/>
      <c r="AS12" s="1125"/>
      <c r="AT12" s="1125"/>
      <c r="AU12" s="411"/>
      <c r="AV12" s="411"/>
      <c r="AW12" s="519"/>
      <c r="AX12" s="411"/>
      <c r="AY12" s="411"/>
      <c r="AZ12" s="411"/>
      <c r="BA12" s="411"/>
      <c r="BB12" s="411"/>
      <c r="BC12" s="411"/>
      <c r="BD12" s="411"/>
      <c r="BE12" s="411"/>
      <c r="BF12" s="411"/>
      <c r="BG12" s="411"/>
      <c r="BH12" s="411"/>
      <c r="BI12" s="411"/>
      <c r="BJ12" s="411"/>
      <c r="BK12" s="411"/>
      <c r="BL12" s="411"/>
      <c r="BM12" s="411"/>
      <c r="BN12" s="411"/>
      <c r="BO12" s="411"/>
      <c r="BP12" s="411"/>
      <c r="BQ12" s="411"/>
      <c r="BR12" s="411"/>
      <c r="BS12" s="411"/>
      <c r="BT12" s="411"/>
      <c r="BU12" s="411"/>
      <c r="BV12" s="411"/>
      <c r="BW12" s="411"/>
      <c r="BX12" s="411"/>
      <c r="BY12" s="411"/>
      <c r="BZ12" s="411"/>
      <c r="CA12" s="411"/>
      <c r="CB12" s="411"/>
      <c r="CC12" s="411"/>
      <c r="CD12" s="411"/>
      <c r="CE12" s="411"/>
      <c r="CF12" s="411"/>
      <c r="CG12" s="411"/>
      <c r="CH12" s="411"/>
      <c r="CI12" s="411"/>
      <c r="CJ12" s="411"/>
      <c r="CK12" s="411"/>
      <c r="CL12" s="411"/>
      <c r="CM12" s="411"/>
      <c r="CN12" s="411"/>
      <c r="CO12" s="411"/>
      <c r="CP12" s="411"/>
      <c r="CQ12" s="411"/>
      <c r="CR12" s="411"/>
      <c r="CS12" s="411"/>
      <c r="CT12" s="411"/>
      <c r="CU12" s="411"/>
      <c r="CV12" s="411"/>
      <c r="CW12" s="411"/>
      <c r="CX12" s="411"/>
      <c r="CY12" s="411"/>
      <c r="CZ12" s="411"/>
      <c r="DA12" s="411"/>
      <c r="DB12" s="411"/>
      <c r="DC12" s="411"/>
      <c r="DD12" s="411"/>
      <c r="DE12" s="411"/>
      <c r="DF12" s="411"/>
      <c r="DG12" s="411"/>
      <c r="DH12" s="411"/>
      <c r="DI12" s="411"/>
      <c r="DJ12" s="411"/>
      <c r="DK12" s="411"/>
      <c r="DL12" s="411"/>
      <c r="DM12" s="411"/>
      <c r="DN12" s="411"/>
      <c r="DO12" s="411"/>
      <c r="DP12" s="411"/>
      <c r="DQ12" s="411"/>
      <c r="DR12" s="411"/>
      <c r="DS12" s="411"/>
      <c r="DT12" s="411"/>
      <c r="DU12" s="411"/>
      <c r="DV12" s="411"/>
      <c r="DW12" s="411"/>
      <c r="DX12" s="411"/>
      <c r="DY12" s="411"/>
      <c r="DZ12" s="411"/>
      <c r="EA12" s="411"/>
      <c r="EB12" s="411"/>
      <c r="EC12" s="411"/>
      <c r="ED12" s="411"/>
      <c r="EE12" s="411"/>
      <c r="EF12" s="411"/>
      <c r="EG12" s="411"/>
      <c r="EH12" s="411"/>
      <c r="EI12" s="411"/>
      <c r="EJ12" s="411"/>
      <c r="EK12" s="411"/>
      <c r="EL12" s="411"/>
      <c r="EM12" s="411"/>
      <c r="EN12" s="411"/>
      <c r="EO12" s="411"/>
      <c r="EP12" s="411"/>
      <c r="EQ12" s="411"/>
      <c r="ER12" s="411"/>
      <c r="ES12" s="411"/>
      <c r="ET12" s="411"/>
      <c r="EU12" s="411"/>
      <c r="EV12" s="411"/>
      <c r="EW12" s="411"/>
      <c r="EX12" s="411"/>
      <c r="EY12" s="411"/>
      <c r="EZ12" s="411"/>
      <c r="FA12" s="411"/>
      <c r="FB12" s="411"/>
      <c r="FC12" s="411"/>
      <c r="FD12" s="411"/>
      <c r="FE12" s="411"/>
      <c r="FF12" s="411"/>
      <c r="FG12" s="411"/>
      <c r="FH12" s="411"/>
      <c r="FI12" s="411"/>
      <c r="FJ12" s="411"/>
      <c r="FK12" s="411"/>
      <c r="FL12" s="411"/>
      <c r="FM12" s="411"/>
      <c r="FN12" s="411"/>
      <c r="FO12" s="411"/>
      <c r="FP12" s="411"/>
      <c r="FQ12" s="411"/>
      <c r="FR12" s="411"/>
      <c r="FS12" s="411"/>
      <c r="FT12" s="411"/>
      <c r="FU12" s="411"/>
      <c r="FV12" s="411"/>
      <c r="FW12" s="411"/>
      <c r="FX12" s="411"/>
      <c r="FY12" s="411"/>
      <c r="FZ12" s="411"/>
      <c r="GA12" s="411"/>
      <c r="GB12" s="411"/>
      <c r="GC12" s="411"/>
      <c r="GD12" s="411"/>
      <c r="GE12" s="411"/>
      <c r="GF12" s="411"/>
      <c r="GG12" s="411"/>
      <c r="GH12" s="411"/>
      <c r="GI12" s="411"/>
      <c r="GJ12" s="411"/>
      <c r="GK12" s="411"/>
      <c r="GL12" s="411"/>
      <c r="GM12" s="411"/>
      <c r="GN12" s="411"/>
      <c r="GO12" s="411"/>
      <c r="GP12" s="411"/>
      <c r="GQ12" s="411"/>
      <c r="GR12" s="411"/>
      <c r="GS12" s="411"/>
      <c r="GT12" s="411"/>
      <c r="GU12" s="411"/>
      <c r="GV12" s="411"/>
      <c r="GW12" s="411"/>
      <c r="GX12" s="411"/>
      <c r="GY12" s="411"/>
      <c r="GZ12" s="411"/>
      <c r="HA12" s="411"/>
      <c r="HB12" s="411"/>
      <c r="HC12" s="411"/>
      <c r="HD12" s="411"/>
    </row>
    <row r="13" spans="1:212" s="412" customFormat="1" ht="15.75" customHeight="1" x14ac:dyDescent="0.25">
      <c r="A13" s="414"/>
      <c r="B13" s="1126" t="s">
        <v>35</v>
      </c>
      <c r="C13" s="1127"/>
      <c r="D13" s="1127"/>
      <c r="E13" s="1127"/>
      <c r="F13" s="1127"/>
      <c r="G13" s="1127"/>
      <c r="H13" s="1127"/>
      <c r="I13" s="1127"/>
      <c r="J13" s="1127"/>
      <c r="K13" s="1127"/>
      <c r="L13" s="1127"/>
      <c r="M13" s="1127"/>
      <c r="N13" s="1127"/>
      <c r="O13" s="1127"/>
      <c r="P13" s="1127"/>
      <c r="Q13" s="1127"/>
      <c r="R13" s="1127"/>
      <c r="S13" s="1127"/>
      <c r="T13" s="1127"/>
      <c r="U13" s="1127"/>
      <c r="V13" s="1127"/>
      <c r="W13" s="1127"/>
      <c r="X13" s="1127"/>
      <c r="Y13" s="1127"/>
      <c r="Z13" s="1127"/>
      <c r="AA13" s="1127"/>
      <c r="AB13" s="1127"/>
      <c r="AC13" s="1127"/>
      <c r="AD13" s="1127"/>
      <c r="AE13" s="1127"/>
      <c r="AF13" s="1127"/>
      <c r="AG13" s="1127"/>
      <c r="AH13" s="1127"/>
      <c r="AI13" s="1127"/>
      <c r="AJ13" s="1127"/>
      <c r="AK13" s="1127"/>
      <c r="AL13" s="1127"/>
      <c r="AM13" s="1127"/>
      <c r="AN13" s="1127"/>
      <c r="AO13" s="1127"/>
      <c r="AP13" s="1127"/>
      <c r="AQ13" s="1127"/>
      <c r="AR13" s="1127"/>
      <c r="AS13" s="1127"/>
      <c r="AT13" s="1128"/>
      <c r="AU13" s="1011" t="s">
        <v>36</v>
      </c>
      <c r="AV13" s="1012"/>
      <c r="AW13" s="1012"/>
      <c r="AX13" s="1012"/>
      <c r="AY13" s="1012"/>
      <c r="AZ13" s="1012"/>
      <c r="BA13" s="1012"/>
      <c r="BB13" s="1012"/>
      <c r="BC13" s="1012"/>
      <c r="BD13" s="1012"/>
      <c r="BE13" s="1012"/>
      <c r="BF13" s="1012"/>
      <c r="BG13" s="1012"/>
      <c r="BH13" s="1012"/>
      <c r="BI13" s="1012"/>
      <c r="BJ13" s="1013"/>
      <c r="BK13" s="414"/>
      <c r="BL13" s="414"/>
      <c r="BM13" s="414"/>
      <c r="BN13" s="414"/>
      <c r="BO13" s="414"/>
      <c r="BP13" s="414"/>
      <c r="BQ13" s="414"/>
      <c r="BR13" s="414"/>
      <c r="BS13" s="414"/>
      <c r="BT13" s="414"/>
      <c r="BU13" s="414"/>
      <c r="BV13" s="414"/>
      <c r="BW13" s="414"/>
      <c r="BX13" s="414"/>
      <c r="BY13" s="414"/>
      <c r="BZ13" s="414"/>
      <c r="CA13" s="414"/>
      <c r="CB13" s="414"/>
      <c r="CC13" s="414"/>
      <c r="CD13" s="414"/>
      <c r="CE13" s="414"/>
      <c r="CF13" s="414"/>
      <c r="CG13" s="414"/>
      <c r="CH13" s="414"/>
      <c r="CI13" s="414"/>
      <c r="CJ13" s="414"/>
      <c r="CK13" s="414"/>
      <c r="CL13" s="414"/>
      <c r="CM13" s="414"/>
      <c r="CN13" s="414"/>
      <c r="CO13" s="414"/>
      <c r="CP13" s="414"/>
      <c r="CQ13" s="414"/>
      <c r="CR13" s="414"/>
      <c r="CS13" s="414"/>
      <c r="CT13" s="414"/>
      <c r="CU13" s="414"/>
      <c r="CV13" s="414"/>
      <c r="CW13" s="414"/>
      <c r="CX13" s="414"/>
      <c r="CY13" s="414"/>
      <c r="CZ13" s="414"/>
      <c r="DA13" s="414"/>
      <c r="DB13" s="414"/>
      <c r="DC13" s="414"/>
      <c r="DD13" s="414"/>
      <c r="DE13" s="414"/>
      <c r="DF13" s="414"/>
      <c r="DG13" s="414"/>
      <c r="DH13" s="414"/>
      <c r="DI13" s="414"/>
      <c r="DJ13" s="414"/>
      <c r="DK13" s="414"/>
      <c r="DL13" s="414"/>
      <c r="DM13" s="414"/>
      <c r="DN13" s="414"/>
      <c r="DO13" s="414"/>
      <c r="DP13" s="414"/>
      <c r="DQ13" s="414"/>
      <c r="DR13" s="414"/>
      <c r="DS13" s="414"/>
      <c r="DT13" s="414"/>
      <c r="DU13" s="414"/>
      <c r="DV13" s="414"/>
      <c r="DW13" s="414"/>
      <c r="DX13" s="414"/>
      <c r="DY13" s="414"/>
      <c r="DZ13" s="414"/>
      <c r="EA13" s="414"/>
      <c r="EB13" s="414"/>
      <c r="EC13" s="414"/>
      <c r="ED13" s="414"/>
      <c r="EE13" s="414"/>
      <c r="EF13" s="414"/>
      <c r="EG13" s="414"/>
      <c r="EH13" s="414"/>
      <c r="EI13" s="414"/>
      <c r="EJ13" s="414"/>
      <c r="EK13" s="414"/>
      <c r="EL13" s="414"/>
      <c r="EM13" s="414"/>
      <c r="EN13" s="414"/>
      <c r="EO13" s="414"/>
      <c r="EP13" s="414"/>
      <c r="EQ13" s="414"/>
      <c r="ER13" s="414"/>
      <c r="ES13" s="414"/>
      <c r="ET13" s="414"/>
      <c r="EU13" s="414"/>
      <c r="EV13" s="414"/>
      <c r="EW13" s="414"/>
      <c r="EX13" s="414"/>
      <c r="EY13" s="414"/>
      <c r="EZ13" s="414"/>
      <c r="FA13" s="414"/>
      <c r="FB13" s="414"/>
      <c r="FC13" s="414"/>
      <c r="FD13" s="414"/>
      <c r="FE13" s="414"/>
      <c r="FF13" s="414"/>
      <c r="FG13" s="414"/>
      <c r="FH13" s="414"/>
      <c r="FI13" s="414"/>
      <c r="FJ13" s="414"/>
      <c r="FK13" s="414"/>
      <c r="FL13" s="414"/>
      <c r="FM13" s="414"/>
      <c r="FN13" s="414"/>
      <c r="FO13" s="414"/>
      <c r="FP13" s="414"/>
      <c r="FQ13" s="414"/>
      <c r="FR13" s="414"/>
      <c r="FS13" s="414"/>
      <c r="FT13" s="414"/>
      <c r="FU13" s="414"/>
      <c r="FV13" s="414"/>
      <c r="FW13" s="414"/>
      <c r="FX13" s="414"/>
      <c r="FY13" s="414"/>
      <c r="FZ13" s="414"/>
      <c r="GA13" s="414"/>
      <c r="GB13" s="414"/>
      <c r="GC13" s="414"/>
      <c r="GD13" s="414"/>
      <c r="GE13" s="414"/>
      <c r="GF13" s="414"/>
      <c r="GG13" s="414"/>
      <c r="GH13" s="414"/>
      <c r="GI13" s="414"/>
      <c r="GJ13" s="414"/>
      <c r="GK13" s="414"/>
      <c r="GL13" s="414"/>
      <c r="GM13" s="414"/>
      <c r="GN13" s="414"/>
      <c r="GO13" s="414"/>
      <c r="GP13" s="414"/>
      <c r="GQ13" s="414"/>
      <c r="GR13" s="414"/>
      <c r="GS13" s="414"/>
      <c r="GT13" s="414"/>
      <c r="GU13" s="414"/>
      <c r="GV13" s="414"/>
      <c r="GW13" s="414"/>
      <c r="GX13" s="414"/>
      <c r="GY13" s="414"/>
      <c r="GZ13" s="414"/>
      <c r="HA13" s="414"/>
      <c r="HB13" s="414"/>
      <c r="HC13" s="414"/>
      <c r="HD13" s="414"/>
    </row>
    <row r="14" spans="1:212" s="412" customFormat="1" ht="15" customHeight="1" x14ac:dyDescent="0.25">
      <c r="A14" s="414"/>
      <c r="B14" s="1129" t="s">
        <v>348</v>
      </c>
      <c r="C14" s="1130"/>
      <c r="D14" s="1131"/>
      <c r="E14" s="1132" t="s">
        <v>37</v>
      </c>
      <c r="F14" s="1130"/>
      <c r="G14" s="1130"/>
      <c r="H14" s="1130"/>
      <c r="I14" s="1130"/>
      <c r="J14" s="1130"/>
      <c r="K14" s="1130"/>
      <c r="L14" s="1130"/>
      <c r="M14" s="1130"/>
      <c r="N14" s="1130"/>
      <c r="O14" s="1130"/>
      <c r="P14" s="1130"/>
      <c r="Q14" s="1130"/>
      <c r="R14" s="1130"/>
      <c r="S14" s="1130"/>
      <c r="T14" s="1131"/>
      <c r="U14" s="1132" t="s">
        <v>38</v>
      </c>
      <c r="V14" s="1130"/>
      <c r="W14" s="1130"/>
      <c r="X14" s="1130"/>
      <c r="Y14" s="1130"/>
      <c r="Z14" s="1130"/>
      <c r="AA14" s="1130"/>
      <c r="AB14" s="1130"/>
      <c r="AC14" s="1130"/>
      <c r="AD14" s="1130"/>
      <c r="AE14" s="1130"/>
      <c r="AF14" s="1130"/>
      <c r="AG14" s="1130"/>
      <c r="AH14" s="1130"/>
      <c r="AI14" s="1130"/>
      <c r="AJ14" s="1130"/>
      <c r="AK14" s="1130"/>
      <c r="AL14" s="1130"/>
      <c r="AM14" s="1130"/>
      <c r="AN14" s="1130"/>
      <c r="AO14" s="1130"/>
      <c r="AP14" s="1130"/>
      <c r="AQ14" s="1130"/>
      <c r="AR14" s="1130"/>
      <c r="AS14" s="1130"/>
      <c r="AT14" s="1131"/>
      <c r="AU14" s="972"/>
      <c r="AV14" s="972"/>
      <c r="AW14" s="972"/>
      <c r="AX14" s="972"/>
      <c r="AY14" s="972"/>
      <c r="AZ14" s="972"/>
      <c r="BA14" s="972"/>
      <c r="BB14" s="972"/>
      <c r="BC14" s="972"/>
      <c r="BD14" s="972"/>
      <c r="BE14" s="972"/>
      <c r="BF14" s="972"/>
      <c r="BG14" s="972"/>
      <c r="BH14" s="972"/>
      <c r="BI14" s="972"/>
      <c r="BJ14" s="973"/>
      <c r="BK14" s="414"/>
      <c r="BL14" s="414"/>
      <c r="BM14" s="414"/>
      <c r="BN14" s="414"/>
      <c r="BO14" s="414"/>
      <c r="BP14" s="414"/>
      <c r="BQ14" s="414"/>
      <c r="BR14" s="414"/>
      <c r="BS14" s="414"/>
      <c r="BT14" s="414"/>
      <c r="BU14" s="414"/>
      <c r="BV14" s="414"/>
      <c r="BW14" s="414"/>
      <c r="BX14" s="414"/>
      <c r="BY14" s="414"/>
      <c r="BZ14" s="414"/>
      <c r="CA14" s="414"/>
      <c r="CB14" s="414"/>
      <c r="CC14" s="414"/>
      <c r="CD14" s="414"/>
      <c r="CE14" s="414"/>
      <c r="CF14" s="414"/>
      <c r="CG14" s="414"/>
      <c r="CH14" s="414"/>
      <c r="CI14" s="414"/>
      <c r="CJ14" s="414"/>
      <c r="CK14" s="414"/>
      <c r="CL14" s="414"/>
      <c r="CM14" s="414"/>
      <c r="CN14" s="414"/>
      <c r="CO14" s="414"/>
      <c r="CP14" s="414"/>
      <c r="CQ14" s="414"/>
      <c r="CR14" s="414"/>
      <c r="CS14" s="414"/>
      <c r="CT14" s="414"/>
      <c r="CU14" s="414"/>
      <c r="CV14" s="414"/>
      <c r="CW14" s="414"/>
      <c r="CX14" s="414"/>
      <c r="CY14" s="414"/>
      <c r="CZ14" s="414"/>
      <c r="DA14" s="414"/>
      <c r="DB14" s="414"/>
      <c r="DC14" s="414"/>
      <c r="DD14" s="414"/>
      <c r="DE14" s="414"/>
      <c r="DF14" s="414"/>
      <c r="DG14" s="414"/>
      <c r="DH14" s="414"/>
      <c r="DI14" s="414"/>
      <c r="DJ14" s="414"/>
      <c r="DK14" s="414"/>
      <c r="DL14" s="414"/>
      <c r="DM14" s="414"/>
      <c r="DN14" s="414"/>
      <c r="DO14" s="414"/>
      <c r="DP14" s="414"/>
      <c r="DQ14" s="414"/>
      <c r="DR14" s="414"/>
      <c r="DS14" s="414"/>
      <c r="DT14" s="414"/>
      <c r="DU14" s="414"/>
      <c r="DV14" s="414"/>
      <c r="DW14" s="414"/>
      <c r="DX14" s="414"/>
      <c r="DY14" s="414"/>
      <c r="DZ14" s="414"/>
      <c r="EA14" s="414"/>
      <c r="EB14" s="414"/>
      <c r="EC14" s="414"/>
      <c r="ED14" s="414"/>
      <c r="EE14" s="414"/>
      <c r="EF14" s="414"/>
      <c r="EG14" s="414"/>
      <c r="EH14" s="414"/>
      <c r="EI14" s="414"/>
      <c r="EJ14" s="414"/>
      <c r="EK14" s="414"/>
      <c r="EL14" s="414"/>
      <c r="EM14" s="414"/>
      <c r="EN14" s="414"/>
      <c r="EO14" s="414"/>
      <c r="EP14" s="414"/>
      <c r="EQ14" s="414"/>
      <c r="ER14" s="414"/>
      <c r="ES14" s="414"/>
      <c r="ET14" s="414"/>
      <c r="EU14" s="414"/>
      <c r="EV14" s="414"/>
      <c r="EW14" s="414"/>
      <c r="EX14" s="414"/>
      <c r="EY14" s="414"/>
      <c r="EZ14" s="414"/>
      <c r="FA14" s="414"/>
      <c r="FB14" s="414"/>
      <c r="FC14" s="414"/>
      <c r="FD14" s="414"/>
      <c r="FE14" s="414"/>
      <c r="FF14" s="414"/>
      <c r="FG14" s="414"/>
      <c r="FH14" s="414"/>
      <c r="FI14" s="414"/>
      <c r="FJ14" s="414"/>
      <c r="FK14" s="414"/>
      <c r="FL14" s="414"/>
      <c r="FM14" s="414"/>
      <c r="FN14" s="414"/>
      <c r="FO14" s="414"/>
      <c r="FP14" s="414"/>
      <c r="FQ14" s="414"/>
      <c r="FR14" s="414"/>
      <c r="FS14" s="414"/>
      <c r="FT14" s="414"/>
      <c r="FU14" s="414"/>
      <c r="FV14" s="414"/>
      <c r="FW14" s="414"/>
      <c r="FX14" s="414"/>
      <c r="FY14" s="414"/>
      <c r="FZ14" s="414"/>
      <c r="GA14" s="414"/>
      <c r="GB14" s="414"/>
      <c r="GC14" s="414"/>
      <c r="GD14" s="414"/>
      <c r="GE14" s="414"/>
      <c r="GF14" s="414"/>
      <c r="GG14" s="414"/>
      <c r="GH14" s="414"/>
      <c r="GI14" s="414"/>
      <c r="GJ14" s="414"/>
      <c r="GK14" s="414"/>
      <c r="GL14" s="414"/>
      <c r="GM14" s="414"/>
      <c r="GN14" s="414"/>
      <c r="GO14" s="414"/>
      <c r="GP14" s="414"/>
      <c r="GQ14" s="414"/>
      <c r="GR14" s="414"/>
      <c r="GS14" s="414"/>
      <c r="GT14" s="414"/>
      <c r="GU14" s="414"/>
      <c r="GV14" s="414"/>
      <c r="GW14" s="414"/>
      <c r="GX14" s="414"/>
      <c r="GY14" s="414"/>
      <c r="GZ14" s="414"/>
      <c r="HA14" s="414"/>
      <c r="HB14" s="414"/>
      <c r="HC14" s="414"/>
      <c r="HD14" s="414"/>
    </row>
    <row r="15" spans="1:212" s="412" customFormat="1" ht="33" customHeight="1" x14ac:dyDescent="0.25">
      <c r="A15" s="415"/>
      <c r="B15" s="1119" t="s">
        <v>39</v>
      </c>
      <c r="C15" s="1119" t="s">
        <v>40</v>
      </c>
      <c r="D15" s="1119" t="s">
        <v>41</v>
      </c>
      <c r="E15" s="1119" t="s">
        <v>42</v>
      </c>
      <c r="F15" s="1119"/>
      <c r="G15" s="1119"/>
      <c r="H15" s="1119" t="s">
        <v>43</v>
      </c>
      <c r="I15" s="1119"/>
      <c r="J15" s="1119"/>
      <c r="K15" s="1119" t="s">
        <v>44</v>
      </c>
      <c r="L15" s="1119"/>
      <c r="M15" s="1119"/>
      <c r="N15" s="1119" t="s">
        <v>45</v>
      </c>
      <c r="O15" s="1119"/>
      <c r="P15" s="1119"/>
      <c r="Q15" s="1119" t="s">
        <v>46</v>
      </c>
      <c r="R15" s="1119"/>
      <c r="S15" s="1119"/>
      <c r="T15" s="635" t="s">
        <v>47</v>
      </c>
      <c r="U15" s="1119" t="s">
        <v>48</v>
      </c>
      <c r="V15" s="1119" t="s">
        <v>49</v>
      </c>
      <c r="W15" s="1119" t="s">
        <v>50</v>
      </c>
      <c r="X15" s="1119" t="s">
        <v>51</v>
      </c>
      <c r="Y15" s="1119"/>
      <c r="Z15" s="1121" t="s">
        <v>52</v>
      </c>
      <c r="AA15" s="1119" t="s">
        <v>53</v>
      </c>
      <c r="AB15" s="1119" t="s">
        <v>54</v>
      </c>
      <c r="AC15" s="1119" t="s">
        <v>55</v>
      </c>
      <c r="AD15" s="1119" t="s">
        <v>56</v>
      </c>
      <c r="AE15" s="1119" t="s">
        <v>57</v>
      </c>
      <c r="AF15" s="1119" t="s">
        <v>58</v>
      </c>
      <c r="AG15" s="1119"/>
      <c r="AH15" s="1119"/>
      <c r="AI15" s="1119" t="s">
        <v>59</v>
      </c>
      <c r="AJ15" s="1119" t="s">
        <v>60</v>
      </c>
      <c r="AK15" s="1119" t="s">
        <v>61</v>
      </c>
      <c r="AL15" s="1119"/>
      <c r="AM15" s="1119"/>
      <c r="AN15" s="1119"/>
      <c r="AO15" s="1119"/>
      <c r="AP15" s="1119"/>
      <c r="AQ15" s="1119"/>
      <c r="AR15" s="1120" t="s">
        <v>62</v>
      </c>
      <c r="AS15" s="1120" t="s">
        <v>63</v>
      </c>
      <c r="AT15" s="1120" t="s">
        <v>64</v>
      </c>
      <c r="AU15" s="1118" t="s">
        <v>65</v>
      </c>
      <c r="AV15" s="1118" t="s">
        <v>65</v>
      </c>
      <c r="AW15" s="1118" t="s">
        <v>65</v>
      </c>
      <c r="AX15" s="1118" t="s">
        <v>65</v>
      </c>
      <c r="AY15" s="1118" t="s">
        <v>66</v>
      </c>
      <c r="AZ15" s="1118" t="s">
        <v>65</v>
      </c>
      <c r="BA15" s="1118" t="s">
        <v>65</v>
      </c>
      <c r="BB15" s="1118" t="s">
        <v>65</v>
      </c>
      <c r="BC15" s="969" t="s">
        <v>67</v>
      </c>
      <c r="BD15" s="958" t="s">
        <v>67</v>
      </c>
      <c r="BE15" s="958" t="s">
        <v>67</v>
      </c>
      <c r="BF15" s="958" t="s">
        <v>67</v>
      </c>
      <c r="BG15" s="958" t="s">
        <v>68</v>
      </c>
      <c r="BH15" s="958" t="s">
        <v>67</v>
      </c>
      <c r="BI15" s="958" t="s">
        <v>67</v>
      </c>
      <c r="BJ15" s="959" t="s">
        <v>67</v>
      </c>
      <c r="BK15" s="415"/>
      <c r="BL15" s="415"/>
      <c r="BM15" s="415"/>
      <c r="BN15" s="415"/>
      <c r="BO15" s="415"/>
      <c r="BP15" s="415"/>
      <c r="BQ15" s="415"/>
      <c r="BR15" s="415"/>
      <c r="BS15" s="415"/>
      <c r="BT15" s="415"/>
      <c r="BU15" s="415"/>
      <c r="BV15" s="415"/>
      <c r="BW15" s="415"/>
      <c r="BX15" s="415"/>
      <c r="BY15" s="415"/>
      <c r="BZ15" s="415"/>
      <c r="CA15" s="415"/>
      <c r="CB15" s="415"/>
      <c r="CC15" s="415"/>
      <c r="CD15" s="415"/>
      <c r="CE15" s="415"/>
      <c r="CF15" s="415"/>
      <c r="CG15" s="415"/>
      <c r="CH15" s="415"/>
      <c r="CI15" s="415"/>
      <c r="CJ15" s="415"/>
      <c r="CK15" s="415"/>
      <c r="CL15" s="415"/>
      <c r="CM15" s="415"/>
      <c r="CN15" s="415"/>
      <c r="CO15" s="415"/>
      <c r="CP15" s="415"/>
      <c r="CQ15" s="415"/>
      <c r="CR15" s="415"/>
      <c r="CS15" s="415"/>
      <c r="CT15" s="415"/>
      <c r="CU15" s="415"/>
      <c r="CV15" s="415"/>
      <c r="CW15" s="415"/>
      <c r="CX15" s="415"/>
      <c r="CY15" s="415"/>
      <c r="CZ15" s="415"/>
      <c r="DA15" s="415"/>
      <c r="DB15" s="415"/>
      <c r="DC15" s="415"/>
      <c r="DD15" s="415"/>
      <c r="DE15" s="415"/>
      <c r="DF15" s="415"/>
      <c r="DG15" s="415"/>
      <c r="DH15" s="415"/>
      <c r="DI15" s="415"/>
      <c r="DJ15" s="415"/>
      <c r="DK15" s="415"/>
      <c r="DL15" s="415"/>
      <c r="DM15" s="415"/>
      <c r="DN15" s="415"/>
      <c r="DO15" s="415"/>
      <c r="DP15" s="415"/>
      <c r="DQ15" s="415"/>
      <c r="DR15" s="415"/>
      <c r="DS15" s="415"/>
      <c r="DT15" s="415"/>
      <c r="DU15" s="415"/>
      <c r="DV15" s="415"/>
      <c r="DW15" s="415"/>
      <c r="DX15" s="415"/>
      <c r="DY15" s="415"/>
      <c r="DZ15" s="415"/>
      <c r="EA15" s="415"/>
      <c r="EB15" s="415"/>
      <c r="EC15" s="415"/>
      <c r="ED15" s="415"/>
      <c r="EE15" s="415"/>
      <c r="EF15" s="415"/>
      <c r="EG15" s="415"/>
      <c r="EH15" s="415"/>
      <c r="EI15" s="415"/>
      <c r="EJ15" s="415"/>
      <c r="EK15" s="415"/>
      <c r="EL15" s="415"/>
      <c r="EM15" s="415"/>
      <c r="EN15" s="415"/>
      <c r="EO15" s="415"/>
      <c r="EP15" s="415"/>
      <c r="EQ15" s="415"/>
      <c r="ER15" s="415"/>
      <c r="ES15" s="415"/>
      <c r="ET15" s="415"/>
      <c r="EU15" s="415"/>
      <c r="EV15" s="415"/>
      <c r="EW15" s="415"/>
      <c r="EX15" s="415"/>
      <c r="EY15" s="415"/>
      <c r="EZ15" s="415"/>
      <c r="FA15" s="415"/>
      <c r="FB15" s="415"/>
      <c r="FC15" s="415"/>
      <c r="FD15" s="415"/>
      <c r="FE15" s="415"/>
      <c r="FF15" s="415"/>
      <c r="FG15" s="415"/>
      <c r="FH15" s="415"/>
      <c r="FI15" s="415"/>
      <c r="FJ15" s="415"/>
      <c r="FK15" s="415"/>
      <c r="FL15" s="415"/>
      <c r="FM15" s="415"/>
      <c r="FN15" s="415"/>
      <c r="FO15" s="415"/>
      <c r="FP15" s="415"/>
      <c r="FQ15" s="415"/>
      <c r="FR15" s="415"/>
      <c r="FS15" s="415"/>
      <c r="FT15" s="415"/>
      <c r="FU15" s="415"/>
      <c r="FV15" s="415"/>
      <c r="FW15" s="415"/>
      <c r="FX15" s="415"/>
      <c r="FY15" s="415"/>
      <c r="FZ15" s="415"/>
      <c r="GA15" s="415"/>
      <c r="GB15" s="415"/>
      <c r="GC15" s="415"/>
      <c r="GD15" s="415"/>
      <c r="GE15" s="415"/>
      <c r="GF15" s="415"/>
      <c r="GG15" s="415"/>
      <c r="GH15" s="415"/>
      <c r="GI15" s="415"/>
      <c r="GJ15" s="415"/>
      <c r="GK15" s="415"/>
      <c r="GL15" s="415"/>
      <c r="GM15" s="415"/>
      <c r="GN15" s="415"/>
      <c r="GO15" s="415"/>
      <c r="GP15" s="415"/>
      <c r="GQ15" s="415"/>
      <c r="GR15" s="415"/>
      <c r="GS15" s="415"/>
      <c r="GT15" s="415"/>
      <c r="GU15" s="415"/>
      <c r="GV15" s="415"/>
      <c r="GW15" s="415"/>
      <c r="GX15" s="415"/>
      <c r="GY15" s="415"/>
      <c r="GZ15" s="415"/>
      <c r="HA15" s="415"/>
      <c r="HB15" s="415"/>
      <c r="HC15" s="415"/>
      <c r="HD15" s="415"/>
    </row>
    <row r="16" spans="1:212" s="412" customFormat="1" ht="55.5" customHeight="1" x14ac:dyDescent="0.25">
      <c r="A16" s="415"/>
      <c r="B16" s="1119"/>
      <c r="C16" s="1119"/>
      <c r="D16" s="1119"/>
      <c r="E16" s="634" t="s">
        <v>69</v>
      </c>
      <c r="F16" s="634" t="s">
        <v>70</v>
      </c>
      <c r="G16" s="634" t="s">
        <v>71</v>
      </c>
      <c r="H16" s="634" t="s">
        <v>69</v>
      </c>
      <c r="I16" s="634" t="s">
        <v>70</v>
      </c>
      <c r="J16" s="634" t="s">
        <v>71</v>
      </c>
      <c r="K16" s="634" t="s">
        <v>69</v>
      </c>
      <c r="L16" s="634" t="s">
        <v>70</v>
      </c>
      <c r="M16" s="634" t="s">
        <v>71</v>
      </c>
      <c r="N16" s="634" t="s">
        <v>69</v>
      </c>
      <c r="O16" s="634" t="s">
        <v>70</v>
      </c>
      <c r="P16" s="634" t="s">
        <v>71</v>
      </c>
      <c r="Q16" s="634" t="s">
        <v>69</v>
      </c>
      <c r="R16" s="634" t="s">
        <v>70</v>
      </c>
      <c r="S16" s="634" t="s">
        <v>71</v>
      </c>
      <c r="T16" s="637">
        <f>SUM(T17:T26)</f>
        <v>0</v>
      </c>
      <c r="U16" s="1119"/>
      <c r="V16" s="1119"/>
      <c r="W16" s="1119"/>
      <c r="X16" s="634" t="s">
        <v>72</v>
      </c>
      <c r="Y16" s="634" t="s">
        <v>73</v>
      </c>
      <c r="Z16" s="1121"/>
      <c r="AA16" s="1119"/>
      <c r="AB16" s="1119"/>
      <c r="AC16" s="1119"/>
      <c r="AD16" s="1119"/>
      <c r="AE16" s="1119"/>
      <c r="AF16" s="634" t="s">
        <v>74</v>
      </c>
      <c r="AG16" s="634" t="s">
        <v>75</v>
      </c>
      <c r="AH16" s="634" t="s">
        <v>76</v>
      </c>
      <c r="AI16" s="1119"/>
      <c r="AJ16" s="1119"/>
      <c r="AK16" s="634" t="s">
        <v>351</v>
      </c>
      <c r="AL16" s="634" t="s">
        <v>78</v>
      </c>
      <c r="AM16" s="634" t="s">
        <v>79</v>
      </c>
      <c r="AN16" s="634" t="s">
        <v>187</v>
      </c>
      <c r="AO16" s="634" t="s">
        <v>80</v>
      </c>
      <c r="AP16" s="634" t="s">
        <v>81</v>
      </c>
      <c r="AQ16" s="634" t="s">
        <v>82</v>
      </c>
      <c r="AR16" s="1120"/>
      <c r="AS16" s="1120"/>
      <c r="AT16" s="1120"/>
      <c r="AU16" s="636" t="s">
        <v>83</v>
      </c>
      <c r="AV16" s="636" t="s">
        <v>84</v>
      </c>
      <c r="AW16" s="638" t="s">
        <v>85</v>
      </c>
      <c r="AX16" s="636" t="s">
        <v>86</v>
      </c>
      <c r="AY16" s="636" t="s">
        <v>83</v>
      </c>
      <c r="AZ16" s="636" t="s">
        <v>84</v>
      </c>
      <c r="BA16" s="702" t="s">
        <v>85</v>
      </c>
      <c r="BB16" s="636" t="s">
        <v>86</v>
      </c>
      <c r="BC16" s="130" t="s">
        <v>83</v>
      </c>
      <c r="BD16" s="131" t="s">
        <v>84</v>
      </c>
      <c r="BE16" s="131" t="s">
        <v>85</v>
      </c>
      <c r="BF16" s="131" t="s">
        <v>86</v>
      </c>
      <c r="BG16" s="131" t="s">
        <v>83</v>
      </c>
      <c r="BH16" s="131" t="s">
        <v>84</v>
      </c>
      <c r="BI16" s="131" t="s">
        <v>85</v>
      </c>
      <c r="BJ16" s="132" t="s">
        <v>87</v>
      </c>
      <c r="BK16" s="415"/>
      <c r="BL16" s="415"/>
      <c r="BM16" s="415"/>
      <c r="BN16" s="415"/>
      <c r="BO16" s="415"/>
      <c r="BP16" s="415"/>
      <c r="BQ16" s="415"/>
      <c r="BR16" s="415"/>
      <c r="BS16" s="415"/>
      <c r="BT16" s="415"/>
      <c r="BU16" s="415"/>
      <c r="BV16" s="415"/>
      <c r="BW16" s="415"/>
      <c r="BX16" s="415"/>
      <c r="BY16" s="415"/>
      <c r="BZ16" s="415"/>
      <c r="CA16" s="415"/>
      <c r="CB16" s="415"/>
      <c r="CC16" s="415"/>
      <c r="CD16" s="415"/>
      <c r="CE16" s="415"/>
      <c r="CF16" s="415"/>
      <c r="CG16" s="415"/>
      <c r="CH16" s="415"/>
      <c r="CI16" s="415"/>
      <c r="CJ16" s="415"/>
      <c r="CK16" s="415"/>
      <c r="CL16" s="415"/>
      <c r="CM16" s="415"/>
      <c r="CN16" s="415"/>
      <c r="CO16" s="415"/>
      <c r="CP16" s="415"/>
      <c r="CQ16" s="415"/>
      <c r="CR16" s="415"/>
      <c r="CS16" s="415"/>
      <c r="CT16" s="415"/>
      <c r="CU16" s="415"/>
      <c r="CV16" s="415"/>
      <c r="CW16" s="415"/>
      <c r="CX16" s="415"/>
      <c r="CY16" s="415"/>
      <c r="CZ16" s="415"/>
      <c r="DA16" s="415"/>
      <c r="DB16" s="415"/>
      <c r="DC16" s="415"/>
      <c r="DD16" s="415"/>
      <c r="DE16" s="415"/>
      <c r="DF16" s="415"/>
      <c r="DG16" s="415"/>
      <c r="DH16" s="415"/>
      <c r="DI16" s="415"/>
      <c r="DJ16" s="415"/>
      <c r="DK16" s="415"/>
      <c r="DL16" s="415"/>
      <c r="DM16" s="415"/>
      <c r="DN16" s="415"/>
      <c r="DO16" s="415"/>
      <c r="DP16" s="415"/>
      <c r="DQ16" s="415"/>
      <c r="DR16" s="415"/>
      <c r="DS16" s="415"/>
      <c r="DT16" s="415"/>
      <c r="DU16" s="415"/>
      <c r="DV16" s="415"/>
      <c r="DW16" s="415"/>
      <c r="DX16" s="415"/>
      <c r="DY16" s="415"/>
      <c r="DZ16" s="415"/>
      <c r="EA16" s="415"/>
      <c r="EB16" s="415"/>
      <c r="EC16" s="415"/>
      <c r="ED16" s="415"/>
      <c r="EE16" s="415"/>
      <c r="EF16" s="415"/>
      <c r="EG16" s="415"/>
      <c r="EH16" s="415"/>
      <c r="EI16" s="415"/>
      <c r="EJ16" s="415"/>
      <c r="EK16" s="415"/>
      <c r="EL16" s="415"/>
      <c r="EM16" s="415"/>
      <c r="EN16" s="415"/>
      <c r="EO16" s="415"/>
      <c r="EP16" s="415"/>
      <c r="EQ16" s="415"/>
      <c r="ER16" s="415"/>
      <c r="ES16" s="415"/>
      <c r="ET16" s="415"/>
      <c r="EU16" s="415"/>
      <c r="EV16" s="415"/>
      <c r="EW16" s="415"/>
      <c r="EX16" s="415"/>
      <c r="EY16" s="415"/>
      <c r="EZ16" s="415"/>
      <c r="FA16" s="415"/>
      <c r="FB16" s="415"/>
      <c r="FC16" s="415"/>
      <c r="FD16" s="415"/>
      <c r="FE16" s="415"/>
      <c r="FF16" s="415"/>
      <c r="FG16" s="415"/>
      <c r="FH16" s="415"/>
      <c r="FI16" s="415"/>
      <c r="FJ16" s="415"/>
      <c r="FK16" s="415"/>
      <c r="FL16" s="415"/>
      <c r="FM16" s="415"/>
      <c r="FN16" s="415"/>
      <c r="FO16" s="415"/>
      <c r="FP16" s="415"/>
      <c r="FQ16" s="415"/>
      <c r="FR16" s="415"/>
      <c r="FS16" s="415"/>
      <c r="FT16" s="415"/>
      <c r="FU16" s="415"/>
      <c r="FV16" s="415"/>
      <c r="FW16" s="415"/>
      <c r="FX16" s="415"/>
      <c r="FY16" s="415"/>
      <c r="FZ16" s="415"/>
      <c r="GA16" s="415"/>
      <c r="GB16" s="415"/>
      <c r="GC16" s="415"/>
      <c r="GD16" s="415"/>
      <c r="GE16" s="415"/>
      <c r="GF16" s="415"/>
      <c r="GG16" s="415"/>
      <c r="GH16" s="415"/>
      <c r="GI16" s="415"/>
      <c r="GJ16" s="415"/>
      <c r="GK16" s="415"/>
      <c r="GL16" s="415"/>
      <c r="GM16" s="415"/>
      <c r="GN16" s="415"/>
      <c r="GO16" s="415"/>
      <c r="GP16" s="415"/>
      <c r="GQ16" s="415"/>
      <c r="GR16" s="415"/>
      <c r="GS16" s="415"/>
      <c r="GT16" s="415"/>
      <c r="GU16" s="415"/>
      <c r="GV16" s="415"/>
      <c r="GW16" s="415"/>
      <c r="GX16" s="415"/>
      <c r="GY16" s="415"/>
      <c r="GZ16" s="415"/>
      <c r="HA16" s="415"/>
      <c r="HB16" s="415"/>
      <c r="HC16" s="415"/>
      <c r="HD16" s="415"/>
    </row>
    <row r="17" spans="1:212" s="412" customFormat="1" ht="141" customHeight="1" x14ac:dyDescent="0.25">
      <c r="A17" s="416"/>
      <c r="B17" s="639">
        <v>1</v>
      </c>
      <c r="C17" s="640" t="s">
        <v>352</v>
      </c>
      <c r="D17" s="641">
        <v>0.1</v>
      </c>
      <c r="E17" s="642">
        <v>0.25</v>
      </c>
      <c r="F17" s="643"/>
      <c r="G17"/>
      <c r="H17" s="642">
        <v>0.3</v>
      </c>
      <c r="I17" s="642"/>
      <c r="J17"/>
      <c r="K17" s="642">
        <v>0.3</v>
      </c>
      <c r="L17" s="644" t="s">
        <v>348</v>
      </c>
      <c r="M17" s="645"/>
      <c r="N17" s="642">
        <v>0.15</v>
      </c>
      <c r="O17" s="645" t="s">
        <v>348</v>
      </c>
      <c r="P17" s="645"/>
      <c r="Q17" s="646">
        <v>1</v>
      </c>
      <c r="R17" s="647"/>
      <c r="S17"/>
      <c r="T17" s="384"/>
      <c r="U17" s="640" t="s">
        <v>353</v>
      </c>
      <c r="V17" s="640" t="s">
        <v>354</v>
      </c>
      <c r="W17" s="640" t="s">
        <v>192</v>
      </c>
      <c r="X17" s="640" t="s">
        <v>355</v>
      </c>
      <c r="Y17" s="640" t="s">
        <v>356</v>
      </c>
      <c r="Z17" s="640" t="s">
        <v>195</v>
      </c>
      <c r="AA17" s="640" t="s">
        <v>357</v>
      </c>
      <c r="AB17" s="640" t="s">
        <v>152</v>
      </c>
      <c r="AC17" s="640" t="s">
        <v>358</v>
      </c>
      <c r="AD17" s="640" t="s">
        <v>99</v>
      </c>
      <c r="AE17" s="640" t="s">
        <v>100</v>
      </c>
      <c r="AF17" s="640">
        <v>0</v>
      </c>
      <c r="AG17" s="640">
        <v>2023</v>
      </c>
      <c r="AH17" s="640">
        <v>2022</v>
      </c>
      <c r="AI17" s="640" t="s">
        <v>101</v>
      </c>
      <c r="AJ17" s="640" t="s">
        <v>143</v>
      </c>
      <c r="AK17" s="640" t="s">
        <v>359</v>
      </c>
      <c r="AL17" s="640" t="s">
        <v>360</v>
      </c>
      <c r="AM17" s="648" t="s">
        <v>361</v>
      </c>
      <c r="AN17" s="640" t="s">
        <v>362</v>
      </c>
      <c r="AO17" s="640" t="s">
        <v>106</v>
      </c>
      <c r="AP17" s="640" t="s">
        <v>363</v>
      </c>
      <c r="AQ17" s="640" t="s">
        <v>348</v>
      </c>
      <c r="AR17" s="640" t="s">
        <v>364</v>
      </c>
      <c r="AS17" s="648" t="s">
        <v>361</v>
      </c>
      <c r="AT17" s="640" t="s">
        <v>365</v>
      </c>
      <c r="AU17" s="643"/>
      <c r="AV17" s="643"/>
      <c r="AW17" s="649"/>
      <c r="AX17" s="649"/>
      <c r="AY17" s="632"/>
      <c r="AZ17" s="632"/>
      <c r="BA17" s="633"/>
      <c r="BB17" s="633"/>
      <c r="BC17" s="416"/>
      <c r="BD17" s="416"/>
      <c r="BE17" s="416"/>
      <c r="BF17" s="416"/>
      <c r="BG17" s="416"/>
      <c r="BH17" s="416"/>
      <c r="BI17" s="416"/>
      <c r="BJ17" s="416"/>
      <c r="BK17" s="416"/>
      <c r="BL17" s="416"/>
      <c r="BM17" s="416"/>
      <c r="BN17" s="416"/>
      <c r="BO17" s="416"/>
      <c r="BP17" s="416"/>
      <c r="BQ17" s="416"/>
      <c r="BR17" s="416"/>
      <c r="BS17" s="416"/>
      <c r="BT17" s="416"/>
      <c r="BU17" s="416"/>
      <c r="BV17" s="416"/>
      <c r="BW17" s="416"/>
      <c r="BX17" s="416"/>
      <c r="BY17" s="416"/>
      <c r="BZ17" s="416"/>
      <c r="CA17" s="416"/>
      <c r="CB17" s="416"/>
      <c r="CC17" s="416"/>
      <c r="CD17" s="416"/>
      <c r="CE17" s="416"/>
      <c r="CF17" s="416"/>
      <c r="CG17" s="416"/>
      <c r="CH17" s="416"/>
      <c r="CI17" s="416"/>
      <c r="CJ17" s="416"/>
      <c r="CK17" s="416"/>
      <c r="CL17" s="416"/>
      <c r="CM17" s="416"/>
      <c r="CN17" s="416"/>
      <c r="CO17" s="416"/>
      <c r="CP17" s="416"/>
      <c r="CQ17" s="416"/>
      <c r="CR17" s="416"/>
      <c r="CS17" s="416"/>
      <c r="CT17" s="416"/>
      <c r="CU17" s="416"/>
      <c r="CV17" s="416"/>
      <c r="CW17" s="416"/>
      <c r="CX17" s="416"/>
      <c r="CY17" s="416"/>
      <c r="CZ17" s="416"/>
      <c r="DA17" s="416"/>
      <c r="DB17" s="416"/>
      <c r="DC17" s="416"/>
      <c r="DD17" s="416"/>
      <c r="DE17" s="416"/>
      <c r="DF17" s="416"/>
      <c r="DG17" s="416"/>
      <c r="DH17" s="416"/>
      <c r="DI17" s="416"/>
      <c r="DJ17" s="416"/>
      <c r="DK17" s="416"/>
      <c r="DL17" s="416"/>
      <c r="DM17" s="416"/>
      <c r="DN17" s="416"/>
      <c r="DO17" s="416"/>
      <c r="DP17" s="416"/>
      <c r="DQ17" s="416"/>
      <c r="DR17" s="416"/>
      <c r="DS17" s="416"/>
      <c r="DT17" s="416"/>
      <c r="DU17" s="416"/>
      <c r="DV17" s="416"/>
      <c r="DW17" s="416"/>
      <c r="DX17" s="416"/>
      <c r="DY17" s="416"/>
      <c r="DZ17" s="416"/>
      <c r="EA17" s="416"/>
      <c r="EB17" s="416"/>
      <c r="EC17" s="416"/>
      <c r="ED17" s="416"/>
      <c r="EE17" s="416"/>
      <c r="EF17" s="416"/>
      <c r="EG17" s="416"/>
      <c r="EH17" s="416"/>
      <c r="EI17" s="416"/>
      <c r="EJ17" s="416"/>
      <c r="EK17" s="416"/>
      <c r="EL17" s="416"/>
      <c r="EM17" s="416"/>
      <c r="EN17" s="416"/>
      <c r="EO17" s="416"/>
      <c r="EP17" s="416"/>
      <c r="EQ17" s="416"/>
      <c r="ER17" s="416"/>
      <c r="ES17" s="416"/>
      <c r="ET17" s="416"/>
      <c r="EU17" s="416"/>
      <c r="EV17" s="416"/>
      <c r="EW17" s="416"/>
      <c r="EX17" s="416"/>
      <c r="EY17" s="416"/>
      <c r="EZ17" s="416"/>
      <c r="FA17" s="416"/>
      <c r="FB17" s="416"/>
      <c r="FC17" s="416"/>
      <c r="FD17" s="416"/>
      <c r="FE17" s="416"/>
      <c r="FF17" s="416"/>
      <c r="FG17" s="416"/>
      <c r="FH17" s="416"/>
      <c r="FI17" s="416"/>
      <c r="FJ17" s="416"/>
      <c r="FK17" s="416"/>
      <c r="FL17" s="416"/>
      <c r="FM17" s="416"/>
      <c r="FN17" s="416"/>
      <c r="FO17" s="416"/>
      <c r="FP17" s="416"/>
      <c r="FQ17" s="416"/>
      <c r="FR17" s="416"/>
      <c r="FS17" s="416"/>
      <c r="FT17" s="416"/>
      <c r="FU17" s="416"/>
      <c r="FV17" s="416"/>
      <c r="FW17" s="416"/>
      <c r="FX17" s="416"/>
      <c r="FY17" s="416"/>
      <c r="FZ17" s="416"/>
      <c r="GA17" s="416"/>
      <c r="GB17" s="416"/>
      <c r="GC17" s="416"/>
      <c r="GD17" s="416"/>
      <c r="GE17" s="416"/>
      <c r="GF17" s="416"/>
      <c r="GG17" s="416"/>
      <c r="GH17" s="416"/>
      <c r="GI17" s="416"/>
      <c r="GJ17" s="416"/>
      <c r="GK17" s="416"/>
      <c r="GL17" s="416"/>
      <c r="GM17" s="416"/>
      <c r="GN17" s="416"/>
      <c r="GO17" s="416"/>
      <c r="GP17" s="416"/>
      <c r="GQ17" s="416"/>
      <c r="GR17" s="416"/>
      <c r="GS17" s="416"/>
      <c r="GT17" s="416"/>
      <c r="GU17" s="416"/>
      <c r="GV17" s="416"/>
      <c r="GW17" s="416"/>
      <c r="GX17" s="416"/>
      <c r="GY17" s="416"/>
      <c r="GZ17" s="416"/>
      <c r="HA17" s="416"/>
      <c r="HB17" s="416"/>
      <c r="HC17" s="416"/>
      <c r="HD17" s="416"/>
    </row>
    <row r="18" spans="1:212" s="412" customFormat="1" ht="102" x14ac:dyDescent="0.25">
      <c r="A18" s="416"/>
      <c r="B18" s="639">
        <v>2</v>
      </c>
      <c r="C18" s="640" t="s">
        <v>366</v>
      </c>
      <c r="D18" s="641">
        <v>0.1</v>
      </c>
      <c r="E18" s="642">
        <v>0.25</v>
      </c>
      <c r="F18" s="650"/>
      <c r="G18"/>
      <c r="H18" s="642">
        <v>0.25</v>
      </c>
      <c r="I18" s="650"/>
      <c r="J18"/>
      <c r="K18" s="642">
        <v>0.25</v>
      </c>
      <c r="L18" s="644"/>
      <c r="M18" s="645"/>
      <c r="N18" s="642">
        <v>0.25</v>
      </c>
      <c r="O18" s="645" t="s">
        <v>348</v>
      </c>
      <c r="P18" s="645"/>
      <c r="Q18" s="646">
        <v>1</v>
      </c>
      <c r="R18" s="647"/>
      <c r="S18"/>
      <c r="T18" s="384"/>
      <c r="U18" s="640" t="s">
        <v>367</v>
      </c>
      <c r="V18" s="640" t="s">
        <v>368</v>
      </c>
      <c r="W18" s="640" t="s">
        <v>369</v>
      </c>
      <c r="X18" s="640" t="s">
        <v>370</v>
      </c>
      <c r="Y18" s="640" t="s">
        <v>371</v>
      </c>
      <c r="Z18" s="640" t="s">
        <v>195</v>
      </c>
      <c r="AA18" s="640" t="s">
        <v>357</v>
      </c>
      <c r="AB18" s="640" t="s">
        <v>152</v>
      </c>
      <c r="AC18" s="640" t="s">
        <v>192</v>
      </c>
      <c r="AD18" s="640" t="s">
        <v>99</v>
      </c>
      <c r="AE18" s="640" t="s">
        <v>100</v>
      </c>
      <c r="AF18" s="640">
        <v>1</v>
      </c>
      <c r="AG18" s="640">
        <v>2023</v>
      </c>
      <c r="AH18" s="640">
        <v>2023</v>
      </c>
      <c r="AI18" s="640" t="s">
        <v>101</v>
      </c>
      <c r="AJ18" s="640" t="s">
        <v>102</v>
      </c>
      <c r="AK18" s="640" t="s">
        <v>359</v>
      </c>
      <c r="AL18" s="640" t="s">
        <v>372</v>
      </c>
      <c r="AM18" s="640" t="s">
        <v>348</v>
      </c>
      <c r="AN18" s="640" t="s">
        <v>373</v>
      </c>
      <c r="AO18" s="640" t="s">
        <v>106</v>
      </c>
      <c r="AP18" s="640" t="s">
        <v>374</v>
      </c>
      <c r="AQ18" s="640" t="s">
        <v>348</v>
      </c>
      <c r="AR18" s="640" t="s">
        <v>348</v>
      </c>
      <c r="AS18" s="640" t="s">
        <v>348</v>
      </c>
      <c r="AT18" s="640" t="s">
        <v>365</v>
      </c>
      <c r="AU18" s="650"/>
      <c r="AV18" s="650"/>
      <c r="AW18" s="651"/>
      <c r="AX18" s="652"/>
      <c r="AY18" s="650"/>
      <c r="AZ18" s="650"/>
      <c r="BA18" s="639"/>
      <c r="BB18" s="639"/>
      <c r="BC18" s="416"/>
      <c r="BD18" s="416"/>
      <c r="BE18" s="416"/>
      <c r="BF18" s="416"/>
      <c r="BG18" s="416"/>
      <c r="BH18" s="416"/>
      <c r="BI18" s="416"/>
      <c r="BJ18" s="416"/>
      <c r="BK18" s="416"/>
      <c r="BL18" s="416"/>
      <c r="BM18" s="416"/>
      <c r="BN18" s="416"/>
      <c r="BO18" s="416"/>
      <c r="BP18" s="416"/>
      <c r="BQ18" s="416"/>
      <c r="BR18" s="416"/>
      <c r="BS18" s="416"/>
      <c r="BT18" s="416"/>
      <c r="BU18" s="416"/>
      <c r="BV18" s="416"/>
      <c r="BW18" s="416"/>
      <c r="BX18" s="416"/>
      <c r="BY18" s="416"/>
      <c r="BZ18" s="416"/>
      <c r="CA18" s="416"/>
      <c r="CB18" s="416"/>
      <c r="CC18" s="416"/>
      <c r="CD18" s="416"/>
      <c r="CE18" s="416"/>
      <c r="CF18" s="416"/>
      <c r="CG18" s="416"/>
      <c r="CH18" s="416"/>
      <c r="CI18" s="416"/>
      <c r="CJ18" s="416"/>
      <c r="CK18" s="416"/>
      <c r="CL18" s="416"/>
      <c r="CM18" s="416"/>
      <c r="CN18" s="416"/>
      <c r="CO18" s="416"/>
      <c r="CP18" s="416"/>
      <c r="CQ18" s="416"/>
      <c r="CR18" s="416"/>
      <c r="CS18" s="416"/>
      <c r="CT18" s="416"/>
      <c r="CU18" s="416"/>
      <c r="CV18" s="416"/>
      <c r="CW18" s="416"/>
      <c r="CX18" s="416"/>
      <c r="CY18" s="416"/>
      <c r="CZ18" s="416"/>
      <c r="DA18" s="416"/>
      <c r="DB18" s="416"/>
      <c r="DC18" s="416"/>
      <c r="DD18" s="416"/>
      <c r="DE18" s="416"/>
      <c r="DF18" s="416"/>
      <c r="DG18" s="416"/>
      <c r="DH18" s="416"/>
      <c r="DI18" s="416"/>
      <c r="DJ18" s="416"/>
      <c r="DK18" s="416"/>
      <c r="DL18" s="416"/>
      <c r="DM18" s="416"/>
      <c r="DN18" s="416"/>
      <c r="DO18" s="416"/>
      <c r="DP18" s="416"/>
      <c r="DQ18" s="416"/>
      <c r="DR18" s="416"/>
      <c r="DS18" s="416"/>
      <c r="DT18" s="416"/>
      <c r="DU18" s="416"/>
      <c r="DV18" s="416"/>
      <c r="DW18" s="416"/>
      <c r="DX18" s="416"/>
      <c r="DY18" s="416"/>
      <c r="DZ18" s="416"/>
      <c r="EA18" s="416"/>
      <c r="EB18" s="416"/>
      <c r="EC18" s="416"/>
      <c r="ED18" s="416"/>
      <c r="EE18" s="416"/>
      <c r="EF18" s="416"/>
      <c r="EG18" s="416"/>
      <c r="EH18" s="416"/>
      <c r="EI18" s="416"/>
      <c r="EJ18" s="416"/>
      <c r="EK18" s="416"/>
      <c r="EL18" s="416"/>
      <c r="EM18" s="416"/>
      <c r="EN18" s="416"/>
      <c r="EO18" s="416"/>
      <c r="EP18" s="416"/>
      <c r="EQ18" s="416"/>
      <c r="ER18" s="416"/>
      <c r="ES18" s="416"/>
      <c r="ET18" s="416"/>
      <c r="EU18" s="416"/>
      <c r="EV18" s="416"/>
      <c r="EW18" s="416"/>
      <c r="EX18" s="416"/>
      <c r="EY18" s="416"/>
      <c r="EZ18" s="416"/>
      <c r="FA18" s="416"/>
      <c r="FB18" s="416"/>
      <c r="FC18" s="416"/>
      <c r="FD18" s="416"/>
      <c r="FE18" s="416"/>
      <c r="FF18" s="416"/>
      <c r="FG18" s="416"/>
      <c r="FH18" s="416"/>
      <c r="FI18" s="416"/>
      <c r="FJ18" s="416"/>
      <c r="FK18" s="416"/>
      <c r="FL18" s="416"/>
      <c r="FM18" s="416"/>
      <c r="FN18" s="416"/>
      <c r="FO18" s="416"/>
      <c r="FP18" s="416"/>
      <c r="FQ18" s="416"/>
      <c r="FR18" s="416"/>
      <c r="FS18" s="416"/>
      <c r="FT18" s="416"/>
      <c r="FU18" s="416"/>
      <c r="FV18" s="416"/>
      <c r="FW18" s="416"/>
      <c r="FX18" s="416"/>
      <c r="FY18" s="416"/>
      <c r="FZ18" s="416"/>
      <c r="GA18" s="416"/>
      <c r="GB18" s="416"/>
      <c r="GC18" s="416"/>
      <c r="GD18" s="416"/>
      <c r="GE18" s="416"/>
      <c r="GF18" s="416"/>
      <c r="GG18" s="416"/>
      <c r="GH18" s="416"/>
      <c r="GI18" s="416"/>
      <c r="GJ18" s="416"/>
      <c r="GK18" s="416"/>
      <c r="GL18" s="416"/>
      <c r="GM18" s="416"/>
      <c r="GN18" s="416"/>
      <c r="GO18" s="416"/>
      <c r="GP18" s="416"/>
      <c r="GQ18" s="416"/>
      <c r="GR18" s="416"/>
      <c r="GS18" s="416"/>
      <c r="GT18" s="416"/>
      <c r="GU18" s="416"/>
      <c r="GV18" s="416"/>
      <c r="GW18" s="416"/>
      <c r="GX18" s="416"/>
      <c r="GY18" s="416"/>
      <c r="GZ18" s="416"/>
      <c r="HA18" s="416"/>
      <c r="HB18" s="416"/>
      <c r="HC18" s="416"/>
      <c r="HD18" s="416"/>
    </row>
    <row r="19" spans="1:212" s="412" customFormat="1" ht="102" x14ac:dyDescent="0.25">
      <c r="A19" s="416"/>
      <c r="B19" s="639">
        <v>3</v>
      </c>
      <c r="C19" s="640" t="s">
        <v>375</v>
      </c>
      <c r="D19" s="1527">
        <v>0.1</v>
      </c>
      <c r="E19" s="1514">
        <v>0.25</v>
      </c>
      <c r="F19" s="1515"/>
      <c r="G19"/>
      <c r="H19" s="1514">
        <v>0.25</v>
      </c>
      <c r="I19" s="1515"/>
      <c r="J19"/>
      <c r="K19" s="1514">
        <v>0.25</v>
      </c>
      <c r="L19" s="1516"/>
      <c r="M19" s="1516"/>
      <c r="N19" s="1514">
        <v>0.25</v>
      </c>
      <c r="O19" s="1516" t="s">
        <v>348</v>
      </c>
      <c r="P19" s="1528"/>
      <c r="Q19" s="1517">
        <v>1</v>
      </c>
      <c r="R19" s="1518"/>
      <c r="S19"/>
      <c r="T19" s="1519"/>
      <c r="U19" s="1529" t="s">
        <v>376</v>
      </c>
      <c r="V19" s="640" t="s">
        <v>377</v>
      </c>
      <c r="W19" s="640" t="s">
        <v>192</v>
      </c>
      <c r="X19" s="640" t="s">
        <v>378</v>
      </c>
      <c r="Y19" s="640" t="s">
        <v>379</v>
      </c>
      <c r="Z19" s="640" t="s">
        <v>195</v>
      </c>
      <c r="AA19" s="640" t="s">
        <v>349</v>
      </c>
      <c r="AB19" s="640" t="s">
        <v>152</v>
      </c>
      <c r="AC19" s="640" t="s">
        <v>192</v>
      </c>
      <c r="AD19" s="640" t="s">
        <v>269</v>
      </c>
      <c r="AE19" s="640" t="s">
        <v>238</v>
      </c>
      <c r="AF19" s="640">
        <v>1</v>
      </c>
      <c r="AG19" s="640">
        <v>2023</v>
      </c>
      <c r="AH19" s="640">
        <v>2022</v>
      </c>
      <c r="AI19" s="640" t="s">
        <v>101</v>
      </c>
      <c r="AJ19" s="640" t="s">
        <v>143</v>
      </c>
      <c r="AK19" s="640" t="s">
        <v>359</v>
      </c>
      <c r="AL19" s="640" t="s">
        <v>380</v>
      </c>
      <c r="AM19" s="640" t="s">
        <v>348</v>
      </c>
      <c r="AN19" s="640" t="s">
        <v>381</v>
      </c>
      <c r="AO19" s="640" t="s">
        <v>106</v>
      </c>
      <c r="AP19" s="640" t="s">
        <v>279</v>
      </c>
      <c r="AQ19" s="640" t="s">
        <v>280</v>
      </c>
      <c r="AR19" s="640" t="s">
        <v>348</v>
      </c>
      <c r="AS19" s="640" t="s">
        <v>348</v>
      </c>
      <c r="AT19" s="640" t="s">
        <v>365</v>
      </c>
      <c r="AU19" s="643"/>
      <c r="AV19" s="643"/>
      <c r="AW19" s="649"/>
      <c r="AX19" s="640"/>
      <c r="AY19" s="643"/>
      <c r="AZ19" s="643"/>
      <c r="BA19" s="639"/>
      <c r="BB19" s="639"/>
      <c r="BC19" s="416"/>
      <c r="BD19" s="416"/>
      <c r="BE19" s="416"/>
      <c r="BF19" s="416"/>
      <c r="BG19" s="416"/>
      <c r="BH19" s="416"/>
      <c r="BI19" s="416"/>
      <c r="BJ19" s="416"/>
      <c r="BK19" s="416"/>
      <c r="BL19" s="416"/>
      <c r="BM19" s="416"/>
      <c r="BN19" s="416"/>
      <c r="BO19" s="416"/>
      <c r="BP19" s="416"/>
      <c r="BQ19" s="416"/>
      <c r="BR19" s="416"/>
      <c r="BS19" s="416"/>
      <c r="BT19" s="416"/>
      <c r="BU19" s="416"/>
      <c r="BV19" s="416"/>
      <c r="BW19" s="416"/>
      <c r="BX19" s="416"/>
      <c r="BY19" s="416"/>
      <c r="BZ19" s="416"/>
      <c r="CA19" s="416"/>
      <c r="CB19" s="416"/>
      <c r="CC19" s="416"/>
      <c r="CD19" s="416"/>
      <c r="CE19" s="416"/>
      <c r="CF19" s="416"/>
      <c r="CG19" s="416"/>
      <c r="CH19" s="416"/>
      <c r="CI19" s="416"/>
      <c r="CJ19" s="416"/>
      <c r="CK19" s="416"/>
      <c r="CL19" s="416"/>
      <c r="CM19" s="416"/>
      <c r="CN19" s="416"/>
      <c r="CO19" s="416"/>
      <c r="CP19" s="416"/>
      <c r="CQ19" s="416"/>
      <c r="CR19" s="416"/>
      <c r="CS19" s="416"/>
      <c r="CT19" s="416"/>
      <c r="CU19" s="416"/>
      <c r="CV19" s="416"/>
      <c r="CW19" s="416"/>
      <c r="CX19" s="416"/>
      <c r="CY19" s="416"/>
      <c r="CZ19" s="416"/>
      <c r="DA19" s="416"/>
      <c r="DB19" s="416"/>
      <c r="DC19" s="416"/>
      <c r="DD19" s="416"/>
      <c r="DE19" s="416"/>
      <c r="DF19" s="416"/>
      <c r="DG19" s="416"/>
      <c r="DH19" s="416"/>
      <c r="DI19" s="416"/>
      <c r="DJ19" s="416"/>
      <c r="DK19" s="416"/>
      <c r="DL19" s="416"/>
      <c r="DM19" s="416"/>
      <c r="DN19" s="416"/>
      <c r="DO19" s="416"/>
      <c r="DP19" s="416"/>
      <c r="DQ19" s="416"/>
      <c r="DR19" s="416"/>
      <c r="DS19" s="416"/>
      <c r="DT19" s="416"/>
      <c r="DU19" s="416"/>
      <c r="DV19" s="416"/>
      <c r="DW19" s="416"/>
      <c r="DX19" s="416"/>
      <c r="DY19" s="416"/>
      <c r="DZ19" s="416"/>
      <c r="EA19" s="416"/>
      <c r="EB19" s="416"/>
      <c r="EC19" s="416"/>
      <c r="ED19" s="416"/>
      <c r="EE19" s="416"/>
      <c r="EF19" s="416"/>
      <c r="EG19" s="416"/>
      <c r="EH19" s="416"/>
      <c r="EI19" s="416"/>
      <c r="EJ19" s="416"/>
      <c r="EK19" s="416"/>
      <c r="EL19" s="416"/>
      <c r="EM19" s="416"/>
      <c r="EN19" s="416"/>
      <c r="EO19" s="416"/>
      <c r="EP19" s="416"/>
      <c r="EQ19" s="416"/>
      <c r="ER19" s="416"/>
      <c r="ES19" s="416"/>
      <c r="ET19" s="416"/>
      <c r="EU19" s="416"/>
      <c r="EV19" s="416"/>
      <c r="EW19" s="416"/>
      <c r="EX19" s="416"/>
      <c r="EY19" s="416"/>
      <c r="EZ19" s="416"/>
      <c r="FA19" s="416"/>
      <c r="FB19" s="416"/>
      <c r="FC19" s="416"/>
      <c r="FD19" s="416"/>
      <c r="FE19" s="416"/>
      <c r="FF19" s="416"/>
      <c r="FG19" s="416"/>
      <c r="FH19" s="416"/>
      <c r="FI19" s="416"/>
      <c r="FJ19" s="416"/>
      <c r="FK19" s="416"/>
      <c r="FL19" s="416"/>
      <c r="FM19" s="416"/>
      <c r="FN19" s="416"/>
      <c r="FO19" s="416"/>
      <c r="FP19" s="416"/>
      <c r="FQ19" s="416"/>
      <c r="FR19" s="416"/>
      <c r="FS19" s="416"/>
      <c r="FT19" s="416"/>
      <c r="FU19" s="416"/>
      <c r="FV19" s="416"/>
      <c r="FW19" s="416"/>
      <c r="FX19" s="416"/>
      <c r="FY19" s="416"/>
      <c r="FZ19" s="416"/>
      <c r="GA19" s="416"/>
      <c r="GB19" s="416"/>
      <c r="GC19" s="416"/>
      <c r="GD19" s="416"/>
      <c r="GE19" s="416"/>
      <c r="GF19" s="416"/>
      <c r="GG19" s="416"/>
      <c r="GH19" s="416"/>
      <c r="GI19" s="416"/>
      <c r="GJ19" s="416"/>
      <c r="GK19" s="416"/>
      <c r="GL19" s="416"/>
      <c r="GM19" s="416"/>
      <c r="GN19" s="416"/>
      <c r="GO19" s="416"/>
      <c r="GP19" s="416"/>
      <c r="GQ19" s="416"/>
      <c r="GR19" s="416"/>
      <c r="GS19" s="416"/>
      <c r="GT19" s="416"/>
      <c r="GU19" s="416"/>
      <c r="GV19" s="416"/>
      <c r="GW19" s="416"/>
      <c r="GX19" s="416"/>
      <c r="GY19" s="416"/>
      <c r="GZ19" s="416"/>
      <c r="HA19" s="416"/>
      <c r="HB19" s="416"/>
      <c r="HC19" s="416"/>
      <c r="HD19" s="416"/>
    </row>
    <row r="20" spans="1:212" s="412" customFormat="1" ht="169.5" customHeight="1" x14ac:dyDescent="0.25">
      <c r="A20" s="416"/>
      <c r="B20" s="639">
        <v>4</v>
      </c>
      <c r="C20" s="1526" t="s">
        <v>382</v>
      </c>
      <c r="D20" s="1530">
        <v>0.1</v>
      </c>
      <c r="E20" s="1520">
        <v>0.2</v>
      </c>
      <c r="F20" s="1523"/>
      <c r="G20" s="1508"/>
      <c r="H20" s="1520">
        <v>0.3</v>
      </c>
      <c r="I20" s="1520"/>
      <c r="J20" s="1508"/>
      <c r="K20" s="1520">
        <v>0.3</v>
      </c>
      <c r="L20" s="1521"/>
      <c r="M20" s="1522"/>
      <c r="N20" s="1520">
        <v>0.2</v>
      </c>
      <c r="O20" s="1522" t="s">
        <v>348</v>
      </c>
      <c r="P20" s="1508"/>
      <c r="Q20" s="69">
        <v>1</v>
      </c>
      <c r="R20" s="392"/>
      <c r="S20" s="1508"/>
      <c r="T20" s="160"/>
      <c r="U20" s="1525" t="s">
        <v>383</v>
      </c>
      <c r="V20" s="1513" t="s">
        <v>384</v>
      </c>
      <c r="W20" s="640" t="s">
        <v>192</v>
      </c>
      <c r="X20" s="640" t="s">
        <v>385</v>
      </c>
      <c r="Y20" s="640" t="s">
        <v>386</v>
      </c>
      <c r="Z20" s="640" t="s">
        <v>195</v>
      </c>
      <c r="AA20" s="640" t="s">
        <v>349</v>
      </c>
      <c r="AB20" s="640" t="s">
        <v>152</v>
      </c>
      <c r="AC20" s="640" t="s">
        <v>192</v>
      </c>
      <c r="AD20" s="640" t="s">
        <v>99</v>
      </c>
      <c r="AE20" s="640" t="s">
        <v>100</v>
      </c>
      <c r="AF20" s="640">
        <v>0</v>
      </c>
      <c r="AG20" s="640">
        <v>2023</v>
      </c>
      <c r="AH20" s="640" t="s">
        <v>348</v>
      </c>
      <c r="AI20" s="640" t="s">
        <v>101</v>
      </c>
      <c r="AJ20" s="640" t="s">
        <v>143</v>
      </c>
      <c r="AK20" s="640" t="s">
        <v>359</v>
      </c>
      <c r="AL20" s="640" t="s">
        <v>387</v>
      </c>
      <c r="AM20" s="640" t="s">
        <v>348</v>
      </c>
      <c r="AN20" s="640" t="s">
        <v>388</v>
      </c>
      <c r="AO20" s="640" t="s">
        <v>106</v>
      </c>
      <c r="AP20" s="640" t="s">
        <v>389</v>
      </c>
      <c r="AQ20" s="640" t="s">
        <v>348</v>
      </c>
      <c r="AR20" s="640" t="s">
        <v>390</v>
      </c>
      <c r="AS20" s="640" t="s">
        <v>348</v>
      </c>
      <c r="AT20" s="640" t="s">
        <v>365</v>
      </c>
      <c r="AU20" s="643"/>
      <c r="AV20" s="643"/>
      <c r="AW20" s="649"/>
      <c r="AX20" s="640"/>
      <c r="AY20" s="632"/>
      <c r="AZ20" s="632"/>
      <c r="BA20" s="633"/>
      <c r="BB20" s="639"/>
      <c r="BC20" s="416"/>
      <c r="BD20" s="416"/>
      <c r="BE20" s="416"/>
      <c r="BF20" s="416"/>
      <c r="BG20" s="416"/>
      <c r="BH20" s="416"/>
      <c r="BI20" s="416"/>
      <c r="BJ20" s="416"/>
      <c r="BK20" s="416"/>
      <c r="BL20" s="416"/>
      <c r="BM20" s="416"/>
      <c r="BN20" s="416"/>
      <c r="BO20" s="416"/>
      <c r="BP20" s="416"/>
      <c r="BQ20" s="416"/>
      <c r="BR20" s="416"/>
      <c r="BS20" s="416"/>
      <c r="BT20" s="416"/>
      <c r="BU20" s="416"/>
      <c r="BV20" s="416"/>
      <c r="BW20" s="416"/>
      <c r="BX20" s="416"/>
      <c r="BY20" s="416"/>
      <c r="BZ20" s="416"/>
      <c r="CA20" s="416"/>
      <c r="CB20" s="416"/>
      <c r="CC20" s="416"/>
      <c r="CD20" s="416"/>
      <c r="CE20" s="416"/>
      <c r="CF20" s="416"/>
      <c r="CG20" s="416"/>
      <c r="CH20" s="416"/>
      <c r="CI20" s="416"/>
      <c r="CJ20" s="416"/>
      <c r="CK20" s="416"/>
      <c r="CL20" s="416"/>
      <c r="CM20" s="416"/>
      <c r="CN20" s="416"/>
      <c r="CO20" s="416"/>
      <c r="CP20" s="416"/>
      <c r="CQ20" s="416"/>
      <c r="CR20" s="416"/>
      <c r="CS20" s="416"/>
      <c r="CT20" s="416"/>
      <c r="CU20" s="416"/>
      <c r="CV20" s="416"/>
      <c r="CW20" s="416"/>
      <c r="CX20" s="416"/>
      <c r="CY20" s="416"/>
      <c r="CZ20" s="416"/>
      <c r="DA20" s="416"/>
      <c r="DB20" s="416"/>
      <c r="DC20" s="416"/>
      <c r="DD20" s="416"/>
      <c r="DE20" s="416"/>
      <c r="DF20" s="416"/>
      <c r="DG20" s="416"/>
      <c r="DH20" s="416"/>
      <c r="DI20" s="416"/>
      <c r="DJ20" s="416"/>
      <c r="DK20" s="416"/>
      <c r="DL20" s="416"/>
      <c r="DM20" s="416"/>
      <c r="DN20" s="416"/>
      <c r="DO20" s="416"/>
      <c r="DP20" s="416"/>
      <c r="DQ20" s="416"/>
      <c r="DR20" s="416"/>
      <c r="DS20" s="416"/>
      <c r="DT20" s="416"/>
      <c r="DU20" s="416"/>
      <c r="DV20" s="416"/>
      <c r="DW20" s="416"/>
      <c r="DX20" s="416"/>
      <c r="DY20" s="416"/>
      <c r="DZ20" s="416"/>
      <c r="EA20" s="416"/>
      <c r="EB20" s="416"/>
      <c r="EC20" s="416"/>
      <c r="ED20" s="416"/>
      <c r="EE20" s="416"/>
      <c r="EF20" s="416"/>
      <c r="EG20" s="416"/>
      <c r="EH20" s="416"/>
      <c r="EI20" s="416"/>
      <c r="EJ20" s="416"/>
      <c r="EK20" s="416"/>
      <c r="EL20" s="416"/>
      <c r="EM20" s="416"/>
      <c r="EN20" s="416"/>
      <c r="EO20" s="416"/>
      <c r="EP20" s="416"/>
      <c r="EQ20" s="416"/>
      <c r="ER20" s="416"/>
      <c r="ES20" s="416"/>
      <c r="ET20" s="416"/>
      <c r="EU20" s="416"/>
      <c r="EV20" s="416"/>
      <c r="EW20" s="416"/>
      <c r="EX20" s="416"/>
      <c r="EY20" s="416"/>
      <c r="EZ20" s="416"/>
      <c r="FA20" s="416"/>
      <c r="FB20" s="416"/>
      <c r="FC20" s="416"/>
      <c r="FD20" s="416"/>
      <c r="FE20" s="416"/>
      <c r="FF20" s="416"/>
      <c r="FG20" s="416"/>
      <c r="FH20" s="416"/>
      <c r="FI20" s="416"/>
      <c r="FJ20" s="416"/>
      <c r="FK20" s="416"/>
      <c r="FL20" s="416"/>
      <c r="FM20" s="416"/>
      <c r="FN20" s="416"/>
      <c r="FO20" s="416"/>
      <c r="FP20" s="416"/>
      <c r="FQ20" s="416"/>
      <c r="FR20" s="416"/>
      <c r="FS20" s="416"/>
      <c r="FT20" s="416"/>
      <c r="FU20" s="416"/>
      <c r="FV20" s="416"/>
      <c r="FW20" s="416"/>
      <c r="FX20" s="416"/>
      <c r="FY20" s="416"/>
      <c r="FZ20" s="416"/>
      <c r="GA20" s="416"/>
      <c r="GB20" s="416"/>
      <c r="GC20" s="416"/>
      <c r="GD20" s="416"/>
      <c r="GE20" s="416"/>
      <c r="GF20" s="416"/>
      <c r="GG20" s="416"/>
      <c r="GH20" s="416"/>
      <c r="GI20" s="416"/>
      <c r="GJ20" s="416"/>
      <c r="GK20" s="416"/>
      <c r="GL20" s="416"/>
      <c r="GM20" s="416"/>
      <c r="GN20" s="416"/>
      <c r="GO20" s="416"/>
      <c r="GP20" s="416"/>
      <c r="GQ20" s="416"/>
      <c r="GR20" s="416"/>
      <c r="GS20" s="416"/>
      <c r="GT20" s="416"/>
      <c r="GU20" s="416"/>
      <c r="GV20" s="416"/>
      <c r="GW20" s="416"/>
      <c r="GX20" s="416"/>
      <c r="GY20" s="416"/>
      <c r="GZ20" s="416"/>
      <c r="HA20" s="416"/>
      <c r="HB20" s="416"/>
      <c r="HC20" s="416"/>
      <c r="HD20" s="416"/>
    </row>
    <row r="21" spans="1:212" s="412" customFormat="1" ht="114.75" x14ac:dyDescent="0.25">
      <c r="A21" s="416"/>
      <c r="B21" s="639">
        <v>5</v>
      </c>
      <c r="C21" s="1526" t="s">
        <v>391</v>
      </c>
      <c r="D21" s="1530">
        <v>0.1</v>
      </c>
      <c r="E21" s="1520">
        <v>0.25</v>
      </c>
      <c r="F21" s="1520"/>
      <c r="G21" s="1508"/>
      <c r="H21" s="1520">
        <v>0.25</v>
      </c>
      <c r="I21" s="1520"/>
      <c r="J21" s="1508"/>
      <c r="K21" s="1520">
        <v>0.25</v>
      </c>
      <c r="L21" s="1521"/>
      <c r="M21" s="1508"/>
      <c r="N21" s="1520">
        <v>0.25</v>
      </c>
      <c r="O21" s="1522" t="s">
        <v>348</v>
      </c>
      <c r="P21" s="1508"/>
      <c r="Q21" s="69">
        <f>+E21+H21+K21+N21</f>
        <v>1</v>
      </c>
      <c r="R21" s="392"/>
      <c r="S21" s="1508"/>
      <c r="T21" s="160"/>
      <c r="U21" s="1525" t="s">
        <v>392</v>
      </c>
      <c r="V21" s="1513" t="s">
        <v>393</v>
      </c>
      <c r="W21" s="640" t="s">
        <v>192</v>
      </c>
      <c r="X21" s="640" t="s">
        <v>378</v>
      </c>
      <c r="Y21" s="640" t="s">
        <v>379</v>
      </c>
      <c r="Z21" s="640" t="s">
        <v>195</v>
      </c>
      <c r="AA21" s="640" t="s">
        <v>349</v>
      </c>
      <c r="AB21" s="640" t="s">
        <v>152</v>
      </c>
      <c r="AC21" s="640" t="s">
        <v>192</v>
      </c>
      <c r="AD21" s="640" t="s">
        <v>99</v>
      </c>
      <c r="AE21" s="640" t="s">
        <v>100</v>
      </c>
      <c r="AF21" s="643">
        <v>1</v>
      </c>
      <c r="AG21" s="640">
        <v>2023</v>
      </c>
      <c r="AH21" s="640">
        <v>2022</v>
      </c>
      <c r="AI21" s="640" t="s">
        <v>101</v>
      </c>
      <c r="AJ21" s="640" t="s">
        <v>143</v>
      </c>
      <c r="AK21" s="640" t="s">
        <v>359</v>
      </c>
      <c r="AL21" s="640" t="s">
        <v>394</v>
      </c>
      <c r="AM21" s="640" t="s">
        <v>348</v>
      </c>
      <c r="AN21" s="640" t="s">
        <v>395</v>
      </c>
      <c r="AO21" s="640" t="s">
        <v>106</v>
      </c>
      <c r="AP21" s="640" t="s">
        <v>389</v>
      </c>
      <c r="AQ21" s="640" t="s">
        <v>348</v>
      </c>
      <c r="AR21" s="640" t="s">
        <v>390</v>
      </c>
      <c r="AS21" s="640" t="s">
        <v>348</v>
      </c>
      <c r="AT21" s="640" t="s">
        <v>365</v>
      </c>
      <c r="AU21" s="642"/>
      <c r="AV21" s="642"/>
      <c r="AW21" s="649"/>
      <c r="AX21" s="640"/>
      <c r="AY21" s="653"/>
      <c r="AZ21" s="653"/>
      <c r="BA21" s="703"/>
      <c r="BB21" s="654"/>
      <c r="BC21" s="416"/>
      <c r="BD21" s="416"/>
      <c r="BE21" s="416"/>
      <c r="BF21" s="416"/>
      <c r="BG21" s="416"/>
      <c r="BH21" s="416"/>
      <c r="BI21" s="416"/>
      <c r="BJ21" s="416"/>
      <c r="BK21" s="416"/>
      <c r="BL21" s="416"/>
      <c r="BM21" s="416"/>
      <c r="BN21" s="416"/>
      <c r="BO21" s="416"/>
      <c r="BP21" s="416"/>
      <c r="BQ21" s="416"/>
      <c r="BR21" s="416"/>
      <c r="BS21" s="416"/>
      <c r="BT21" s="416"/>
      <c r="BU21" s="416"/>
      <c r="BV21" s="416"/>
      <c r="BW21" s="416"/>
      <c r="BX21" s="416"/>
      <c r="BY21" s="416"/>
      <c r="BZ21" s="416"/>
      <c r="CA21" s="416"/>
      <c r="CB21" s="416"/>
      <c r="CC21" s="416"/>
      <c r="CD21" s="416"/>
      <c r="CE21" s="416"/>
      <c r="CF21" s="416"/>
      <c r="CG21" s="416"/>
      <c r="CH21" s="416"/>
      <c r="CI21" s="416"/>
      <c r="CJ21" s="416"/>
      <c r="CK21" s="416"/>
      <c r="CL21" s="416"/>
      <c r="CM21" s="416"/>
      <c r="CN21" s="416"/>
      <c r="CO21" s="416"/>
      <c r="CP21" s="416"/>
      <c r="CQ21" s="416"/>
      <c r="CR21" s="416"/>
      <c r="CS21" s="416"/>
      <c r="CT21" s="416"/>
      <c r="CU21" s="416"/>
      <c r="CV21" s="416"/>
      <c r="CW21" s="416"/>
      <c r="CX21" s="416"/>
      <c r="CY21" s="416"/>
      <c r="CZ21" s="416"/>
      <c r="DA21" s="416"/>
      <c r="DB21" s="416"/>
      <c r="DC21" s="416"/>
      <c r="DD21" s="416"/>
      <c r="DE21" s="416"/>
      <c r="DF21" s="416"/>
      <c r="DG21" s="416"/>
      <c r="DH21" s="416"/>
      <c r="DI21" s="416"/>
      <c r="DJ21" s="416"/>
      <c r="DK21" s="416"/>
      <c r="DL21" s="416"/>
      <c r="DM21" s="416"/>
      <c r="DN21" s="416"/>
      <c r="DO21" s="416"/>
      <c r="DP21" s="416"/>
      <c r="DQ21" s="416"/>
      <c r="DR21" s="416"/>
      <c r="DS21" s="416"/>
      <c r="DT21" s="416"/>
      <c r="DU21" s="416"/>
      <c r="DV21" s="416"/>
      <c r="DW21" s="416"/>
      <c r="DX21" s="416"/>
      <c r="DY21" s="416"/>
      <c r="DZ21" s="416"/>
      <c r="EA21" s="416"/>
      <c r="EB21" s="416"/>
      <c r="EC21" s="416"/>
      <c r="ED21" s="416"/>
      <c r="EE21" s="416"/>
      <c r="EF21" s="416"/>
      <c r="EG21" s="416"/>
      <c r="EH21" s="416"/>
      <c r="EI21" s="416"/>
      <c r="EJ21" s="416"/>
      <c r="EK21" s="416"/>
      <c r="EL21" s="416"/>
      <c r="EM21" s="416"/>
      <c r="EN21" s="416"/>
      <c r="EO21" s="416"/>
      <c r="EP21" s="416"/>
      <c r="EQ21" s="416"/>
      <c r="ER21" s="416"/>
      <c r="ES21" s="416"/>
      <c r="ET21" s="416"/>
      <c r="EU21" s="416"/>
      <c r="EV21" s="416"/>
      <c r="EW21" s="416"/>
      <c r="EX21" s="416"/>
      <c r="EY21" s="416"/>
      <c r="EZ21" s="416"/>
      <c r="FA21" s="416"/>
      <c r="FB21" s="416"/>
      <c r="FC21" s="416"/>
      <c r="FD21" s="416"/>
      <c r="FE21" s="416"/>
      <c r="FF21" s="416"/>
      <c r="FG21" s="416"/>
      <c r="FH21" s="416"/>
      <c r="FI21" s="416"/>
      <c r="FJ21" s="416"/>
      <c r="FK21" s="416"/>
      <c r="FL21" s="416"/>
      <c r="FM21" s="416"/>
      <c r="FN21" s="416"/>
      <c r="FO21" s="416"/>
      <c r="FP21" s="416"/>
      <c r="FQ21" s="416"/>
      <c r="FR21" s="416"/>
      <c r="FS21" s="416"/>
      <c r="FT21" s="416"/>
      <c r="FU21" s="416"/>
      <c r="FV21" s="416"/>
      <c r="FW21" s="416"/>
      <c r="FX21" s="416"/>
      <c r="FY21" s="416"/>
      <c r="FZ21" s="416"/>
      <c r="GA21" s="416"/>
      <c r="GB21" s="416"/>
      <c r="GC21" s="416"/>
      <c r="GD21" s="416"/>
      <c r="GE21" s="416"/>
      <c r="GF21" s="416"/>
      <c r="GG21" s="416"/>
      <c r="GH21" s="416"/>
      <c r="GI21" s="416"/>
      <c r="GJ21" s="416"/>
      <c r="GK21" s="416"/>
      <c r="GL21" s="416"/>
      <c r="GM21" s="416"/>
      <c r="GN21" s="416"/>
      <c r="GO21" s="416"/>
      <c r="GP21" s="416"/>
      <c r="GQ21" s="416"/>
      <c r="GR21" s="416"/>
      <c r="GS21" s="416"/>
      <c r="GT21" s="416"/>
      <c r="GU21" s="416"/>
      <c r="GV21" s="416"/>
      <c r="GW21" s="416"/>
      <c r="GX21" s="416"/>
      <c r="GY21" s="416"/>
      <c r="GZ21" s="416"/>
      <c r="HA21" s="416"/>
      <c r="HB21" s="416"/>
      <c r="HC21" s="416"/>
      <c r="HD21" s="416"/>
    </row>
    <row r="22" spans="1:212" s="412" customFormat="1" ht="161.25" customHeight="1" x14ac:dyDescent="0.25">
      <c r="A22" s="416"/>
      <c r="B22" s="639">
        <v>6</v>
      </c>
      <c r="C22" s="1526" t="s">
        <v>396</v>
      </c>
      <c r="D22" s="1531">
        <v>0.1</v>
      </c>
      <c r="E22" s="570">
        <v>0.25</v>
      </c>
      <c r="F22" s="1523"/>
      <c r="G22" s="1508"/>
      <c r="H22" s="570">
        <v>0.3</v>
      </c>
      <c r="I22" s="1523"/>
      <c r="J22" s="1508"/>
      <c r="K22" s="1524" t="s">
        <v>348</v>
      </c>
      <c r="L22" s="1525"/>
      <c r="M22" s="1508"/>
      <c r="N22" s="570">
        <v>0.75</v>
      </c>
      <c r="O22" s="1524" t="s">
        <v>348</v>
      </c>
      <c r="P22" s="1508"/>
      <c r="Q22" s="59"/>
      <c r="R22" s="49"/>
      <c r="S22" s="1508"/>
      <c r="T22" s="50"/>
      <c r="U22" s="1525" t="s">
        <v>397</v>
      </c>
      <c r="V22" s="1513" t="s">
        <v>398</v>
      </c>
      <c r="W22" s="640" t="s">
        <v>192</v>
      </c>
      <c r="X22" s="640" t="s">
        <v>378</v>
      </c>
      <c r="Y22" s="640" t="s">
        <v>379</v>
      </c>
      <c r="Z22" s="640" t="s">
        <v>195</v>
      </c>
      <c r="AA22" s="640" t="s">
        <v>349</v>
      </c>
      <c r="AB22" s="640" t="s">
        <v>152</v>
      </c>
      <c r="AC22" s="640" t="s">
        <v>192</v>
      </c>
      <c r="AD22" s="640" t="s">
        <v>99</v>
      </c>
      <c r="AE22" s="640" t="s">
        <v>100</v>
      </c>
      <c r="AF22" s="640">
        <v>0</v>
      </c>
      <c r="AG22" s="640">
        <v>2023</v>
      </c>
      <c r="AH22" s="640" t="s">
        <v>348</v>
      </c>
      <c r="AI22" s="640" t="s">
        <v>101</v>
      </c>
      <c r="AJ22" s="640" t="s">
        <v>143</v>
      </c>
      <c r="AK22" s="640" t="s">
        <v>359</v>
      </c>
      <c r="AL22" s="640" t="s">
        <v>399</v>
      </c>
      <c r="AM22" s="640" t="s">
        <v>348</v>
      </c>
      <c r="AN22" s="640" t="s">
        <v>400</v>
      </c>
      <c r="AO22" s="640" t="s">
        <v>106</v>
      </c>
      <c r="AP22" s="640" t="s">
        <v>401</v>
      </c>
      <c r="AQ22" s="640" t="s">
        <v>348</v>
      </c>
      <c r="AR22" s="640" t="s">
        <v>390</v>
      </c>
      <c r="AS22" s="640" t="s">
        <v>348</v>
      </c>
      <c r="AT22" s="640" t="s">
        <v>365</v>
      </c>
      <c r="AU22" s="643"/>
      <c r="AV22" s="643"/>
      <c r="AW22" s="649"/>
      <c r="AX22" s="640"/>
      <c r="AY22" s="632"/>
      <c r="AZ22" s="632"/>
      <c r="BA22" s="633"/>
      <c r="BB22" s="633"/>
      <c r="BC22" s="416"/>
      <c r="BD22" s="416"/>
      <c r="BE22" s="416"/>
      <c r="BF22" s="416"/>
      <c r="BG22" s="416"/>
      <c r="BH22" s="416"/>
      <c r="BI22" s="416"/>
      <c r="BJ22" s="416"/>
      <c r="BK22" s="416"/>
      <c r="BL22" s="416"/>
      <c r="BM22" s="416"/>
      <c r="BN22" s="416"/>
      <c r="BO22" s="416"/>
      <c r="BP22" s="416"/>
      <c r="BQ22" s="416"/>
      <c r="BR22" s="416"/>
      <c r="BS22" s="416"/>
      <c r="BT22" s="416"/>
      <c r="BU22" s="416"/>
      <c r="BV22" s="416"/>
      <c r="BW22" s="416"/>
      <c r="BX22" s="416"/>
      <c r="BY22" s="416"/>
      <c r="BZ22" s="416"/>
      <c r="CA22" s="416"/>
      <c r="CB22" s="416"/>
      <c r="CC22" s="416"/>
      <c r="CD22" s="416"/>
      <c r="CE22" s="416"/>
      <c r="CF22" s="416"/>
      <c r="CG22" s="416"/>
      <c r="CH22" s="416"/>
      <c r="CI22" s="416"/>
      <c r="CJ22" s="416"/>
      <c r="CK22" s="416"/>
      <c r="CL22" s="416"/>
      <c r="CM22" s="416"/>
      <c r="CN22" s="416"/>
      <c r="CO22" s="416"/>
      <c r="CP22" s="416"/>
      <c r="CQ22" s="416"/>
      <c r="CR22" s="416"/>
      <c r="CS22" s="416"/>
      <c r="CT22" s="416"/>
      <c r="CU22" s="416"/>
      <c r="CV22" s="416"/>
      <c r="CW22" s="416"/>
      <c r="CX22" s="416"/>
      <c r="CY22" s="416"/>
      <c r="CZ22" s="416"/>
      <c r="DA22" s="416"/>
      <c r="DB22" s="416"/>
      <c r="DC22" s="416"/>
      <c r="DD22" s="416"/>
      <c r="DE22" s="416"/>
      <c r="DF22" s="416"/>
      <c r="DG22" s="416"/>
      <c r="DH22" s="416"/>
      <c r="DI22" s="416"/>
      <c r="DJ22" s="416"/>
      <c r="DK22" s="416"/>
      <c r="DL22" s="416"/>
      <c r="DM22" s="416"/>
      <c r="DN22" s="416"/>
      <c r="DO22" s="416"/>
      <c r="DP22" s="416"/>
      <c r="DQ22" s="416"/>
      <c r="DR22" s="416"/>
      <c r="DS22" s="416"/>
      <c r="DT22" s="416"/>
      <c r="DU22" s="416"/>
      <c r="DV22" s="416"/>
      <c r="DW22" s="416"/>
      <c r="DX22" s="416"/>
      <c r="DY22" s="416"/>
      <c r="DZ22" s="416"/>
      <c r="EA22" s="416"/>
      <c r="EB22" s="416"/>
      <c r="EC22" s="416"/>
      <c r="ED22" s="416"/>
      <c r="EE22" s="416"/>
      <c r="EF22" s="416"/>
      <c r="EG22" s="416"/>
      <c r="EH22" s="416"/>
      <c r="EI22" s="416"/>
      <c r="EJ22" s="416"/>
      <c r="EK22" s="416"/>
      <c r="EL22" s="416"/>
      <c r="EM22" s="416"/>
      <c r="EN22" s="416"/>
      <c r="EO22" s="416"/>
      <c r="EP22" s="416"/>
      <c r="EQ22" s="416"/>
      <c r="ER22" s="416"/>
      <c r="ES22" s="416"/>
      <c r="ET22" s="416"/>
      <c r="EU22" s="416"/>
      <c r="EV22" s="416"/>
      <c r="EW22" s="416"/>
      <c r="EX22" s="416"/>
      <c r="EY22" s="416"/>
      <c r="EZ22" s="416"/>
      <c r="FA22" s="416"/>
      <c r="FB22" s="416"/>
      <c r="FC22" s="416"/>
      <c r="FD22" s="416"/>
      <c r="FE22" s="416"/>
      <c r="FF22" s="416"/>
      <c r="FG22" s="416"/>
      <c r="FH22" s="416"/>
      <c r="FI22" s="416"/>
      <c r="FJ22" s="416"/>
      <c r="FK22" s="416"/>
      <c r="FL22" s="416"/>
      <c r="FM22" s="416"/>
      <c r="FN22" s="416"/>
      <c r="FO22" s="416"/>
      <c r="FP22" s="416"/>
      <c r="FQ22" s="416"/>
      <c r="FR22" s="416"/>
      <c r="FS22" s="416"/>
      <c r="FT22" s="416"/>
      <c r="FU22" s="416"/>
      <c r="FV22" s="416"/>
      <c r="FW22" s="416"/>
      <c r="FX22" s="416"/>
      <c r="FY22" s="416"/>
      <c r="FZ22" s="416"/>
      <c r="GA22" s="416"/>
      <c r="GB22" s="416"/>
      <c r="GC22" s="416"/>
      <c r="GD22" s="416"/>
      <c r="GE22" s="416"/>
      <c r="GF22" s="416"/>
      <c r="GG22" s="416"/>
      <c r="GH22" s="416"/>
      <c r="GI22" s="416"/>
      <c r="GJ22" s="416"/>
      <c r="GK22" s="416"/>
      <c r="GL22" s="416"/>
      <c r="GM22" s="416"/>
      <c r="GN22" s="416"/>
      <c r="GO22" s="416"/>
      <c r="GP22" s="416"/>
      <c r="GQ22" s="416"/>
      <c r="GR22" s="416"/>
      <c r="GS22" s="416"/>
      <c r="GT22" s="416"/>
      <c r="GU22" s="416"/>
      <c r="GV22" s="416"/>
      <c r="GW22" s="416"/>
      <c r="GX22" s="416"/>
      <c r="GY22" s="416"/>
      <c r="GZ22" s="416"/>
      <c r="HA22" s="416"/>
      <c r="HB22" s="416"/>
      <c r="HC22" s="416"/>
      <c r="HD22" s="416"/>
    </row>
    <row r="23" spans="1:212" s="412" customFormat="1" ht="190.5" customHeight="1" x14ac:dyDescent="0.25">
      <c r="A23" s="416"/>
      <c r="B23" s="639">
        <v>7</v>
      </c>
      <c r="C23" s="1526" t="s">
        <v>402</v>
      </c>
      <c r="D23" s="1530">
        <v>0.1</v>
      </c>
      <c r="E23" s="1520">
        <v>1</v>
      </c>
      <c r="F23" s="1523"/>
      <c r="G23" s="1508"/>
      <c r="H23" s="1520">
        <v>1</v>
      </c>
      <c r="I23" s="1523"/>
      <c r="J23" s="1508"/>
      <c r="K23" s="1520">
        <v>1</v>
      </c>
      <c r="L23" s="1521"/>
      <c r="M23" s="1508"/>
      <c r="N23" s="1520">
        <v>1</v>
      </c>
      <c r="O23" s="1522" t="s">
        <v>348</v>
      </c>
      <c r="P23" s="1508"/>
      <c r="Q23" s="69" t="s">
        <v>1140</v>
      </c>
      <c r="R23" s="392"/>
      <c r="S23" s="1508"/>
      <c r="T23" s="160"/>
      <c r="U23" s="1525" t="s">
        <v>403</v>
      </c>
      <c r="V23" s="1513" t="s">
        <v>404</v>
      </c>
      <c r="W23" s="640" t="s">
        <v>192</v>
      </c>
      <c r="X23" s="640" t="s">
        <v>405</v>
      </c>
      <c r="Y23" s="640" t="s">
        <v>406</v>
      </c>
      <c r="Z23" s="640" t="s">
        <v>195</v>
      </c>
      <c r="AA23" s="640" t="s">
        <v>349</v>
      </c>
      <c r="AB23" s="640" t="s">
        <v>152</v>
      </c>
      <c r="AC23" s="640" t="s">
        <v>192</v>
      </c>
      <c r="AD23" s="640" t="s">
        <v>99</v>
      </c>
      <c r="AE23" s="640" t="s">
        <v>100</v>
      </c>
      <c r="AF23" s="643">
        <v>1</v>
      </c>
      <c r="AG23" s="640">
        <v>2023</v>
      </c>
      <c r="AH23" s="640">
        <v>2022</v>
      </c>
      <c r="AI23" s="640" t="s">
        <v>101</v>
      </c>
      <c r="AJ23" s="640" t="s">
        <v>143</v>
      </c>
      <c r="AK23" s="640" t="s">
        <v>359</v>
      </c>
      <c r="AL23" s="640" t="s">
        <v>407</v>
      </c>
      <c r="AM23" s="640" t="s">
        <v>348</v>
      </c>
      <c r="AN23" s="640" t="s">
        <v>373</v>
      </c>
      <c r="AO23" s="640" t="s">
        <v>106</v>
      </c>
      <c r="AP23" s="640" t="s">
        <v>408</v>
      </c>
      <c r="AQ23" s="640"/>
      <c r="AR23" s="640" t="s">
        <v>390</v>
      </c>
      <c r="AS23" s="640" t="s">
        <v>348</v>
      </c>
      <c r="AT23" s="640" t="s">
        <v>365</v>
      </c>
      <c r="AU23" s="643"/>
      <c r="AV23" s="643"/>
      <c r="AW23" s="649"/>
      <c r="AX23" s="640"/>
      <c r="AY23" s="632"/>
      <c r="AZ23" s="632"/>
      <c r="BA23" s="649"/>
      <c r="BB23" s="655"/>
      <c r="BC23" s="416"/>
      <c r="BD23" s="416"/>
      <c r="BE23" s="416"/>
      <c r="BF23" s="416"/>
      <c r="BG23" s="416"/>
      <c r="BH23" s="416"/>
      <c r="BI23" s="416"/>
      <c r="BJ23" s="416"/>
      <c r="BK23" s="416"/>
      <c r="BL23" s="416"/>
      <c r="BM23" s="416"/>
      <c r="BN23" s="416"/>
      <c r="BO23" s="416"/>
      <c r="BP23" s="416"/>
      <c r="BQ23" s="416"/>
      <c r="BR23" s="416"/>
      <c r="BS23" s="416"/>
      <c r="BT23" s="416"/>
      <c r="BU23" s="416"/>
      <c r="BV23" s="416"/>
      <c r="BW23" s="416"/>
      <c r="BX23" s="416"/>
      <c r="BY23" s="416"/>
      <c r="BZ23" s="416"/>
      <c r="CA23" s="416"/>
      <c r="CB23" s="416"/>
      <c r="CC23" s="416"/>
      <c r="CD23" s="416"/>
      <c r="CE23" s="416"/>
      <c r="CF23" s="416"/>
      <c r="CG23" s="416"/>
      <c r="CH23" s="416"/>
      <c r="CI23" s="416"/>
      <c r="CJ23" s="416"/>
      <c r="CK23" s="416"/>
      <c r="CL23" s="416"/>
      <c r="CM23" s="416"/>
      <c r="CN23" s="416"/>
      <c r="CO23" s="416"/>
      <c r="CP23" s="416"/>
      <c r="CQ23" s="416"/>
      <c r="CR23" s="416"/>
      <c r="CS23" s="416"/>
      <c r="CT23" s="416"/>
      <c r="CU23" s="416"/>
      <c r="CV23" s="416"/>
      <c r="CW23" s="416"/>
      <c r="CX23" s="416"/>
      <c r="CY23" s="416"/>
      <c r="CZ23" s="416"/>
      <c r="DA23" s="416"/>
      <c r="DB23" s="416"/>
      <c r="DC23" s="416"/>
      <c r="DD23" s="416"/>
      <c r="DE23" s="416"/>
      <c r="DF23" s="416"/>
      <c r="DG23" s="416"/>
      <c r="DH23" s="416"/>
      <c r="DI23" s="416"/>
      <c r="DJ23" s="416"/>
      <c r="DK23" s="416"/>
      <c r="DL23" s="416"/>
      <c r="DM23" s="416"/>
      <c r="DN23" s="416"/>
      <c r="DO23" s="416"/>
      <c r="DP23" s="416"/>
      <c r="DQ23" s="416"/>
      <c r="DR23" s="416"/>
      <c r="DS23" s="416"/>
      <c r="DT23" s="416"/>
      <c r="DU23" s="416"/>
      <c r="DV23" s="416"/>
      <c r="DW23" s="416"/>
      <c r="DX23" s="416"/>
      <c r="DY23" s="416"/>
      <c r="DZ23" s="416"/>
      <c r="EA23" s="416"/>
      <c r="EB23" s="416"/>
      <c r="EC23" s="416"/>
      <c r="ED23" s="416"/>
      <c r="EE23" s="416"/>
      <c r="EF23" s="416"/>
      <c r="EG23" s="416"/>
      <c r="EH23" s="416"/>
      <c r="EI23" s="416"/>
      <c r="EJ23" s="416"/>
      <c r="EK23" s="416"/>
      <c r="EL23" s="416"/>
      <c r="EM23" s="416"/>
      <c r="EN23" s="416"/>
      <c r="EO23" s="416"/>
      <c r="EP23" s="416"/>
      <c r="EQ23" s="416"/>
      <c r="ER23" s="416"/>
      <c r="ES23" s="416"/>
      <c r="ET23" s="416"/>
      <c r="EU23" s="416"/>
      <c r="EV23" s="416"/>
      <c r="EW23" s="416"/>
      <c r="EX23" s="416"/>
      <c r="EY23" s="416"/>
      <c r="EZ23" s="416"/>
      <c r="FA23" s="416"/>
      <c r="FB23" s="416"/>
      <c r="FC23" s="416"/>
      <c r="FD23" s="416"/>
      <c r="FE23" s="416"/>
      <c r="FF23" s="416"/>
      <c r="FG23" s="416"/>
      <c r="FH23" s="416"/>
      <c r="FI23" s="416"/>
      <c r="FJ23" s="416"/>
      <c r="FK23" s="416"/>
      <c r="FL23" s="416"/>
      <c r="FM23" s="416"/>
      <c r="FN23" s="416"/>
      <c r="FO23" s="416"/>
      <c r="FP23" s="416"/>
      <c r="FQ23" s="416"/>
      <c r="FR23" s="416"/>
      <c r="FS23" s="416"/>
      <c r="FT23" s="416"/>
      <c r="FU23" s="416"/>
      <c r="FV23" s="416"/>
      <c r="FW23" s="416"/>
      <c r="FX23" s="416"/>
      <c r="FY23" s="416"/>
      <c r="FZ23" s="416"/>
      <c r="GA23" s="416"/>
      <c r="GB23" s="416"/>
      <c r="GC23" s="416"/>
      <c r="GD23" s="416"/>
      <c r="GE23" s="416"/>
      <c r="GF23" s="416"/>
      <c r="GG23" s="416"/>
      <c r="GH23" s="416"/>
      <c r="GI23" s="416"/>
      <c r="GJ23" s="416"/>
      <c r="GK23" s="416"/>
      <c r="GL23" s="416"/>
      <c r="GM23" s="416"/>
      <c r="GN23" s="416"/>
      <c r="GO23" s="416"/>
      <c r="GP23" s="416"/>
      <c r="GQ23" s="416"/>
      <c r="GR23" s="416"/>
      <c r="GS23" s="416"/>
      <c r="GT23" s="416"/>
      <c r="GU23" s="416"/>
      <c r="GV23" s="416"/>
      <c r="GW23" s="416"/>
      <c r="GX23" s="416"/>
      <c r="GY23" s="416"/>
      <c r="GZ23" s="416"/>
      <c r="HA23" s="416"/>
      <c r="HB23" s="416"/>
      <c r="HC23" s="416"/>
      <c r="HD23" s="416"/>
    </row>
    <row r="24" spans="1:212" s="412" customFormat="1" ht="139.5" customHeight="1" x14ac:dyDescent="0.25">
      <c r="A24" s="419" t="s">
        <v>348</v>
      </c>
      <c r="B24" s="639">
        <v>8</v>
      </c>
      <c r="C24" s="1526" t="s">
        <v>409</v>
      </c>
      <c r="D24" s="1530">
        <v>0.1</v>
      </c>
      <c r="E24" s="1520">
        <v>1</v>
      </c>
      <c r="F24" s="1523"/>
      <c r="G24" s="1508"/>
      <c r="H24" s="1520">
        <v>1</v>
      </c>
      <c r="I24" s="1523"/>
      <c r="J24" s="1508"/>
      <c r="K24" s="1520">
        <v>1</v>
      </c>
      <c r="L24" s="1522"/>
      <c r="M24" s="1508"/>
      <c r="N24" s="1520">
        <v>1</v>
      </c>
      <c r="O24" s="1522" t="s">
        <v>348</v>
      </c>
      <c r="P24" s="1508"/>
      <c r="Q24" s="69">
        <v>1</v>
      </c>
      <c r="R24" s="392"/>
      <c r="S24" s="1508"/>
      <c r="T24" s="160"/>
      <c r="U24" s="1525" t="s">
        <v>410</v>
      </c>
      <c r="V24" s="1513" t="s">
        <v>411</v>
      </c>
      <c r="W24" s="640" t="s">
        <v>192</v>
      </c>
      <c r="X24" s="640" t="s">
        <v>370</v>
      </c>
      <c r="Y24" s="640" t="s">
        <v>412</v>
      </c>
      <c r="Z24" s="640" t="s">
        <v>195</v>
      </c>
      <c r="AA24" s="640" t="s">
        <v>357</v>
      </c>
      <c r="AB24" s="640" t="s">
        <v>152</v>
      </c>
      <c r="AC24" s="640" t="s">
        <v>413</v>
      </c>
      <c r="AD24" s="640" t="s">
        <v>99</v>
      </c>
      <c r="AE24" s="640" t="s">
        <v>100</v>
      </c>
      <c r="AF24" s="640">
        <v>13</v>
      </c>
      <c r="AG24" s="640">
        <v>2023</v>
      </c>
      <c r="AH24" s="640">
        <v>2022</v>
      </c>
      <c r="AI24" s="640" t="s">
        <v>101</v>
      </c>
      <c r="AJ24" s="640" t="s">
        <v>143</v>
      </c>
      <c r="AK24" s="640" t="s">
        <v>359</v>
      </c>
      <c r="AL24" s="640" t="s">
        <v>414</v>
      </c>
      <c r="AM24" s="640" t="s">
        <v>348</v>
      </c>
      <c r="AN24" s="640" t="s">
        <v>373</v>
      </c>
      <c r="AO24" s="640" t="s">
        <v>106</v>
      </c>
      <c r="AP24" s="640" t="s">
        <v>415</v>
      </c>
      <c r="AQ24" s="640" t="s">
        <v>348</v>
      </c>
      <c r="AR24" s="640" t="s">
        <v>416</v>
      </c>
      <c r="AS24" s="640" t="s">
        <v>348</v>
      </c>
      <c r="AT24" s="640" t="s">
        <v>365</v>
      </c>
      <c r="AU24" s="640"/>
      <c r="AV24" s="640"/>
      <c r="AW24" s="633"/>
      <c r="AX24" s="639"/>
      <c r="AY24" s="642"/>
      <c r="AZ24" s="642"/>
      <c r="BA24" s="656"/>
      <c r="BB24" s="657"/>
      <c r="BC24" s="419"/>
      <c r="BD24" s="419"/>
      <c r="BE24" s="419"/>
      <c r="BF24" s="419"/>
      <c r="BG24" s="419"/>
      <c r="BH24" s="419"/>
      <c r="BI24" s="419"/>
      <c r="BJ24" s="419"/>
      <c r="BK24" s="419" t="s">
        <v>348</v>
      </c>
      <c r="BL24" s="419" t="s">
        <v>348</v>
      </c>
      <c r="BM24" s="419" t="s">
        <v>348</v>
      </c>
      <c r="BN24" s="419" t="s">
        <v>348</v>
      </c>
      <c r="BO24" s="419" t="s">
        <v>348</v>
      </c>
      <c r="BP24" s="419" t="s">
        <v>348</v>
      </c>
      <c r="BQ24" s="419" t="s">
        <v>348</v>
      </c>
      <c r="BR24" s="419" t="s">
        <v>348</v>
      </c>
      <c r="BS24" s="419" t="s">
        <v>348</v>
      </c>
      <c r="BT24" s="419" t="s">
        <v>348</v>
      </c>
      <c r="BU24" s="419" t="s">
        <v>348</v>
      </c>
      <c r="BV24" s="419" t="s">
        <v>348</v>
      </c>
      <c r="BW24" s="419" t="s">
        <v>348</v>
      </c>
      <c r="BX24" s="419" t="s">
        <v>348</v>
      </c>
      <c r="BY24" s="419" t="s">
        <v>348</v>
      </c>
      <c r="BZ24" s="419" t="s">
        <v>348</v>
      </c>
      <c r="CA24" s="419" t="s">
        <v>348</v>
      </c>
      <c r="CB24" s="419" t="s">
        <v>348</v>
      </c>
      <c r="CC24" s="419" t="s">
        <v>348</v>
      </c>
      <c r="CD24" s="419" t="s">
        <v>348</v>
      </c>
      <c r="CE24" s="419" t="s">
        <v>348</v>
      </c>
      <c r="CF24" s="419" t="s">
        <v>348</v>
      </c>
      <c r="CG24" s="419" t="s">
        <v>348</v>
      </c>
      <c r="CH24" s="419" t="s">
        <v>348</v>
      </c>
      <c r="CI24" s="419" t="s">
        <v>348</v>
      </c>
      <c r="CJ24" s="419" t="s">
        <v>348</v>
      </c>
      <c r="CK24" s="419" t="s">
        <v>348</v>
      </c>
      <c r="CL24" s="419" t="s">
        <v>348</v>
      </c>
      <c r="CM24" s="419" t="s">
        <v>348</v>
      </c>
      <c r="CN24" s="419" t="s">
        <v>348</v>
      </c>
      <c r="CO24" s="419" t="s">
        <v>348</v>
      </c>
      <c r="CP24" s="419" t="s">
        <v>348</v>
      </c>
      <c r="CQ24" s="419" t="s">
        <v>348</v>
      </c>
      <c r="CR24" s="419" t="s">
        <v>348</v>
      </c>
      <c r="CS24" s="419" t="s">
        <v>348</v>
      </c>
      <c r="CT24" s="419" t="s">
        <v>348</v>
      </c>
      <c r="CU24" s="419" t="s">
        <v>348</v>
      </c>
      <c r="CV24" s="419" t="s">
        <v>348</v>
      </c>
      <c r="CW24" s="419" t="s">
        <v>348</v>
      </c>
      <c r="CX24" s="419" t="s">
        <v>348</v>
      </c>
      <c r="CY24" s="419" t="s">
        <v>348</v>
      </c>
      <c r="CZ24" s="419" t="s">
        <v>348</v>
      </c>
      <c r="DA24" s="419" t="s">
        <v>348</v>
      </c>
      <c r="DB24" s="419" t="s">
        <v>348</v>
      </c>
      <c r="DC24" s="419" t="s">
        <v>348</v>
      </c>
      <c r="DD24" s="419" t="s">
        <v>348</v>
      </c>
      <c r="DE24" s="419" t="s">
        <v>348</v>
      </c>
      <c r="DF24" s="419" t="s">
        <v>348</v>
      </c>
      <c r="DG24" s="419" t="s">
        <v>348</v>
      </c>
      <c r="DH24" s="419" t="s">
        <v>348</v>
      </c>
      <c r="DI24" s="419" t="s">
        <v>348</v>
      </c>
      <c r="DJ24" s="419" t="s">
        <v>348</v>
      </c>
      <c r="DK24" s="419" t="s">
        <v>348</v>
      </c>
      <c r="DL24" s="419" t="s">
        <v>348</v>
      </c>
      <c r="DM24" s="419" t="s">
        <v>348</v>
      </c>
      <c r="DN24" s="419" t="s">
        <v>348</v>
      </c>
      <c r="DO24" s="419" t="s">
        <v>348</v>
      </c>
      <c r="DP24" s="419" t="s">
        <v>348</v>
      </c>
      <c r="DQ24" s="419" t="s">
        <v>348</v>
      </c>
      <c r="DR24" s="419" t="s">
        <v>348</v>
      </c>
      <c r="DS24" s="419" t="s">
        <v>348</v>
      </c>
      <c r="DT24" s="419" t="s">
        <v>348</v>
      </c>
      <c r="DU24" s="419" t="s">
        <v>348</v>
      </c>
      <c r="DV24" s="419" t="s">
        <v>348</v>
      </c>
      <c r="DW24" s="419" t="s">
        <v>348</v>
      </c>
      <c r="DX24" s="419" t="s">
        <v>348</v>
      </c>
      <c r="DY24" s="419" t="s">
        <v>348</v>
      </c>
      <c r="DZ24" s="419" t="s">
        <v>348</v>
      </c>
      <c r="EA24" s="419" t="s">
        <v>348</v>
      </c>
      <c r="EB24" s="419" t="s">
        <v>348</v>
      </c>
      <c r="EC24" s="419" t="s">
        <v>348</v>
      </c>
      <c r="ED24" s="419" t="s">
        <v>348</v>
      </c>
      <c r="EE24" s="419" t="s">
        <v>348</v>
      </c>
      <c r="EF24" s="419" t="s">
        <v>348</v>
      </c>
      <c r="EG24" s="419" t="s">
        <v>348</v>
      </c>
      <c r="EH24" s="419" t="s">
        <v>348</v>
      </c>
      <c r="EI24" s="419" t="s">
        <v>348</v>
      </c>
      <c r="EJ24" s="419" t="s">
        <v>348</v>
      </c>
      <c r="EK24" s="419" t="s">
        <v>348</v>
      </c>
      <c r="EL24" s="419" t="s">
        <v>348</v>
      </c>
      <c r="EM24" s="419" t="s">
        <v>348</v>
      </c>
      <c r="EN24" s="419" t="s">
        <v>348</v>
      </c>
      <c r="EO24" s="419" t="s">
        <v>348</v>
      </c>
      <c r="EP24" s="419" t="s">
        <v>348</v>
      </c>
      <c r="EQ24" s="419" t="s">
        <v>348</v>
      </c>
      <c r="ER24" s="419" t="s">
        <v>348</v>
      </c>
      <c r="ES24" s="419" t="s">
        <v>348</v>
      </c>
      <c r="ET24" s="419" t="s">
        <v>348</v>
      </c>
      <c r="EU24" s="419" t="s">
        <v>348</v>
      </c>
      <c r="EV24" s="419" t="s">
        <v>348</v>
      </c>
      <c r="EW24" s="419" t="s">
        <v>348</v>
      </c>
      <c r="EX24" s="419" t="s">
        <v>348</v>
      </c>
      <c r="EY24" s="419" t="s">
        <v>348</v>
      </c>
      <c r="EZ24" s="419" t="s">
        <v>348</v>
      </c>
      <c r="FA24" s="419" t="s">
        <v>348</v>
      </c>
      <c r="FB24" s="419" t="s">
        <v>348</v>
      </c>
      <c r="FC24" s="419" t="s">
        <v>348</v>
      </c>
      <c r="FD24" s="419" t="s">
        <v>348</v>
      </c>
      <c r="FE24" s="419" t="s">
        <v>348</v>
      </c>
      <c r="FF24" s="419" t="s">
        <v>348</v>
      </c>
      <c r="FG24" s="419" t="s">
        <v>348</v>
      </c>
      <c r="FH24" s="419" t="s">
        <v>348</v>
      </c>
      <c r="FI24" s="419" t="s">
        <v>348</v>
      </c>
      <c r="FJ24" s="419" t="s">
        <v>348</v>
      </c>
      <c r="FK24" s="419" t="s">
        <v>348</v>
      </c>
      <c r="FL24" s="419" t="s">
        <v>348</v>
      </c>
      <c r="FM24" s="419" t="s">
        <v>348</v>
      </c>
      <c r="FN24" s="419" t="s">
        <v>348</v>
      </c>
      <c r="FO24" s="419" t="s">
        <v>348</v>
      </c>
      <c r="FP24" s="419" t="s">
        <v>348</v>
      </c>
      <c r="FQ24" s="419" t="s">
        <v>348</v>
      </c>
      <c r="FR24" s="419" t="s">
        <v>348</v>
      </c>
      <c r="FS24" s="419" t="s">
        <v>348</v>
      </c>
      <c r="FT24" s="419" t="s">
        <v>348</v>
      </c>
      <c r="FU24" s="419" t="s">
        <v>348</v>
      </c>
      <c r="FV24" s="419" t="s">
        <v>348</v>
      </c>
      <c r="FW24" s="419" t="s">
        <v>348</v>
      </c>
      <c r="FX24" s="419" t="s">
        <v>348</v>
      </c>
      <c r="FY24" s="419" t="s">
        <v>348</v>
      </c>
      <c r="FZ24" s="419" t="s">
        <v>348</v>
      </c>
      <c r="GA24" s="419" t="s">
        <v>348</v>
      </c>
      <c r="GB24" s="419" t="s">
        <v>348</v>
      </c>
      <c r="GC24" s="419" t="s">
        <v>348</v>
      </c>
      <c r="GD24" s="419" t="s">
        <v>348</v>
      </c>
      <c r="GE24" s="419" t="s">
        <v>348</v>
      </c>
      <c r="GF24" s="419" t="s">
        <v>348</v>
      </c>
      <c r="GG24" s="419" t="s">
        <v>348</v>
      </c>
      <c r="GH24" s="419" t="s">
        <v>348</v>
      </c>
      <c r="GI24" s="419" t="s">
        <v>348</v>
      </c>
      <c r="GJ24" s="419" t="s">
        <v>348</v>
      </c>
      <c r="GK24" s="419" t="s">
        <v>348</v>
      </c>
      <c r="GL24" s="419" t="s">
        <v>348</v>
      </c>
      <c r="GM24" s="419" t="s">
        <v>348</v>
      </c>
      <c r="GN24" s="419" t="s">
        <v>348</v>
      </c>
      <c r="GO24" s="419" t="s">
        <v>348</v>
      </c>
      <c r="GP24" s="419" t="s">
        <v>348</v>
      </c>
      <c r="GQ24" s="419" t="s">
        <v>348</v>
      </c>
      <c r="GR24" s="419" t="s">
        <v>348</v>
      </c>
      <c r="GS24" s="419" t="s">
        <v>348</v>
      </c>
      <c r="GT24" s="419" t="s">
        <v>348</v>
      </c>
      <c r="GU24" s="419" t="s">
        <v>348</v>
      </c>
      <c r="GV24" s="419" t="s">
        <v>348</v>
      </c>
      <c r="GW24" s="419" t="s">
        <v>348</v>
      </c>
      <c r="GX24" s="419" t="s">
        <v>348</v>
      </c>
      <c r="GY24" s="419" t="s">
        <v>348</v>
      </c>
      <c r="GZ24" s="419" t="s">
        <v>348</v>
      </c>
      <c r="HA24" s="419" t="s">
        <v>348</v>
      </c>
      <c r="HB24" s="419" t="s">
        <v>348</v>
      </c>
      <c r="HC24" s="419" t="s">
        <v>348</v>
      </c>
      <c r="HD24" s="419" t="s">
        <v>348</v>
      </c>
    </row>
    <row r="25" spans="1:212" s="412" customFormat="1" ht="131.25" customHeight="1" x14ac:dyDescent="0.25">
      <c r="A25" s="416"/>
      <c r="B25" s="639">
        <v>9</v>
      </c>
      <c r="C25" s="1526" t="s">
        <v>417</v>
      </c>
      <c r="D25" s="1530">
        <v>0.1</v>
      </c>
      <c r="E25" s="1520">
        <v>0.25</v>
      </c>
      <c r="F25" s="1520"/>
      <c r="G25" s="1508"/>
      <c r="H25" s="1520">
        <v>0.25</v>
      </c>
      <c r="I25" s="1520"/>
      <c r="J25" s="1508"/>
      <c r="K25" s="1520">
        <v>0.25</v>
      </c>
      <c r="L25" s="1522"/>
      <c r="M25" s="1508"/>
      <c r="N25" s="1520">
        <v>0.25</v>
      </c>
      <c r="O25" s="1522" t="s">
        <v>348</v>
      </c>
      <c r="P25" s="1508"/>
      <c r="Q25" s="69">
        <v>1</v>
      </c>
      <c r="R25" s="392"/>
      <c r="S25" s="1508"/>
      <c r="T25" s="160"/>
      <c r="U25" s="1525" t="s">
        <v>418</v>
      </c>
      <c r="V25" s="1513" t="s">
        <v>419</v>
      </c>
      <c r="W25" s="640" t="s">
        <v>420</v>
      </c>
      <c r="X25" s="640" t="s">
        <v>378</v>
      </c>
      <c r="Y25" s="640" t="s">
        <v>379</v>
      </c>
      <c r="Z25" s="640" t="s">
        <v>195</v>
      </c>
      <c r="AA25" s="640" t="s">
        <v>421</v>
      </c>
      <c r="AB25" s="640" t="s">
        <v>152</v>
      </c>
      <c r="AC25" s="640" t="s">
        <v>192</v>
      </c>
      <c r="AD25" s="640" t="s">
        <v>99</v>
      </c>
      <c r="AE25" s="640" t="s">
        <v>100</v>
      </c>
      <c r="AF25" s="640">
        <v>0.8</v>
      </c>
      <c r="AG25" s="640">
        <v>2023</v>
      </c>
      <c r="AH25" s="640">
        <v>2022</v>
      </c>
      <c r="AI25" s="640" t="s">
        <v>422</v>
      </c>
      <c r="AJ25" s="640" t="s">
        <v>143</v>
      </c>
      <c r="AK25" s="640" t="s">
        <v>359</v>
      </c>
      <c r="AL25" s="640" t="s">
        <v>423</v>
      </c>
      <c r="AM25" s="640" t="s">
        <v>348</v>
      </c>
      <c r="AN25" s="640" t="s">
        <v>424</v>
      </c>
      <c r="AO25" s="640" t="s">
        <v>106</v>
      </c>
      <c r="AP25" s="640" t="s">
        <v>374</v>
      </c>
      <c r="AQ25" s="640" t="s">
        <v>348</v>
      </c>
      <c r="AR25" s="640"/>
      <c r="AS25" s="640" t="s">
        <v>348</v>
      </c>
      <c r="AT25" s="640" t="s">
        <v>365</v>
      </c>
      <c r="AU25" s="642"/>
      <c r="AV25" s="642"/>
      <c r="AW25" s="658"/>
      <c r="AX25" s="644"/>
      <c r="AY25" s="632"/>
      <c r="AZ25" s="632"/>
      <c r="BA25" s="659"/>
      <c r="BB25" s="639"/>
      <c r="BC25" s="416"/>
      <c r="BD25" s="416"/>
      <c r="BE25" s="416"/>
      <c r="BF25" s="416"/>
      <c r="BG25" s="416"/>
      <c r="BH25" s="416"/>
      <c r="BI25" s="416"/>
      <c r="BJ25" s="416"/>
      <c r="BK25" s="416"/>
      <c r="BL25" s="416"/>
      <c r="BM25" s="416"/>
      <c r="BN25" s="416"/>
      <c r="BO25" s="416"/>
      <c r="BP25" s="416"/>
      <c r="BQ25" s="416"/>
      <c r="BR25" s="416"/>
      <c r="BS25" s="416"/>
      <c r="BT25" s="416"/>
      <c r="BU25" s="416"/>
      <c r="BV25" s="416"/>
      <c r="BW25" s="416"/>
      <c r="BX25" s="416"/>
      <c r="BY25" s="416"/>
      <c r="BZ25" s="416"/>
      <c r="CA25" s="416"/>
      <c r="CB25" s="416"/>
      <c r="CC25" s="416"/>
      <c r="CD25" s="416"/>
      <c r="CE25" s="416"/>
      <c r="CF25" s="416"/>
      <c r="CG25" s="416"/>
      <c r="CH25" s="416"/>
      <c r="CI25" s="416"/>
      <c r="CJ25" s="416"/>
      <c r="CK25" s="416"/>
      <c r="CL25" s="416"/>
      <c r="CM25" s="416"/>
      <c r="CN25" s="416"/>
      <c r="CO25" s="416"/>
      <c r="CP25" s="416"/>
      <c r="CQ25" s="416"/>
      <c r="CR25" s="416"/>
      <c r="CS25" s="416"/>
      <c r="CT25" s="416"/>
      <c r="CU25" s="416"/>
      <c r="CV25" s="416"/>
      <c r="CW25" s="416"/>
      <c r="CX25" s="416"/>
      <c r="CY25" s="416"/>
      <c r="CZ25" s="416"/>
      <c r="DA25" s="416"/>
      <c r="DB25" s="416"/>
      <c r="DC25" s="416"/>
      <c r="DD25" s="416"/>
      <c r="DE25" s="416"/>
      <c r="DF25" s="416"/>
      <c r="DG25" s="416"/>
      <c r="DH25" s="416"/>
      <c r="DI25" s="416"/>
      <c r="DJ25" s="416"/>
      <c r="DK25" s="416"/>
      <c r="DL25" s="416"/>
      <c r="DM25" s="416"/>
      <c r="DN25" s="416"/>
      <c r="DO25" s="416"/>
      <c r="DP25" s="416"/>
      <c r="DQ25" s="416"/>
      <c r="DR25" s="416"/>
      <c r="DS25" s="416"/>
      <c r="DT25" s="416"/>
      <c r="DU25" s="416"/>
      <c r="DV25" s="416"/>
      <c r="DW25" s="416"/>
      <c r="DX25" s="416"/>
      <c r="DY25" s="416"/>
      <c r="DZ25" s="416"/>
      <c r="EA25" s="416"/>
      <c r="EB25" s="416"/>
      <c r="EC25" s="416"/>
      <c r="ED25" s="416"/>
      <c r="EE25" s="416"/>
      <c r="EF25" s="416"/>
      <c r="EG25" s="416"/>
      <c r="EH25" s="416"/>
      <c r="EI25" s="416"/>
      <c r="EJ25" s="416"/>
      <c r="EK25" s="416"/>
      <c r="EL25" s="416"/>
      <c r="EM25" s="416"/>
      <c r="EN25" s="416"/>
      <c r="EO25" s="416"/>
      <c r="EP25" s="416"/>
      <c r="EQ25" s="416"/>
      <c r="ER25" s="416"/>
      <c r="ES25" s="416"/>
      <c r="ET25" s="416"/>
      <c r="EU25" s="416"/>
      <c r="EV25" s="416"/>
      <c r="EW25" s="416"/>
      <c r="EX25" s="416"/>
      <c r="EY25" s="416"/>
      <c r="EZ25" s="416"/>
      <c r="FA25" s="416"/>
      <c r="FB25" s="416"/>
      <c r="FC25" s="416"/>
      <c r="FD25" s="416"/>
      <c r="FE25" s="416"/>
      <c r="FF25" s="416"/>
      <c r="FG25" s="416"/>
      <c r="FH25" s="416"/>
      <c r="FI25" s="416"/>
      <c r="FJ25" s="416"/>
      <c r="FK25" s="416"/>
      <c r="FL25" s="416"/>
      <c r="FM25" s="416"/>
      <c r="FN25" s="416"/>
      <c r="FO25" s="416"/>
      <c r="FP25" s="416"/>
      <c r="FQ25" s="416"/>
      <c r="FR25" s="416"/>
      <c r="FS25" s="416"/>
      <c r="FT25" s="416"/>
      <c r="FU25" s="416"/>
      <c r="FV25" s="416"/>
      <c r="FW25" s="416"/>
      <c r="FX25" s="416"/>
      <c r="FY25" s="416"/>
      <c r="FZ25" s="416"/>
      <c r="GA25" s="416"/>
      <c r="GB25" s="416"/>
      <c r="GC25" s="416"/>
      <c r="GD25" s="416"/>
      <c r="GE25" s="416"/>
      <c r="GF25" s="416"/>
      <c r="GG25" s="416"/>
      <c r="GH25" s="416"/>
      <c r="GI25" s="416"/>
      <c r="GJ25" s="416"/>
      <c r="GK25" s="416"/>
      <c r="GL25" s="416"/>
      <c r="GM25" s="416"/>
      <c r="GN25" s="416"/>
      <c r="GO25" s="416"/>
      <c r="GP25" s="416"/>
      <c r="GQ25" s="416"/>
      <c r="GR25" s="416"/>
      <c r="GS25" s="416"/>
      <c r="GT25" s="416"/>
      <c r="GU25" s="416"/>
      <c r="GV25" s="416"/>
      <c r="GW25" s="416"/>
      <c r="GX25" s="416"/>
      <c r="GY25" s="416"/>
      <c r="GZ25" s="416"/>
      <c r="HA25" s="416"/>
      <c r="HB25" s="416"/>
      <c r="HC25" s="416"/>
      <c r="HD25" s="416"/>
    </row>
    <row r="26" spans="1:212" s="412" customFormat="1" ht="138" customHeight="1" x14ac:dyDescent="0.25">
      <c r="A26" s="416"/>
      <c r="B26" s="639">
        <v>10</v>
      </c>
      <c r="C26" s="1526" t="s">
        <v>425</v>
      </c>
      <c r="D26" s="1530">
        <v>0.1</v>
      </c>
      <c r="E26" s="1520">
        <v>1</v>
      </c>
      <c r="F26" s="1520"/>
      <c r="G26" s="1508"/>
      <c r="H26" s="1520">
        <v>1</v>
      </c>
      <c r="I26" s="1520"/>
      <c r="J26" s="1508"/>
      <c r="K26" s="1520">
        <v>1</v>
      </c>
      <c r="L26" s="1522"/>
      <c r="M26" s="1508"/>
      <c r="N26" s="1520">
        <v>1</v>
      </c>
      <c r="O26" s="1522" t="s">
        <v>348</v>
      </c>
      <c r="P26" s="1508"/>
      <c r="Q26" s="69">
        <v>1</v>
      </c>
      <c r="R26" s="197"/>
      <c r="S26" s="1508"/>
      <c r="T26" s="27"/>
      <c r="U26" s="1525" t="s">
        <v>426</v>
      </c>
      <c r="V26" s="1513" t="s">
        <v>427</v>
      </c>
      <c r="W26" s="640" t="s">
        <v>428</v>
      </c>
      <c r="X26" s="640" t="s">
        <v>429</v>
      </c>
      <c r="Y26" s="640" t="s">
        <v>429</v>
      </c>
      <c r="Z26" s="640" t="s">
        <v>195</v>
      </c>
      <c r="AA26" s="640" t="s">
        <v>357</v>
      </c>
      <c r="AB26" s="640" t="s">
        <v>152</v>
      </c>
      <c r="AC26" s="640" t="s">
        <v>428</v>
      </c>
      <c r="AD26" s="640" t="s">
        <v>119</v>
      </c>
      <c r="AE26" s="640" t="s">
        <v>100</v>
      </c>
      <c r="AF26" s="640">
        <v>1</v>
      </c>
      <c r="AG26" s="640">
        <v>2022</v>
      </c>
      <c r="AH26" s="640">
        <v>2021</v>
      </c>
      <c r="AI26" s="640" t="s">
        <v>101</v>
      </c>
      <c r="AJ26" s="640" t="s">
        <v>143</v>
      </c>
      <c r="AK26" s="640" t="s">
        <v>430</v>
      </c>
      <c r="AL26" s="640" t="s">
        <v>431</v>
      </c>
      <c r="AM26" s="640" t="s">
        <v>348</v>
      </c>
      <c r="AN26" s="640" t="s">
        <v>432</v>
      </c>
      <c r="AO26" s="640" t="s">
        <v>106</v>
      </c>
      <c r="AP26" s="640" t="s">
        <v>433</v>
      </c>
      <c r="AQ26" s="640" t="s">
        <v>348</v>
      </c>
      <c r="AR26" s="640" t="s">
        <v>348</v>
      </c>
      <c r="AS26" s="640" t="s">
        <v>348</v>
      </c>
      <c r="AT26" s="640" t="s">
        <v>365</v>
      </c>
      <c r="AU26" s="643"/>
      <c r="AV26" s="643"/>
      <c r="AW26" s="640"/>
      <c r="AX26" s="640"/>
      <c r="AY26" s="642"/>
      <c r="AZ26" s="642"/>
      <c r="BA26" s="652"/>
      <c r="BB26" s="640"/>
      <c r="BC26" s="416"/>
      <c r="BD26" s="416"/>
      <c r="BE26" s="416"/>
      <c r="BF26" s="416"/>
      <c r="BG26" s="416"/>
      <c r="BH26" s="416"/>
      <c r="BI26" s="416"/>
      <c r="BJ26" s="416"/>
      <c r="BK26" s="416"/>
      <c r="BL26" s="416"/>
      <c r="BM26" s="416"/>
      <c r="BN26" s="416"/>
      <c r="BO26" s="416"/>
      <c r="BP26" s="416"/>
      <c r="BQ26" s="416"/>
      <c r="BR26" s="416"/>
      <c r="BS26" s="416"/>
      <c r="BT26" s="416"/>
      <c r="BU26" s="416"/>
      <c r="BV26" s="416"/>
      <c r="BW26" s="416"/>
      <c r="BX26" s="416"/>
      <c r="BY26" s="416"/>
      <c r="BZ26" s="416"/>
      <c r="CA26" s="416"/>
      <c r="CB26" s="416"/>
      <c r="CC26" s="416"/>
      <c r="CD26" s="416"/>
      <c r="CE26" s="416"/>
      <c r="CF26" s="416"/>
      <c r="CG26" s="416"/>
      <c r="CH26" s="416"/>
      <c r="CI26" s="416"/>
      <c r="CJ26" s="416"/>
      <c r="CK26" s="416"/>
      <c r="CL26" s="416"/>
      <c r="CM26" s="416"/>
      <c r="CN26" s="416"/>
      <c r="CO26" s="416"/>
      <c r="CP26" s="416"/>
      <c r="CQ26" s="416"/>
      <c r="CR26" s="416"/>
      <c r="CS26" s="416"/>
      <c r="CT26" s="416"/>
      <c r="CU26" s="416"/>
      <c r="CV26" s="416"/>
      <c r="CW26" s="416"/>
      <c r="CX26" s="416"/>
      <c r="CY26" s="416"/>
      <c r="CZ26" s="416"/>
      <c r="DA26" s="416"/>
      <c r="DB26" s="416"/>
      <c r="DC26" s="416"/>
      <c r="DD26" s="416"/>
      <c r="DE26" s="416"/>
      <c r="DF26" s="416"/>
      <c r="DG26" s="416"/>
      <c r="DH26" s="416"/>
      <c r="DI26" s="416"/>
      <c r="DJ26" s="416"/>
      <c r="DK26" s="416"/>
      <c r="DL26" s="416"/>
      <c r="DM26" s="416"/>
      <c r="DN26" s="416"/>
      <c r="DO26" s="416"/>
      <c r="DP26" s="416"/>
      <c r="DQ26" s="416"/>
      <c r="DR26" s="416"/>
      <c r="DS26" s="416"/>
      <c r="DT26" s="416"/>
      <c r="DU26" s="416"/>
      <c r="DV26" s="416"/>
      <c r="DW26" s="416"/>
      <c r="DX26" s="416"/>
      <c r="DY26" s="416"/>
      <c r="DZ26" s="416"/>
      <c r="EA26" s="416"/>
      <c r="EB26" s="416"/>
      <c r="EC26" s="416"/>
      <c r="ED26" s="416"/>
      <c r="EE26" s="416"/>
      <c r="EF26" s="416"/>
      <c r="EG26" s="416"/>
      <c r="EH26" s="416"/>
      <c r="EI26" s="416"/>
      <c r="EJ26" s="416"/>
      <c r="EK26" s="416"/>
      <c r="EL26" s="416"/>
      <c r="EM26" s="416"/>
      <c r="EN26" s="416"/>
      <c r="EO26" s="416"/>
      <c r="EP26" s="416"/>
      <c r="EQ26" s="416"/>
      <c r="ER26" s="416"/>
      <c r="ES26" s="416"/>
      <c r="ET26" s="416"/>
      <c r="EU26" s="416"/>
      <c r="EV26" s="416"/>
      <c r="EW26" s="416"/>
      <c r="EX26" s="416"/>
      <c r="EY26" s="416"/>
      <c r="EZ26" s="416"/>
      <c r="FA26" s="416"/>
      <c r="FB26" s="416"/>
      <c r="FC26" s="416"/>
      <c r="FD26" s="416"/>
      <c r="FE26" s="416"/>
      <c r="FF26" s="416"/>
      <c r="FG26" s="416"/>
      <c r="FH26" s="416"/>
      <c r="FI26" s="416"/>
      <c r="FJ26" s="416"/>
      <c r="FK26" s="416"/>
      <c r="FL26" s="416"/>
      <c r="FM26" s="416"/>
      <c r="FN26" s="416"/>
      <c r="FO26" s="416"/>
      <c r="FP26" s="416"/>
      <c r="FQ26" s="416"/>
      <c r="FR26" s="416"/>
      <c r="FS26" s="416"/>
      <c r="FT26" s="416"/>
      <c r="FU26" s="416"/>
      <c r="FV26" s="416"/>
      <c r="FW26" s="416"/>
      <c r="FX26" s="416"/>
      <c r="FY26" s="416"/>
      <c r="FZ26" s="416"/>
      <c r="GA26" s="416"/>
      <c r="GB26" s="416"/>
      <c r="GC26" s="416"/>
      <c r="GD26" s="416"/>
      <c r="GE26" s="416"/>
      <c r="GF26" s="416"/>
      <c r="GG26" s="416"/>
      <c r="GH26" s="416"/>
      <c r="GI26" s="416"/>
      <c r="GJ26" s="416"/>
      <c r="GK26" s="416"/>
      <c r="GL26" s="416"/>
      <c r="GM26" s="416"/>
      <c r="GN26" s="416"/>
      <c r="GO26" s="416"/>
      <c r="GP26" s="416"/>
      <c r="GQ26" s="416"/>
      <c r="GR26" s="416"/>
      <c r="GS26" s="416"/>
      <c r="GT26" s="416"/>
      <c r="GU26" s="416"/>
      <c r="GV26" s="416"/>
      <c r="GW26" s="416"/>
      <c r="GX26" s="416"/>
      <c r="GY26" s="416"/>
      <c r="GZ26" s="416"/>
      <c r="HA26" s="416"/>
      <c r="HB26" s="416"/>
      <c r="HC26" s="416"/>
      <c r="HD26" s="416"/>
    </row>
    <row r="27" spans="1:212" s="412" customFormat="1" x14ac:dyDescent="0.25">
      <c r="A27" s="416"/>
      <c r="B27" s="416"/>
      <c r="C27" s="416"/>
      <c r="D27" s="420">
        <v>1</v>
      </c>
      <c r="E27" s="416"/>
      <c r="F27" s="416"/>
      <c r="G27" s="420"/>
      <c r="H27" s="416"/>
      <c r="I27" s="416"/>
      <c r="J27" s="416"/>
      <c r="K27" s="416"/>
      <c r="L27" s="416"/>
      <c r="M27" s="416"/>
      <c r="N27" s="416"/>
      <c r="O27" s="416"/>
      <c r="P27" s="416"/>
      <c r="Q27" s="416"/>
      <c r="R27" s="416"/>
      <c r="S27" s="416"/>
      <c r="T27" s="420"/>
      <c r="U27" s="416"/>
      <c r="V27" s="416"/>
      <c r="W27" s="416"/>
      <c r="X27" s="416"/>
      <c r="Y27" s="416"/>
      <c r="Z27" s="416"/>
      <c r="AA27" s="416"/>
      <c r="AB27" s="416"/>
      <c r="AC27" s="416"/>
      <c r="AD27" s="416"/>
      <c r="AE27" s="416"/>
      <c r="AF27" s="416"/>
      <c r="AG27" s="416"/>
      <c r="AH27" s="416"/>
      <c r="AI27" s="416"/>
      <c r="AJ27" s="416"/>
      <c r="AK27" s="416"/>
      <c r="AL27" s="416"/>
      <c r="AM27" s="416"/>
      <c r="AN27" s="416"/>
      <c r="AO27" s="416"/>
      <c r="AP27" s="416"/>
      <c r="AQ27" s="416"/>
      <c r="AR27" s="416"/>
      <c r="AS27" s="416"/>
      <c r="AT27" s="416"/>
      <c r="AU27" s="416"/>
      <c r="AV27" s="416"/>
      <c r="AW27" s="518"/>
      <c r="AX27" s="416"/>
      <c r="AY27" s="416"/>
      <c r="AZ27" s="416"/>
      <c r="BA27" s="416"/>
      <c r="BB27" s="416"/>
      <c r="BC27" s="416"/>
      <c r="BD27" s="416"/>
      <c r="BE27" s="416"/>
      <c r="BF27" s="416"/>
      <c r="BG27" s="416"/>
      <c r="BH27" s="416"/>
      <c r="BI27" s="416"/>
      <c r="BJ27" s="416"/>
      <c r="BK27" s="416"/>
      <c r="BL27" s="416"/>
      <c r="BM27" s="416"/>
      <c r="BN27" s="416"/>
      <c r="BO27" s="416"/>
      <c r="BP27" s="416"/>
      <c r="BQ27" s="416"/>
      <c r="BR27" s="416"/>
      <c r="BS27" s="416"/>
      <c r="BT27" s="416"/>
      <c r="BU27" s="416"/>
      <c r="BV27" s="416"/>
      <c r="BW27" s="416"/>
      <c r="BX27" s="416"/>
      <c r="BY27" s="416"/>
      <c r="BZ27" s="416"/>
      <c r="CA27" s="416"/>
      <c r="CB27" s="416"/>
      <c r="CC27" s="416"/>
      <c r="CD27" s="416"/>
      <c r="CE27" s="416"/>
      <c r="CF27" s="416"/>
      <c r="CG27" s="416"/>
      <c r="CH27" s="416"/>
      <c r="CI27" s="416"/>
      <c r="CJ27" s="416"/>
      <c r="CK27" s="416"/>
      <c r="CL27" s="416"/>
      <c r="CM27" s="416"/>
      <c r="CN27" s="416"/>
      <c r="CO27" s="416"/>
      <c r="CP27" s="416"/>
      <c r="CQ27" s="416"/>
      <c r="CR27" s="416"/>
      <c r="CS27" s="416"/>
      <c r="CT27" s="416"/>
      <c r="CU27" s="416"/>
      <c r="CV27" s="416"/>
      <c r="CW27" s="416"/>
      <c r="CX27" s="416"/>
      <c r="CY27" s="416"/>
      <c r="CZ27" s="416"/>
      <c r="DA27" s="416"/>
      <c r="DB27" s="416"/>
      <c r="DC27" s="416"/>
      <c r="DD27" s="416"/>
      <c r="DE27" s="416"/>
      <c r="DF27" s="416"/>
      <c r="DG27" s="416"/>
      <c r="DH27" s="416"/>
      <c r="DI27" s="416"/>
      <c r="DJ27" s="416"/>
      <c r="DK27" s="416"/>
      <c r="DL27" s="416"/>
      <c r="DM27" s="416"/>
      <c r="DN27" s="416"/>
      <c r="DO27" s="416"/>
      <c r="DP27" s="416"/>
      <c r="DQ27" s="416"/>
      <c r="DR27" s="416"/>
      <c r="DS27" s="416"/>
      <c r="DT27" s="416"/>
      <c r="DU27" s="416"/>
      <c r="DV27" s="416"/>
      <c r="DW27" s="416"/>
      <c r="DX27" s="416"/>
      <c r="DY27" s="416"/>
      <c r="DZ27" s="416"/>
      <c r="EA27" s="416"/>
      <c r="EB27" s="416"/>
      <c r="EC27" s="416"/>
      <c r="ED27" s="416"/>
      <c r="EE27" s="416"/>
      <c r="EF27" s="416"/>
      <c r="EG27" s="416"/>
      <c r="EH27" s="416"/>
      <c r="EI27" s="416"/>
      <c r="EJ27" s="416"/>
      <c r="EK27" s="416"/>
      <c r="EL27" s="416"/>
      <c r="EM27" s="416"/>
      <c r="EN27" s="416"/>
      <c r="EO27" s="416"/>
      <c r="EP27" s="416"/>
      <c r="EQ27" s="416"/>
      <c r="ER27" s="416"/>
      <c r="ES27" s="416"/>
      <c r="ET27" s="416"/>
      <c r="EU27" s="416"/>
      <c r="EV27" s="416"/>
      <c r="EW27" s="416"/>
      <c r="EX27" s="416"/>
      <c r="EY27" s="416"/>
      <c r="EZ27" s="416"/>
      <c r="FA27" s="416"/>
      <c r="FB27" s="416"/>
      <c r="FC27" s="416"/>
      <c r="FD27" s="416"/>
      <c r="FE27" s="416"/>
      <c r="FF27" s="416"/>
      <c r="FG27" s="416"/>
      <c r="FH27" s="416"/>
      <c r="FI27" s="416"/>
      <c r="FJ27" s="416"/>
      <c r="FK27" s="416"/>
      <c r="FL27" s="416"/>
      <c r="FM27" s="416"/>
      <c r="FN27" s="416"/>
      <c r="FO27" s="416"/>
      <c r="FP27" s="416"/>
      <c r="FQ27" s="416"/>
      <c r="FR27" s="416"/>
      <c r="FS27" s="416"/>
      <c r="FT27" s="416"/>
      <c r="FU27" s="416"/>
      <c r="FV27" s="416"/>
      <c r="FW27" s="416"/>
      <c r="FX27" s="416"/>
      <c r="FY27" s="416"/>
      <c r="FZ27" s="416"/>
      <c r="GA27" s="416"/>
      <c r="GB27" s="416"/>
      <c r="GC27" s="416"/>
      <c r="GD27" s="416"/>
      <c r="GE27" s="416"/>
      <c r="GF27" s="416"/>
      <c r="GG27" s="416"/>
      <c r="GH27" s="416"/>
      <c r="GI27" s="416"/>
      <c r="GJ27" s="416"/>
      <c r="GK27" s="416"/>
      <c r="GL27" s="416"/>
      <c r="GM27" s="416"/>
      <c r="GN27" s="416"/>
      <c r="GO27" s="416"/>
      <c r="GP27" s="416"/>
      <c r="GQ27" s="416"/>
      <c r="GR27" s="416"/>
      <c r="GS27" s="416"/>
      <c r="GT27" s="416"/>
      <c r="GU27" s="416"/>
      <c r="GV27" s="416"/>
      <c r="GW27" s="416"/>
      <c r="GX27" s="416"/>
      <c r="GY27" s="416"/>
      <c r="GZ27" s="416"/>
      <c r="HA27" s="416"/>
      <c r="HB27" s="416"/>
      <c r="HC27" s="416"/>
      <c r="HD27" s="416"/>
    </row>
  </sheetData>
  <mergeCells count="52">
    <mergeCell ref="B2:B6"/>
    <mergeCell ref="C2:Q8"/>
    <mergeCell ref="R2:AI8"/>
    <mergeCell ref="AJ2:AT6"/>
    <mergeCell ref="AJ7:AT7"/>
    <mergeCell ref="AJ8:AT8"/>
    <mergeCell ref="C9:Q10"/>
    <mergeCell ref="R9:AI10"/>
    <mergeCell ref="AJ9:AT10"/>
    <mergeCell ref="B11:C11"/>
    <mergeCell ref="D11:Z11"/>
    <mergeCell ref="AA11:AB11"/>
    <mergeCell ref="AC11:AJ11"/>
    <mergeCell ref="AK11:AL11"/>
    <mergeCell ref="AM11:AT11"/>
    <mergeCell ref="K15:M15"/>
    <mergeCell ref="D12:AL12"/>
    <mergeCell ref="AN12:AT12"/>
    <mergeCell ref="B13:AT13"/>
    <mergeCell ref="B14:D14"/>
    <mergeCell ref="E14:T14"/>
    <mergeCell ref="U14:AT14"/>
    <mergeCell ref="B15:B16"/>
    <mergeCell ref="C15:C16"/>
    <mergeCell ref="D15:D16"/>
    <mergeCell ref="E15:G15"/>
    <mergeCell ref="H15:J15"/>
    <mergeCell ref="AE15:AE16"/>
    <mergeCell ref="N15:P15"/>
    <mergeCell ref="Q15:S15"/>
    <mergeCell ref="U15:U16"/>
    <mergeCell ref="V15:V16"/>
    <mergeCell ref="W15:W16"/>
    <mergeCell ref="X15:Y15"/>
    <mergeCell ref="Z15:Z16"/>
    <mergeCell ref="AA15:AA16"/>
    <mergeCell ref="AB15:AB16"/>
    <mergeCell ref="AC15:AC16"/>
    <mergeCell ref="AD15:AD16"/>
    <mergeCell ref="AT15:AT16"/>
    <mergeCell ref="AF15:AH15"/>
    <mergeCell ref="AI15:AI16"/>
    <mergeCell ref="AJ15:AJ16"/>
    <mergeCell ref="AK15:AQ15"/>
    <mergeCell ref="AR15:AR16"/>
    <mergeCell ref="AS15:AS16"/>
    <mergeCell ref="AU13:BJ13"/>
    <mergeCell ref="AU14:BJ14"/>
    <mergeCell ref="AU15:AX15"/>
    <mergeCell ref="AY15:BB15"/>
    <mergeCell ref="BC15:BF15"/>
    <mergeCell ref="BG15:BJ15"/>
  </mergeCells>
  <conditionalFormatting sqref="Q17:R24 T17:T25 R25">
    <cfRule type="colorScale" priority="132">
      <colorScale>
        <cfvo type="min"/>
        <cfvo type="max"/>
        <color theme="0"/>
        <color theme="0"/>
      </colorScale>
    </cfRule>
  </conditionalFormatting>
  <conditionalFormatting sqref="Q25:Q26">
    <cfRule type="colorScale" priority="1">
      <colorScale>
        <cfvo type="min"/>
        <cfvo type="max"/>
        <color theme="0"/>
        <color theme="0"/>
      </colorScale>
    </cfRule>
  </conditionalFormatting>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954f3693-2a6f-4e84-bdd5-9ed64d0d3018">
      <Terms xmlns="http://schemas.microsoft.com/office/infopath/2007/PartnerControls"/>
    </lcf76f155ced4ddcb4097134ff3c332f>
    <TaxCatchAll xmlns="95222908-3492-4fb1-8c0b-2d69d8b95be4" xsi:nil="true"/>
    <Fecha xmlns="954f3693-2a6f-4e84-bdd5-9ed64d0d3018" xsi:nil="true"/>
    <SharedWithUsers xmlns="95222908-3492-4fb1-8c0b-2d69d8b95be4">
      <UserInfo>
        <DisplayName>Andrea del Pilar Alejo Ruiz</DisplayName>
        <AccountId>3514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64D2EBFBACC4BC42B0C6063573E4A8C4" ma:contentTypeVersion="22" ma:contentTypeDescription="Crear nuevo documento." ma:contentTypeScope="" ma:versionID="cc1dc965e5afbc683a661c57fc9a3a50">
  <xsd:schema xmlns:xsd="http://www.w3.org/2001/XMLSchema" xmlns:xs="http://www.w3.org/2001/XMLSchema" xmlns:p="http://schemas.microsoft.com/office/2006/metadata/properties" xmlns:ns1="http://schemas.microsoft.com/sharepoint/v3" xmlns:ns2="954f3693-2a6f-4e84-bdd5-9ed64d0d3018" xmlns:ns3="95222908-3492-4fb1-8c0b-2d69d8b95be4" targetNamespace="http://schemas.microsoft.com/office/2006/metadata/properties" ma:root="true" ma:fieldsID="18140254d5f48a46669e05f95444870a" ns1:_="" ns2:_="" ns3:_="">
    <xsd:import namespace="http://schemas.microsoft.com/sharepoint/v3"/>
    <xsd:import namespace="954f3693-2a6f-4e84-bdd5-9ed64d0d3018"/>
    <xsd:import namespace="95222908-3492-4fb1-8c0b-2d69d8b95b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3:SharedWithUsers" minOccurs="0"/>
                <xsd:element ref="ns3:SharedWithDetails" minOccurs="0"/>
                <xsd:element ref="ns1:_ip_UnifiedCompliancePolicyProperties" minOccurs="0"/>
                <xsd:element ref="ns1:_ip_UnifiedCompliancePolicyUIAction" minOccurs="0"/>
                <xsd:element ref="ns2:MediaLengthInSeconds" minOccurs="0"/>
                <xsd:element ref="ns3:TaxCatchAll" minOccurs="0"/>
                <xsd:element ref="ns2:lcf76f155ced4ddcb4097134ff3c332f" minOccurs="0"/>
                <xsd:element ref="ns2:Fech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4f3693-2a6f-4e84-bdd5-9ed64d0d301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2" nillable="true" ma:displayName="Length (seconds)" ma:internalName="MediaLengthInSeconds" ma:readOnly="true">
      <xsd:simpleType>
        <xsd:restriction base="dms:Unknown"/>
      </xsd:simpleType>
    </xsd:element>
    <xsd:element name="lcf76f155ced4ddcb4097134ff3c332f" ma:index="25"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element name="Fecha" ma:index="26" nillable="true" ma:displayName="Fecha" ma:format="DateOnly" ma:internalName="Fecha">
      <xsd:simpleType>
        <xsd:restriction base="dms:DateTime"/>
      </xsd:simpleType>
    </xsd:element>
    <xsd:element name="MediaServiceObjectDetectorVersions" ma:index="27" nillable="true" ma:displayName="MediaServiceObjectDetectorVersions" ma:description=""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222908-3492-4fb1-8c0b-2d69d8b95be4" elementFormDefault="qualified">
    <xsd:import namespace="http://schemas.microsoft.com/office/2006/documentManagement/types"/>
    <xsd:import namespace="http://schemas.microsoft.com/office/infopath/2007/PartnerControls"/>
    <xsd:element name="SharedWithUsers" ma:index="1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les de uso compartido" ma:internalName="SharedWithDetails" ma:readOnly="true">
      <xsd:simpleType>
        <xsd:restriction base="dms:Note">
          <xsd:maxLength value="255"/>
        </xsd:restriction>
      </xsd:simpleType>
    </xsd:element>
    <xsd:element name="TaxCatchAll" ma:index="23" nillable="true" ma:displayName="Taxonomy Catch All Column" ma:hidden="true" ma:list="{810fc68e-d138-4c43-b20a-ff578b18fd53}" ma:internalName="TaxCatchAll" ma:showField="CatchAllData" ma:web="95222908-3492-4fb1-8c0b-2d69d8b95b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E55F669-8C02-4A8A-9670-D3F18AF2056A}">
  <ds:schemaRefs>
    <ds:schemaRef ds:uri="http://schemas.openxmlformats.org/package/2006/metadata/core-properties"/>
    <ds:schemaRef ds:uri="http://schemas.microsoft.com/office/infopath/2007/PartnerControls"/>
    <ds:schemaRef ds:uri="954f3693-2a6f-4e84-bdd5-9ed64d0d3018"/>
    <ds:schemaRef ds:uri="http://schemas.microsoft.com/office/2006/documentManagement/types"/>
    <ds:schemaRef ds:uri="http://purl.org/dc/elements/1.1/"/>
    <ds:schemaRef ds:uri="http://purl.org/dc/terms/"/>
    <ds:schemaRef ds:uri="http://purl.org/dc/dcmitype/"/>
    <ds:schemaRef ds:uri="http://schemas.microsoft.com/sharepoint/v3"/>
    <ds:schemaRef ds:uri="95222908-3492-4fb1-8c0b-2d69d8b95be4"/>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7B6EB0D6-61C1-4AD9-8062-9FE68CC843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54f3693-2a6f-4e84-bdd5-9ed64d0d3018"/>
    <ds:schemaRef ds:uri="95222908-3492-4fb1-8c0b-2d69d8b95b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71B13F2-84C2-4F09-AFEC-5E00C66C325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23</vt:i4>
      </vt:variant>
    </vt:vector>
  </HeadingPairs>
  <TitlesOfParts>
    <vt:vector size="50" baseType="lpstr">
      <vt:lpstr>ORGANIGRAMA SDSCJ</vt:lpstr>
      <vt:lpstr>Misión Visión </vt:lpstr>
      <vt:lpstr>Plan Acción</vt:lpstr>
      <vt:lpstr>Comunicaciones</vt:lpstr>
      <vt:lpstr>Control Interno</vt:lpstr>
      <vt:lpstr>Estudios Estratégicos</vt:lpstr>
      <vt:lpstr>Control Disciplinario Interno</vt:lpstr>
      <vt:lpstr>C4</vt:lpstr>
      <vt:lpstr>Oficina Asesora de Planeación </vt:lpstr>
      <vt:lpstr>Sub Seguridad Convivencia</vt:lpstr>
      <vt:lpstr>D. Prevención</vt:lpstr>
      <vt:lpstr>D. Seguridad</vt:lpstr>
      <vt:lpstr>Sub Acceso Justicia</vt:lpstr>
      <vt:lpstr>D. Responsabilidad Penal Adoles</vt:lpstr>
      <vt:lpstr>D. Acceso Justicia</vt:lpstr>
      <vt:lpstr>D. CENTRO ESPECIAL DE RECLUSION</vt:lpstr>
      <vt:lpstr>Cárcel Distrital</vt:lpstr>
      <vt:lpstr>Sub Inversiones Fortalecimiento</vt:lpstr>
      <vt:lpstr>D Bienes SCAJ</vt:lpstr>
      <vt:lpstr>D.Operaciones Fortalecimien</vt:lpstr>
      <vt:lpstr>Sub Gestión Institucional</vt:lpstr>
      <vt:lpstr>Dir. Técnica</vt:lpstr>
      <vt:lpstr>DGH</vt:lpstr>
      <vt:lpstr>D. Jurídica Contratos</vt:lpstr>
      <vt:lpstr>D.Recursos Físicos Documental</vt:lpstr>
      <vt:lpstr>D. Financiera</vt:lpstr>
      <vt:lpstr>D TIC</vt:lpstr>
      <vt:lpstr>'Cárcel Distrital'!Área_de_impresión</vt:lpstr>
      <vt:lpstr>'Control Interno'!Área_de_impresión</vt:lpstr>
      <vt:lpstr>'D Bienes SCAJ'!Área_de_impresión</vt:lpstr>
      <vt:lpstr>'D TIC'!Área_de_impresión</vt:lpstr>
      <vt:lpstr>'D. Acceso Justicia'!Área_de_impresión</vt:lpstr>
      <vt:lpstr>'D. Responsabilidad Penal Adoles'!Área_de_impresión</vt:lpstr>
      <vt:lpstr>'D.Operaciones Fortalecimien'!Área_de_impresión</vt:lpstr>
      <vt:lpstr>'D.Recursos Físicos Documental'!Área_de_impresión</vt:lpstr>
      <vt:lpstr>DGH!Área_de_impresión</vt:lpstr>
      <vt:lpstr>'Dir. Técnica'!Área_de_impresión</vt:lpstr>
      <vt:lpstr>'Estudios Estratégicos'!Área_de_impresión</vt:lpstr>
      <vt:lpstr>'Sub Inversiones Fortalecimiento'!Área_de_impresión</vt:lpstr>
      <vt:lpstr>'Cárcel Distrital'!Títulos_a_imprimir</vt:lpstr>
      <vt:lpstr>'Control Interno'!Títulos_a_imprimir</vt:lpstr>
      <vt:lpstr>'D Bienes SCAJ'!Títulos_a_imprimir</vt:lpstr>
      <vt:lpstr>'D. Acceso Justicia'!Títulos_a_imprimir</vt:lpstr>
      <vt:lpstr>'D. Responsabilidad Penal Adoles'!Títulos_a_imprimir</vt:lpstr>
      <vt:lpstr>'D.Operaciones Fortalecimien'!Títulos_a_imprimir</vt:lpstr>
      <vt:lpstr>'D.Recursos Físicos Documental'!Títulos_a_imprimir</vt:lpstr>
      <vt:lpstr>DGH!Títulos_a_imprimir</vt:lpstr>
      <vt:lpstr>'Dir. Técnica'!Títulos_a_imprimir</vt:lpstr>
      <vt:lpstr>'Estudios Estratégicos'!Títulos_a_imprimir</vt:lpstr>
      <vt:lpstr>'Sub Inversiones Fortalecimiento'!Títulos_a_imprimir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Claudia Patricia Ardila Díaz</dc:creator>
  <cp:keywords/>
  <dc:description/>
  <cp:lastModifiedBy>Luis Enrique Arias Vera</cp:lastModifiedBy>
  <cp:revision/>
  <dcterms:created xsi:type="dcterms:W3CDTF">2022-01-19T19:42:47Z</dcterms:created>
  <dcterms:modified xsi:type="dcterms:W3CDTF">2023-07-26T20:35:40Z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0x01010064D2EBFBACC4BC42B0C6063573E4A8C4</vt:lpwstr>
  </property>
  <property fmtid="{D5CDD505-2E9C-101B-9397-08002B2CF9AE}" pid="3" name="MediaServiceImageTags">
    <vt:lpwstr/>
  </property>
</Properties>
</file>